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no" ?>
<Relationships xmlns="http://schemas.openxmlformats.org/package/2006/relationships">
  <Relationship Id="rId3" Target="docProps/core.xml" Type="http://schemas.openxmlformats.org/package/2006/relationships/metadata/core-properties"/>
  <Relationship Id="rId2" Target="docProps/app.xml" Type="http://schemas.openxmlformats.org/officeDocument/2006/relationships/extended-properties"/>
  <Relationship Id="rId1" Target="xl/workbook.xml" Type="http://schemas.openxmlformats.org/officeDocument/2006/relationships/officeDocument"/>
</Relationships>

</file>

<file path=xl/workbook.xml><?xml version="1.0" encoding="utf-8"?>
<workbook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fileVersion appName="xl" lastEdited="4" lowestEdited="4" rupBuild="9302"/>
  <sheets>
    <sheet name="ФОИВ" r:id="rId1" sheetId="1" state="visible"/>
    <sheet name="Услуги иных организаций" r:id="rId2" sheetId="2" state="visible"/>
    <sheet name="РОИВ" r:id="rId3" sheetId="3" state="visible"/>
    <sheet name="ОМСУ" r:id="rId4" sheetId="4" state="visible"/>
    <sheet name="ОМСУ УНИКАЛЬНЫЕ УСЛУГИ" r:id="rId5" sheetId="5" state="visible"/>
    <sheet name="Иные услуги - МФЦ" r:id="rId6" sheetId="6" state="visible"/>
    <sheet name="БАНКРОТСТВО" r:id="rId7" sheetId="7" state="visible"/>
  </sheets>
  <definedNames>
    <definedName hidden="false" name="GASU">#REF!</definedName>
    <definedName hidden="false" name="MFC">#REF!</definedName>
    <definedName hidden="false" name="MO">#REF!</definedName>
    <definedName hidden="false" localSheetId="0" name="Z_9D1D14F5_8C2B_4583_83B3_9F89558F07EC_.wvu.FilterData">'ФОИВ'!$B$4:$F$4</definedName>
    <definedName hidden="false" localSheetId="0" name="Z_9D1D14F5_8C2B_4583_83B3_9F89558F07EC_.wvu.PrintArea">'ФОИВ'!$A$1:$AE$318</definedName>
    <definedName hidden="false" localSheetId="0" name="_xlnm.Print_Area">'ФОИВ'!$A$1:$AF$377</definedName>
    <definedName hidden="false" localSheetId="3" name="Z_9D1D14F5_8C2B_4583_83B3_9F89558F07EC_.wvu.FilterData">'ОМСУ'!$A$5:$AE$204</definedName>
    <definedName hidden="false" localSheetId="3" name="Z_9D1D14F5_8C2B_4583_83B3_9F89558F07EC_.wvu.PrintArea">'ОМСУ'!$A$1:$AE$204</definedName>
    <definedName hidden="false" localSheetId="3" name="_xlnm.Print_Area">'ОМСУ'!$A$1:$AE$204</definedName>
  </definedNames>
</workbook>
</file>

<file path=xl/sharedStrings.xml><?xml version="1.0" encoding="utf-8"?>
<sst xmlns="http://schemas.openxmlformats.org/spreadsheetml/2006/main" xmlns:a="http://schemas.openxmlformats.org/drawingml/2006/main" xmlns:a15="http://schemas.microsoft.com/office/drawing/2012/main" xmlns:asvg="http://schemas.microsoft.com/office/drawing/2016/SVG/main" xmlns:c="http://schemas.openxmlformats.org/drawingml/2006/chart" xmlns:co="http://ncloudtech.com" xmlns:co-ooxml="http://ncloudtech.com/ooxml" xmlns:m="http://schemas.openxmlformats.org/officeDocument/2006/math" xmlns:mc="http://schemas.openxmlformats.org/markup-compatibility/2006" xmlns:o="urn:schemas-microsoft-com:office:office" xmlns:p="http://schemas.openxmlformats.org/presentationml/2006/main" xmlns:pic="http://schemas.openxmlformats.org/drawingml/2006/picture" xmlns:r="http://schemas.openxmlformats.org/officeDocument/2006/relationships" xmlns:s="http://schemas.openxmlformats.org/officeDocument/2006/sharedTypes" xmlns:sl="http://schemas.openxmlformats.org/schemaLibrary/2006/main" xmlns:v="urn:schemas-microsoft-com:vml" xmlns:w="http://schemas.openxmlformats.org/wordprocessingml/2006/main" xmlns:w14="http://schemas.microsoft.com/office/word/2010/wordml" xmlns:w15="http://schemas.microsoft.com/office/word/2012/wordml" xmlns:wp="http://schemas.openxmlformats.org/drawingml/2006/wordprocessingDrawing" xmlns:wpg="http://schemas.microsoft.com/office/word/2010/wordprocessingGroup" xmlns:wps="http://schemas.microsoft.com/office/word/2010/wordprocessingShape" xmlns:x="urn:schemas-microsoft-com:office:excel" xmlns:x14="http://schemas.microsoft.com/office/spreadsheetml/2009/9/main" xmlns:xdr="http://schemas.openxmlformats.org/drawingml/2006/spreadsheetDrawing" xmlns:xm="http://schemas.microsoft.com/office/excel/2006/main" mc:Ignorable="co co-ooxml w14 x14 w15">
  <si>
    <r>
      <t xml:space="preserve">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  </t>
    </r>
    <r>
      <rPr>
        <b val="true"/>
        <color rgb="C00000" tint="0"/>
        <sz val="12"/>
        <scheme val="minor"/>
      </rPr>
      <t>с 01.01.2023 по 30.09.2023</t>
    </r>
  </si>
  <si>
    <t xml:space="preserve">№ </t>
  </si>
  <si>
    <r>
      <t xml:space="preserve">Наименование </t>
    </r>
    <r>
      <t xml:space="preserve">
</t>
    </r>
    <r>
      <t>Участника МФЦ</t>
    </r>
  </si>
  <si>
    <r>
      <t>Наименование услуги в соответствии с</t>
    </r>
    <r>
      <t xml:space="preserve">
</t>
    </r>
    <r>
      <t xml:space="preserve"> Соглашениями между ФОИВ и УМФЦ</t>
    </r>
  </si>
  <si>
    <r>
      <rPr>
        <b val="true"/>
        <color rgb="000000" tint="0"/>
        <sz val="12"/>
        <scheme val="minor"/>
      </rPr>
      <t xml:space="preserve">Количество обращений за отчётный период </t>
    </r>
  </si>
  <si>
    <r>
      <rPr>
        <rFont val="Times New Roman"/>
        <b val="true"/>
        <color theme="0" tint="0"/>
        <sz val="12"/>
      </rPr>
      <t>Январь</t>
    </r>
  </si>
  <si>
    <r>
      <rPr>
        <rFont val="Times New Roman"/>
        <b val="true"/>
        <color theme="0" tint="0"/>
        <sz val="12"/>
      </rPr>
      <t>Февраль</t>
    </r>
  </si>
  <si>
    <r>
      <rPr>
        <rFont val="Times New Roman"/>
        <b val="true"/>
        <color theme="0" tint="0"/>
        <sz val="12"/>
      </rPr>
      <t>Март</t>
    </r>
  </si>
  <si>
    <r>
      <rPr>
        <rFont val="Times New Roman"/>
        <b val="true"/>
        <color theme="0" tint="0"/>
        <sz val="12"/>
      </rPr>
      <t>Апрель</t>
    </r>
  </si>
  <si>
    <r>
      <rPr>
        <rFont val="Times New Roman"/>
        <b val="true"/>
        <color theme="0" tint="0"/>
        <sz val="12"/>
      </rPr>
      <t>Май</t>
    </r>
  </si>
  <si>
    <r>
      <rPr>
        <rFont val="Times New Roman"/>
        <b val="true"/>
        <color theme="0" tint="0"/>
        <sz val="12"/>
      </rPr>
      <t>Июнь</t>
    </r>
  </si>
  <si>
    <r>
      <rPr>
        <rFont val="Times New Roman"/>
        <b val="true"/>
        <color theme="0" tint="0"/>
        <sz val="12"/>
      </rPr>
      <t>Июль</t>
    </r>
  </si>
  <si>
    <r>
      <rPr>
        <rFont val="Times New Roman"/>
        <b val="true"/>
        <color theme="0" tint="0"/>
        <sz val="12"/>
      </rPr>
      <t>Август</t>
    </r>
  </si>
  <si>
    <r>
      <rPr>
        <rFont val="Times New Roman"/>
        <b val="true"/>
        <color theme="0" tint="0"/>
        <sz val="12"/>
      </rPr>
      <t>Сентябрь</t>
    </r>
  </si>
  <si>
    <r>
      <rPr>
        <rFont val="Times New Roman"/>
        <b val="true"/>
        <color theme="0" tint="0"/>
        <sz val="10"/>
      </rPr>
      <t>МФЦ</t>
    </r>
  </si>
  <si>
    <r>
      <rPr>
        <rFont val="Times New Roman"/>
        <b val="true"/>
        <color theme="0" tint="0"/>
        <sz val="10"/>
      </rPr>
      <t>ТОСП</t>
    </r>
  </si>
  <si>
    <r>
      <rPr>
        <rFont val="Times New Roman"/>
        <b val="true"/>
        <color theme="0" tint="0"/>
        <sz val="10"/>
      </rPr>
      <t>Итого</t>
    </r>
  </si>
  <si>
    <t>Всего принято обращений по услугам федеральных органов власти и внебюджетных фондов России</t>
  </si>
  <si>
    <t>Всего консультаций по услугам федеральных органов власти и внебюджетных фондов России</t>
  </si>
  <si>
    <t>Всего выдано по услугам федеральных органов власти и внебюджетных фондов России</t>
  </si>
  <si>
    <t>Всего консультаций ЕПГУ по услугам федеральных органов власти и внебюджетных фондов России</t>
  </si>
  <si>
    <t xml:space="preserve">Всего консультаций по подаче на сайте ведомства по услугам федеральных органов власти и внебюджетных фондов России </t>
  </si>
  <si>
    <t>Федеральная служба государственной регистрации, кадастра и картографии по Московской области</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</si>
  <si>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</si>
  <si>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Приём</t>
  </si>
  <si>
    <t xml:space="preserve">Консультация </t>
  </si>
  <si>
    <t>Выдача</t>
  </si>
  <si>
    <t>Консультация по подаче на сайте ведомства</t>
  </si>
  <si>
    <t>Государственная услуга по предоставлению сведений, содержащихся в Едином государственном реестре недвижимости</t>
  </si>
  <si>
    <t>Консультация ЕПГУ</t>
  </si>
  <si>
    <t>Всего принято обращений по услугам Росреестра</t>
  </si>
  <si>
    <t>Всего консультаций по услугам Росреестра</t>
  </si>
  <si>
    <t>Всего выдано по услугам Росреестра</t>
  </si>
  <si>
    <t>Всего консультаци по подаче на сайте ведомства по услугам Росреестра</t>
  </si>
  <si>
    <t>Всего консультаций ЕПГУ по услугам Росреестра</t>
  </si>
  <si>
    <t>Главное управление Министерства внутренних дел Российской Федерации по Московской области</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</si>
  <si>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</si>
  <si>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 xml:space="preserve">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5 лет) </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</si>
  <si>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10 лет)</t>
  </si>
  <si>
    <t>Регистрационный учёт граждан Российской Федерации по месту пребывания и по месту жительства в пределах Российской Федерации.</t>
  </si>
  <si>
    <t xml:space="preserve">Осуществление миграционного учёта Российской Федерации </t>
  </si>
  <si>
    <t>Выдача справок о наличии (отсутствии) судимости и (или) факта уголовного преследования либо о прекращении уголовного преследования</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</si>
  <si>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</si>
  <si>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t>
  </si>
  <si>
    <t>Всего принято обращений по услугам МВД РФ</t>
  </si>
  <si>
    <t>Всего консультаций по услугам МВД РФ</t>
  </si>
  <si>
    <t>Всего выдано по услугам МВД РФ</t>
  </si>
  <si>
    <t>Всего консультаций ЕПГУ по услугам МВД РФ</t>
  </si>
  <si>
    <t xml:space="preserve">Управление Федеральной налоговой службы по Московской области  </t>
  </si>
  <si>
    <t xml:space="preserve">Государственная регистрация юридических лиц, физических лиц в качестве индивидуальных предпринимателей и крестьянских (фермерских) хозяйств </t>
  </si>
  <si>
    <t>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 в части приема запроса и выдачи справки об исполнении налогоплательщиком( плательщиком сборов, плательщиком страховых взносов,налоговым агентом) обязанности по уплате налогов,сборов,страховых взносов, пеней , штрафов, процентов)</t>
  </si>
  <si>
    <t>Предоставление сведений, содержащихся в реестре дисквалифицированных лиц</t>
  </si>
  <si>
    <t>Предоставление сведений,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</si>
  <si>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 xml:space="preserve">Приём запроса на предоставление справки об исполнении налогоплательщиком обязанности по уплате налогов, сборов, пеней и штрафов </t>
  </si>
  <si>
    <t>Предоставление сведений, содержащихся в Едином государственном реестре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</si>
  <si>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Информирование физических лиц о наличии числящейся за ними налоговой задолженности</t>
  </si>
  <si>
    <t>Давших согласие на получение сведений о задолженности</t>
  </si>
  <si>
    <t>Отказавшихся от получения сведений о задолженности</t>
  </si>
  <si>
    <t>Количество выданных платежных документов на уплату задолженности по налогу</t>
  </si>
  <si>
    <t>Приём заявления на предоставление льготы по налогу на имущество физических лиц, земельному и транспортному налогам от физических лиц</t>
  </si>
  <si>
    <t>Прием уведомления о выбранных объектах налогообложения, в отношении которых предоставляется налоговая льгота по налогу на имущество физических лиц</t>
  </si>
  <si>
    <t>Приём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t>
  </si>
  <si>
    <t>Приём заявлений к налоговому уведомлению об уточнении сведений об объектах, указанных в налоговом уведомлении</t>
  </si>
  <si>
    <t>Приём запроса о предоставлении справки о состоянии расчётов по налогам, сборам, пеням, штрафам, процентам</t>
  </si>
  <si>
    <t>Прием запроса о предоставлении акта совместной сверки расчетов по налогам, сборам, пеням, штрафам, процентам</t>
  </si>
  <si>
    <t xml:space="preserve">Прием от налогоплательщиков ,являющихся физическими лицами  налоговых деклараций по налогу на доходы физических лиц  (форма 3-НДФЛ )на бумажном носителе </t>
  </si>
  <si>
    <t>Прием заявления о доступе к личному кабинету налогоплательщика для физических лиц</t>
  </si>
  <si>
    <t>Прием уведомления о выбранном земельном участке, в отношении которого применяется налоговый вычет по земельному налогу</t>
  </si>
  <si>
    <t xml:space="preserve">Прием заявления о выдаче  налогового уведомления </t>
  </si>
  <si>
    <t>Прием заявления физического лица о постановке на учет в налоговом органе и выдача (повторная выдача) физическому лицу свидетельства о постановке на учет» (ИНН)</t>
  </si>
  <si>
    <t xml:space="preserve">Информирование по специальному налоговому режиму: «Налог на профессиональный доход» </t>
  </si>
  <si>
    <t>Прием заявления о гибели или уничтожении объекта налогообложения по налогу на имущество физических лиц</t>
  </si>
  <si>
    <t>Прием запроса о предоставлении государственной услуги по предоставлению информации,содержащейся в государственном информационном ресурсе бухгалтерской (финансовой) отчетности,предоставляемой в форме абонентского обслуживания</t>
  </si>
  <si>
    <t>Прием заявления о гибели или уничтожения объекта налогообложения по транспортному налогу</t>
  </si>
  <si>
    <t>Прием заявления о предоставлении налогоплательщиком - индивидуальным предпринимателем,нотариусом,занимающимся частной практикой,адвокатом,учредившим адвокатский кабинет,физическим лицом,не являющимся индивидуальным предпринимателем,налоговому органу адреса для направления по почте документов,которые используются налоговыми органами при реализации своих полномочий в отношениях,регулируемых законодательством о налогах и сборах</t>
  </si>
  <si>
    <r>
      <t>Прием заявления на применение патентной системы налогообложения индивидуальным предпринимателем</t>
    </r>
    <r>
      <t xml:space="preserve">
</t>
    </r>
  </si>
  <si>
    <t>Прием заявления о прекращении исчисления транспортного налога в связи с принудительным изъятием транспортного средства</t>
  </si>
  <si>
    <t>Всего принято обращений по услугам ФНС</t>
  </si>
  <si>
    <t>Всего консультаций по услугам ФНС</t>
  </si>
  <si>
    <t>Всего выдано по услугам ФНС</t>
  </si>
  <si>
    <t>Всего консультаци по подаче на сайте ведомства по услугам ФНС</t>
  </si>
  <si>
    <t>Всего консультаций ЕПГУ по услугам ФНС</t>
  </si>
  <si>
    <t>Управление Федеральной службы судебных приставов России по Московской области</t>
  </si>
  <si>
    <t xml:space="preserve">Предоставление информации по находящимся на исполнении исполнительным производствам в отношении физического и юридического лица. </t>
  </si>
  <si>
    <r>
      <rPr>
        <b val="false"/>
        <sz val="11"/>
        <scheme val="minor"/>
      </rPr>
      <t xml:space="preserve"> Заявление о сохранении прожиточного минимума при взыскании долгов</t>
    </r>
  </si>
  <si>
    <t>Всего принято обращений по услугам ФССП</t>
  </si>
  <si>
    <t>Всего консультаций по услугам ФССП</t>
  </si>
  <si>
    <t>Всего выдано по услугам ФССП</t>
  </si>
  <si>
    <t>Всего консультаци по подаче на сайте ведомства по услугам ФССП</t>
  </si>
  <si>
    <t>Всего консультаций ЕПГУ по услугам ФССП</t>
  </si>
  <si>
    <t>Отделение Фонда пенсионного и социального страхования Российской Федерации по г. Москве и Московской области</t>
  </si>
  <si>
    <t>Выдача государственного сертификата на материнский (семейный) капитал</t>
  </si>
  <si>
    <t>Рассмотрение заявления о распоряжении средствами (частью средств) материнского (семейного) капитала</t>
  </si>
  <si>
    <t>Установление ежемесячной денежной выплаты отдельным категориям граждан в Российской Федерации</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</si>
  <si>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</si>
  <si>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 xml:space="preserve">Прием от граждан анкет в целях регистрации в системе индивидуального (персонифицированного) учета, в том числе прием от зарегистрированных лиц заявлений об изменении анкетных данных, содержащихся в индивидуальном лицевом счете, или о выдаче документа, подтверждающего регистрацию в системе индивидуального (персонифицированного) учета       </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</si>
  <si>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</si>
  <si>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</si>
  <si>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</si>
  <si>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</si>
  <si>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Выдача гражданам справок о размере пенсий (иных выплат).</t>
  </si>
  <si>
    <t>Установление и выплата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t>
  </si>
  <si>
    <t>Информирование граждан об отнесении к категории граждан предпенсионного возраста</t>
  </si>
  <si>
    <t>Предоставление сведений о трудовой деятельности зарегистрированного лица, содержащихся в его индивидуальном лицевом счете</t>
  </si>
  <si>
    <t>Прием заявлений для размещения сведений о транспортном средстве, управляемом инвалидом, или транспортном средстве, перевозящем инвалида и (или) ребенка-инвалида, в федеральной государственной информационной системе «федеральный реестр инвалидов»</t>
  </si>
  <si>
    <t>Назначение мер социальной поддержки, установленных законодательством Российской Федерации гражданам, подвергшимся воздействию радиации вследствие техногенных катастроф, и членам их семей</t>
  </si>
  <si>
    <t>Назначение мер социальной поддержки, установленных законодательством Российской Федерации, гражданам из числа военнослужащих и членов их семей</t>
  </si>
  <si>
    <t>Предоставление инвалидам (в том числе детям- инвалидам), имеющим транспортные средства в соответствии с медицинскими показаниями, или их законным представителям компенсации в размере 50 процентов от уплаченной ими страховой премии по договору обязательного страхования гражданской ответственности владельцев транспортных средств</t>
  </si>
  <si>
    <t>Назначение государственного пособия гражданам, имеющим детей</t>
  </si>
  <si>
    <t>Информирование граждан о сведениях,содержащихся о них в федеральной государственной информационной системе "Единая государственная информационная система социального обеспечения"</t>
  </si>
  <si>
    <t xml:space="preserve">Приём документов, служащих основаниями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 </t>
  </si>
  <si>
    <t>Прием расчета по начисленным и уплаченным страховым взносам на обязательное социальное страхование от несчастных случаев на производстве и профессиональных заболеваний, а также по расходам на выплату страхового обеспечения(форма 4-ФСС)</t>
  </si>
  <si>
    <t xml:space="preserve">Регистрация и снятие с регистрационного учёта страхователей – физических лиц, заключивших трудовой договор с работником. </t>
  </si>
  <si>
    <t xml:space="preserve">Регистрация страхователей и снятие с учёта страхователей – физических лиц, обязанных уплачивать страховые взносы в связи с заключением гражданско-правовых договоров. </t>
  </si>
  <si>
    <t xml:space="preserve">Регистрация и снятие с регистрационного учёта лиц, добровольно вступивших в правоотношения по обязательному социальному страхованию на случай временной нетрудоспособности и в связи материнством. </t>
  </si>
  <si>
    <t xml:space="preserve">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t>
  </si>
  <si>
    <t>Регистрация и снятие с регистрационного учета страхователей - юридических лиц по месту нахождения обособленных подразделений</t>
  </si>
  <si>
    <t>Предоставление ежемесячной выплаты в связи с рождением (усыновлением) первого ребенка</t>
  </si>
  <si>
    <t>Предоставление ежемесячного пособия в связи с рождением и воспитанием ребенка</t>
  </si>
  <si>
    <t>Всего принято обращений по услугам СФР РФ</t>
  </si>
  <si>
    <t>Всего консультаций услуг по СФР РФ</t>
  </si>
  <si>
    <t>Всего выдано по услугам СФР РФ</t>
  </si>
  <si>
    <t>Всего консультаци по подаче на сайте ведомства по услугам СФР РФ</t>
  </si>
  <si>
    <t>Всего консультаций ЕПГУ по услугам СФР РФ</t>
  </si>
  <si>
    <t xml:space="preserve">Территориальное управление Федерального агентства по управлению государственным имуществом в Московской области </t>
  </si>
  <si>
    <t xml:space="preserve">Осуществление в установленном порядке выдачи выписок из реестра федерального имущества  </t>
  </si>
  <si>
    <t>Предоставление в собственность, аренду, постоянное (бессрочное) пользование, безвозмездное пользование земельных участков, находящихся в федеральной собственности, без проведения торгов</t>
  </si>
  <si>
    <t>Всего принято обращений по услугам Росимущества</t>
  </si>
  <si>
    <t>Всего консультаций по услугам Росимущества</t>
  </si>
  <si>
    <t>Всего выдано по услугам Росимущества</t>
  </si>
  <si>
    <t>Всего консультаций ЕПГУ по услугам Росимущества</t>
  </si>
  <si>
    <t xml:space="preserve">Управление Федеральной службы по надзору в сфере защиты прав потребителей и благополучия человека по Московской области </t>
  </si>
  <si>
    <t>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</si>
  <si>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Всего принято обращений по услугам Роспотребнадзора</t>
  </si>
  <si>
    <t>Всего консультаций по услугам Роспотребнадзора</t>
  </si>
  <si>
    <t>Всего выдано по услугам Роспотребнадзора</t>
  </si>
  <si>
    <t>Всего консультаций ЕПГУ по услугам Роспотребнадзора</t>
  </si>
  <si>
    <t>Центральное межригиональное управление государственного автодорожного надзора Федеральой службы по надзору в сфере транспорта</t>
  </si>
  <si>
    <t>Государственная услуга по приему и учету уведомлений о начале осуществления юридическими лицами и индивидуальными предпринимателями отдельных видов работ и услуг по перечню, утвержденному правительством Российской Федерации</t>
  </si>
  <si>
    <t>Всего принято обращений по услугам УГАДН по МО</t>
  </si>
  <si>
    <t>Всего консультаций по услугам УГАДН по МО</t>
  </si>
  <si>
    <t>Всего выдано по услугам УГАДН по МО</t>
  </si>
  <si>
    <t>Всего консультаций ЕПГУ по услугам УГАДН по МО</t>
  </si>
  <si>
    <t>Центральное управление государственного речного надзора Федеральной службы по надзору в сфере транспорта</t>
  </si>
  <si>
    <t>Всего принято обращений по услугам ЦУ Госморречнадзора</t>
  </si>
  <si>
    <t>Всего консультаций по услугам ЦУ Госморречнадзора</t>
  </si>
  <si>
    <t>Всего выдано по услугам ЦУ Госморречнадзора</t>
  </si>
  <si>
    <t>Всего консультаций ЕПГУ по услугам ЦУ Госморречнадзора</t>
  </si>
  <si>
    <t>Межрегиональное управление №1; № 21; № 170; № 174 Федерального медико-биологического агентства</t>
  </si>
  <si>
    <t>Всего принято обращений по услугам МУ  ФМБА</t>
  </si>
  <si>
    <t>Всего консультаций по услугам МУ ФМБА</t>
  </si>
  <si>
    <t>Всего выдано по услугам МУ ФМБА</t>
  </si>
  <si>
    <t>Всего консультаций ЕПГУ по услугам МУ  ФМБА</t>
  </si>
  <si>
    <t>Федеральная служба по надзору с сфере здравоохранения</t>
  </si>
  <si>
    <t>Всего принято обращений по услугам Росздравнадзора</t>
  </si>
  <si>
    <t>Всего консультаций по услугам Росздравнадзора</t>
  </si>
  <si>
    <t>Всего выдано по услугам Росздравнадзора</t>
  </si>
  <si>
    <t>Всего консультаций ЕПГУ по услугам Росздравнадзора</t>
  </si>
  <si>
    <t>Центральное управление Ростехнадзора</t>
  </si>
  <si>
    <t>Всего принято обращений по услугам ЦУ Ростехнадзора</t>
  </si>
  <si>
    <t>Всего консультаций по услугам ЦУ Ростехнадзора</t>
  </si>
  <si>
    <t>Всего выдано по услугам ЦУ Ростехнадзора</t>
  </si>
  <si>
    <t>ФКУ "Военный комиссариат Московской области"</t>
  </si>
  <si>
    <t xml:space="preserve">Воинский учет </t>
  </si>
  <si>
    <t>Комплекс услуг по выдаче справок военных комиссариатов</t>
  </si>
  <si>
    <t>Всего принято обращений по услугам ФКУ "Военный комиссариат Московской области"</t>
  </si>
  <si>
    <t>Всего консультаций по услугам ФКУ "Военный комиссариат Московской области"</t>
  </si>
  <si>
    <t>Всего выдано по услугам ФКУ "Военный комиссариат Московской области"</t>
  </si>
  <si>
    <t>Всего консультаций ЕПГУ по услугам ФКУ "Военный комиссариат Московской области"</t>
  </si>
  <si>
    <t xml:space="preserve">Центральное управление государственного железнодорожного надзора </t>
  </si>
  <si>
    <t>Всего принято обращений по услугам "железнодорожного надзора "</t>
  </si>
  <si>
    <t>Всего консультаций по услугам "железнодорожного надзора "</t>
  </si>
  <si>
    <t>Всего выдано по услугам "железнодорожного надзора "</t>
  </si>
  <si>
    <t>ЕПГУ</t>
  </si>
  <si>
    <t>Получение результатов с ЕПГУ</t>
  </si>
  <si>
    <t>Всего выдано результатов с ЕПГУ</t>
  </si>
  <si>
    <r>
      <t xml:space="preserve">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 </t>
    </r>
    <r>
      <rPr>
        <b val="true"/>
        <color rgb="C00000" tint="0"/>
        <sz val="12"/>
        <scheme val="minor"/>
      </rPr>
      <t>с 01.01.2023 по 30.09.2023</t>
    </r>
  </si>
  <si>
    <t xml:space="preserve">Всего принято обращений </t>
  </si>
  <si>
    <t xml:space="preserve">Всего консультаций </t>
  </si>
  <si>
    <t xml:space="preserve">Всего выдано </t>
  </si>
  <si>
    <t xml:space="preserve">Всего консультаций ЕПГУ </t>
  </si>
  <si>
    <t>Министерство связи и массовых коммуникаций Российской Федерации</t>
  </si>
  <si>
    <t>Услуга по регистрации учётной записи пользователя в Единой системе идентификации и аутентификации (ЕСИА), восстановлению доступа к учётной записи пользователя ЕСИА и подтверждению личности пользователя - гражданина РФ, самостоятельно оформившего заявку на подтверждение личности в своём профиле пользователя ЕСИА</t>
  </si>
  <si>
    <t>Отказ (отзыв отказа) от сбора и размещения биометрических персональных данных</t>
  </si>
  <si>
    <r>
      <rPr>
        <b val="true"/>
        <sz val="9"/>
        <scheme val="minor"/>
      </rPr>
      <t>Приём</t>
    </r>
  </si>
  <si>
    <t>Всего принято обращений по услугам Минсвязи РФ</t>
  </si>
  <si>
    <t>Всего консультаций по услугам Минсвязи РФ</t>
  </si>
  <si>
    <t>Всего выдано по услугам Минсвязи РФ</t>
  </si>
  <si>
    <r>
      <t>Акционерное общество «Федеральная корпорация по развитию малого и среднего предпринимательства»</t>
    </r>
    <r>
      <t xml:space="preserve">
</t>
    </r>
  </si>
  <si>
    <t>Услуга по подбору по заданным параметрам информации об имуществе, включённом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</si>
  <si>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Услуга по предоставлению информации о формах и условиях финансовой поддержки субъектов малого и среднего предпринимательства</t>
  </si>
  <si>
    <t>Услуга по информированию о тренингах по программам обучения АО «Корпорация «МСП» и электронной записи на участие в таких тренингах</t>
  </si>
  <si>
    <t>Услуга по предоставлению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среднего предпринимательства в текущем году</t>
  </si>
  <si>
    <t>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t>
  </si>
  <si>
    <t>Услуга по информированию о Цифровой платформе МСП</t>
  </si>
  <si>
    <t>Комплексная услуга по предоставлению информации о формах и условии поддержки сельскохозяйственной кооперации</t>
  </si>
  <si>
    <t xml:space="preserve">Услуга по приему от субъектов малого и среднего предпринимательства обратной связи по результатом проверок органов государственного контроля(надзора) и по направлению в Генеральную прокуратуру РФ и (или) федеральные органы исполнительной власти,уполномоченные на осуществление государственного контроля(надзора),такой обратной связи  и обращений о нарушениях,допущенных при проведении проверок  </t>
  </si>
  <si>
    <t>Всего принято обращений по услугам АО «Федеральная корпорация по развитию малого и среднего предпринимательства»</t>
  </si>
  <si>
    <t>Всего консультаций по услугам АО «Федеральная корпорация по развитию малого и среднего предпринимательства»</t>
  </si>
  <si>
    <t>Всего выдано по услугам АО «Федеральная корпорация по развитию малого и среднего предпринимательства»</t>
  </si>
  <si>
    <t>Всего консультаций ЕПГУ по услугам АО «Федеральная корпорация по развитию малого и среднего предпринимательства»</t>
  </si>
  <si>
    <t>Центр избирательной комиссии</t>
  </si>
  <si>
    <t>Прием и обработка заявлений о включении избирателя в список избирателей по месту нахождения и направление соответствующей информации в территориальные комиссии</t>
  </si>
  <si>
    <r>
      <rPr>
        <b val="true"/>
        <sz val="9"/>
        <scheme val="minor"/>
      </rPr>
      <t>Консультация ЕПГУ</t>
    </r>
  </si>
  <si>
    <t>Всего принято обращений ЦИК</t>
  </si>
  <si>
    <t>Всего консультаций ЦИК</t>
  </si>
  <si>
    <t>Консультации на сайте ведомств:</t>
  </si>
  <si>
    <r>
      <rPr>
        <color theme="1" tint="0"/>
        <sz val="11"/>
        <scheme val="minor"/>
      </rPr>
      <t xml:space="preserve">Составление </t>
    </r>
    <r>
      <rPr>
        <color theme="1" tint="0"/>
        <sz val="11"/>
        <scheme val="minor"/>
      </rPr>
      <t>заявления</t>
    </r>
    <r>
      <rPr>
        <color theme="1" tint="0"/>
        <sz val="11"/>
        <scheme val="minor"/>
      </rPr>
      <t>, резюме - Работа в России</t>
    </r>
  </si>
  <si>
    <t>ГИБДД услуги (постановка/снятие с учета, получение дубликата ПТС и т.д.)</t>
  </si>
  <si>
    <t>МВД - Продление разрешения на оружие</t>
  </si>
  <si>
    <r>
      <rPr>
        <color theme="1" tint="0"/>
        <sz val="11"/>
        <scheme val="minor"/>
      </rPr>
      <t>МВД- Выдача лицензии на приобретение охотничьего или спортивного огнестрельного оружия с нарезным стволом и патронов к нему.</t>
    </r>
  </si>
  <si>
    <r>
      <rPr>
        <color theme="1" tint="0"/>
        <sz val="11"/>
        <scheme val="minor"/>
      </rPr>
      <t>МинЭкологии-Государственная регистрация самоходных машин и других видов техники</t>
    </r>
  </si>
  <si>
    <t>Консультация РПГУ</t>
  </si>
  <si>
    <r>
      <rPr>
        <color theme="1" tint="0"/>
        <sz val="11"/>
        <scheme val="minor"/>
      </rPr>
      <t>Выдача удостоверения частного охранника</t>
    </r>
  </si>
  <si>
    <r>
      <rPr>
        <color theme="1" tint="0"/>
        <sz val="11"/>
        <scheme val="minor"/>
      </rPr>
      <t>Оформление карты болельщика</t>
    </r>
  </si>
  <si>
    <r>
      <rPr>
        <color theme="1" tint="0"/>
        <sz val="11"/>
        <scheme val="minor"/>
      </rPr>
      <t>Заявление о сохранении прожиточного минимума при взыскании долгов</t>
    </r>
  </si>
  <si>
    <r>
      <rPr>
        <color theme="1" tint="0"/>
        <sz val="11"/>
        <scheme val="minor"/>
      </rPr>
      <t>Подтверждение документа об образовании</t>
    </r>
  </si>
  <si>
    <r>
      <rPr>
        <b val="false"/>
        <sz val="11"/>
        <scheme val="minor"/>
      </rPr>
      <t>Подача заявлений на поступление/Приём документов на обучение в образовательные организации Московской области, реализующие программы среднего профессионального образования</t>
    </r>
  </si>
  <si>
    <r>
      <rPr>
        <b val="true"/>
        <sz val="9"/>
        <scheme val="minor"/>
      </rPr>
      <t>Консультация РПГУ</t>
    </r>
  </si>
  <si>
    <t>Заключение договора с туроператором об оказании услуги на получение туристического продукта школьниками по Подмосковью</t>
  </si>
  <si>
    <t>Получение социального сертификата на получение туристического продукта школьникам Московской области</t>
  </si>
  <si>
    <t>Всего консультаций</t>
  </si>
  <si>
    <r>
      <t xml:space="preserve">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 </t>
    </r>
    <r>
      <rPr>
        <b val="true"/>
        <color rgb="C00000" tint="0"/>
        <sz val="12"/>
        <scheme val="minor"/>
      </rPr>
      <t xml:space="preserve"> с 01.01.2023 по 30.09.2023</t>
    </r>
  </si>
  <si>
    <r>
      <t>Наименование</t>
    </r>
    <r>
      <t xml:space="preserve">
</t>
    </r>
    <r>
      <t>Участника МФЦ</t>
    </r>
  </si>
  <si>
    <r>
      <t>Наименование услуги в соответствии с</t>
    </r>
    <r>
      <t xml:space="preserve">
</t>
    </r>
    <r>
      <t xml:space="preserve"> Соглашениями между РОИВ и УМФЦ</t>
    </r>
  </si>
  <si>
    <t>Всего принято обращений по государственным услугам ОИВ Московской области</t>
  </si>
  <si>
    <t>Всего консультаций по государственным услугам ОИВ Московской области</t>
  </si>
  <si>
    <t>Всего выдано по государственным услугам ОИВ Московской области</t>
  </si>
  <si>
    <t>Всего консультаций РПГУ по государственным услугам ОИВ Московской области</t>
  </si>
  <si>
    <t>Всего сверок РПГУ по государственным услугам ОИВ Московской области</t>
  </si>
  <si>
    <t xml:space="preserve">Министерство социального развития Московской области </t>
  </si>
  <si>
    <t>Выдача сертификата (его дубликата) на региональный материнский (семейный) капитал</t>
  </si>
  <si>
    <t xml:space="preserve">Консультация РПГУ </t>
  </si>
  <si>
    <t>Сверка РПГУ</t>
  </si>
  <si>
    <r>
      <t>Назначение пособия на ребёнка    (</t>
    </r>
    <r>
      <rPr>
        <b val="true"/>
        <sz val="10"/>
        <scheme val="minor"/>
      </rPr>
      <t>СТАРОЕ НАЗВАНИЕ</t>
    </r>
    <r>
      <rPr>
        <sz val="10"/>
        <scheme val="minor"/>
      </rPr>
      <t xml:space="preserve"> Назначение пособия на ребенка в семье со среднедушевым доходом, не превышающим величину прожиточного минимума, установленную в Московской области на душу населения)</t>
    </r>
  </si>
  <si>
    <t xml:space="preserve">Оказание государственной социальной помощи гражданам, имеющим место жительства или место пребывания в Московской области </t>
  </si>
  <si>
    <t xml:space="preserve">Назначение и выплата социального пособия и единовременной материальной помощи на погребение </t>
  </si>
  <si>
    <t xml:space="preserve">Организация отдыха и оздоровления отдельных категорий детей </t>
  </si>
  <si>
    <t>Признание граждан нуждающимися в социальном обслуживании</t>
  </si>
  <si>
    <t xml:space="preserve">Выдача, замена и прекращение действия социальных карт жителя Московской области </t>
  </si>
  <si>
    <t>7.1.</t>
  </si>
  <si>
    <t>Выдача ВЕСБ</t>
  </si>
  <si>
    <t xml:space="preserve">Назначение и выплата ежемесячной денежной компенсации расходов по оплате жилого помещения и коммунальных услуг отдельным категориям граждан, имеющим место жительства в Московской области </t>
  </si>
  <si>
    <t>Предоставление мер социальной поддержки по оказанию бесплатной протезно-ортопедической помощи и бесплатному слухопротезированию лицам, имеющим место жительства в Московской области</t>
  </si>
  <si>
    <t>Бесплатное обеспечение санаторно-курортными путёвками отдельных категорий  граждан, имеющих место жительства в Московской области</t>
  </si>
  <si>
    <t>Выдача справки, подтверждающей наличие права на получение меры социальной поддержки по бесплатному изготовлению и ремонту зубных протезов</t>
  </si>
  <si>
    <t>Назначение и выплата ежемесячной денежной компенсации расходов по оплате услуг местных телефонных соединений отдельным категориям граждан, имеющим место жительства в Московской области</t>
  </si>
  <si>
    <t>Назначение ежемесячных денежных выплат отдельным категориям граждан, имеющим место жительства в Московской области</t>
  </si>
  <si>
    <t>Назначение единовременного пособия супругам к юбилеям их совместной жизни</t>
  </si>
  <si>
    <r>
      <rPr>
        <b val="true"/>
        <sz val="9"/>
        <scheme val="minor"/>
      </rPr>
      <t xml:space="preserve">Консультация РПГУ </t>
    </r>
  </si>
  <si>
    <t>Назначение и выплата ежемесячной доплаты к пенсии отдельным категориям граждан, имеющим место жительства в Московской области</t>
  </si>
  <si>
    <t>Обеспечение отдельных категорий граждан, имеющих место жительства в Московской области, включённых в Федеральный регистр лиц, имеющих право на получение государственной социальной помощи, а также лиц, сопровождающих граждан, имеющих I группу инвалидности, и детей-инвалидов, бесплатным проездом на междугородном транспорте к месту лечения и обратно</t>
  </si>
  <si>
    <t>Выплата компенсации отдельным категориям граждан, имеющим место жительства в Московской области, включённым в Федеральный регистр лиц, имеющих право на получение государственной социальной помощи, а также лицам, сопровождающим граждан, имеющих I группу инвалидности, и детей-инвалидов расходов по проезду на междугородном транспорте к месту лечения и обратно</t>
  </si>
  <si>
    <t>Установление опеки или попечительства в отношении совершеннолетних граждан</t>
  </si>
  <si>
    <t>Выдача предварительного разрешения органа опеки и попечительства, затрагивающего осуществление имущественных прав совершеннолетнего подопечного</t>
  </si>
  <si>
    <t>Выдача предварительного согласия органа опеки и попечительства на обмен жилыми помещениями, которые предоставлены по договорам социального найма и в которых проживают недееспособные или ограниченно дееспособные граждане, являющиеся членами семей нанимателей данных жилых помещений</t>
  </si>
  <si>
    <t>Реализация средств (части средств) регионального материнского (семейного) капитала</t>
  </si>
  <si>
    <t>Выплата компенсации расходов на погребение реабилитированных лиц, имевших место жительства в Московской области</t>
  </si>
  <si>
    <t>Назначение единовременного пособия при рождении ребёнка в семье со среднедушевым доходом, не превышающим величину прожиточного минимума, установленную в Московской области на душу населения</t>
  </si>
  <si>
    <t>Присвоение льготного статуса многодетной семье</t>
  </si>
  <si>
    <t xml:space="preserve">Присвоение звания «Ветеран труда» гражданам, имеющим место жительства в Московской области </t>
  </si>
  <si>
    <t>Предоставление выплаты на обучающегося, предоставляемой многодетной семье на приобретение одежды ребенку для посещения занятий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t>
  </si>
  <si>
    <t>Психологическая поддержка безработных граждан</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</si>
  <si>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документов об образовании и о квалификации</t>
  </si>
  <si>
    <t>Социальная адаптация безработных граждан на рынке труда</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</si>
  <si>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</si>
  <si>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</si>
  <si>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Содействие началу осуществления предпринимательской деятельности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государственной регистрации в качестве индивидуального предпринимателя, государственной регистрации создаваемого юридического лица, государственной регистрации крестьянского (фермерского) хозяйства, постановке на учет физического лица в качестве налогоплательщика налога на профессиональный доход</t>
  </si>
  <si>
    <t>Организация профессионального обучения и дополнительного профессионального образования безработных граждан, включая обучение в другой местности</t>
  </si>
  <si>
    <t>Выплата государственных единовременных пособий и ежемесячных денежных компенсаций гражданам при возникновении у них поствакцинальных осложнений</t>
  </si>
  <si>
    <t>Осуществление дополнительного ежемесячного пенсионного обеспечения отдельным категориям граждан</t>
  </si>
  <si>
    <t>Назначение ежегодной денежной выплаты инвалидам боевых действий, имеющим место жительства в Московской области</t>
  </si>
  <si>
    <t>Выплата компенсации стоимости проезда реабилитированным лицам, имеющим место жительства в Московской области</t>
  </si>
  <si>
    <t>Назначение ежегодной денежной выплаты реабилитированным лицам и лицам, признанным пострадавшими от политических репрессий, имеющим место жительства в Московской области</t>
  </si>
  <si>
    <t>Назначение и предоставление ежемесячной компенсационной выплаты отдельным категориям граждан, имеющим место жительства в Московской области</t>
  </si>
  <si>
    <t>Назначение и выплата денежной компенсации расходов за установку телефона реабилитированным лицам, имеющим место жительства в Московской области</t>
  </si>
  <si>
    <t>Обеспечение мобильными телефонами с ежемесячной оплатой услуг сотовой телефонной связи отдельных категорий граждан, имеющих место жительства в Московской области</t>
  </si>
  <si>
    <t>Выдача удостоверений инвалидам Великой Отечественной войны, лицам, приравненным к ним по льготам, членам семей погибших военнослужащих,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имеющим место жительства в Московской области</t>
  </si>
  <si>
    <t>Оказание экстренной социальной помощи гражданам, имеющим место жительства в Московской области</t>
  </si>
  <si>
    <t>Назначение ежемесячного пособия детям-инвалидам</t>
  </si>
  <si>
    <t>Государственная услуга в сфере переданных полномочий Российской Федерации по назначению ежемесячной выплаты в связи с рождением (усыновлением) первого ребенка</t>
  </si>
  <si>
    <t>Назначение ежемесячной денежной выплаты на обеспечение полноценным питанием беременных женщин, кормящих матерей, а также детей в возрасте до трёх лет</t>
  </si>
  <si>
    <t>Назначение ежемесячной денежной выплаты на ребенка в возрасте от трех до семи лет включительно</t>
  </si>
  <si>
    <t>Предоставление семьям со среднедушевым доходом ниже величины прожиточного минимума, установленной  в Московской области на душу населения, имеющим ребенка, обучающегося в первом классе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 подарочного набора для первоклассника</t>
  </si>
  <si>
    <t>Предоставление подарочного набора в связи с 80-летием, 85-летием, 90-летием, 95- летием,100-летием, 105-летием, 110-летием, 115-летием</t>
  </si>
  <si>
    <t>Предоставление ежемесячной денежной выплаты на осуществление ухода за инвалидами</t>
  </si>
  <si>
    <t>Предоставление ежегодной выплаты на ребенка-инвалида, предоставляемой семье, воспитывающей ребенка-инвалида, на приобретение питания и одежды ребенку-инвалиду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осуществляющих образовательную деятельность по образовательным программам начального общего, основного общего, среднего общего образования</t>
  </si>
  <si>
    <t xml:space="preserve">Предоставление выплаты на приобретение технических средств реабилитации (изделий), не входящих в федеральный перечень реабилитационных мероприятий, технических средств реабилитации  и услуг, предоставляемых инвалиду, утвержденный Правительством Российской Федерации, за счет средств бюджета Московской области </t>
  </si>
  <si>
    <t>Организация сопровождения при содействии занятости инвалидов</t>
  </si>
  <si>
    <t>Выдача гражданам с использованием баз данных органов службы занятости населения документов (справок) о регистрации их в качестве безработных и размере выплачиваемого пособия по безработице, необходимых для предоставления в различные инстанции в целях получения адресной помощи и иных социальных выплат</t>
  </si>
  <si>
    <t>Консультация</t>
  </si>
  <si>
    <t>Содействие гражданам в поиске подходящей работы</t>
  </si>
  <si>
    <t>Принятие решения о назначении опекуна (о возможности гражданина быть опекуном)</t>
  </si>
  <si>
    <t>Выдача разрешения на безвозмездное пользование имуществом подопечного в интересах опекуна</t>
  </si>
  <si>
    <t>Назначение опекунов или попечителей в отношении несовершеннолетних граждан по заявлению их родителей, а также по заявлению несовершеннолетних граждан</t>
  </si>
  <si>
    <t>Выдача согласия на обмен жилыми помещениями, которые предоставлены по договорам социального найма и в которых проживают несовершеннолетние граждане, являющиеся членами семей нанимателей данных жилых помещений</t>
  </si>
  <si>
    <t>Установление опеки или попечительства по договору об осуществлении опеки или попечительства в отношении несовершеннолетнего подопечного</t>
  </si>
  <si>
    <t>Выдача разрешения на раздельное проживание попечителей и их несовершеннолетних подопечных</t>
  </si>
  <si>
    <t>Установление предварительной опеки или попечительства в отношении несовершеннолетних</t>
  </si>
  <si>
    <t>Выдача предварительного разрешения органа опеки и попечительства, затрагивающего осуществление имущественных прав несовершеннолетнего подопечного</t>
  </si>
  <si>
    <t>Формирование в установленном законодательством Российской Федерации порядке списка детей-сирот и детей, оставшихся без попечения родителей, а также лиц из числа детей-сирот и детей, оставшихся без попечения родителей, которые подлежат обеспечению жилыми помещениями в соответствии с законодательством Российской Федерации</t>
  </si>
  <si>
    <t>Выплата инвалидам (в том числе детям- инвалидам), имеющим место жительства в Московской области и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t>
  </si>
  <si>
    <t>Заключение соглашения о финансовом обеспечении (возмещении) затрат, связанных с оказанием государственных (муниципальных) в соответствии с социальным сертификатом и включение в реестр исполнителей государственных (муниципальных) услуг в социальной сфере (ФУНКЦИЯ)</t>
  </si>
  <si>
    <r>
      <t xml:space="preserve">Предоставление гражданам </t>
    </r>
    <r>
      <rPr>
        <b val="true"/>
        <sz val="10"/>
        <scheme val="minor"/>
      </rPr>
      <t>субсидий</t>
    </r>
    <r>
      <t xml:space="preserve"> на оплату жилого помещения и коммунальных услуг (внесли на основании Постановления 1071/46</t>
    </r>
  </si>
  <si>
    <t>Назначение и выплата ежемесячного пособия по уходу за ребенком (Предоставление ежемесячной денежной выплаты на осуществление ухода за ребенком-инвалидом)</t>
  </si>
  <si>
    <t>Выдача справок о назначенных мерах социальной поддержки</t>
  </si>
  <si>
    <t>Осуществление выплат гражданам, нуждающимся в получении единовременной материальной помощи, финансовой помощи в связи с утратой ими имущества первой необходимости, единовременного пособия в связи с гибелью (смертью) члена семьи (включая пособие на погребение погибшего (умершего) члена семьи) и единовременного пособия в связи с получением вреда здоровью в результате чрезвычайных ситуаций природного и техногенного характера</t>
  </si>
  <si>
    <t>Предоставления государственной услуги по предоставлению частичной компенсации стоимости одежды обучающихся одному из родителей (законных представителей) детей из многодетных семей, обучающихся в государственных образовательных организациях Московской области и муниципальных образовательных организациях в Московской области, осуществляющих образовательную деятельность по образовательным программам начального общего, основного общего, среднего общего образования</t>
  </si>
  <si>
    <t>Выдача удостоверения многодетной семьи</t>
  </si>
  <si>
    <t>Предоставление ежегодной денежной выплаты многодетной семье</t>
  </si>
  <si>
    <t>Предоставление семьям с новорожденными детьми денежной выплаты на приобретение предметов и средств для ухода за новорожденными детьми</t>
  </si>
  <si>
    <t>Всего принято обращений по услугам Министертсва Социального развития МО</t>
  </si>
  <si>
    <t>Всего консультаций по услугам Министерства Социального развития МО</t>
  </si>
  <si>
    <t>Всего выдано по услугам Министерства Социального развития МО</t>
  </si>
  <si>
    <t>Всего консультаций РПГУ по услугам Министерства Социального развития МО</t>
  </si>
  <si>
    <t>Всего сверок РПГУ по услугам Министерства Социального развития МО</t>
  </si>
  <si>
    <t>Министерство имущественных отношений Московской области</t>
  </si>
  <si>
    <t>Предоставление в аренду имущества (за исключением земельных участков), находящегося в собственности Московской области, без проведения торгов</t>
  </si>
  <si>
    <t>Осуществление выдачи выписок (информации) из реестра имущества, находящегося в собственности Московской области</t>
  </si>
  <si>
    <t>Выдача разрешения на использование земельных участков, находящихся в собственности Московской области</t>
  </si>
  <si>
    <t>Предоставление земельных участков, находящихся в собственности Московской области, в аренду без проведения торгов, в собственность за плату без проведения торгов</t>
  </si>
  <si>
    <t>Согласование местоположения границ земельных участков, являющихся смежными с земельными участками, находящимися  в собственности Московской области</t>
  </si>
  <si>
    <t>Установление сервитута в отношении земельных участков, находящихся в собственности Московской области</t>
  </si>
  <si>
    <t>Выдача разрешений на размещение объектов на земельных участках, находящихся в собственности Московской области</t>
  </si>
  <si>
    <t>Рассмотрение извещений о продаже земельных участков из земель сельскохозяйственного назначения в рамках реализации преимущественного права покупки Московской областью земельных участков из земель сельскохозяйственного назначения</t>
  </si>
  <si>
    <t xml:space="preserve">Перевод земель или земельных участков в составе таких земель из одной категории в другую на территории Московской области                                 </t>
  </si>
  <si>
    <t>Предоставление расчета размера платы за изменение вида разрешенного использования земельного участка на территории Московской области</t>
  </si>
  <si>
    <t>Установление публичного сервитута в порядке Главы V.7 Земельного кодекса Российской Федерации в целях размещения линейных объектов регионального значения</t>
  </si>
  <si>
    <t>Всего принято обращений по услугам Министерства ИО МО</t>
  </si>
  <si>
    <t>Всего консультаций по услугам Министерства ИО МО</t>
  </si>
  <si>
    <t>Всего выдано по услугам Министерства ИО МО</t>
  </si>
  <si>
    <t>Всего консультаций РПГУ по услугам Министерства ИО МО</t>
  </si>
  <si>
    <t>Всего сверок РПГУ по услугам Министерства ИО МО</t>
  </si>
  <si>
    <t>Главное управление записи актов гражданского состояния Московской области</t>
  </si>
  <si>
    <t>Государственная регистрация заключения брака (в части приема заявления о предоставлении государственной услуги)</t>
  </si>
  <si>
    <t>Государственная регистрация расторжения брака по взаимному согласию супругов, не имеющих общих детей, не достигших совершеннолетия (в части приема заявления о предоставлении государственной услуги)</t>
  </si>
  <si>
    <t>Прием заявления о выдаче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 и выдача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t>
  </si>
  <si>
    <t>Государственная регистрация рождения (за исключением рождения, государственная регистрация которого производится одновременно с государственной регистрацией установления отцовства)</t>
  </si>
  <si>
    <t>Государственная регистрация смерти</t>
  </si>
  <si>
    <t>Всего принято обращений по услугам ЗАГС</t>
  </si>
  <si>
    <t>Всего консультаций по услугам ЗАГС</t>
  </si>
  <si>
    <t>Всего выдано по услугам ЗАГС</t>
  </si>
  <si>
    <t>Всего консультаций РПГУ по услугам ЗАГС</t>
  </si>
  <si>
    <t>Всего сверок РПГУ по услугам ЗАГС</t>
  </si>
  <si>
    <t>Министерство транспорта и дорожной инфраструктуры (Министерство транспорта  Московской области)</t>
  </si>
  <si>
    <t>Выдача разрешения, переоформление разрешения на осуществление деятельности по перевозке пассажиров и багажа легковым такси на территории Московской области. (Получение идентификатора водителя легкового такси)</t>
  </si>
  <si>
    <t>Согласование схемы транспортного обслуживания объектов капитального строительства на территории Московской области</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</si>
  <si>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аренду</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</si>
  <si>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безвозмездное пользование</t>
  </si>
  <si>
    <t>Предварительное согласование предоставления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</si>
  <si>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постоянное бессрочное пользование</t>
  </si>
  <si>
    <t>Согласование местоположения границ земельных участков, являющихся смежными по отношению к земельным участкам, находящимся в собственности Московской области и расположенным в границах полос отвода автомобильных дорог регионального или межмуниципального значения Московской области</t>
  </si>
  <si>
    <t>Выдача свидетельств об осуществлении перевозок по маршруту регулярных перевозок и карт маршрута регулярных перевозок, переоформление свидетельств об осуществлении перевозок по маршруту регулярных перевозок и карт маршрута регулярных перевозок</t>
  </si>
  <si>
    <t>Всего принято обращений по Министерству транспорта МО</t>
  </si>
  <si>
    <t>Всего консультаций по Министерству транспорта МО</t>
  </si>
  <si>
    <t>Всего выдано по Министерству транспорта МО</t>
  </si>
  <si>
    <t>Всего консультаций РПГУ по Министерству транспорта МО</t>
  </si>
  <si>
    <t>Всего сверок РПГУ по Министерству транспорта МО</t>
  </si>
  <si>
    <t>Министерство сельского хозяйства Московской области</t>
  </si>
  <si>
    <t>Регистрация специалистов в области ветеринарии, не являющихся уполномоченными лицами органов и организаций, входящих в систему Государственной ветеринарной службы Российской Федерации, занимающихся предпринимательской деятельностью в области ветеринарии на территории Московской области</t>
  </si>
  <si>
    <t>Проведение на территории Московской области ветеринарно-санитарного обследования объектов, связанных с содержанием животных, переработкой, хранением и реализацией продукции животного происхождения и растительного происхождения непромышленного изготовления</t>
  </si>
  <si>
    <t xml:space="preserve"> Выдача лицензий на розничную продажу алкогольной продукции на территории Московской области</t>
  </si>
  <si>
    <t>Выдача разрешений на право организации розничного рынка на территории  Московской области</t>
  </si>
  <si>
    <t xml:space="preserve">Внесение изменений в Перечень особо ценных продуктивных сельскохозяйственных угодий ,использование которых для других целей не допускается </t>
  </si>
  <si>
    <t>Лицензирование деятельности по заготовке,хранению,переработке и реализации лома черных металлов,цветных металлов</t>
  </si>
  <si>
    <t>Заключение соглашения для получения субсидии на проведение противоэпизоотических мероприятий</t>
  </si>
  <si>
    <t>Всего принято обращений по Министерству СХиП МО</t>
  </si>
  <si>
    <t>Всего консультаций по Министерству СХиП МО</t>
  </si>
  <si>
    <t>Всего выдано по Министерству СХиП МО</t>
  </si>
  <si>
    <t>Всего консультаций РПГУ по Министерству СХиП МО</t>
  </si>
  <si>
    <t>Всего сверок РПГУ по Министерству СХиП МО</t>
  </si>
  <si>
    <t xml:space="preserve">Министерство жилищной политики Московской области </t>
  </si>
  <si>
    <t>Выдача разрешений на строительство (внесение изменений в разрешения на строительство) объектов капитального строительства на территории Московской области (за исключением объектов,  относящихся к полномочиям органов исполнительной власти и организаций, наделенных специальной компетенцией)</t>
  </si>
  <si>
    <t>Выдача разрешений на ввод объектов капитального строительства в эксплуатацию на территории Московской области (за исключением объектов индивидуального жилищного строительства)</t>
  </si>
  <si>
    <t>Принятие решения подготовке проекта планировки территории и проекта межевания территории в Московской области на основании предложений физических или юридических лиц</t>
  </si>
  <si>
    <t>Принятие решения об утверждении  проекта планировки территории и проекта межевания территории в Московской области</t>
  </si>
  <si>
    <t xml:space="preserve">Рассмотрение заявлений о заключении договора о комплексном развитии территории по инициативе правообладателей в Московской области </t>
  </si>
  <si>
    <r>
      <t xml:space="preserve">Оказание поддержки жителям </t>
    </r>
    <r>
      <rPr>
        <b val="true"/>
        <sz val="12"/>
        <scheme val="minor"/>
      </rPr>
      <t>г. Херсона и части Херсонской области,</t>
    </r>
    <r>
      <t xml:space="preserve"> вынужденно покинувшим место постоянного проживания и прибывшим в экстренном массовом порядке на иные территории</t>
    </r>
  </si>
  <si>
    <t>Всего принято обращений по Министерству жилищной политики МО</t>
  </si>
  <si>
    <t>Всего консультаций по Министерству жилищной политики МО</t>
  </si>
  <si>
    <t>Всего выдано по Министерству жилищной политики МО</t>
  </si>
  <si>
    <t>Всего консультаций РПГУ по Министерству жилищной политики МО</t>
  </si>
  <si>
    <t>Всего сверок РПГУ по Министерству жилищной политики МО</t>
  </si>
  <si>
    <t>Главное Управление Московской области "Государственная жилищная инспекция Московской области"</t>
  </si>
  <si>
    <t>Лицензирование предпринимательской деятельности по управлению многоквартирными домами на территории Московской области</t>
  </si>
  <si>
    <t>Всего принято обращений по Госжилинспекции МО</t>
  </si>
  <si>
    <t>Всего консультаций по Госжилинспекции МО</t>
  </si>
  <si>
    <t>Всего выдано по Госжилинспекции МО</t>
  </si>
  <si>
    <t>Всего консультаций РПГУ поГосжилинспекции МО</t>
  </si>
  <si>
    <t xml:space="preserve">Министерство культуры и туризма Московской области </t>
  </si>
  <si>
    <t>Ведение Московского областного реестра музеев</t>
  </si>
  <si>
    <t>Присвоение (подтверждение) звание ,,Народный", ,,Образцовый" любительским творческим коллективам,постоянно действующим в муниципальных культурно-досуговых организациях Московской области,творческим коллективам,постоянно действующим в муниципальных учреждениях дополнительного образования сферы культуры,а также иных организациях культуры Московской области иной формы собственности.</t>
  </si>
  <si>
    <t>Всего принято обращений по Министерству культуры МО</t>
  </si>
  <si>
    <t>Всего консультаций по Министерству культуры МО</t>
  </si>
  <si>
    <t>Всего выдано по Министерству культуры МО</t>
  </si>
  <si>
    <t>Всего консультаций РПГУ по Министерству культуры МО</t>
  </si>
  <si>
    <t xml:space="preserve">Министерство здравоохранения Московской области </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</si>
  <si>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</si>
  <si>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</si>
  <si>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Присвоение, подтверждение или снятие квалификационных категорий специалистов, работающих в системе здравоохранения Московской области</t>
  </si>
  <si>
    <t>Прикрепление граждан к медицинской организации при оказании им медицинской помощи</t>
  </si>
  <si>
    <t>Постановка на учёт и предоставление информации об организации оказания высокотехнологичной медицинской помощи</t>
  </si>
  <si>
    <t>Постановка на учёт и предоставление информации об организации оказания медицинской помощи, предусмотренной законодательством Московской области для определенной категории граждан</t>
  </si>
  <si>
    <t>Ежемесячная выплата медицинским работникам медицинских организаций государственной системы здравоохранения Московской области с высшим или средним медицинским образованием, не обеспеченным жилыми помещениями на территории Московской области</t>
  </si>
  <si>
    <t>Всего принято обращений по Министерству здравоохранения МО</t>
  </si>
  <si>
    <t>Всего консультаций по Министерству здравоохранения МО</t>
  </si>
  <si>
    <t>Всего выдано по Министерству здравоохранения МО</t>
  </si>
  <si>
    <t>Всего консультаций РПГУ по Министерству здравоохранения МО</t>
  </si>
  <si>
    <t>Всего сверок РПГУ по Министерству здравоохранения МО</t>
  </si>
  <si>
    <t>Министерство экологии и природопользования Московской области</t>
  </si>
  <si>
    <t xml:space="preserve">Предоставление права пользования участками недр местного значения, содержащими обще распространенные полезные ископаемые или используемыми для строительства и эксплуатации подземных сооружений местного и регионального значения, не связанных с добычей полезных ископаемых, на территории Московской области и оформление, государственная регистрация и выдачи лицензии на пользование недрами на указанные участки </t>
  </si>
  <si>
    <t>Выдача разрешений на выброс вредных (загрязняющих) веществ (за исключением радиоактивных веществ) в атмосферный воздух стационарными источниками, находящимися на объектах хозяйственной и иной деятельности, не подлежащих федеральному государственному экологическому надзору</t>
  </si>
  <si>
    <t>Выдача разрешений на использование объектов животного мира, не отнесенных к охотничьим ресурсам,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</si>
  <si>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Выдача разрешений на содержание и разведение объектов животного мира, не отнесенных к охотничьим ресурсам, в полувольных условиях и искусственно созданной среде обитания за исключением объектов животного мира, занесенных в Красную книгу Российской Федерации и объектов животного мира, находящихся на особо охраняемых природных территориях федерального значения</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</si>
  <si>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</si>
  <si>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Организация и проведение государственной экологической экспертизы объектов регионального уровня </t>
  </si>
  <si>
    <t>Утверждение заключений общественной экологической экспертизы</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</si>
  <si>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</si>
  <si>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Предоставление права пользования участками недр местного значения и оформлению, государственной регистрации и выдаче лицензии на пользование недрами для геологического изучения в целях поисков и оценки подземных вод, для добычи подземных вод, для геологического изучения в целях поисков и оценки подземных вод и их добычи на территории Московской области</t>
  </si>
  <si>
    <t>Согласование в пределах компетенции собственникам гидротехнических сооружений или эксплуатирующим организациям размеров вероятного вреда, который может быть причинен в результате аварии этого сооружения на территории Московской области</t>
  </si>
  <si>
    <t>Согласование нормативов потерь общераспространенных полезных ископаемых, превышающих по величине нормативы, утвержденные в составе проектной документации, на территории Московской области</t>
  </si>
  <si>
    <t>Установление и изменение границ участков недр местного значения, предоставленных в пользование</t>
  </si>
  <si>
    <t>Предоставление права пользования участками недр для сбора минералогических, палеонтологических и других геологических коллекционных материалов по согласованию с федеральным органом управления государственным фондом недр или его территориальным органом</t>
  </si>
  <si>
    <t>Организация и проведение в порядке, установленном законодательством Российской Федерации, государственной экологической экспертизы федерального уровня в отношении проектной  документации объектов, используемых для размещения и (или) обезвреживания отходов I - V классов опасности, в том числе проектной документации на строительство, реконструкцию объектов, используемых для обезвреживания и (или) размещения отходов I - V классов опасности, а также проектов вывода из эксплуатации указанных объектов, проектов рекультивации земель, нарушенных при размещении отходов I - V классов опасности, и земель, используемых, но не предназначенных для размещения отходов I - V классов опасности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</si>
  <si>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федеральному государственному экологическому надзору</t>
  </si>
  <si>
    <t>Согласование технических проектов разработки месторождений общераспространенных полезных ископаемых, технических проектов строительства и эксплуатации подземных сооружений местного и регионального значения, не связанных с добычей полезных ископаемых, технических проектов ликвидации и консервации горных выработок, буровых скважин и иных сооружений, связанных с пользованием недрами в отношении участков недр местного значения</t>
  </si>
  <si>
    <t>Выдача разрешений на выброс вредных (загрязняющих) веществ (за исключением радиоактивных веществ) в атмосферный воздух стационарными источниками.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</si>
  <si>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t>
  </si>
  <si>
    <t>Предоставление 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решений о предоставлении водных объектов в пользование</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</si>
  <si>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договоров водопользования</t>
  </si>
  <si>
    <t>Выдача разрешений на сбросы загрязняющих веществ (за исключением радиоактивных веществ) и микроорганизмов в водные объекты, установление лимитов на сбросы веществ  (за исключением радиоактивных веществ) и микроорганизмов в водные объекты для водопользователей</t>
  </si>
  <si>
    <t xml:space="preserve">Выдача и аннулирование охотничьих билетов </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</si>
  <si>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занесённых в Красную книгу Российской </t>
  </si>
  <si>
    <t>Прием экзаменов на право управления самоходными машинами и выдача удостоверений тракториста-машиниста (тракториста).</t>
  </si>
  <si>
    <t>Выдача учебным учреждениям обязательных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выдаче указанным учреждениям лицензий на право подготовки трактористов и машинистов самоходных машин</t>
  </si>
  <si>
    <t>Выдача разрешения на перемещение отходов строительства,сноса зданий и сооружений,в том числе грунтов,на территории Московской области</t>
  </si>
  <si>
    <t>Государственная регистрация аттракционов</t>
  </si>
  <si>
    <t>Установление факта открытия месторождения общераспространенных полезных ископаемых и выдача свидетельства об установлении факта открытия месторождения полезных ископаемых на территории Московской области</t>
  </si>
  <si>
    <t>Всего принято обращений по Минэкологии МО</t>
  </si>
  <si>
    <t>Всего консультаций по Минэкологии МО</t>
  </si>
  <si>
    <t>Всего выдано по Минэкологии МО</t>
  </si>
  <si>
    <t>Всего консультаций РПГУ  по Минэкологии МО</t>
  </si>
  <si>
    <t>Всего сверок РПГУ  по Минэкологии МО</t>
  </si>
  <si>
    <t>Комитет по архитектуре и градостроительству (старое название: Главное управление архитектуры и градостроительства Московской области)</t>
  </si>
  <si>
    <t>Предоставление разрешения на условно разрешенный вид использования земельного участка или объекта капитального строительства на территории Московской области</t>
  </si>
  <si>
    <t>Предоставление разрешения на отклонение от предельных параметров разрешенного строительства, реконструкции объектов капитального строительства на территории Московской области</t>
  </si>
  <si>
    <t>Предоставление сведений, содержащихся в государственной информационной системе обеспечения градостроительной деятельности Московской области</t>
  </si>
  <si>
    <t>Подготовка, регистрация и выдача градостроительных планов земельных участков в Московской области</t>
  </si>
  <si>
    <t>Принятие решения о внесении изменений в правила землепользования и застройки поселения, городского округа на территории Московской области</t>
  </si>
  <si>
    <t>Принятие решения об учете предложений физических и юридических лиц в проекте внесения изменений в генеральный план поселения, городского округа на территории Московской области</t>
  </si>
  <si>
    <t>Определение вида документации,необходимой для размещения обьектов капитального строительства на замельных участках,полностью или частично расположенных в зонах планируемого развития транспортных инфрастктур в Московской области,установленных схемами территориального планирования Московской области</t>
  </si>
  <si>
    <t>Обеспечение подготовки и выдача свидетельств о соласовании архитектурно-градостроительного облика обьектов капитального строительства на территории  Московской области</t>
  </si>
  <si>
    <t>Всего принято обращений по ГУ архитектуры и градостроительства МО</t>
  </si>
  <si>
    <t>Всего консультаций по ГУ архитектуры и градостроительства МО</t>
  </si>
  <si>
    <t>Всего выдано по ГУ архитектуры и градостроительства МО</t>
  </si>
  <si>
    <t>Всего консультаций РПГУ по ГУ архитектуры и градостроительства МО</t>
  </si>
  <si>
    <t>Всего сверок РПГУ по ГУ архитектуры и градостроительства МО</t>
  </si>
  <si>
    <t>ГБУ МО "Мосавтодор"</t>
  </si>
  <si>
    <r>
      <t xml:space="preserve">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регионального или межмуниципального значения Московской области </t>
    </r>
    <r>
      <rPr>
        <b val="true"/>
        <sz val="10"/>
        <scheme val="minor"/>
      </rPr>
      <t>(СТАРОЕ НАЗВАНИЕ</t>
    </r>
    <r>
      <rPr>
        <sz val="10"/>
        <scheme val="minor"/>
      </rPr>
      <t xml:space="preserve"> Выдача согласия владельцем автомобильной дороги регионального или межмуниципального значения Московской области на строительство, реконструкцию, капитальный ремонт, ремонт пересечения, примыкания (присоединения) автомобильной дороги  общего пользования регионального или межмуниципального значения Московской области к другой автомобильной дороге, строительство, реконструкцию, капитальный ремонт объектов дорожного сервиса или строительство, реконструкцию, капитальный ремонт и ремонт примыканий объектов дорожного сервиса к автомобильным дорогам регионального или межмуниципального значения Московской области, а также стационарных торговых объектов общей площадью свыше десяти тысяч квадратных метров, присоединяемых к автомобильным дорогам, строительство, реконструкцию объектов капитального строительства, объектов, предназначенных для осуществления дорожной деятельности, объектов дорожного сервиса, установку рекламных конструкций, информационных щитов и указателей, прокладку, переустройство, перенос инженерных коммуникаций, их эксплуатацию в границах полосы отвода и придорожной полосы автомобильной дороги общего пользования регионального или межмуниципального значения Московской области)</t>
    </r>
  </si>
  <si>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Московской области,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Московской области и указанные маршрут, часть маршрута не проходят по автомобильным дорогам федерального значения, участкам таких автомобильных дорог</t>
  </si>
  <si>
    <t>Установление частного сервитута в отношении земельных участков в границах полос отвода автомобильных дорого регионального или межмуниципального значения Московской области</t>
  </si>
  <si>
    <t>Согласование проектов организации дорожного движения на автомобильных дорогах общего пользования регионального или межмуниципального значения Московской области</t>
  </si>
  <si>
    <t xml:space="preserve">Всего принято обращений по ГБУ МО "Мосавтодор" </t>
  </si>
  <si>
    <t>Всего консультаций по ГБУ МО "Мосавтодор"</t>
  </si>
  <si>
    <t>Всего выдано по ГБУ МО "Мосавтодор"</t>
  </si>
  <si>
    <t>Всего консультаций РПГУ по ГБУ МО "Мосавтодор"</t>
  </si>
  <si>
    <t>Всего сверок  РПГУ по ГБУ МО "Мосавтодор"</t>
  </si>
  <si>
    <t>Комитет лесного хозяйства Московской области</t>
  </si>
  <si>
    <t>Прием лесных  деклараций и отчетов об использовании лесов от граждан,юридических лиц,осуществляющих использование лесов</t>
  </si>
  <si>
    <t>Прием отчетов об охране лесов от пожаров</t>
  </si>
  <si>
    <t>Выдача разрешений на выполнение работ по геологическому изучению недр на землях лесного фонда без предоставления лесного участка в соответствии с частью 3 статьи 43 Лесного кодекса Российской Федерации</t>
  </si>
  <si>
    <t>Проведение государственной экспертизы проектов освоения лесов</t>
  </si>
  <si>
    <t>Предоставление гражданам и юридическим лицам лесных участков в аренду (без проведения аукциона)</t>
  </si>
  <si>
    <t>Заключение соглашений об установлении сервитутов</t>
  </si>
  <si>
    <t>Предоставление выписки из государственного лесного реестра</t>
  </si>
  <si>
    <t>Предоставление лесных участков в постоянное (бессрочное) пользование</t>
  </si>
  <si>
    <t>Предоставление лесных участков в безвозмездное пользование</t>
  </si>
  <si>
    <t>Заключение договоров купли-продажи лесных насаждений для собственных нужд граждан</t>
  </si>
  <si>
    <t>Выдача разрешений на использование лесных участков без их предоставления и установления сервитутов</t>
  </si>
  <si>
    <t>Приведение сведений государственного лесного реестра в соответствие со сведениями Единого государственного реестра недвижимости</t>
  </si>
  <si>
    <t xml:space="preserve">Утверждение актов лесопатологического обследования </t>
  </si>
  <si>
    <t xml:space="preserve">Выдача согласия на сдачу арендованного участка,расположенного на землях лесного фонда,в субаренду,передау прав и обязанностей по договору аренды участка лесного фонда другим лицам( перенаем),передачу арендных прав взалог,внесение арендных прав вкачестве вклада в уставный капитал хозяйственных товариществ иобществ или паевого взноса в производственный кооператив </t>
  </si>
  <si>
    <t>Утверждение проектной документации лесного участка</t>
  </si>
  <si>
    <t>Прием отчетов о защите лесов</t>
  </si>
  <si>
    <t>Прием отчетов о воспроизводстве лесов и лесоразведении</t>
  </si>
  <si>
    <t>Прием отчетов об охране лесов от загрязнения и иного негативного воздействия</t>
  </si>
  <si>
    <t>Всего принято обращений по Комитету лесного хозяйства МО</t>
  </si>
  <si>
    <t>Всего консультаций по Комитету лесного хозяйства МО</t>
  </si>
  <si>
    <t>Всего выдано по Комитету лесного хозяйства МО</t>
  </si>
  <si>
    <t>Всего консультаций РПГУ по Комитету лесного хозяйства МО</t>
  </si>
  <si>
    <t>Министерство физической культуры и спорта Московской области</t>
  </si>
  <si>
    <t>Государственная аккредитация региональных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</si>
  <si>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Присвоение спортивных разрядов в порядке, установленном Положением о Единой всероссийской спортивной классификации</t>
  </si>
  <si>
    <t>Присвоение квалификационных категорий спортивных судей в порядке, установленном Положением о спортивных судьях</t>
  </si>
  <si>
    <t>Всего принято обращений по Министерству физической культуры и спорта МО</t>
  </si>
  <si>
    <t>Всего консультаций по Министерству  физической культуры и спорта МО</t>
  </si>
  <si>
    <t>Всего выдано по Министерству  физической культуры и спорта МО</t>
  </si>
  <si>
    <t>Всего консультаций РПГУ по Министерству  физической культуры и спорта МО</t>
  </si>
  <si>
    <t>Главное управление культурного наследия Московской области</t>
  </si>
  <si>
    <t>Предоставление информации об объектах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и местного (муниципального)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</si>
  <si>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Выдача заданий и разрешений на проведение работ по сохранению объектов культурного наследия регионального значения и выявленных объектов культурного наследия</t>
  </si>
  <si>
    <t>Выдача заданий и разрешений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</si>
  <si>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Согласование проектной документации на проведение работ по сохранению объектов культурного наследия регионального значения и выявленных объектов культурного наследия</t>
  </si>
  <si>
    <t>Согласование проектной документации или разделов проектной документации об обеспечении сохранности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выявленных объектов культурного наследия или проектов обеспечения сохранности указанных объектов культурного наследия либо планов проведения спасательных археологических полевых работ, включающих оценку воздействия проводимых работ на указанные объекты культурного наследия, при проведении изыскательских, проектных, земляных, строительных, мелиоративных, хозяйственных работ, указанных в статье 30 Федерального закона «Об объектах культурного наследия (памятниках истории и культуры) народов Российской Федерации» работ по использованию лесов и иных работ на территории указанных объектов культурного наследия</t>
  </si>
  <si>
    <t>Согласование проектов зон охраны особых режимов использования земель и требований к градостроительным регламентам в границах зон охраны объектов культурного наследия регионального значения, а также объектов культурного наследия федерального значения по согласованию с федеральным органом охраны объектов культурного наследия</t>
  </si>
  <si>
    <t>Выдача собственнику или иному законному владельцу объекта культурного наследия паспорта объекта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находящегося на территории Московской области, включенного в единый государственный реестр объектов культурного наследия (памятниках истории и культуры) народов Российской Федерации</t>
  </si>
  <si>
    <t>Выдача заключения о наличии объектов культурного наследия на земельных участках, подлежащих хозяйственному освоению, и о соответствии их планируемого использования утвержденным режимам использования земель и градостроительным регламентам в зонах охраны объектов культурного наследия</t>
  </si>
  <si>
    <r>
      <t>Согласование проектной документации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r>
    <r>
      <t xml:space="preserve">
</t>
    </r>
  </si>
  <si>
    <t xml:space="preserve">Выдача заключения по результатам рассмотрения акта государственной историко-культурной экспертизы земельного участка, подлежащего хозяйственному освоению </t>
  </si>
  <si>
    <t>Всего принято обращений по ГУ Культнаследия МО</t>
  </si>
  <si>
    <t>Всего консультаций по ГУ Культнаследия МО</t>
  </si>
  <si>
    <t>Всего выдано по ГУ Культнаследия МО</t>
  </si>
  <si>
    <t>Всего консультаций РПГУ по ГУ Культнаследия МО</t>
  </si>
  <si>
    <t>ГБУ МО "Центр кадастровой оценки"</t>
  </si>
  <si>
    <t>Подача Декларации о характеристиках объекта недвижимости</t>
  </si>
  <si>
    <t>Подача Замечаний к промежуточным отчетным документам</t>
  </si>
  <si>
    <t>Рассмотрение обращений об исправлении ошибок, допущенных при определении кадастровой стоимости</t>
  </si>
  <si>
    <t>Предоставление разъяснений, связанных с определением кадастровой стоимости</t>
  </si>
  <si>
    <t>Всего принято обращений по услугам Центра кадастровой оценки</t>
  </si>
  <si>
    <t>Всего консультаций по услугам Центра кадастровой оценки</t>
  </si>
  <si>
    <t>Всего выдано по услугам Центра кадастровой оценки</t>
  </si>
  <si>
    <t>Всего консультаций РПГУ по Центру кадастровой оценки</t>
  </si>
  <si>
    <t>Всего сверок РПГУ по Центру кадастровой оценки</t>
  </si>
  <si>
    <t>Министерство энергетики Московской области</t>
  </si>
  <si>
    <t>Утверждение нормативов технологических потерь при передаче тепловойэнергии, теплоносителя по тепловым сетям</t>
  </si>
  <si>
    <t>Утверждение нормативов запасов топлива на источниках тепловой энергии</t>
  </si>
  <si>
    <t>Утверждение нормативов удельного расхода топлива при производстве тепловой энергии источниками тепловой энергии</t>
  </si>
  <si>
    <t>Заключение комплексного договора газификации объекта</t>
  </si>
  <si>
    <t>Согласование размещения объектов электроэнергетики на территории Московской области</t>
  </si>
  <si>
    <t>Единая заявка на выдачу технических условий, договоров о подключении (технологическом присоединении), актов о подключении (технологическом присоединении) объекта капитального строительства к сетям инженерно-технического обеспечения на территории Московской области</t>
  </si>
  <si>
    <t xml:space="preserve">Всего принято обращений по услугам Министерства энергетики </t>
  </si>
  <si>
    <t xml:space="preserve">Всего консультаций по услугам  Министерства энергетики </t>
  </si>
  <si>
    <t xml:space="preserve">Всего выдано по услугам  Министерства энергетики </t>
  </si>
  <si>
    <t xml:space="preserve">Всего консультаций РПГУ по  услугам  Министерства энергетики </t>
  </si>
  <si>
    <t xml:space="preserve">Всего сверок  РПГУ по  услугам  Министерства энергетики </t>
  </si>
  <si>
    <t>Комитет по ценам и тарифам Московской области</t>
  </si>
  <si>
    <t>Утверждение предельных тарифов в области обращения с твердыми коммунальными отходами</t>
  </si>
  <si>
    <t>Установление тарифов в сфере водоснабжения и водоотведения для организаций водопроводно-канализационного хозяйства</t>
  </si>
  <si>
    <t>Установление тарифов в сфере теплоснабжения  для теплоснабжающих и теплосетевых организаций Московской области</t>
  </si>
  <si>
    <t>Установление цен( тарифов) на услуги по передаче электрической энергии  по электрическим сетям, принадлежащим на праве собственности или на ином законном основании территориальным сетевым организациям Московской области</t>
  </si>
  <si>
    <t>Установление платы за технологическое присоединение газоиспользующего оборудования ,определенной по индивидуальному проекту к газораспределительным сетям московской области</t>
  </si>
  <si>
    <t xml:space="preserve">Установление платы за подключение (технологическое присоединение), тарифов на подключение (технологическое присоединение) к системам теплоснабжения и централизованным системам горячего водоснабжения Московской области </t>
  </si>
  <si>
    <t xml:space="preserve">Установление платы за подключение (технологическое присоединение), тарифов на подключение (технологическое присоединение) к централизованным системам холодного водоснабжения и водоотведения Московской области </t>
  </si>
  <si>
    <t xml:space="preserve">Установление стандартизированных тарифных ставок, ставок за единицу максимальной мощности и платы по индивидуальному проекту за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к электрическим сетям территориальных сетевых организаций </t>
  </si>
  <si>
    <t>Всего выдано по услугам  Комитета по ценам и тарифам</t>
  </si>
  <si>
    <t>Всего консультаций РПГУ по Комитету по ценам и тарифам</t>
  </si>
  <si>
    <r>
      <t xml:space="preserve">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 </t>
    </r>
    <r>
      <rPr>
        <b val="true"/>
        <color rgb="FB290D" tint="0"/>
        <sz val="12"/>
        <scheme val="minor"/>
      </rPr>
      <t>с 01.01.2023 по 30.09.2023</t>
    </r>
  </si>
  <si>
    <t>Наименование сферы муниципальных услуг</t>
  </si>
  <si>
    <r>
      <t xml:space="preserve">
</t>
    </r>
    <r>
      <t>Наименование услуг</t>
    </r>
  </si>
  <si>
    <t>Всего принято обращений по ОМСУ</t>
  </si>
  <si>
    <t>Всего консультаций по ОМСУ</t>
  </si>
  <si>
    <t>Всего выдано по ОМСУ</t>
  </si>
  <si>
    <t>Всего консультаций РПГУ по ОМСУ</t>
  </si>
  <si>
    <t>Всего сверок РПГУ по ОМСУ</t>
  </si>
  <si>
    <r>
      <t>Обязательные услуги ОМСУ</t>
    </r>
    <r>
      <t xml:space="preserve">
</t>
    </r>
    <r>
      <t>Наименование услуги в соответствии с Договором между МФЦ и УМФЦ (Наименование услуги по унифицированной форме)</t>
    </r>
  </si>
  <si>
    <t>Выдача единого документа, копии финансово-лицевого счета, выписки из домовой книги, карточки учета собственника жилого помещения, справок и иных документов (в части выдачи выписки из домовой книги)</t>
  </si>
  <si>
    <t xml:space="preserve">Выдача решения о переводе жилого помещения в нежилое помещение или нежилого помещения в жилое помещение в многоквартирном доме </t>
  </si>
  <si>
    <t xml:space="preserve">Предоставление жилых помещений специализированного жилищного фонда муниципального образования </t>
  </si>
  <si>
    <t>Получение согласия нанимателем на вселение других граждан в качестве проживающих совместно с ним членов своей семьи в жилые помещения, предоставленные по договорам социального найма</t>
  </si>
  <si>
    <t xml:space="preserve">Принятие граждан на учет в качестве нуждающихся в жилых помещениях , предоставляемых по договорам социального найма                                               </t>
  </si>
  <si>
    <t>Получение согласия на обмен жилыми помещениями, предоставленными по договорам социального найма</t>
  </si>
  <si>
    <t>Выдача справки об очерёдности предоставления жилых помещений на условиях социального найма</t>
  </si>
  <si>
    <t xml:space="preserve">Оформление справок об участии (неучастии) в приватизации жилых муниципальных помещений </t>
  </si>
  <si>
    <t>Признание в установленном порядке жилых помещений жилищного фонда непригодными для проживания</t>
  </si>
  <si>
    <t>Выдача разрешений на установку и эксплуатацию рекламных конструкций, аннулирование ранее выданных разрешений</t>
  </si>
  <si>
    <t>Согласование переустройства и (или) перепланировки жилого помещения</t>
  </si>
  <si>
    <t xml:space="preserve">Получение застройщиком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</si>
  <si>
    <t>Получение застройщиком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</si>
  <si>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 xml:space="preserve">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t>
  </si>
  <si>
    <t xml:space="preserve">Выдача свидетельств молодым семьям - участницами подпрограммы «Обеспечение жильем молодых семей» федеральной целевой программы «Жилище» на 2015-2020 годы и подпрограммы «Обеспечение жильем молодых семей» государственной программы Московской области «Жилище» на 2017-2027  </t>
  </si>
  <si>
    <t>Выдача документа, подтверждающего проведение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</si>
  <si>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Признание молодой семьи нуждающейся в жилом помещении для участия в подпрограмме «Обеспечение жильем молодых семей» федеральной целевой программы «Жилище» на 2015-2020 годы и подпрограмме 2 «Обеспечение жильем молодых семей» государственной программы Московской области «Жилище» на 2017-2027 годы</t>
  </si>
  <si>
    <t>Признание молодых семей участницами подпрограммы «Обеспечение жильем молодых семей» федеральной целевой программы «Жилище» на 2015-2020 годы и подпрограммы 2 «Обеспечение жильем молодых семей» государственной программы Московской области «Жилище» на 2017-2027 годы</t>
  </si>
  <si>
    <t xml:space="preserve">Присвоение объекту адресации адреса и аннулирование такого адреса </t>
  </si>
  <si>
    <r>
      <t>Выдача ордера на право производства земляных работ на территории  Московской области</t>
    </r>
    <r>
      <rPr>
        <b val="true"/>
        <i val="true"/>
        <sz val="10"/>
        <scheme val="minor"/>
      </rPr>
      <t xml:space="preserve"> </t>
    </r>
  </si>
  <si>
    <r>
      <t>Приватизация жилых помещений муниципального жилищного фонда</t>
    </r>
    <r>
      <rPr>
        <b val="true"/>
        <color rgb="FF0000" tint="0"/>
        <sz val="10"/>
        <scheme val="minor"/>
      </rPr>
      <t xml:space="preserve"> </t>
    </r>
  </si>
  <si>
    <t>О переводе земель , находящихся в частной собственности, в случаях, установленных действующим законодательством, из одной категории в другую (к определенной категории) СТАРОЕ НАЗВАНИЕ Перевод земель из сельскохозяйственного назначения в земли промышленности)</t>
  </si>
  <si>
    <t xml:space="preserve">Постановка многодетных семей на учёт в целях бесплатного предоставления земельных участков </t>
  </si>
  <si>
    <t>Согласование местоположения границ земельных участков, являющихся смежными с земельными участками, находящимися в муниципальной собственности (государственная собственность на которые не разграничена)</t>
  </si>
  <si>
    <t xml:space="preserve">Предоставление в аренду имущества (за исключением земельных участков), находящегося в муниципальной собственности, без проведения торгов </t>
  </si>
  <si>
    <t xml:space="preserve">Выдача выписок из Реестра муниципального имущества </t>
  </si>
  <si>
    <t>Выдача разрешения на вырубку зеленых насаждений - порубочного билета</t>
  </si>
  <si>
    <r>
      <t>Выдача разрешения на размещение объектов на землях или на земельных участках, находящихся в муниципальной собственности или государственная собственность на которые не разграничена</t>
    </r>
    <r>
      <rPr>
        <b val="true"/>
        <i val="true"/>
        <sz val="10"/>
        <scheme val="minor"/>
      </rPr>
      <t xml:space="preserve"> </t>
    </r>
  </si>
  <si>
    <t>Выдача разрешения на использование земель или земельных участков, государственная собственность на которые не разграничена</t>
  </si>
  <si>
    <t xml:space="preserve">Предварительное согласование предоставления земельных участков, государственная собственность на которые не разграничена </t>
  </si>
  <si>
    <r>
      <t>Предоставление земельных участков, государственная собственность на которые не разграничена, в аренду или в собственность на торгах</t>
    </r>
    <r>
      <t xml:space="preserve">
</t>
    </r>
  </si>
  <si>
    <t xml:space="preserve">Предоставление земельных участков, государственная собственность на которые не разграничена, в безвозмездное пользование </t>
  </si>
  <si>
    <t>Предоставление земельных участков, государственная собственность на которые не разграничена, в постоянное (бессрочное) пользование</t>
  </si>
  <si>
    <t xml:space="preserve">Предоставление земельных участков, государственная собственность на которые не разграничена, в аренду без проведения торгов, в собственность за плату без проведения торгов </t>
  </si>
  <si>
    <t>Предоставление земельных участков, государственная собственность на которые не разграничена, в собственность бесплатно</t>
  </si>
  <si>
    <t xml:space="preserve">Установление соответствия вида разрешенного использования земельных участков классификатору видов разрешенного использования земельных участков </t>
  </si>
  <si>
    <t>Установление сервитута в отношении земельных участков, государственная собственность на которые не разграничена</t>
  </si>
  <si>
    <t>Перераспределение земель и (или) земельных участков</t>
  </si>
  <si>
    <t>Выдача справки (акта) о наличии (отсутствии) задолженности по арендной плате за земельные участки, находящиеся в муниципальной собственности или государственная собственность на которые не разграничена</t>
  </si>
  <si>
    <t>Предоставление в безвозмездное пользование имущества (за исключением земельных участков), находящегося в муниципальной собственности, без проведения торгов</t>
  </si>
  <si>
    <t>Согласование установки средства размещения информации на территории муниципального образования Московской области</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</si>
  <si>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указанного транспортного средства проходит по автомобильным дорогам местного значения в границах муниципального образования Московской области и не проходит по автомобильным дорогам федерального, регионального или межмуниципального значения, участкам таких автомобильных дорог</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</si>
  <si>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договоров водопользования</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</si>
  <si>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</si>
  <si>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регионального или межмуниципального значения Московской области</t>
  </si>
  <si>
    <t>Предоставление в собственность арендованного имущества субъектам малого и среднего предпринимательства при реализации их преимущественного права</t>
  </si>
  <si>
    <r>
      <t xml:space="preserve">Предоставление мест для захоронения (подзахоронения), оформление удостоверений о захоронениях, перерегистрация захоронений на других лиц, выдача разрешений </t>
    </r>
    <r>
      <t xml:space="preserve">
</t>
    </r>
    <r>
      <t xml:space="preserve">на установку (замену) надмогильных сооружений (надгробий), ограждение мест захоронений, извлечение останков (праха) умерших для последующего перезахоронения </t>
    </r>
  </si>
  <si>
    <t>Организация отдыха детей в каникулярное время</t>
  </si>
  <si>
    <r>
      <t>Прием заявлений, постановка на учет и зачисление детей в образовательные организации, реализующие образовательную программу дошкольного образования, расположенные на территории муниципального образования Московской области</t>
    </r>
    <r>
      <t xml:space="preserve">
</t>
    </r>
  </si>
  <si>
    <t>Выдача архивных справок, архивных выписок, архивных копий и информационных писем на основании архивных документов, созданных до 1 января 1994 года</t>
  </si>
  <si>
    <t>Согласование проектов организации дорожного движения на автомобильных дорогах общего пользования местного значения Московской области</t>
  </si>
  <si>
    <t>Установление публичного сервитута в порядке Главы V.7. Земельного кодекса Российской Федерации</t>
  </si>
  <si>
    <t>Отнесение земель, находящихся в частной собственности, в случаях, установленных законодательством Российской Федерации, к определенной категории</t>
  </si>
  <si>
    <t>Признание садового дома жилым домом и жилого дома садовым домом</t>
  </si>
  <si>
    <t>Выдача архивных справок, архивных выписок, архивных копий и информационных писем на основании архивных документов, созданных с 1 января 1994 года</t>
  </si>
  <si>
    <t xml:space="preserve">Предоставление информации об объектах недвижимого имущества, находящихся в муниципальной собственности и предназначенных для сдачи в аренду </t>
  </si>
  <si>
    <t xml:space="preserve">Предоставление информации о текущей успеваемости учащегося в форме электронного дневника и электронного журнала успеваемости                        </t>
  </si>
  <si>
    <t xml:space="preserve">Прием на обучение по образовательным программам начального общего, основного общего и среднего общего образования </t>
  </si>
  <si>
    <r>
      <t xml:space="preserve">Выдача решения о выплате (отказе в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t>
    </r>
    <r>
      <t xml:space="preserve">
</t>
    </r>
    <r>
      <t>в организациях Московской области, осуществляющих образовательную деятельность</t>
    </r>
    <r>
      <t xml:space="preserve">
</t>
    </r>
    <r>
      <rPr>
        <b val="true"/>
        <color rgb="FF0000" tint="0"/>
        <sz val="10"/>
        <scheme val="minor"/>
      </rPr>
      <t>СТАРОЕ НАЗВАНИЕ</t>
    </r>
    <r>
      <rPr>
        <b val="true"/>
        <color theme="1" tint="0"/>
        <sz val="10"/>
        <scheme val="minor"/>
      </rPr>
      <t xml:space="preserve"> Компенсация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r>
  </si>
  <si>
    <r>
      <rPr>
        <b val="true"/>
        <color rgb="000000" tint="0"/>
        <sz val="10"/>
        <scheme val="minor"/>
      </rPr>
      <t>Создание семейного (родового) захоронения</t>
    </r>
  </si>
  <si>
    <r>
      <t>Оформление родственных, почетных, воинских захоронений, созданных с 1 августа 2004 года по 30 июня 2020 года включительно, как семейные (родовые) захоронения</t>
    </r>
    <r>
      <t xml:space="preserve">
</t>
    </r>
  </si>
  <si>
    <r>
      <t xml:space="preserve">Выдача разрешения на выполнение авиационных работ, парашютных прыжков, демонстрационных полетов воздушных судов, полетов беспилотных летательных аппаратов, подъемов привязных аэростатов над городским округом, а также на посадку (взлет) </t>
    </r>
    <r>
      <t xml:space="preserve">
</t>
    </r>
    <r>
      <t xml:space="preserve">на расположенные в границах городского округа Московской области площадки, сведения о которых не опубликованы </t>
    </r>
    <r>
      <t xml:space="preserve">
</t>
    </r>
    <r>
      <t>в документах аэронавигационной информации</t>
    </r>
    <r>
      <t xml:space="preserve">
</t>
    </r>
  </si>
  <si>
    <t>Прием в муниципальные образовательные организации Московской области, реализующие дополнительные общеобразовательные программы</t>
  </si>
  <si>
    <r>
      <t>Включение предложений и замечаний в протокол публичных слушаний/общественных обсуждений в сфере градостроительной деятельности</t>
    </r>
    <r>
      <t xml:space="preserve">
</t>
    </r>
  </si>
  <si>
    <t>Согласование проектных решений по отделке фасадов (паспортов колористических решений фасадов) зданий, строений, сооружений, ограждений</t>
  </si>
  <si>
    <t xml:space="preserve">Утверждение схемы раздела или объединения земельных участков, государственная собственность на которые не разграничена </t>
  </si>
  <si>
    <t>Подача заявлений на участие в едином государственном экзамене и основном государственном экзамене</t>
  </si>
  <si>
    <r>
      <rPr>
        <b val="true"/>
        <sz val="10"/>
        <scheme val="minor"/>
      </rPr>
      <t>Предоставление расчета размера платы за изменение вида разрешенного использования ЗУ на территории Мо</t>
    </r>
  </si>
  <si>
    <r>
      <rPr>
        <b val="true"/>
        <sz val="10"/>
        <scheme val="minor"/>
      </rPr>
      <t>Направление уведомления о планируемом сносе объекта капитального строительства и уведомления о завершении сноса объекта капитального строительства</t>
    </r>
  </si>
  <si>
    <r>
      <t xml:space="preserve">Сводная отчетность о деятельности Многофункциональных центров предоставления государственных и муниципальных услуг, расположенных на территории Московской области, в части организации предоставления федеральных государственных услуг за период </t>
    </r>
    <r>
      <rPr>
        <b val="true"/>
        <color rgb="FF0000" tint="0"/>
        <sz val="12"/>
        <scheme val="minor"/>
      </rPr>
      <t xml:space="preserve"> с 01.01.2023 по 30.09.2023</t>
    </r>
  </si>
  <si>
    <r>
      <t>Уникальные услуги ОМСУ</t>
    </r>
    <r>
      <t xml:space="preserve">
</t>
    </r>
    <r>
      <t>Наименование услуги в МФЦ (Наименование услуги по унифицированной форме)</t>
    </r>
  </si>
  <si>
    <t>Выдача разрешений на вступление в брак лицам, достигшим возраста шестнадцати лет</t>
  </si>
  <si>
    <t>Информирование населения об ограничениях использования водных объектов общего пользования, расположенных на территориях муниципальных образований, для личных и бытовых нужд</t>
  </si>
  <si>
    <t>Предоставление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 на территории муниципального района</t>
  </si>
  <si>
    <t>Предоставление информации о порядке предоставления жилищно- коммунальных услуг населению</t>
  </si>
  <si>
    <t>Предоставление пользователям автомобильных дорог местного значения информации о состоянии автомобильных дорог</t>
  </si>
  <si>
    <t xml:space="preserve">Прием организации дополнительного образования и организации, осуществляющие спортивную подготовку </t>
  </si>
  <si>
    <t>Предоставление информации о порядке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Московской областиоб участниках единого государственного экзамена и о результатах единого государственного экзамена</t>
  </si>
  <si>
    <t>Присвоение спортивных разрядов, квалификационных категорий спортивных судей</t>
  </si>
  <si>
    <t>Организация по требованию населения общественных экологических экспертиз</t>
  </si>
  <si>
    <t>Предоставление информации об образовательных программах, в том числе учебных планах, календарных учебных графиках, рабочих программах учебных предметов, курсов, дисциплин (модулей)</t>
  </si>
  <si>
    <t>Выдача сведений о технических условиях на подключении объекта капитального строительства к сетям инженерно- технологического обеспечения</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</si>
  <si>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муниципального района Московской области</t>
  </si>
  <si>
    <t>Положение о порядке рассмотрения заявлений о заключении договора о комплексном развитии территории по инициативе правообладателей, порядке рассмотрения заявлений о заключении дополнительного соглашения к договору о комплексном развитии территории по инициативе правообладателей, заявлений о намерениях правообладателей об одностороннем отказе от договора о комплексном развитии территории по инициативе правообладателей и заключении соглашения о расторжении договора о комплексном развитии территории по инициативе правообладателей в целях размещения объектов нежилого назначения, в том числе линейных на территории Московской области</t>
  </si>
  <si>
    <t>Признание граждан малоимущими в целях принятия их на учет в качестве нуждающихся в жилых помещениях, предоставляемых по договорам социального найма</t>
  </si>
  <si>
    <t>Заключение договора социального найма жилого помещения</t>
  </si>
  <si>
    <t>Предоставление жилых помещений на условиях коммерческого найма</t>
  </si>
  <si>
    <t>Обращение граждан (юридических лиц) в администрацию</t>
  </si>
  <si>
    <t>Рассмотрение обращений граждан (и юридических лиц) в органы местного самоуправления</t>
  </si>
  <si>
    <t>Обеспечение жилыми помещениями отдельных категорий граждан</t>
  </si>
  <si>
    <t>Выдача договоров (дубликатов договоров) социального найма жилого помещения, находящегося в собственности</t>
  </si>
  <si>
    <t>Выдача разрешения на использование земель или земельных участков, находящихся в муниципальной собственности</t>
  </si>
  <si>
    <t>Выдача разрешения на размещение объектов на землях или на земельных участках, находящихся в муниципальной собственности</t>
  </si>
  <si>
    <t>Дача письменных разъяснений налогоплательщикам и налоговым агентам по вопросам применения нормативных правовых актов городского округа о налогах и сборах</t>
  </si>
  <si>
    <t>Заключение договора на установку и эксплуатацию рекламных конструкций на земельном участке, здании или ином недвижимом имуществе, находящемся в муниципальной собственности</t>
  </si>
  <si>
    <t>Заключение договора социального найма, изменение действующего договора социального найма</t>
  </si>
  <si>
    <t>Оформление передачи жилого помещения. Предоставляемого по договору социального найма жилого помещения, в поднаем и оформление безвозмездного проживания в занимаемом по договору социального найма жилого помещения других граждан в качестве временных жильцов</t>
  </si>
  <si>
    <t>Оказание адресной материальной помощи малообеспеченным гражданам</t>
  </si>
  <si>
    <t>Предоставление права на размещение передвижного сооружения без проведения торгов на льготных условиях на территории муниципального образования Московской области</t>
  </si>
  <si>
    <t>Постановка на учет граждан, имеющих право на первоочередное (внеочередное) предоставление земельных участков для жилищного строительства или подсобного хозяйства, дачного хозяйства или садоводства</t>
  </si>
  <si>
    <t>Оказание муниципальной услуги по осуществлению муниципального жилищного контроля на территории городского округа</t>
  </si>
  <si>
    <t>Выдача справок и иных документов</t>
  </si>
  <si>
    <t>Предоставление информационной и консультационной поддержки субъектам малого и среднего предпринимательства</t>
  </si>
  <si>
    <t>Прием</t>
  </si>
  <si>
    <t>Прием заявлений и документов на включение в список граждан,имеющих право быть принятыми в члены жилищно- строительных кооперативов</t>
  </si>
  <si>
    <t>Консультирование по вопросам защиты прав потребителей</t>
  </si>
  <si>
    <t>Выдача справок об отказе от преимущественного права покупки доли в праве общей долевой собственности на жилые помещения на территории городского округа</t>
  </si>
  <si>
    <t>Заключение с гражданами договоров социального найма муниципального жилого помещения и соглашений о внесении изменений в договоры социального найма</t>
  </si>
  <si>
    <t>Проведение перерасчета оплаты за жилищно-коммунальные услуги в рамках действующего законодательства</t>
  </si>
  <si>
    <t>Выдача выписки из по хозяйственной книги на территории населенных пунктов муниципального образования</t>
  </si>
  <si>
    <t>Назначения и выплата единовременного пособия семьям при рождении второго, третьего и последующих детей</t>
  </si>
  <si>
    <t>Выдача дубликатов, копий договоров социального найма жилых муниципальных помещений</t>
  </si>
  <si>
    <t>Предоставление льгот на услуги по помывке населения в общих отделениях общественных бань отдельными категориями граждан, проживающим на территории Волоколамского городского округа Московской области</t>
  </si>
  <si>
    <t>Признание многодетных семей, состоящих на учете в качестве нуждающихся в жилых помещениях, участниками подпрограммы "Улучшение жилищных условий семей, имеющих семь и более детей"</t>
  </si>
  <si>
    <t>Заключение договора социального найма с членом семьи нанимателя жилого помещения по договору социального найма</t>
  </si>
  <si>
    <t>Предоставление в пользование водных объектов или их частей, находящихся в муниципальной собственности и расположенных на территории МО, на основании договоров водопользования</t>
  </si>
  <si>
    <t>Предоставление информации об образовательных программах муниципальных учреждений дополнительного образования детей в сфере культуры, в том числе учебных планах, календарных учебных графиках, рабочих программах учебных предметов, курсов, дисциплин (модулей)</t>
  </si>
  <si>
    <t>Предоставление имущественной поддержки субъектам малого и среднего предпринемательства в городе Лыткарино</t>
  </si>
  <si>
    <t>Оформление и выдача договоров социального найма на жилые помещения, находящиеся в собственности городского округа Егорьевск</t>
  </si>
  <si>
    <t>Наименование услуги</t>
  </si>
  <si>
    <r>
      <rPr>
        <b val="true"/>
        <color rgb="000000" tint="0"/>
        <sz val="13"/>
        <scheme val="minor"/>
      </rPr>
      <t>Всего</t>
    </r>
  </si>
  <si>
    <t>Всего</t>
  </si>
  <si>
    <t>ООО "Жилсервис"</t>
  </si>
  <si>
    <t>Консультационные услуги по выдаче технических условий на установку, опломбирование и прием к расчетам внутриквартирных приборов горячей воды*</t>
  </si>
  <si>
    <t>Центр обеспечения информации "Энергия" ФСО РФ</t>
  </si>
  <si>
    <t>Доступ к правовой информации, содержащейся в информационно-правовой системе «Законодательство России» через портал «Официальный интернет-портал правовой информации».</t>
  </si>
  <si>
    <t>ООО "СБИС"</t>
  </si>
  <si>
    <t>Приём прочих документов</t>
  </si>
  <si>
    <t>СК "СОГАЗ-Мед".</t>
  </si>
  <si>
    <t>"ВТБ Страхование"</t>
  </si>
  <si>
    <t>МФЦ</t>
  </si>
  <si>
    <t>Банковское обслуживание (кроме подготовки документов для открытия расчетного счета)</t>
  </si>
  <si>
    <t>Брошюрование</t>
  </si>
  <si>
    <t xml:space="preserve">Бухгалтерское обслуживание </t>
  </si>
  <si>
    <t>Выезд сотрудника МФЦ к заявителю для приема заявлений и документов</t>
  </si>
  <si>
    <t>Доставка документов (без приема заявлений и документов)</t>
  </si>
  <si>
    <t>Оформление страховых полисов (кроме ОМС)</t>
  </si>
  <si>
    <r>
      <t xml:space="preserve">Запись информации на электронный носитель </t>
    </r>
    <r>
      <rPr>
        <i val="true"/>
        <sz val="11"/>
        <scheme val="minor"/>
      </rPr>
      <t>(кроме электронных документов по услугам, предоставляемым на базе МФЦ!!!)</t>
    </r>
  </si>
  <si>
    <t>Сканирование</t>
  </si>
  <si>
    <t>Заполнение налоговых деклараций по налогу на доходы физических лиц (форма 3-НДФЛ)</t>
  </si>
  <si>
    <t>Заполнение налоговых деклараций по налогу на доходы физических лиц (форма 3-НДФЛ) с заявлением о предоставлении вычета, описью вложения</t>
  </si>
  <si>
    <t>Информационно-консультационные услуги</t>
  </si>
  <si>
    <r>
      <t>Ксерокопирование (</t>
    </r>
    <r>
      <rPr>
        <i val="true"/>
        <sz val="11"/>
        <scheme val="minor"/>
      </rPr>
      <t>кроме документов по услугам, предоставляемым на базе МФЦ!!!)</t>
    </r>
  </si>
  <si>
    <t>Ламинирование</t>
  </si>
  <si>
    <t>Услуга МОБТИ (справка о наличии/отсутствии недвидимого имущества до 1998г.)</t>
  </si>
  <si>
    <t>Услуги БТИ</t>
  </si>
  <si>
    <t>Техприсоединение к электросетям</t>
  </si>
  <si>
    <t>Набор текста (Word, Excel)</t>
  </si>
  <si>
    <t>переход из ПФР в НПФ или из одного НПФ в другой НПФ</t>
  </si>
  <si>
    <t>выдача полисов ОМС</t>
  </si>
  <si>
    <t>Организация VIP обслуживания для бизнеса</t>
  </si>
  <si>
    <t>Организация проведения семинаров, конференций, совещаний, круглых столов и т.п. с использованием технических средств</t>
  </si>
  <si>
    <t>Отправка документов по электронной почте (кроме электронных документов по услугам, предоставляемым на базе МФЦ!!!)</t>
  </si>
  <si>
    <t>Отправка факса</t>
  </si>
  <si>
    <t>Подготовка документов для внесения изменений в учредительные документы юридического лица</t>
  </si>
  <si>
    <t>Подготовка документов для открытия расчетного счета (с уведомлением)</t>
  </si>
  <si>
    <t>Подготовка документов для регистрации крестьянского фермерского хозяйства, ликвидации и др.</t>
  </si>
  <si>
    <t xml:space="preserve">ИП: регистрация, снятие с учета </t>
  </si>
  <si>
    <t>Подготовка документов для регистрации юридического лица, ликвидации и др.</t>
  </si>
  <si>
    <t>Представление интересов граждан в суде и иных инстанциях</t>
  </si>
  <si>
    <t>Проведение индивидуальных консультаций юриста, предоставление информации с использованием нормативно-правовой базы и интернет ресурсов</t>
  </si>
  <si>
    <t>Распечатка документов и фотографий с электронного носителя</t>
  </si>
  <si>
    <t>Распечатка информации из сети Интернет</t>
  </si>
  <si>
    <t>Редактирование текстовой информации</t>
  </si>
  <si>
    <t>Составление договора дарения , мены, купли-продажи, безвозмездного пользования, аренды, субаренды, найма и др.</t>
  </si>
  <si>
    <t>Составление жалобы (апелляционной, кассационной и в иных инстанциях)</t>
  </si>
  <si>
    <t>Составление исковых заявлений, претензий</t>
  </si>
  <si>
    <t>Составление писем, заявлений</t>
  </si>
  <si>
    <t>Составление проекта соглашения о задатке, о расторжении договора аренды,  о совместном пользовании земельным участком, об определении долей (в недвижимом имуществе) и др.</t>
  </si>
  <si>
    <t>Специальное выездное обслуживание, кроме застройщиков (банки, пр. организации)</t>
  </si>
  <si>
    <t>Страхование (коробочные продукты)</t>
  </si>
  <si>
    <t>Выдача квалифицированной электронной подписи (КЭП)</t>
  </si>
  <si>
    <t>Юридическое сопровождение открытия бизнеса</t>
  </si>
  <si>
    <t>Юридическое сопровождение при купле-продаже, дарении, мене недвижимого имущества, при оформлении наследуемого имущества (с необходимыми документами)</t>
  </si>
  <si>
    <t>Фото (на платной основе)</t>
  </si>
  <si>
    <t>Консультирование по всем вопросам организации предоставления государственных и муниципальных услуг на базе МФЦ  (call-центр, ресепшн)</t>
  </si>
  <si>
    <t>Приём документов по предоставлению услуги "Перевод документов с иностранных языков"</t>
  </si>
  <si>
    <t>Выдача единых транспортных карт льготной тарификации (Стрелка)</t>
  </si>
  <si>
    <t>Печать на бумажном носителе сертификата о профилактических прививках против новой коронавирусной инфекции (COVID-19) или медицинских противопоказаниях к вакцинации и (или) перенесенном заболевании, вызванном новой коронавирусной инфекцией (COVID-19)</t>
  </si>
  <si>
    <t>Подготовка ответов на межведомственные запросы по выпискам из домовой книги</t>
  </si>
  <si>
    <t>Подготовка ответов на  запросы РПГУ по выпискам из домовой книги</t>
  </si>
  <si>
    <r>
      <rPr>
        <rFont val="Times New Roman"/>
        <b val="true"/>
        <color theme="0" tint="0"/>
        <sz val="12"/>
      </rPr>
      <t>Сент.</t>
    </r>
  </si>
  <si>
    <t>Подача заявления о возбуждении процедуры внесудебного банкротства</t>
  </si>
</sst>
</file>

<file path=xl/styles.xml><?xml version="1.0" encoding="utf-8"?>
<style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numFmts>
    <numFmt co:extendedFormatCode="General" formatCode="General" numFmtId="1000"/>
    <numFmt co:extendedFormatCode="#,##0" formatCode="#,##0" numFmtId="1001"/>
    <numFmt co:extendedFormatCode="0" formatCode="0" numFmtId="1002"/>
    <numFmt co:extendedFormatCode="0;[red]0" formatCode="0;[red]0" numFmtId="1003"/>
  </numFmts>
  <fonts count="39">
    <font>
      <name val="Calibri"/>
      <color theme="1" tint="0"/>
      <sz val="11"/>
    </font>
    <font>
      <color theme="1" tint="0"/>
      <sz val="11"/>
      <scheme val="minor"/>
    </font>
    <font>
      <color theme="1" tint="0"/>
      <sz val="14"/>
      <scheme val="minor"/>
    </font>
    <font>
      <b val="true"/>
      <color theme="1" tint="0"/>
      <sz val="12"/>
      <scheme val="minor"/>
    </font>
    <font>
      <color theme="0" tint="0"/>
      <sz val="10"/>
      <scheme val="minor"/>
    </font>
    <font>
      <b val="true"/>
      <color theme="0" tint="0"/>
      <sz val="12"/>
      <scheme val="minor"/>
    </font>
    <font>
      <b val="true"/>
      <color rgb="000000" tint="0"/>
      <sz val="12"/>
      <scheme val="minor"/>
    </font>
    <font>
      <name val="Times New Roman"/>
      <b val="true"/>
      <color theme="0" tint="0"/>
      <sz val="12"/>
    </font>
    <font>
      <color theme="0" tint="0"/>
      <sz val="9"/>
      <scheme val="minor"/>
    </font>
    <font>
      <name val="Times New Roman"/>
      <b val="true"/>
      <color theme="0" tint="0"/>
      <sz val="10"/>
    </font>
    <font>
      <sz val="16"/>
      <scheme val="minor"/>
    </font>
    <font>
      <sz val="12"/>
      <scheme val="minor"/>
    </font>
    <font>
      <b val="true"/>
      <sz val="12"/>
      <scheme val="minor"/>
    </font>
    <font>
      <b val="true"/>
      <sz val="11"/>
      <scheme val="minor"/>
    </font>
    <font>
      <b val="true"/>
      <color rgb="FFFFFF" tint="0"/>
      <sz val="11"/>
      <scheme val="minor"/>
    </font>
    <font>
      <sz val="10"/>
      <scheme val="minor"/>
    </font>
    <font>
      <sz val="9"/>
      <scheme val="minor"/>
    </font>
    <font>
      <sz val="11"/>
      <scheme val="minor"/>
    </font>
    <font>
      <color rgb="FFFFFF" tint="0"/>
      <sz val="11"/>
      <scheme val="minor"/>
    </font>
    <font>
      <color rgb="000000" tint="0"/>
      <sz val="11"/>
      <scheme val="minor"/>
    </font>
    <font>
      <b val="true"/>
      <sz val="10"/>
      <scheme val="minor"/>
    </font>
    <font>
      <sz val="8"/>
      <scheme val="minor"/>
    </font>
    <font>
      <color theme="1" tint="0"/>
      <sz val="10"/>
      <scheme val="minor"/>
    </font>
    <font>
      <color theme="1" tint="0"/>
      <sz val="9"/>
      <scheme val="minor"/>
    </font>
    <font>
      <b val="false"/>
      <sz val="11"/>
      <scheme val="minor"/>
    </font>
    <font>
      <b val="true"/>
      <color theme="1" tint="0"/>
      <sz val="10"/>
      <scheme val="minor"/>
    </font>
    <font>
      <b val="true"/>
      <sz val="9"/>
      <scheme val="minor"/>
    </font>
    <font>
      <sz val="18"/>
      <scheme val="minor"/>
    </font>
    <font>
      <b val="false"/>
      <color rgb="FFFFFF" tint="0"/>
      <sz val="11"/>
      <scheme val="minor"/>
    </font>
    <font>
      <b val="true"/>
      <sz val="16"/>
      <scheme val="minor"/>
    </font>
    <font>
      <b val="true"/>
      <color rgb="000000" tint="0"/>
      <sz val="10"/>
      <scheme val="minor"/>
    </font>
    <font>
      <b val="true"/>
      <color rgb="002060" tint="0"/>
      <sz val="16"/>
      <scheme val="minor"/>
    </font>
    <font>
      <b val="true"/>
      <color rgb="002060" tint="0"/>
      <sz val="12"/>
      <scheme val="minor"/>
    </font>
    <font>
      <b val="true"/>
      <color rgb="002060" tint="0"/>
      <sz val="10"/>
      <scheme val="minor"/>
    </font>
    <font>
      <color theme="1" tint="0"/>
      <sz val="18"/>
      <scheme val="minor"/>
    </font>
    <font>
      <b val="true"/>
      <color theme="0" tint="0"/>
      <sz val="13"/>
      <scheme val="minor"/>
    </font>
    <font>
      <b val="true"/>
      <color rgb="000000" tint="0"/>
      <sz val="13"/>
      <scheme val="minor"/>
    </font>
    <font>
      <color theme="1" tint="0"/>
      <sz val="12"/>
      <scheme val="minor"/>
    </font>
    <font>
      <b val="true"/>
      <color theme="1" tint="0"/>
      <sz val="11"/>
      <scheme val="minor"/>
    </font>
  </fonts>
  <fills count="23">
    <fill>
      <patternFill patternType="none"/>
    </fill>
    <fill>
      <patternFill patternType="gray125"/>
    </fill>
    <fill>
      <patternFill patternType="solid">
        <fgColor theme="4" tint="0"/>
      </patternFill>
    </fill>
    <fill>
      <patternFill patternType="solid">
        <fgColor rgb="9DDA28" tint="0"/>
      </patternFill>
    </fill>
    <fill>
      <patternFill patternType="solid">
        <fgColor rgb="1AA2C6" tint="0"/>
      </patternFill>
    </fill>
    <fill>
      <patternFill patternType="solid">
        <fgColor rgb="FFC000" tint="0"/>
      </patternFill>
    </fill>
    <fill>
      <patternFill patternType="solid">
        <fgColor theme="0" tint="0"/>
      </patternFill>
    </fill>
    <fill>
      <patternFill patternType="solid">
        <fgColor theme="3" tint="0.799981688894314"/>
      </patternFill>
    </fill>
    <fill>
      <patternFill patternType="solid">
        <fgColor theme="5" tint="0.599993896298105"/>
      </patternFill>
    </fill>
    <fill>
      <patternFill patternType="solid">
        <fgColor rgb="E6B8B7" tint="0"/>
      </patternFill>
    </fill>
    <fill>
      <patternFill patternType="solid">
        <fgColor theme="0" tint="-0.349986266670736"/>
      </patternFill>
    </fill>
    <fill>
      <patternFill patternType="solid">
        <fgColor rgb="FFFF00" tint="0"/>
      </patternFill>
    </fill>
    <fill>
      <patternFill patternType="solid">
        <fgColor rgb="BFBFBF" tint="0"/>
      </patternFill>
    </fill>
    <fill>
      <patternFill patternType="solid">
        <fgColor rgb="FFFFFF" tint="0"/>
      </patternFill>
    </fill>
    <fill>
      <patternFill patternType="solid">
        <fgColor theme="4" tint="0.599993896298105"/>
      </patternFill>
    </fill>
    <fill>
      <patternFill patternType="solid">
        <fgColor theme="0" tint="-0.249977111117893"/>
      </patternFill>
    </fill>
    <fill>
      <patternFill patternType="solid">
        <fgColor rgb="ABB9F7" tint="0"/>
      </patternFill>
    </fill>
    <fill>
      <patternFill patternType="solid">
        <fgColor theme="4" tint="0.799981688894314"/>
      </patternFill>
    </fill>
    <fill>
      <patternFill patternType="solid">
        <fgColor theme="0" tint="-0.149998474074526"/>
      </patternFill>
    </fill>
    <fill>
      <patternFill patternType="solid">
        <fgColor theme="0" tint="-0.499984740745262"/>
      </patternFill>
    </fill>
    <fill>
      <patternFill patternType="solid">
        <fgColor theme="2" tint="-0.0999786370433668"/>
      </patternFill>
    </fill>
    <fill>
      <patternFill patternType="solid">
        <fgColor theme="0" tint="-0.0499893185216834"/>
      </patternFill>
    </fill>
    <fill>
      <patternFill patternType="solid">
        <fgColor rgb="FFEBAB" tint="0"/>
      </patternFill>
    </fill>
  </fills>
  <borders count="63">
    <border>
      <left style="none"/>
      <right style="none"/>
      <top style="none"/>
      <bottom style="none"/>
      <diagonal style="none"/>
    </border>
    <border>
      <right style="none"/>
      <bottom style="thin">
        <color rgb="000000" tint="0"/>
      </bottom>
    </border>
    <border>
      <bottom style="thin">
        <color rgb="000000" tint="0"/>
      </bottom>
    </border>
    <border>
      <left style="thin">
        <color rgb="000000" tint="0"/>
      </left>
      <right style="thin">
        <color rgb="000000" tint="0"/>
      </right>
      <top style="thin">
        <color rgb="000000" tint="0"/>
      </top>
      <bottom style="medium">
        <color rgb="000000" tint="0"/>
      </bottom>
    </border>
    <border>
      <right style="thin">
        <color rgb="000000" tint="0"/>
      </right>
      <top style="thin">
        <color rgb="000000" tint="0"/>
      </top>
    </border>
    <border>
      <left style="thin">
        <color rgb="000000" tint="0"/>
      </left>
      <top style="thin">
        <color rgb="000000" tint="0"/>
      </top>
    </border>
    <border>
      <top style="thin">
        <color rgb="000000" tint="0"/>
      </top>
    </border>
    <border>
      <left style="thin">
        <color rgb="000000" tint="0"/>
      </left>
      <right style="thin">
        <color rgb="000000" tint="0"/>
      </right>
      <top style="thin">
        <color rgb="000000" tint="0"/>
      </top>
    </border>
    <border>
      <left style="thin">
        <color rgb="000000" tint="0"/>
      </left>
      <right style="thin">
        <color rgb="000000" tint="0"/>
      </right>
      <top style="thin">
        <color rgb="000000" tint="0"/>
      </top>
      <bottom style="thin">
        <color rgb="000000" tint="0"/>
      </bottom>
    </border>
    <border>
      <left style="thin">
        <color rgb="000000" tint="0"/>
      </left>
      <right style="thin">
        <color rgb="000000" tint="0"/>
      </right>
      <bottom style="medium">
        <color rgb="000000" tint="0"/>
      </bottom>
    </border>
    <border>
      <left style="thin">
        <color rgb="000000" tint="0"/>
      </left>
      <bottom style="medium">
        <color rgb="000000" tint="0"/>
      </bottom>
    </border>
    <border>
      <right style="thin">
        <color rgb="000000" tint="0"/>
      </right>
      <bottom style="medium">
        <color rgb="000000" tint="0"/>
      </bottom>
    </border>
    <border>
      <left style="thin">
        <color rgb="000000" tint="0"/>
      </left>
      <right style="thin">
        <color rgb="000000" tint="0"/>
      </right>
      <top style="none"/>
      <bottom style="thin">
        <color rgb="000000" tint="0"/>
      </bottom>
    </border>
    <border>
      <left style="thin">
        <color rgb="000000" tint="0"/>
      </left>
      <right style="thin">
        <color rgb="000000" tint="0"/>
      </right>
      <top style="medium">
        <color rgb="000000" tint="0"/>
      </top>
      <bottom style="thin">
        <color rgb="000000" tint="0"/>
      </bottom>
    </border>
    <border>
      <top style="medium">
        <color rgb="000000" tint="0"/>
      </top>
      <bottom style="thin">
        <color rgb="000000" tint="0"/>
      </bottom>
    </border>
    <border>
      <right style="thin">
        <color rgb="000000" tint="0"/>
      </right>
      <top style="medium">
        <color rgb="000000" tint="0"/>
      </top>
      <bottom style="thin">
        <color rgb="000000" tint="0"/>
      </bottom>
    </border>
    <border>
      <left style="medium">
        <color rgb="000000" tint="0"/>
      </left>
      <right style="medium">
        <color rgb="000000" tint="0"/>
      </right>
      <top style="medium">
        <color rgb="000000" tint="0"/>
      </top>
      <bottom style="thin">
        <color rgb="000000" tint="0"/>
      </bottom>
    </border>
    <border>
      <left style="medium">
        <color rgb="000000" tint="0"/>
      </left>
      <right style="thin">
        <color rgb="000000" tint="0"/>
      </right>
      <top style="none"/>
      <bottom style="thin">
        <color rgb="000000" tint="0"/>
      </bottom>
    </border>
    <border>
      <top style="none"/>
      <bottom style="thin">
        <color rgb="000000" tint="0"/>
      </bottom>
    </border>
    <border>
      <right style="thin">
        <color rgb="000000" tint="0"/>
      </right>
      <top style="none"/>
      <bottom style="thin">
        <color rgb="000000" tint="0"/>
      </bottom>
    </border>
    <border>
      <top style="thin">
        <color rgb="000000" tint="0"/>
      </top>
      <bottom style="thin">
        <color rgb="000000" tint="0"/>
      </bottom>
    </border>
    <border>
      <right style="thin">
        <color rgb="000000" tint="0"/>
      </right>
      <top style="thin">
        <color rgb="000000" tint="0"/>
      </top>
      <bottom style="thin">
        <color rgb="000000" tint="0"/>
      </bottom>
    </border>
    <border>
      <top style="thin">
        <color rgb="000000" tint="0"/>
      </top>
      <bottom style="medium">
        <color rgb="000000" tint="0"/>
      </bottom>
    </border>
    <border>
      <right style="thin">
        <color rgb="000000" tint="0"/>
      </right>
      <top style="thin">
        <color rgb="000000" tint="0"/>
      </top>
      <bottom style="medium">
        <color rgb="000000" tint="0"/>
      </bottom>
    </border>
    <border>
      <left style="thin">
        <color rgb="000000" tint="0"/>
      </left>
      <right style="thin">
        <color rgb="000000" tint="0"/>
      </right>
      <top style="none"/>
      <bottom style="medium">
        <color rgb="000000" tint="0"/>
      </bottom>
    </border>
    <border>
      <left style="thin">
        <color rgb="000000" tint="0"/>
      </left>
      <right style="thin">
        <color rgb="000000" tint="0"/>
      </right>
    </border>
    <border>
      <left style="thin">
        <color rgb="000000" tint="0"/>
      </left>
      <right style="thin">
        <color rgb="000000" tint="0"/>
      </right>
      <bottom style="thin">
        <color rgb="000000" tint="0"/>
      </bottom>
    </border>
    <border>
      <left style="thin">
        <color rgb="000000" tint="0"/>
      </left>
      <right style="thin">
        <color rgb="000000" tint="0"/>
      </right>
      <top style="medium">
        <color rgb="000000" tint="0"/>
      </top>
      <bottom style="medium">
        <color rgb="000000" tint="0"/>
      </bottom>
    </border>
    <border>
      <left style="thin">
        <color rgb="000000" tint="0"/>
      </left>
      <right style="thin">
        <color rgb="000000" tint="0"/>
      </right>
      <top style="medium">
        <color rgb="000000" tint="0"/>
      </top>
      <bottom style="none"/>
    </border>
    <border>
      <left style="thin">
        <color rgb="000000" tint="0"/>
      </left>
      <right style="thin">
        <color rgb="000000" tint="0"/>
      </right>
      <top style="thin">
        <color rgb="000000" tint="0"/>
      </top>
      <bottom style="none"/>
    </border>
    <border>
      <left style="thin">
        <color rgb="000000" tint="0"/>
      </left>
      <right style="thin">
        <color rgb="000000" tint="0"/>
      </right>
      <bottom style="none"/>
    </border>
    <border>
      <right style="thin">
        <color rgb="000000" tint="0"/>
      </right>
      <top style="thin">
        <color rgb="000000" tint="0"/>
      </top>
      <bottom style="none"/>
    </border>
    <border>
      <left style="none"/>
      <right style="none"/>
      <top style="none"/>
      <bottom style="thin">
        <color rgb="000000" tint="0"/>
      </bottom>
    </border>
    <border>
      <left style="none"/>
      <right style="thin">
        <color rgb="000000" tint="0"/>
      </right>
      <top style="none"/>
      <bottom style="none"/>
    </border>
    <border>
      <left style="none"/>
      <right style="thin">
        <color rgb="000000" tint="0"/>
      </right>
    </border>
    <border>
      <left style="none"/>
      <right style="thin">
        <color rgb="000000" tint="0"/>
      </right>
      <bottom style="none"/>
    </border>
    <border diagonalDown="true" diagonalUp="true">
      <left style="none">
        <color rgb="000000" tint="0"/>
      </left>
      <right style="thin">
        <color rgb="000000" tint="0"/>
      </right>
      <top style="none">
        <color rgb="000000" tint="0"/>
      </top>
      <bottom style="none">
        <color rgb="000000" tint="0"/>
      </bottom>
      <diagonal style="none">
        <color rgb="000000" tint="0"/>
      </diagonal>
    </border>
    <border>
      <left style="none"/>
      <right style="thin">
        <color rgb="000000" tint="0"/>
      </right>
      <top style="thin">
        <color rgb="000000" tint="0"/>
      </top>
      <bottom style="none"/>
    </border>
    <border>
      <left style="thin">
        <color rgb="000000" tint="0"/>
      </left>
      <bottom style="none"/>
    </border>
    <border>
      <right style="thin">
        <color rgb="000000" tint="0"/>
      </right>
      <bottom style="none"/>
    </border>
    <border>
      <left style="thin">
        <color rgb="000000" tint="0"/>
      </left>
      <right style="thin">
        <color rgb="000000" tint="0"/>
      </right>
      <top style="none"/>
      <bottom style="none"/>
    </border>
    <border>
      <left style="none"/>
      <right style="thin">
        <color rgb="000000" tint="0"/>
      </right>
      <top style="thin">
        <color rgb="000000" tint="0"/>
      </top>
      <bottom style="thin">
        <color rgb="000000" tint="0"/>
      </bottom>
    </border>
    <border>
      <left style="none"/>
      <right style="thin">
        <color rgb="000000" tint="0"/>
      </right>
      <bottom style="thin">
        <color rgb="000000" tint="0"/>
      </bottom>
    </border>
    <border>
      <left style="thin">
        <color rgb="000000" tint="0"/>
      </left>
      <right style="none"/>
      <top style="thin">
        <color rgb="000000" tint="0"/>
      </top>
      <bottom style="thin">
        <color rgb="000000" tint="0"/>
      </bottom>
    </border>
    <border>
      <left style="none"/>
      <right style="thin">
        <color rgb="000000" tint="0"/>
      </right>
      <top style="thin">
        <color rgb="000000" tint="0"/>
      </top>
      <bottom style="medium">
        <color rgb="000000" tint="0"/>
      </bottom>
    </border>
    <border>
      <left style="none"/>
      <right style="thin">
        <color rgb="000000" tint="0"/>
      </right>
      <bottom style="medium">
        <color rgb="000000" tint="0"/>
      </bottom>
    </border>
    <border>
      <left style="none"/>
      <right style="thin">
        <color rgb="000000" tint="0"/>
      </right>
      <top style="none"/>
      <bottom style="thin">
        <color rgb="000000" tint="0"/>
      </bottom>
    </border>
    <border>
      <left style="thin">
        <color rgb="000000" tint="0"/>
      </left>
      <right style="none"/>
      <top style="medium">
        <color rgb="000000" tint="0"/>
      </top>
      <bottom style="thin">
        <color rgb="000000" tint="0"/>
      </bottom>
    </border>
    <border>
      <right style="none"/>
      <top style="medium">
        <color rgb="000000" tint="0"/>
      </top>
      <bottom style="thin">
        <color rgb="000000" tint="0"/>
      </bottom>
    </border>
    <border>
      <right style="none"/>
      <top style="thin">
        <color rgb="000000" tint="0"/>
      </top>
      <bottom style="thin">
        <color rgb="000000" tint="0"/>
      </bottom>
    </border>
    <border>
      <left style="thin">
        <color rgb="000000" tint="0"/>
      </left>
      <right style="none"/>
      <top style="thin">
        <color rgb="000000" tint="0"/>
      </top>
      <bottom style="medium">
        <color rgb="000000" tint="0"/>
      </bottom>
    </border>
    <border>
      <right style="none"/>
      <top style="thin">
        <color rgb="000000" tint="0"/>
      </top>
      <bottom style="medium">
        <color rgb="000000" tint="0"/>
      </bottom>
    </border>
    <border>
      <left style="none"/>
      <right style="thin">
        <color rgb="000000" tint="0"/>
      </right>
      <top style="medium">
        <color rgb="000000" tint="0"/>
      </top>
      <bottom style="medium">
        <color rgb="000000" tint="0"/>
      </bottom>
    </border>
    <border>
      <left style="thin">
        <color rgb="000000" tint="0"/>
      </left>
      <right style="none"/>
      <top style="medium">
        <color rgb="000000" tint="0"/>
      </top>
      <bottom style="medium">
        <color rgb="000000" tint="0"/>
      </bottom>
    </border>
    <border>
      <top style="medium">
        <color rgb="000000" tint="0"/>
      </top>
      <bottom style="medium">
        <color rgb="000000" tint="0"/>
      </bottom>
    </border>
    <border>
      <right style="none"/>
      <top style="medium">
        <color rgb="000000" tint="0"/>
      </top>
      <bottom style="medium">
        <color rgb="000000" tint="0"/>
      </bottom>
    </border>
    <border>
      <left style="thin">
        <color rgb="000000" tint="0"/>
      </left>
      <right style="none"/>
      <top style="medium">
        <color rgb="000000" tint="0"/>
      </top>
      <bottom style="none"/>
    </border>
    <border>
      <top style="medium">
        <color rgb="000000" tint="0"/>
      </top>
      <bottom style="none"/>
    </border>
    <border>
      <right style="none"/>
      <top style="medium">
        <color rgb="000000" tint="0"/>
      </top>
      <bottom style="none"/>
    </border>
    <border>
      <left style="medium">
        <color rgb="000000" tint="0"/>
      </left>
      <right style="medium">
        <color rgb="000000" tint="0"/>
      </right>
      <top style="thin">
        <color rgb="000000" tint="0"/>
      </top>
      <bottom style="thin">
        <color rgb="000000" tint="0"/>
      </bottom>
    </border>
    <border>
      <left style="medium">
        <color rgb="000000" tint="0"/>
      </left>
      <right style="medium">
        <color rgb="000000" tint="0"/>
      </right>
      <top style="thin">
        <color rgb="000000" tint="0"/>
      </top>
      <bottom style="medium">
        <color rgb="000000" tint="0"/>
      </bottom>
    </border>
    <border>
      <left style="medium">
        <color rgb="000000" tint="0"/>
      </left>
      <right style="thin">
        <color rgb="000000" tint="0"/>
      </right>
      <top style="none"/>
      <bottom style="none"/>
    </border>
    <border>
      <left style="none"/>
      <top style="thin">
        <color rgb="000000" tint="0"/>
      </top>
    </border>
  </borders>
  <cellStyleXfs count="1">
    <xf applyFont="true" applyNumberFormat="true" borderId="0" fillId="0" fontId="1" numFmtId="1000" quotePrefix="false"/>
  </cellStyleXfs>
  <cellXfs count="504">
    <xf applyFont="true" applyNumberFormat="true" borderId="0" fillId="0" fontId="1" numFmtId="1000" quotePrefix="false"/>
    <xf applyAlignment="true" applyFont="true" applyNumberFormat="true" borderId="0" fillId="0" fontId="2" numFmtId="1000" quotePrefix="false">
      <alignment wrapText="true"/>
    </xf>
    <xf applyAlignment="true" applyFont="true" applyNumberFormat="true" borderId="0" fillId="0" fontId="2" numFmtId="1000" quotePrefix="false">
      <alignment vertical="center" wrapText="true"/>
    </xf>
    <xf applyAlignment="true" applyBorder="true" applyFont="true" applyNumberFormat="true" borderId="1" fillId="0" fontId="3" numFmtId="1000" quotePrefix="false">
      <alignment horizontal="center" vertical="center" wrapText="true"/>
    </xf>
    <xf applyAlignment="true" applyFont="true" applyNumberFormat="true" borderId="0" fillId="0" fontId="3" numFmtId="1000" quotePrefix="false">
      <alignment horizontal="center" vertical="center" wrapText="true"/>
    </xf>
    <xf applyAlignment="true" applyFont="true" applyNumberFormat="true" borderId="0" fillId="0" fontId="3" numFmtId="1000" quotePrefix="false">
      <alignment horizontal="center" vertical="center" wrapText="true"/>
    </xf>
    <xf applyAlignment="true" applyBorder="true" applyFont="true" applyNumberFormat="true" borderId="2" fillId="0" fontId="3" numFmtId="1000" quotePrefix="false">
      <alignment horizontal="center" vertical="center" wrapText="true"/>
    </xf>
    <xf applyAlignment="true" applyFont="true" applyNumberFormat="true" borderId="0" fillId="0" fontId="4" numFmtId="1000" quotePrefix="false">
      <alignment horizontal="center" textRotation="90" vertical="center" wrapText="true"/>
    </xf>
    <xf applyAlignment="true" applyFont="true" applyNumberFormat="true" borderId="0" fillId="0" fontId="4" numFmtId="1000" quotePrefix="false">
      <alignment wrapText="true"/>
    </xf>
    <xf applyAlignment="true" applyBorder="true" applyFill="true" applyFont="true" applyNumberFormat="true" borderId="3" fillId="2" fontId="5" numFmtId="1000" quotePrefix="false">
      <alignment horizontal="center" vertical="center" wrapText="true"/>
    </xf>
    <xf applyAlignment="true" applyBorder="true" applyFill="true" applyFont="true" applyNumberFormat="true" borderId="4" fillId="2" fontId="5" numFmtId="1000" quotePrefix="false">
      <alignment horizontal="center" vertical="center" wrapText="true"/>
    </xf>
    <xf applyAlignment="true" applyBorder="true" applyFill="true" applyFont="true" applyNumberFormat="true" borderId="3" fillId="3" fontId="6" numFmtId="1000" quotePrefix="false">
      <alignment horizontal="center" vertical="center" wrapText="true"/>
    </xf>
    <xf applyAlignment="true" applyBorder="true" applyFill="true" applyFont="true" applyNumberFormat="true" borderId="5" fillId="4" fontId="7" numFmtId="1000" quotePrefix="false">
      <alignment horizontal="center" textRotation="0" vertical="center" wrapText="true"/>
    </xf>
    <xf applyAlignment="true" applyBorder="true" applyFill="true" applyFont="true" applyNumberFormat="true" borderId="6" fillId="4" fontId="7" numFmtId="1000" quotePrefix="false">
      <alignment horizontal="center" textRotation="0" vertical="center" wrapText="true"/>
    </xf>
    <xf applyAlignment="true" applyBorder="true" applyFill="true" applyFont="true" applyNumberFormat="true" borderId="7" fillId="4" fontId="7" numFmtId="1000" quotePrefix="false">
      <alignment horizontal="center" textRotation="0" vertical="center" wrapText="true"/>
    </xf>
    <xf applyAlignment="true" applyBorder="true" applyFill="true" applyFont="true" applyNumberFormat="true" borderId="4" fillId="4" fontId="7" numFmtId="1000" quotePrefix="false">
      <alignment horizontal="center" textRotation="0" vertical="center" wrapText="true"/>
    </xf>
    <xf applyAlignment="true" applyBorder="true" applyFill="true" applyFont="true" applyNumberFormat="true" borderId="8" fillId="4" fontId="7" numFmtId="1000" quotePrefix="false">
      <alignment horizontal="center" textRotation="0" vertical="center" wrapText="true"/>
    </xf>
    <xf applyAlignment="true" applyBorder="true" applyFill="true" applyFont="true" applyNumberFormat="true" borderId="8" fillId="2" fontId="4" numFmtId="1000" quotePrefix="false">
      <alignment horizontal="center" textRotation="90" vertical="center" wrapText="true"/>
    </xf>
    <xf applyAlignment="true" applyFont="true" applyNumberFormat="true" borderId="0" fillId="0" fontId="8" numFmtId="1000" quotePrefix="false">
      <alignment wrapText="true"/>
    </xf>
    <xf applyAlignment="true" applyBorder="true" applyFill="true" applyFont="true" applyNumberFormat="true" borderId="9" fillId="2" fontId="5" numFmtId="1000" quotePrefix="false">
      <alignment horizontal="center" vertical="center" wrapText="true"/>
    </xf>
    <xf applyAlignment="true" applyBorder="true" applyFill="true" applyFont="true" applyNumberFormat="true" borderId="10" fillId="2" fontId="5" numFmtId="1000" quotePrefix="false">
      <alignment horizontal="center" vertical="center" wrapText="true"/>
    </xf>
    <xf applyAlignment="true" applyBorder="true" applyFill="true" applyFont="true" applyNumberFormat="true" borderId="11" fillId="2" fontId="5" numFmtId="1000" quotePrefix="false">
      <alignment horizontal="center" vertical="center" wrapText="true"/>
    </xf>
    <xf applyAlignment="true" applyBorder="true" applyFill="true" applyFont="true" applyNumberFormat="true" borderId="9" fillId="3" fontId="6" numFmtId="1000" quotePrefix="false">
      <alignment horizontal="center" vertical="center" wrapText="true"/>
    </xf>
    <xf applyAlignment="true" applyBorder="true" applyFill="true" applyFont="true" applyNumberFormat="true" borderId="3" fillId="2" fontId="9" numFmtId="1000" quotePrefix="false">
      <alignment horizontal="center" vertical="center" wrapText="true"/>
    </xf>
    <xf applyAlignment="true" applyBorder="true" applyFill="true" applyFont="true" applyNumberFormat="true" borderId="3" fillId="4" fontId="9" numFmtId="1000" quotePrefix="false">
      <alignment horizontal="center" vertical="center" wrapText="true"/>
    </xf>
    <xf applyAlignment="true" applyBorder="true" applyFill="true" applyFont="true" applyNumberFormat="true" borderId="3" fillId="2" fontId="8" numFmtId="1000" quotePrefix="false">
      <alignment horizontal="center" vertical="center" wrapText="true"/>
    </xf>
    <xf applyAlignment="true" applyFont="true" applyNumberFormat="true" borderId="0" fillId="0" fontId="10" numFmtId="1000" quotePrefix="false">
      <alignment wrapText="true"/>
    </xf>
    <xf applyAlignment="true" applyBorder="true" applyFill="true" applyFont="true" applyNumberFormat="true" borderId="12" fillId="5" fontId="11" numFmtId="1000" quotePrefix="false">
      <alignment horizontal="center" vertical="center" wrapText="true"/>
    </xf>
    <xf applyAlignment="true" applyBorder="true" applyFill="true" applyFont="true" applyNumberFormat="true" borderId="13" fillId="5" fontId="12" numFmtId="1000" quotePrefix="false">
      <alignment horizontal="right" vertical="center" wrapText="true"/>
    </xf>
    <xf applyAlignment="true" applyBorder="true" applyFill="true" applyFont="true" applyNumberFormat="true" borderId="14" fillId="5" fontId="12" numFmtId="1000" quotePrefix="false">
      <alignment horizontal="right" vertical="center" wrapText="true"/>
    </xf>
    <xf applyAlignment="true" applyBorder="true" applyFill="true" applyFont="true" applyNumberFormat="true" borderId="15" fillId="5" fontId="12" numFmtId="1000" quotePrefix="false">
      <alignment horizontal="right" vertical="center" wrapText="true"/>
    </xf>
    <xf applyAlignment="true" applyBorder="true" applyFill="true" applyFont="true" applyNumberFormat="true" borderId="16" fillId="3" fontId="13" numFmtId="1000" quotePrefix="false">
      <alignment horizontal="center" vertical="center" wrapText="true"/>
    </xf>
    <xf applyAlignment="true" applyBorder="true" applyFill="true" applyFont="true" applyNumberFormat="true" borderId="17" fillId="5" fontId="13" numFmtId="1000" quotePrefix="false">
      <alignment horizontal="center" vertical="center" wrapText="true"/>
    </xf>
    <xf applyAlignment="true" applyBorder="true" applyFill="true" applyFont="true" applyNumberFormat="true" borderId="12" fillId="5" fontId="13" numFmtId="1000" quotePrefix="false">
      <alignment horizontal="center" vertical="center" wrapText="true"/>
    </xf>
    <xf applyAlignment="true" applyBorder="true" applyFill="true" applyFont="true" applyNumberFormat="true" borderId="12" fillId="4" fontId="14" numFmtId="1000" quotePrefix="false">
      <alignment horizontal="center" vertical="center" wrapText="true"/>
    </xf>
    <xf applyAlignment="true" applyBorder="true" applyFill="true" applyFont="true" applyNumberFormat="true" borderId="13" fillId="4" fontId="14" numFmtId="1000" quotePrefix="false">
      <alignment horizontal="center" vertical="center" wrapText="true"/>
    </xf>
    <xf applyAlignment="true" applyBorder="true" applyFill="true" applyFont="true" applyNumberFormat="true" borderId="13" fillId="5" fontId="13" numFmtId="1000" quotePrefix="false">
      <alignment horizontal="center" vertical="center" wrapText="true"/>
    </xf>
    <xf applyAlignment="true" applyBorder="true" applyFill="true" applyFont="true" applyNumberFormat="true" borderId="8" fillId="5" fontId="11" numFmtId="1000" quotePrefix="false">
      <alignment horizontal="center" vertical="center" wrapText="true"/>
    </xf>
    <xf applyAlignment="true" applyBorder="true" applyFill="true" applyFont="true" applyNumberFormat="true" borderId="12" fillId="5" fontId="12" numFmtId="1000" quotePrefix="false">
      <alignment horizontal="right" vertical="center" wrapText="true"/>
    </xf>
    <xf applyAlignment="true" applyBorder="true" applyFill="true" applyFont="true" applyNumberFormat="true" borderId="18" fillId="5" fontId="12" numFmtId="1000" quotePrefix="false">
      <alignment horizontal="right" vertical="center" wrapText="true"/>
    </xf>
    <xf applyAlignment="true" applyBorder="true" applyFill="true" applyFont="true" applyNumberFormat="true" borderId="19" fillId="5" fontId="12" numFmtId="1000" quotePrefix="false">
      <alignment horizontal="right" vertical="center" wrapText="true"/>
    </xf>
    <xf applyAlignment="true" applyBorder="true" applyFill="true" applyFont="true" applyNumberFormat="true" borderId="8" fillId="3" fontId="13" numFmtId="1000" quotePrefix="false">
      <alignment horizontal="center" vertical="center" wrapText="true"/>
    </xf>
    <xf applyAlignment="true" applyBorder="true" applyFill="true" applyFont="true" applyNumberFormat="true" borderId="8" fillId="5" fontId="12" numFmtId="1000" quotePrefix="false">
      <alignment horizontal="right" vertical="center" wrapText="true"/>
    </xf>
    <xf applyAlignment="true" applyBorder="true" applyFill="true" applyFont="true" applyNumberFormat="true" borderId="20" fillId="5" fontId="12" numFmtId="1000" quotePrefix="false">
      <alignment horizontal="right" vertical="center" wrapText="true"/>
    </xf>
    <xf applyAlignment="true" applyBorder="true" applyFill="true" applyFont="true" applyNumberFormat="true" borderId="21" fillId="5" fontId="12" numFmtId="1000" quotePrefix="false">
      <alignment horizontal="right" vertical="center" wrapText="true"/>
    </xf>
    <xf applyAlignment="true" applyBorder="true" applyFill="true" applyFont="true" applyNumberFormat="true" borderId="3" fillId="5" fontId="11" numFmtId="1000" quotePrefix="false">
      <alignment horizontal="center" vertical="center" wrapText="true"/>
    </xf>
    <xf applyAlignment="true" applyBorder="true" applyFill="true" applyFont="true" applyNumberFormat="true" borderId="3" fillId="5" fontId="12" numFmtId="1000" quotePrefix="false">
      <alignment horizontal="right" vertical="center" wrapText="true"/>
    </xf>
    <xf applyAlignment="true" applyBorder="true" applyFill="true" applyFont="true" applyNumberFormat="true" borderId="22" fillId="5" fontId="12" numFmtId="1000" quotePrefix="false">
      <alignment horizontal="right" vertical="center" wrapText="true"/>
    </xf>
    <xf applyAlignment="true" applyBorder="true" applyFill="true" applyFont="true" applyNumberFormat="true" borderId="23" fillId="5" fontId="12" numFmtId="1000" quotePrefix="false">
      <alignment horizontal="right" vertical="center" wrapText="true"/>
    </xf>
    <xf applyAlignment="true" applyBorder="true" applyFont="true" applyNumberFormat="true" borderId="12" fillId="0" fontId="10" numFmtId="1000" quotePrefix="false">
      <alignment horizontal="center" vertical="center" wrapText="true"/>
    </xf>
    <xf applyAlignment="true" applyBorder="true" applyFill="true" applyFont="true" applyNumberFormat="true" borderId="24" fillId="6" fontId="12" numFmtId="1000" quotePrefix="false">
      <alignment horizontal="left" vertical="top" wrapText="true"/>
    </xf>
    <xf applyAlignment="true" applyBorder="true" applyFont="true" applyNumberFormat="true" borderId="24" fillId="0" fontId="15" numFmtId="1000" quotePrefix="false">
      <alignment horizontal="left" vertical="center" wrapText="true"/>
    </xf>
    <xf applyAlignment="true" applyBorder="true" applyFont="true" applyNumberFormat="true" borderId="12" fillId="0" fontId="16" numFmtId="1001" quotePrefix="false">
      <alignment horizontal="left" vertical="center" wrapText="true"/>
    </xf>
    <xf applyAlignment="true" applyBorder="true" applyFill="true" applyFont="true" applyNumberFormat="true" borderId="12" fillId="6" fontId="17" numFmtId="1000" quotePrefix="false">
      <alignment horizontal="center" vertical="center" wrapText="true"/>
    </xf>
    <xf applyAlignment="true" applyBorder="true" applyFill="true" applyFont="true" applyNumberFormat="true" borderId="8" fillId="6" fontId="17" numFmtId="1000" quotePrefix="false">
      <alignment horizontal="center" vertical="center" wrapText="true"/>
    </xf>
    <xf applyAlignment="true" applyBorder="true" applyFill="true" applyFont="true" applyNumberFormat="true" borderId="12" fillId="4" fontId="18" numFmtId="1000" quotePrefix="false">
      <alignment horizontal="center" vertical="center" wrapText="true"/>
    </xf>
    <xf applyAlignment="true" applyBorder="true" applyFill="true" applyFont="true" applyNumberFormat="true" borderId="8" fillId="4" fontId="14" numFmtId="1000" quotePrefix="false">
      <alignment horizontal="center" vertical="center" wrapText="true"/>
    </xf>
    <xf applyAlignment="true" applyBorder="true" applyFont="true" applyNumberFormat="true" borderId="25" fillId="0" fontId="10" numFmtId="1000" quotePrefix="false">
      <alignment horizontal="center" vertical="center" wrapText="true"/>
    </xf>
    <xf applyAlignment="true" applyBorder="true" applyFill="true" applyFont="true" applyNumberFormat="true" borderId="25" fillId="6" fontId="12" numFmtId="1000" quotePrefix="false">
      <alignment horizontal="left" vertical="top" wrapText="true"/>
    </xf>
    <xf applyAlignment="true" applyBorder="true" applyFont="true" applyNumberFormat="true" borderId="25" fillId="0" fontId="15" numFmtId="1000" quotePrefix="false">
      <alignment horizontal="left" vertical="center" wrapText="true"/>
    </xf>
    <xf applyAlignment="true" applyBorder="true" applyFont="true" applyNumberFormat="true" borderId="8" fillId="0" fontId="16" numFmtId="1001" quotePrefix="false">
      <alignment horizontal="left" vertical="center" wrapText="true"/>
    </xf>
    <xf applyAlignment="true" applyBorder="true" applyFill="true" applyFont="true" applyNumberFormat="true" borderId="8" fillId="4" fontId="18" numFmtId="1000" quotePrefix="false">
      <alignment horizontal="center" vertical="center" wrapText="true"/>
    </xf>
    <xf applyAlignment="true" applyBorder="true" applyFont="true" applyNumberFormat="true" borderId="26" fillId="0" fontId="10" numFmtId="1000" quotePrefix="false">
      <alignment horizontal="center" vertical="center" wrapText="true"/>
    </xf>
    <xf applyAlignment="true" applyBorder="true" applyFont="true" applyNumberFormat="true" borderId="9" fillId="0" fontId="15" numFmtId="1000" quotePrefix="false">
      <alignment horizontal="left" vertical="center" wrapText="true"/>
    </xf>
    <xf applyAlignment="true" applyBorder="true" applyFont="true" applyNumberFormat="true" borderId="3" fillId="0" fontId="16" numFmtId="1001" quotePrefix="false">
      <alignment horizontal="left" vertical="center" wrapText="true"/>
    </xf>
    <xf applyAlignment="true" applyBorder="true" applyFill="true" applyFont="true" applyNumberFormat="true" borderId="3" fillId="6" fontId="17" numFmtId="1000" quotePrefix="false">
      <alignment horizontal="center" vertical="center" wrapText="true"/>
    </xf>
    <xf applyAlignment="true" applyBorder="true" applyFill="true" applyFont="true" applyNumberFormat="true" borderId="3" fillId="6" fontId="19" numFmtId="1000" quotePrefix="false">
      <alignment horizontal="center" vertical="center" wrapText="true"/>
    </xf>
    <xf applyAlignment="true" applyBorder="true" applyFont="true" applyNumberFormat="true" borderId="8" fillId="0" fontId="10" numFmtId="1000" quotePrefix="false">
      <alignment horizontal="center" vertical="center" wrapText="true"/>
    </xf>
    <xf applyAlignment="true" applyBorder="true" applyFont="true" applyNumberFormat="true" borderId="27" fillId="0" fontId="15" numFmtId="1000" quotePrefix="false">
      <alignment horizontal="left" vertical="center" wrapText="true"/>
    </xf>
    <xf applyAlignment="true" applyBorder="true" applyFont="true" applyNumberFormat="true" borderId="13" fillId="0" fontId="16" numFmtId="1001" quotePrefix="false">
      <alignment horizontal="left" vertical="center" wrapText="true"/>
    </xf>
    <xf applyAlignment="true" applyBorder="true" applyFill="true" applyFont="true" applyNumberFormat="true" borderId="13" fillId="6" fontId="17" numFmtId="1000" quotePrefix="false">
      <alignment horizontal="center" vertical="center" wrapText="true"/>
    </xf>
    <xf applyAlignment="true" applyBorder="true" applyFill="true" applyFont="true" applyNumberFormat="true" borderId="8" fillId="7" fontId="10" numFmtId="1000" quotePrefix="false">
      <alignment horizontal="center" vertical="center" wrapText="true"/>
    </xf>
    <xf applyAlignment="true" applyBorder="true" applyFill="true" applyFont="true" applyNumberFormat="true" borderId="12" fillId="7" fontId="20" numFmtId="1000" quotePrefix="false">
      <alignment horizontal="left" vertical="center" wrapText="true"/>
    </xf>
    <xf applyAlignment="true" applyBorder="true" applyFill="true" applyFont="true" applyNumberFormat="true" borderId="19" fillId="7" fontId="20" numFmtId="1000" quotePrefix="false">
      <alignment horizontal="left" vertical="center" wrapText="true"/>
    </xf>
    <xf applyAlignment="true" applyBorder="true" applyFill="true" applyFont="true" applyNumberFormat="true" borderId="12" fillId="7" fontId="13" numFmtId="1000" quotePrefix="false">
      <alignment horizontal="center" vertical="center" wrapText="true"/>
    </xf>
    <xf applyAlignment="true" applyBorder="true" applyFill="true" applyFont="true" applyNumberFormat="true" borderId="8" fillId="7" fontId="20" numFmtId="1000" quotePrefix="false">
      <alignment horizontal="left" vertical="center" wrapText="true"/>
    </xf>
    <xf applyAlignment="true" applyBorder="true" applyFill="true" applyFont="true" applyNumberFormat="true" borderId="21" fillId="7" fontId="20" numFmtId="1000" quotePrefix="false">
      <alignment horizontal="left" vertical="center" wrapText="true"/>
    </xf>
    <xf applyAlignment="true" applyBorder="true" applyFill="true" applyFont="true" applyNumberFormat="true" borderId="8" fillId="7" fontId="13" numFmtId="1000" quotePrefix="false">
      <alignment horizontal="center" vertical="center" wrapText="true"/>
    </xf>
    <xf applyAlignment="true" applyBorder="true" applyFill="true" applyFont="true" applyNumberFormat="true" borderId="3" fillId="7" fontId="10" numFmtId="1000" quotePrefix="false">
      <alignment horizontal="center" vertical="center" wrapText="true"/>
    </xf>
    <xf applyAlignment="true" applyBorder="true" applyFill="true" applyFont="true" applyNumberFormat="true" borderId="9" fillId="6" fontId="12" numFmtId="1000" quotePrefix="false">
      <alignment horizontal="left" vertical="top" wrapText="true"/>
    </xf>
    <xf applyAlignment="true" applyBorder="true" applyFill="true" applyFont="true" applyNumberFormat="true" borderId="3" fillId="7" fontId="20" numFmtId="1000" quotePrefix="false">
      <alignment horizontal="left" vertical="center" wrapText="true"/>
    </xf>
    <xf applyAlignment="true" applyBorder="true" applyFill="true" applyFont="true" applyNumberFormat="true" borderId="23" fillId="7" fontId="20" numFmtId="1000" quotePrefix="false">
      <alignment horizontal="left" vertical="center" wrapText="true"/>
    </xf>
    <xf applyAlignment="true" applyBorder="true" applyFill="true" applyFont="true" applyNumberFormat="true" borderId="3" fillId="7" fontId="13" numFmtId="1000" quotePrefix="false">
      <alignment horizontal="center" vertical="center" wrapText="true"/>
    </xf>
    <xf applyAlignment="true" applyBorder="true" applyFill="true" applyFont="true" applyNumberFormat="true" borderId="3" fillId="4" fontId="14" numFmtId="1000" quotePrefix="false">
      <alignment horizontal="center" vertical="center" wrapText="true"/>
    </xf>
    <xf applyAlignment="true" applyBorder="true" applyFont="true" applyNumberFormat="true" borderId="13" fillId="0" fontId="10" numFmtId="1000" quotePrefix="false">
      <alignment horizontal="center" vertical="center" wrapText="true"/>
    </xf>
    <xf applyAlignment="true" applyBorder="true" applyFill="true" applyFont="true" applyNumberFormat="true" borderId="27" fillId="6" fontId="12" numFmtId="1000" quotePrefix="false">
      <alignment horizontal="left" vertical="top" wrapText="true"/>
    </xf>
    <xf applyAlignment="true" applyBorder="true" applyFill="true" applyFont="true" applyNumberFormat="true" borderId="3" fillId="6" fontId="16" numFmtId="1001" quotePrefix="false">
      <alignment horizontal="left" vertical="center" wrapText="true"/>
    </xf>
    <xf applyAlignment="true" applyBorder="true" applyFill="true" applyFont="true" applyNumberFormat="true" borderId="3" fillId="6" fontId="13" numFmtId="1000" quotePrefix="false">
      <alignment horizontal="center" vertical="center" wrapText="true"/>
    </xf>
    <xf applyAlignment="true" applyBorder="true" applyFill="true" applyFont="true" applyNumberFormat="true" borderId="24" fillId="6" fontId="15" numFmtId="1000" quotePrefix="false">
      <alignment horizontal="left" vertical="center" wrapText="true"/>
    </xf>
    <xf applyAlignment="true" applyBorder="true" applyFill="true" applyFont="true" applyNumberFormat="true" borderId="25" fillId="6" fontId="15" numFmtId="1000" quotePrefix="false">
      <alignment horizontal="left" vertical="center" wrapText="true"/>
    </xf>
    <xf applyAlignment="true" applyBorder="true" applyFill="true" applyFont="true" applyNumberFormat="true" borderId="9" fillId="6" fontId="15" numFmtId="1000" quotePrefix="false">
      <alignment horizontal="left" vertical="center" wrapText="true"/>
    </xf>
    <xf applyAlignment="true" applyFill="true" applyFont="true" applyNumberFormat="true" borderId="0" fillId="7" fontId="13" numFmtId="1000" quotePrefix="false">
      <alignment horizontal="center" vertical="center" wrapText="true"/>
    </xf>
    <xf applyAlignment="true" applyBorder="true" applyFill="true" applyFont="true" applyNumberFormat="true" borderId="27" fillId="6" fontId="15" numFmtId="1000" quotePrefix="false">
      <alignment horizontal="left" vertical="center" wrapText="true"/>
    </xf>
    <xf applyAlignment="true" applyBorder="true" applyFont="true" applyNumberFormat="true" borderId="12" fillId="0" fontId="15" numFmtId="1000" quotePrefix="false">
      <alignment horizontal="left" vertical="center" wrapText="true"/>
    </xf>
    <xf applyAlignment="true" applyBorder="true" applyFont="true" applyNumberFormat="true" borderId="26" fillId="0" fontId="15" numFmtId="1000" quotePrefix="false">
      <alignment horizontal="left" vertical="center" wrapText="true"/>
    </xf>
    <xf applyAlignment="true" applyBorder="true" applyFill="true" applyFont="true" applyNumberFormat="true" borderId="8" fillId="8" fontId="10" numFmtId="1000" quotePrefix="false">
      <alignment horizontal="center" vertical="center" wrapText="true"/>
    </xf>
    <xf applyAlignment="true" applyBorder="true" applyFill="true" applyFont="true" applyNumberFormat="true" borderId="3" fillId="8" fontId="15" numFmtId="1000" quotePrefix="false">
      <alignment horizontal="left" vertical="center" wrapText="true"/>
    </xf>
    <xf applyAlignment="true" applyBorder="true" applyFill="true" applyFont="true" applyNumberFormat="true" borderId="12" fillId="9" fontId="21" numFmtId="1000" quotePrefix="false">
      <alignment horizontal="left" vertical="center" wrapText="true"/>
    </xf>
    <xf applyAlignment="true" applyBorder="true" applyFill="true" applyFont="true" applyNumberFormat="true" borderId="12" fillId="9" fontId="17" numFmtId="1000" quotePrefix="false">
      <alignment horizontal="center" vertical="center" wrapText="true"/>
    </xf>
    <xf applyAlignment="true" applyBorder="true" applyFill="true" applyFont="true" applyNumberFormat="true" borderId="25" fillId="8" fontId="10" numFmtId="1000" quotePrefix="false">
      <alignment horizontal="center" vertical="center" wrapText="true"/>
    </xf>
    <xf applyAlignment="true" applyBorder="true" applyFill="true" applyFont="true" applyNumberFormat="true" borderId="25" fillId="8" fontId="15" numFmtId="1000" quotePrefix="false">
      <alignment horizontal="left" vertical="center" wrapText="true"/>
    </xf>
    <xf applyAlignment="true" applyBorder="true" applyFill="true" applyFont="true" applyNumberFormat="true" borderId="8" fillId="8" fontId="21" numFmtId="1000" quotePrefix="false">
      <alignment horizontal="left" vertical="center" wrapText="true"/>
    </xf>
    <xf applyAlignment="true" applyBorder="true" applyFill="true" applyFont="true" applyNumberFormat="true" borderId="8" fillId="9" fontId="17" numFmtId="1000" quotePrefix="false">
      <alignment horizontal="center" vertical="center" wrapText="true"/>
    </xf>
    <xf applyAlignment="true" applyBorder="true" applyFill="true" applyFont="true" applyNumberFormat="true" borderId="26" fillId="8" fontId="10" numFmtId="1000" quotePrefix="false">
      <alignment horizontal="center" vertical="center" wrapText="true"/>
    </xf>
    <xf applyAlignment="true" applyBorder="true" applyFill="true" applyFont="true" applyNumberFormat="true" borderId="9" fillId="8" fontId="15" numFmtId="1000" quotePrefix="false">
      <alignment horizontal="left" vertical="center" wrapText="true"/>
    </xf>
    <xf applyAlignment="true" applyBorder="true" applyFill="true" applyFont="true" applyNumberFormat="true" borderId="3" fillId="8" fontId="21" numFmtId="1000" quotePrefix="false">
      <alignment horizontal="left" vertical="center" wrapText="true"/>
    </xf>
    <xf applyAlignment="true" applyBorder="true" applyFill="true" applyFont="true" applyNumberFormat="true" borderId="3" fillId="9" fontId="17" numFmtId="1000" quotePrefix="false">
      <alignment horizontal="center" vertical="center" wrapText="true"/>
    </xf>
    <xf applyAlignment="true" applyBorder="true" applyFill="true" applyFont="true" applyNumberFormat="true" borderId="12" fillId="6" fontId="16" numFmtId="1000" quotePrefix="false">
      <alignment horizontal="left" vertical="center" wrapText="true"/>
    </xf>
    <xf applyAlignment="true" applyBorder="true" applyFill="true" applyFont="true" applyNumberFormat="true" borderId="8" fillId="6" fontId="16" numFmtId="1000" quotePrefix="false">
      <alignment horizontal="left" vertical="center" wrapText="true"/>
    </xf>
    <xf applyAlignment="true" applyBorder="true" applyFill="true" applyFont="true" applyNumberFormat="true" borderId="8" fillId="10" fontId="16" numFmtId="1000" quotePrefix="false">
      <alignment horizontal="left" vertical="center" wrapText="true"/>
    </xf>
    <xf applyAlignment="true" applyBorder="true" applyFill="true" applyFont="true" applyNumberFormat="true" borderId="8" fillId="10" fontId="13" numFmtId="1000" quotePrefix="false">
      <alignment horizontal="center" vertical="center" wrapText="true"/>
    </xf>
    <xf applyAlignment="true" applyBorder="true" applyFont="true" applyNumberFormat="true" borderId="24" fillId="0" fontId="22" numFmtId="1000" quotePrefix="false">
      <alignment horizontal="left" vertical="center" wrapText="true"/>
    </xf>
    <xf applyAlignment="true" applyBorder="true" applyFill="true" applyFont="true" applyNumberFormat="true" borderId="12" fillId="6" fontId="23" numFmtId="1000" quotePrefix="false">
      <alignment horizontal="left" vertical="center" wrapText="true"/>
    </xf>
    <xf applyAlignment="true" applyBorder="true" applyFont="true" applyNumberFormat="true" borderId="25" fillId="0" fontId="22" numFmtId="1000" quotePrefix="false">
      <alignment horizontal="left" vertical="center" wrapText="true"/>
    </xf>
    <xf applyAlignment="true" applyBorder="true" applyFill="true" applyFont="true" applyNumberFormat="true" borderId="8" fillId="6" fontId="23" numFmtId="1000" quotePrefix="false">
      <alignment horizontal="left" vertical="center" wrapText="true"/>
    </xf>
    <xf applyAlignment="true" applyBorder="true" applyFill="true" applyFont="true" applyNumberFormat="true" borderId="8" fillId="10" fontId="23" numFmtId="1000" quotePrefix="false">
      <alignment horizontal="left" vertical="center" wrapText="true"/>
    </xf>
    <xf applyAlignment="true" applyBorder="true" applyFont="true" applyNumberFormat="true" borderId="9" fillId="0" fontId="22" numFmtId="1000" quotePrefix="false">
      <alignment horizontal="left" vertical="center" wrapText="true"/>
    </xf>
    <xf applyAlignment="true" applyBorder="true" applyFont="true" applyNumberFormat="true" borderId="3" fillId="0" fontId="17" numFmtId="1000" quotePrefix="false">
      <alignment horizontal="center" vertical="center" wrapText="true"/>
    </xf>
    <xf applyAlignment="true" applyBorder="true" applyFont="true" applyNumberFormat="true" borderId="3" fillId="0" fontId="10" numFmtId="1000" quotePrefix="false">
      <alignment wrapText="true"/>
    </xf>
    <xf applyAlignment="true" applyBorder="true" applyFill="true" applyFont="true" applyNumberFormat="true" borderId="8" fillId="10" fontId="16" numFmtId="1001" quotePrefix="false">
      <alignment horizontal="left" vertical="center" wrapText="true"/>
    </xf>
    <xf applyAlignment="true" applyBorder="true" applyFill="true" applyFont="true" applyNumberFormat="true" borderId="8" fillId="11" fontId="17" numFmtId="1000" quotePrefix="false">
      <alignment horizontal="center" vertical="center" wrapText="true"/>
    </xf>
    <xf applyAlignment="true" applyBorder="true" applyFill="true" applyFont="true" applyNumberFormat="true" borderId="12" fillId="6" fontId="16" numFmtId="1001" quotePrefix="false">
      <alignment horizontal="left" vertical="center" wrapText="true"/>
    </xf>
    <xf applyAlignment="true" applyBorder="true" applyFill="true" applyFont="true" applyNumberFormat="true" borderId="8" fillId="6" fontId="16" numFmtId="1001" quotePrefix="false">
      <alignment horizontal="left" vertical="center" wrapText="true"/>
    </xf>
    <xf applyAlignment="true" applyBorder="true" applyFont="true" applyNumberFormat="true" borderId="13" fillId="0" fontId="15" numFmtId="1000" quotePrefix="false">
      <alignment horizontal="left" vertical="center" wrapText="true"/>
    </xf>
    <xf applyAlignment="true" applyBorder="true" applyFont="true" applyNumberFormat="true" borderId="28" fillId="0" fontId="15" numFmtId="1000" quotePrefix="false">
      <alignment horizontal="left" vertical="center" wrapText="true"/>
    </xf>
    <xf applyAlignment="true" applyBorder="true" applyFill="true" applyFont="true" applyNumberFormat="true" borderId="29" fillId="6" fontId="17" numFmtId="1000" quotePrefix="false">
      <alignment horizontal="center" vertical="center" wrapText="true"/>
    </xf>
    <xf applyAlignment="true" applyBorder="true" applyFont="true" applyNumberFormat="true" borderId="30" fillId="0" fontId="15" numFmtId="1000" quotePrefix="false">
      <alignment horizontal="left" vertical="center" wrapText="true"/>
    </xf>
    <xf applyAlignment="true" applyBorder="true" applyFont="true" applyNumberFormat="true" borderId="8" fillId="0" fontId="15" numFmtId="1000" quotePrefix="false">
      <alignment horizontal="left" vertical="center" wrapText="true"/>
    </xf>
    <xf applyAlignment="true" applyBorder="true" applyFill="true" applyFont="true" applyNumberFormat="true" borderId="8" fillId="7" fontId="20" numFmtId="1000" quotePrefix="false">
      <alignment vertical="center" wrapText="true"/>
    </xf>
    <xf applyAlignment="true" applyBorder="true" applyFill="true" applyFont="true" applyNumberFormat="true" borderId="21" fillId="7" fontId="20" numFmtId="1000" quotePrefix="false">
      <alignment vertical="center" wrapText="true"/>
    </xf>
    <xf applyAlignment="true" applyBorder="true" applyFill="true" applyFont="true" applyNumberFormat="true" borderId="12" fillId="6" fontId="12" numFmtId="1000" quotePrefix="false">
      <alignment horizontal="left" vertical="top" wrapText="true"/>
    </xf>
    <xf applyAlignment="true" applyBorder="true" applyFont="true" applyNumberFormat="true" borderId="12" fillId="0" fontId="24" numFmtId="1000" quotePrefix="false">
      <alignment horizontal="left" vertical="center" wrapText="true"/>
    </xf>
    <xf applyAlignment="true" applyBorder="true" applyFont="true" applyNumberFormat="true" borderId="12" fillId="0" fontId="13" numFmtId="1000" quotePrefix="false">
      <alignment horizontal="center" vertical="center" wrapText="true"/>
    </xf>
    <xf applyAlignment="true" applyBorder="true" applyFont="true" applyNumberFormat="true" borderId="12" fillId="0" fontId="14" numFmtId="1000" quotePrefix="false">
      <alignment horizontal="center" vertical="center" wrapText="true"/>
    </xf>
    <xf applyAlignment="true" applyBorder="true" applyFont="true" applyNumberFormat="true" borderId="8" fillId="0" fontId="14" numFmtId="1000" quotePrefix="false">
      <alignment horizontal="center" vertical="center" wrapText="true"/>
    </xf>
    <xf applyAlignment="true" applyBorder="true" applyFont="true" applyNumberFormat="true" borderId="12" fillId="0" fontId="24" numFmtId="1000" quotePrefix="false">
      <alignment horizontal="center" vertical="center" wrapText="true"/>
    </xf>
    <xf applyAlignment="true" applyBorder="true" applyFill="true" applyFont="true" applyNumberFormat="true" borderId="26" fillId="6" fontId="12" numFmtId="1000" quotePrefix="false">
      <alignment horizontal="left" vertical="top" wrapText="true"/>
    </xf>
    <xf applyAlignment="true" applyBorder="true" applyFill="true" applyFont="true" applyNumberFormat="true" borderId="3" fillId="6" fontId="12" numFmtId="1000" quotePrefix="false">
      <alignment horizontal="left" vertical="top" wrapText="true"/>
    </xf>
    <xf applyAlignment="true" applyBorder="true" applyFont="true" applyNumberFormat="true" borderId="12" fillId="0" fontId="17" numFmtId="1000" quotePrefix="false">
      <alignment horizontal="center" vertical="center" wrapText="true"/>
    </xf>
    <xf applyAlignment="true" applyBorder="true" applyFont="true" applyNumberFormat="true" borderId="8" fillId="0" fontId="17" numFmtId="1000" quotePrefix="false">
      <alignment horizontal="center" vertical="center" wrapText="true"/>
    </xf>
    <xf applyAlignment="true" applyBorder="true" applyFont="true" applyNumberFormat="true" borderId="24" fillId="0" fontId="15" numFmtId="1000" quotePrefix="false">
      <alignment vertical="center" wrapText="true"/>
    </xf>
    <xf applyAlignment="true" applyBorder="true" applyFont="true" applyNumberFormat="true" borderId="25" fillId="0" fontId="15" numFmtId="1000" quotePrefix="false">
      <alignment vertical="center" wrapText="true"/>
    </xf>
    <xf applyAlignment="true" applyBorder="true" applyFont="true" applyNumberFormat="true" borderId="9" fillId="0" fontId="15" numFmtId="1000" quotePrefix="false">
      <alignment vertical="center" wrapText="true"/>
    </xf>
    <xf applyAlignment="true" applyBorder="true" applyFont="true" applyNumberFormat="true" borderId="24" fillId="0" fontId="16" numFmtId="1001" quotePrefix="false">
      <alignment vertical="center" wrapText="true"/>
    </xf>
    <xf applyAlignment="true" applyFont="true" applyNumberFormat="true" borderId="0" fillId="0" fontId="17" numFmtId="1000" quotePrefix="false">
      <alignment horizontal="center" vertical="center" wrapText="true"/>
    </xf>
    <xf applyAlignment="true" applyBorder="true" applyFont="true" applyNumberFormat="true" borderId="25" fillId="0" fontId="16" numFmtId="1001" quotePrefix="false">
      <alignment vertical="center" wrapText="true"/>
    </xf>
    <xf applyAlignment="true" applyBorder="true" applyFont="true" applyNumberFormat="true" borderId="9" fillId="0" fontId="16" numFmtId="1001" quotePrefix="false">
      <alignment vertical="center" wrapText="true"/>
    </xf>
    <xf applyAlignment="true" applyBorder="true" applyFill="true" applyFont="true" applyNumberFormat="true" borderId="3" fillId="10" fontId="16" numFmtId="1001" quotePrefix="false">
      <alignment horizontal="left" vertical="center" wrapText="true"/>
    </xf>
    <xf applyAlignment="true" applyBorder="true" applyFill="true" applyFont="true" applyNumberFormat="true" borderId="3" fillId="10" fontId="17" numFmtId="1000" quotePrefix="false">
      <alignment horizontal="center" vertical="center" wrapText="true"/>
    </xf>
    <xf applyAlignment="true" applyBorder="true" applyFill="true" applyFont="true" applyNumberFormat="true" borderId="3" fillId="4" fontId="18" numFmtId="1000" quotePrefix="false">
      <alignment horizontal="center" vertical="center" wrapText="true"/>
    </xf>
    <xf applyAlignment="true" applyBorder="true" applyFill="true" applyFont="true" applyNumberFormat="true" borderId="3" fillId="12" fontId="16" numFmtId="1001" quotePrefix="false">
      <alignment horizontal="left" vertical="center" wrapText="true"/>
    </xf>
    <xf applyAlignment="true" applyBorder="true" applyFont="true" applyNumberFormat="true" borderId="24" fillId="0" fontId="16" numFmtId="1001" quotePrefix="false">
      <alignment horizontal="left" vertical="center" wrapText="true"/>
    </xf>
    <xf applyAlignment="true" applyBorder="true" applyFont="true" applyNumberFormat="true" borderId="25" fillId="0" fontId="16" numFmtId="1001" quotePrefix="false">
      <alignment horizontal="left" vertical="center" wrapText="true"/>
    </xf>
    <xf applyAlignment="true" applyBorder="true" applyFont="true" applyNumberFormat="true" borderId="9" fillId="0" fontId="16" numFmtId="1001" quotePrefix="false">
      <alignment horizontal="left" vertical="center" wrapText="true"/>
    </xf>
    <xf applyAlignment="true" applyBorder="true" applyFill="true" applyFont="true" applyNumberFormat="true" borderId="24" fillId="6" fontId="22" numFmtId="1000" quotePrefix="false">
      <alignment horizontal="left" vertical="center" wrapText="true"/>
    </xf>
    <xf applyAlignment="true" applyBorder="true" applyFill="true" applyFont="true" applyNumberFormat="true" borderId="25" fillId="6" fontId="22" numFmtId="1000" quotePrefix="false">
      <alignment horizontal="left" vertical="center" wrapText="true"/>
    </xf>
    <xf applyAlignment="true" applyBorder="true" applyFill="true" applyFont="true" applyNumberFormat="true" borderId="9" fillId="6" fontId="22" numFmtId="1000" quotePrefix="false">
      <alignment horizontal="left" vertical="center" wrapText="true"/>
    </xf>
    <xf applyAlignment="true" applyBorder="true" applyFill="true" applyFont="true" applyNumberFormat="true" borderId="12" fillId="6" fontId="15" numFmtId="1000" quotePrefix="false">
      <alignment horizontal="left" vertical="center" wrapText="true"/>
    </xf>
    <xf applyAlignment="true" applyBorder="true" applyFill="true" applyFont="true" applyNumberFormat="true" borderId="26" fillId="6" fontId="15" numFmtId="1000" quotePrefix="false">
      <alignment horizontal="left" vertical="center" wrapText="true"/>
    </xf>
    <xf applyAlignment="true" applyBorder="true" applyFill="true" applyFont="true" applyNumberFormat="true" borderId="8" fillId="6" fontId="15" numFmtId="1000" quotePrefix="false">
      <alignment horizontal="left" vertical="center" wrapText="true"/>
    </xf>
    <xf applyAlignment="true" applyBorder="true" applyFill="true" applyFont="true" applyNumberFormat="true" borderId="8" fillId="10" fontId="17" numFmtId="1000" quotePrefix="false">
      <alignment horizontal="center" vertical="center" wrapText="true"/>
    </xf>
    <xf applyAlignment="true" applyBorder="true" applyFill="true" applyFont="true" applyNumberFormat="true" borderId="12" fillId="7" fontId="20" numFmtId="1000" quotePrefix="false">
      <alignment vertical="center" wrapText="true"/>
    </xf>
    <xf applyAlignment="true" applyBorder="true" applyFill="true" applyFont="true" applyNumberFormat="true" borderId="19" fillId="7" fontId="20" numFmtId="1000" quotePrefix="false">
      <alignment vertical="center" wrapText="true"/>
    </xf>
    <xf applyAlignment="true" applyBorder="true" applyFill="true" applyFont="true" applyNumberFormat="true" borderId="29" fillId="7" fontId="10" numFmtId="1000" quotePrefix="false">
      <alignment horizontal="center" vertical="center" wrapText="true"/>
    </xf>
    <xf applyAlignment="true" applyBorder="true" applyFont="true" applyNumberFormat="true" borderId="13" fillId="0" fontId="10" numFmtId="1000" quotePrefix="false">
      <alignment horizontal="center" vertical="center"/>
    </xf>
    <xf applyAlignment="true" applyBorder="true" applyFont="true" applyNumberFormat="true" borderId="25" fillId="0" fontId="10" numFmtId="1000" quotePrefix="false">
      <alignment horizontal="center" vertical="center"/>
    </xf>
    <xf applyAlignment="true" applyBorder="true" applyFont="true" applyNumberFormat="true" borderId="26" fillId="0" fontId="10" numFmtId="1000" quotePrefix="false">
      <alignment horizontal="center" vertical="center"/>
    </xf>
    <xf applyAlignment="true" applyBorder="true" applyFont="true" applyNumberFormat="true" borderId="8" fillId="0" fontId="10" numFmtId="1000" quotePrefix="false">
      <alignment horizontal="center" vertical="center"/>
    </xf>
    <xf applyAlignment="true" applyBorder="true" applyFill="true" applyFont="true" applyNumberFormat="true" borderId="8" fillId="6" fontId="17" numFmtId="1000" quotePrefix="false">
      <alignment horizontal="center" vertical="center"/>
    </xf>
    <xf applyAlignment="true" applyBorder="true" applyFill="true" applyFont="true" applyNumberFormat="true" borderId="12" fillId="7" fontId="20" numFmtId="1000" quotePrefix="false">
      <alignment horizontal="left" vertical="top" wrapText="true"/>
    </xf>
    <xf applyAlignment="true" applyBorder="true" applyFill="true" applyFont="true" applyNumberFormat="true" borderId="19" fillId="7" fontId="20" numFmtId="1000" quotePrefix="false">
      <alignment horizontal="left" vertical="top" wrapText="true"/>
    </xf>
    <xf applyAlignment="true" applyBorder="true" applyFill="true" applyFont="true" applyNumberFormat="true" borderId="8" fillId="7" fontId="20" numFmtId="1000" quotePrefix="false">
      <alignment horizontal="left" vertical="top" wrapText="true"/>
    </xf>
    <xf applyAlignment="true" applyBorder="true" applyFill="true" applyFont="true" applyNumberFormat="true" borderId="21" fillId="7" fontId="20" numFmtId="1000" quotePrefix="false">
      <alignment horizontal="left" vertical="top" wrapText="true"/>
    </xf>
    <xf applyAlignment="true" applyBorder="true" applyFill="true" applyFont="true" applyNumberFormat="true" borderId="13" fillId="7" fontId="13" numFmtId="1000" quotePrefix="false">
      <alignment horizontal="center" vertical="center" wrapText="true"/>
    </xf>
    <xf applyAlignment="true" applyBorder="true" applyFill="true" applyFont="true" applyNumberFormat="true" borderId="3" fillId="7" fontId="20" numFmtId="1000" quotePrefix="false">
      <alignment horizontal="left" vertical="top" wrapText="true"/>
    </xf>
    <xf applyAlignment="true" applyBorder="true" applyFill="true" applyFont="true" applyNumberFormat="true" borderId="23" fillId="7" fontId="20" numFmtId="1000" quotePrefix="false">
      <alignment horizontal="left" vertical="top" wrapText="true"/>
    </xf>
    <xf applyAlignment="true" applyBorder="true" applyFill="true" applyFont="true" applyNumberFormat="true" borderId="24" fillId="7" fontId="13" numFmtId="1000" quotePrefix="false">
      <alignment horizontal="center" vertical="center" wrapText="true"/>
    </xf>
    <xf applyAlignment="true" applyBorder="true" applyFill="true" applyFont="true" applyNumberFormat="true" borderId="24" fillId="4" fontId="14" numFmtId="1000" quotePrefix="false">
      <alignment horizontal="center" vertical="center" wrapText="true"/>
    </xf>
    <xf applyAlignment="true" applyFont="true" applyNumberFormat="true" borderId="0" fillId="0" fontId="10" numFmtId="1000" quotePrefix="false">
      <alignment horizontal="left" vertical="top"/>
    </xf>
    <xf applyAlignment="true" applyBorder="true" applyFill="true" applyFont="true" applyNumberFormat="true" borderId="13" fillId="6" fontId="10" numFmtId="1000" quotePrefix="false">
      <alignment horizontal="center" vertical="center"/>
    </xf>
    <xf applyAlignment="true" applyBorder="true" applyFill="true" applyFont="true" applyNumberFormat="true" borderId="13" fillId="6" fontId="16" numFmtId="1000" quotePrefix="false">
      <alignment horizontal="left" vertical="center" wrapText="true"/>
    </xf>
    <xf applyAlignment="true" applyBorder="true" applyFill="true" applyFont="true" applyNumberFormat="true" borderId="25" fillId="6" fontId="10" numFmtId="1000" quotePrefix="false">
      <alignment horizontal="center" vertical="center"/>
    </xf>
    <xf applyAlignment="true" applyBorder="true" applyFont="true" applyNumberFormat="true" borderId="8" fillId="0" fontId="16" numFmtId="1000" quotePrefix="false">
      <alignment horizontal="left" vertical="center" wrapText="true"/>
    </xf>
    <xf applyAlignment="true" applyBorder="true" applyFill="true" applyFont="true" applyNumberFormat="true" borderId="26" fillId="6" fontId="10" numFmtId="1000" quotePrefix="false">
      <alignment horizontal="center" vertical="center"/>
    </xf>
    <xf applyAlignment="true" applyBorder="true" applyFill="true" applyFont="true" applyNumberFormat="true" borderId="8" fillId="7" fontId="10" numFmtId="1000" quotePrefix="false">
      <alignment horizontal="center" vertical="center"/>
    </xf>
    <xf applyAlignment="true" applyBorder="true" applyFill="true" applyFont="true" applyNumberFormat="true" borderId="3" fillId="7" fontId="10" numFmtId="1000" quotePrefix="false">
      <alignment horizontal="center" vertical="center"/>
    </xf>
    <xf applyAlignment="true" applyBorder="true" applyFont="true" applyNumberFormat="true" borderId="3" fillId="0" fontId="13" numFmtId="1000" quotePrefix="false">
      <alignment horizontal="center" vertical="center" wrapText="true"/>
    </xf>
    <xf applyAlignment="true" applyBorder="true" applyFont="true" applyNumberFormat="true" borderId="27" fillId="0" fontId="15" numFmtId="1000" quotePrefix="false">
      <alignment horizontal="left" vertical="top" wrapText="true"/>
    </xf>
    <xf applyAlignment="true" applyBorder="true" applyFont="true" applyNumberFormat="true" borderId="25" fillId="0" fontId="15" numFmtId="1000" quotePrefix="false">
      <alignment horizontal="left" vertical="top" wrapText="true"/>
    </xf>
    <xf applyAlignment="true" applyBorder="true" applyFont="true" applyNumberFormat="true" borderId="9" fillId="0" fontId="15" numFmtId="1000" quotePrefix="false">
      <alignment horizontal="left" vertical="top" wrapText="true"/>
    </xf>
    <xf applyAlignment="true" applyBorder="true" applyFont="true" applyNumberFormat="true" borderId="27" fillId="0" fontId="15" numFmtId="1000" quotePrefix="false">
      <alignment vertical="center" wrapText="true"/>
    </xf>
    <xf applyAlignment="true" applyBorder="true" applyFill="true" applyFont="true" applyNumberFormat="true" borderId="8" fillId="6" fontId="10" numFmtId="1000" quotePrefix="false">
      <alignment horizontal="center" vertical="center"/>
    </xf>
    <xf applyAlignment="true" applyBorder="true" applyFill="true" applyFont="true" applyNumberFormat="true" borderId="28" fillId="6" fontId="12" numFmtId="1000" quotePrefix="false">
      <alignment horizontal="left" vertical="top" wrapText="true"/>
    </xf>
    <xf applyAlignment="true" applyBorder="true" applyFill="true" applyFont="true" applyNumberFormat="true" borderId="13" fillId="6" fontId="17" numFmtId="1000" quotePrefix="false">
      <alignment horizontal="center" vertical="center"/>
    </xf>
    <xf applyAlignment="true" applyBorder="true" applyFill="true" applyFont="true" applyNumberFormat="true" borderId="8" fillId="6" fontId="15" numFmtId="1000" quotePrefix="false">
      <alignment vertical="center" wrapText="true"/>
    </xf>
    <xf applyAlignment="true" applyBorder="true" applyFill="true" applyFont="true" applyNumberFormat="true" borderId="12" fillId="7" fontId="25" numFmtId="1000" quotePrefix="false">
      <alignment horizontal="left" vertical="center" wrapText="true"/>
    </xf>
    <xf applyAlignment="true" applyBorder="true" applyFill="true" applyFont="true" applyNumberFormat="true" borderId="19" fillId="7" fontId="25" numFmtId="1000" quotePrefix="false">
      <alignment horizontal="left" vertical="center" wrapText="true"/>
    </xf>
    <xf applyAlignment="true" applyBorder="true" applyFill="true" applyFont="true" applyNumberFormat="true" borderId="8" fillId="7" fontId="25" numFmtId="1000" quotePrefix="false">
      <alignment horizontal="left" vertical="center" wrapText="true"/>
    </xf>
    <xf applyAlignment="true" applyBorder="true" applyFill="true" applyFont="true" applyNumberFormat="true" borderId="21" fillId="7" fontId="25" numFmtId="1000" quotePrefix="false">
      <alignment horizontal="left" vertical="center" wrapText="true"/>
    </xf>
    <xf applyAlignment="true" applyBorder="true" applyFill="true" applyFont="true" applyNumberFormat="true" borderId="29" fillId="7" fontId="10" numFmtId="1000" quotePrefix="false">
      <alignment horizontal="center" vertical="center"/>
    </xf>
    <xf applyAlignment="true" applyBorder="true" applyFill="true" applyFont="true" applyNumberFormat="true" borderId="30" fillId="6" fontId="12" numFmtId="1000" quotePrefix="false">
      <alignment horizontal="left" vertical="top" wrapText="true"/>
    </xf>
    <xf applyAlignment="true" applyBorder="true" applyFill="true" applyFont="true" applyNumberFormat="true" borderId="29" fillId="7" fontId="25" numFmtId="1000" quotePrefix="false">
      <alignment horizontal="left" vertical="center" wrapText="true"/>
    </xf>
    <xf applyAlignment="true" applyBorder="true" applyFill="true" applyFont="true" applyNumberFormat="true" borderId="31" fillId="7" fontId="25" numFmtId="1000" quotePrefix="false">
      <alignment horizontal="left" vertical="center" wrapText="true"/>
    </xf>
    <xf applyAlignment="true" applyBorder="true" applyFill="true" applyFont="true" applyNumberFormat="true" borderId="8" fillId="6" fontId="12" numFmtId="1000" quotePrefix="false">
      <alignment horizontal="center" vertical="center" wrapText="true"/>
    </xf>
    <xf applyAlignment="true" applyBorder="true" applyFont="true" applyNumberFormat="true" borderId="8" fillId="0" fontId="22" numFmtId="1000" quotePrefix="false">
      <alignment horizontal="left" vertical="center" wrapText="true"/>
    </xf>
    <xf applyAlignment="true" applyFill="true" applyFont="true" applyNumberFormat="true" borderId="0" fillId="7" fontId="10" numFmtId="1000" quotePrefix="false">
      <alignment horizontal="center" vertical="center"/>
    </xf>
    <xf applyAlignment="true" applyBorder="true" applyFill="true" applyFont="true" applyNumberFormat="true" borderId="26" fillId="6" fontId="12" numFmtId="1000" quotePrefix="false">
      <alignment horizontal="center" vertical="center" wrapText="true"/>
    </xf>
    <xf applyAlignment="true" applyFont="true" applyNumberFormat="true" borderId="0" fillId="0" fontId="3" numFmtId="1000" quotePrefix="false">
      <alignment vertical="center" wrapText="true"/>
    </xf>
    <xf applyAlignment="true" applyBorder="true" applyFont="true" applyNumberFormat="true" borderId="32" fillId="0" fontId="3" numFmtId="1000" quotePrefix="false">
      <alignment vertical="center" wrapText="true"/>
    </xf>
    <xf applyAlignment="true" applyBorder="true" applyFill="true" applyFont="true" applyNumberFormat="true" borderId="8" fillId="4" fontId="9" numFmtId="1000" quotePrefix="false">
      <alignment horizontal="center" vertical="center" wrapText="true"/>
    </xf>
    <xf applyAlignment="true" applyBorder="true" applyFill="true" applyFont="true" applyNumberFormat="true" borderId="3" fillId="5" fontId="13" numFmtId="1000" quotePrefix="false">
      <alignment horizontal="center" vertical="center" wrapText="true"/>
    </xf>
    <xf applyAlignment="true" applyBorder="true" applyFont="true" applyNumberFormat="true" borderId="24" fillId="0" fontId="10" numFmtId="1000" quotePrefix="false">
      <alignment horizontal="center" vertical="center" wrapText="true"/>
    </xf>
    <xf applyAlignment="true" applyFill="true" applyFont="true" applyNumberFormat="true" borderId="0" fillId="13" fontId="10" numFmtId="1000" quotePrefix="false">
      <alignment wrapText="true"/>
    </xf>
    <xf applyAlignment="true" applyBorder="true" applyFill="true" applyFont="true" applyNumberFormat="true" borderId="8" fillId="13" fontId="20" numFmtId="1000" quotePrefix="false">
      <alignment horizontal="left" vertical="top" wrapText="true"/>
    </xf>
    <xf applyAlignment="true" applyBorder="true" applyFont="true" applyNumberFormat="true" borderId="13" fillId="0" fontId="26" numFmtId="1001" quotePrefix="false">
      <alignment horizontal="left" vertical="center" wrapText="true"/>
    </xf>
    <xf applyAlignment="true" applyBorder="true" applyFill="true" applyFont="true" applyNumberFormat="true" borderId="8" fillId="13" fontId="13" numFmtId="1000" quotePrefix="false">
      <alignment horizontal="center" vertical="center" wrapText="true"/>
    </xf>
    <xf applyAlignment="true" applyBorder="true" applyFill="true" applyFont="true" applyNumberFormat="true" borderId="8" fillId="13" fontId="14" numFmtId="1000" quotePrefix="false">
      <alignment horizontal="center" vertical="center" wrapText="true"/>
    </xf>
    <xf applyAlignment="true" applyBorder="true" applyFill="true" applyFont="true" applyNumberFormat="true" borderId="26" fillId="13" fontId="20" numFmtId="1000" quotePrefix="false">
      <alignment horizontal="left" vertical="top" wrapText="true"/>
    </xf>
    <xf applyAlignment="true" applyBorder="true" applyFill="true" applyFont="true" applyNumberFormat="true" borderId="8" fillId="14" fontId="20" numFmtId="1000" quotePrefix="false">
      <alignment horizontal="left" vertical="top" wrapText="true"/>
    </xf>
    <xf applyAlignment="true" applyBorder="true" applyFill="true" applyFont="true" applyNumberFormat="true" borderId="21" fillId="14" fontId="20" numFmtId="1000" quotePrefix="false">
      <alignment horizontal="left" vertical="top" wrapText="true"/>
    </xf>
    <xf applyAlignment="true" applyBorder="true" applyFont="true" applyNumberFormat="true" borderId="9" fillId="0" fontId="10" numFmtId="1000" quotePrefix="false">
      <alignment horizontal="center" vertical="center" wrapText="true"/>
    </xf>
    <xf applyAlignment="true" applyBorder="true" applyFill="true" applyFont="true" applyNumberFormat="true" borderId="3" fillId="14" fontId="20" numFmtId="1000" quotePrefix="false">
      <alignment horizontal="left" vertical="top" wrapText="true"/>
    </xf>
    <xf applyAlignment="true" applyBorder="true" applyFill="true" applyFont="true" applyNumberFormat="true" borderId="23" fillId="14" fontId="20" numFmtId="1000" quotePrefix="false">
      <alignment horizontal="left" vertical="top" wrapText="true"/>
    </xf>
    <xf applyAlignment="true" applyBorder="true" applyFill="true" applyFont="true" applyNumberFormat="true" borderId="33" fillId="6" fontId="12" numFmtId="1000" quotePrefix="false">
      <alignment horizontal="left" vertical="top" wrapText="true"/>
    </xf>
    <xf applyAlignment="true" applyBorder="true" applyFill="true" applyFont="true" applyNumberFormat="true" borderId="3" fillId="6" fontId="15" numFmtId="1000" quotePrefix="false">
      <alignment horizontal="left" vertical="center" wrapText="true"/>
    </xf>
    <xf applyAlignment="true" applyBorder="true" applyFill="true" applyFont="true" applyNumberFormat="true" borderId="34" fillId="6" fontId="12" numFmtId="1000" quotePrefix="false">
      <alignment horizontal="left" vertical="top" wrapText="true"/>
    </xf>
    <xf applyAlignment="true" applyBorder="true" applyFill="true" applyFont="true" applyNumberFormat="true" borderId="29" fillId="6" fontId="10" numFmtId="1000" quotePrefix="false">
      <alignment horizontal="center" vertical="center" wrapText="true"/>
    </xf>
    <xf applyAlignment="true" applyBorder="true" applyFill="true" applyFont="true" applyNumberFormat="true" borderId="12" fillId="14" fontId="20" numFmtId="1000" quotePrefix="false">
      <alignment horizontal="left" vertical="top" wrapText="true"/>
    </xf>
    <xf applyAlignment="true" applyBorder="true" applyFill="true" applyFont="true" applyNumberFormat="true" borderId="19" fillId="14" fontId="20" numFmtId="1000" quotePrefix="false">
      <alignment horizontal="left" vertical="top" wrapText="true"/>
    </xf>
    <xf applyAlignment="true" applyBorder="true" applyFill="true" applyFont="true" applyNumberFormat="true" borderId="25" fillId="6" fontId="10" numFmtId="1000" quotePrefix="false">
      <alignment horizontal="center" vertical="center" wrapText="true"/>
    </xf>
    <xf applyAlignment="true" applyBorder="true" applyFill="true" applyFont="true" applyNumberFormat="true" borderId="30" fillId="6" fontId="10" numFmtId="1000" quotePrefix="false">
      <alignment horizontal="center" vertical="center" wrapText="true"/>
    </xf>
    <xf applyAlignment="true" applyBorder="true" applyFill="true" applyFont="true" applyNumberFormat="true" borderId="35" fillId="6" fontId="12" numFmtId="1000" quotePrefix="false">
      <alignment horizontal="left" vertical="top" wrapText="true"/>
    </xf>
    <xf applyAlignment="true" applyBorder="true" applyFill="true" applyFont="true" applyNumberFormat="true" borderId="29" fillId="14" fontId="20" numFmtId="1000" quotePrefix="false">
      <alignment horizontal="left" vertical="top" wrapText="true"/>
    </xf>
    <xf applyAlignment="true" applyBorder="true" applyFill="true" applyFont="true" applyNumberFormat="true" borderId="31" fillId="14" fontId="20" numFmtId="1000" quotePrefix="false">
      <alignment horizontal="left" vertical="top" wrapText="true"/>
    </xf>
    <xf applyAlignment="true" applyBorder="true" applyFill="true" applyFont="true" applyNumberFormat="true" borderId="29" fillId="7" fontId="13" numFmtId="1000" quotePrefix="false">
      <alignment horizontal="center" vertical="center" wrapText="true"/>
    </xf>
    <xf applyAlignment="true" applyBorder="true" applyFill="true" applyFont="true" applyNumberFormat="true" borderId="8" fillId="6" fontId="12" numFmtId="1000" quotePrefix="false">
      <alignment horizontal="left" vertical="top" wrapText="true"/>
    </xf>
    <xf applyAlignment="true" applyBorder="true" applyFill="true" applyFont="true" applyNumberFormat="true" borderId="8" fillId="15" fontId="2" numFmtId="1000" quotePrefix="false">
      <alignment wrapText="true"/>
    </xf>
    <xf applyAlignment="true" applyBorder="true" applyFill="true" applyFont="true" applyNumberFormat="true" borderId="8" fillId="13" fontId="2" numFmtId="1000" quotePrefix="false">
      <alignment horizontal="center" vertical="center" wrapText="true"/>
    </xf>
    <xf applyAlignment="true" applyBorder="true" applyFill="true" applyFont="true" applyNumberFormat="true" borderId="8" fillId="6" fontId="26" numFmtId="1001" quotePrefix="false">
      <alignment horizontal="left" vertical="center" wrapText="true"/>
    </xf>
    <xf applyAlignment="true" applyBorder="true" applyFont="true" applyNumberFormat="true" borderId="36" fillId="0" fontId="2" numFmtId="1000" quotePrefix="false">
      <alignment wrapText="true"/>
    </xf>
    <xf applyAlignment="true" applyBorder="true" applyFont="true" applyNumberFormat="true" borderId="8" fillId="0" fontId="1" numFmtId="1000" quotePrefix="false">
      <alignment vertical="center" wrapText="true"/>
    </xf>
    <xf applyAlignment="true" applyBorder="true" applyFont="true" applyNumberFormat="true" borderId="8" fillId="0" fontId="2" numFmtId="1000" quotePrefix="false">
      <alignment wrapText="true"/>
    </xf>
    <xf applyAlignment="true" applyBorder="true" applyFont="true" applyNumberFormat="true" borderId="8" fillId="0" fontId="1" numFmtId="1000" quotePrefix="false">
      <alignment horizontal="center" vertical="center" wrapText="true"/>
    </xf>
    <xf applyAlignment="true" applyBorder="true" applyFont="true" applyNumberFormat="true" borderId="8" fillId="0" fontId="1" numFmtId="1000" quotePrefix="false">
      <alignment vertical="center"/>
    </xf>
    <xf applyAlignment="true" applyBorder="true" applyFont="true" applyNumberFormat="true" borderId="8" fillId="0" fontId="1" numFmtId="1000" quotePrefix="false">
      <alignment horizontal="center" vertical="center"/>
    </xf>
    <xf applyAlignment="true" applyBorder="true" applyFont="true" applyNumberFormat="true" borderId="8" fillId="0" fontId="2" numFmtId="1000" quotePrefix="false">
      <alignment vertical="center" wrapText="true"/>
    </xf>
    <xf applyFont="true" borderId="0" fillId="0" fontId="0" quotePrefix="false"/>
    <xf applyAlignment="true" applyBorder="true" applyFont="true" applyNumberFormat="true" borderId="8" fillId="0" fontId="24" numFmtId="1000" quotePrefix="false">
      <alignment horizontal="left" vertical="top" wrapText="true"/>
    </xf>
    <xf applyAlignment="true" applyBorder="true" applyFont="true" applyNumberFormat="true" borderId="8" fillId="0" fontId="26" numFmtId="1001" quotePrefix="false">
      <alignment horizontal="left" vertical="center" wrapText="true"/>
    </xf>
    <xf applyAlignment="true" applyBorder="true" applyFont="true" applyNumberFormat="true" borderId="8" fillId="0" fontId="20" numFmtId="1000" quotePrefix="false">
      <alignment horizontal="left" vertical="top" wrapText="true"/>
    </xf>
    <xf applyAlignment="true" applyBorder="true" applyFill="true" applyFont="true" applyNumberFormat="true" borderId="8" fillId="16" fontId="20" numFmtId="1000" quotePrefix="false">
      <alignment horizontal="right" vertical="center" wrapText="true"/>
    </xf>
    <xf applyAlignment="true" applyBorder="true" applyFill="true" applyFont="true" applyNumberFormat="true" borderId="21" fillId="16" fontId="20" numFmtId="1000" quotePrefix="false">
      <alignment horizontal="right" vertical="center" wrapText="true"/>
    </xf>
    <xf applyAlignment="true" applyBorder="true" applyFill="true" applyFont="true" applyNumberFormat="true" borderId="8" fillId="16" fontId="13" numFmtId="1000" quotePrefix="false">
      <alignment horizontal="center" vertical="center" wrapText="true"/>
    </xf>
    <xf applyAlignment="true" applyFont="true" applyNumberFormat="true" borderId="0" fillId="0" fontId="1" numFmtId="1000" quotePrefix="false">
      <alignment vertical="top"/>
    </xf>
    <xf applyAlignment="true" applyFont="true" applyNumberFormat="true" borderId="0" fillId="0" fontId="1" numFmtId="1000" quotePrefix="false">
      <alignment horizontal="left" vertical="top"/>
    </xf>
    <xf applyAlignment="true" applyFont="true" applyNumberFormat="true" borderId="0" fillId="0" fontId="1" numFmtId="1000" quotePrefix="false">
      <alignment horizontal="left" vertical="center"/>
    </xf>
    <xf applyFont="true" applyNumberFormat="true" borderId="0" fillId="0" fontId="27" numFmtId="1000" quotePrefix="false"/>
    <xf applyAlignment="true" applyBorder="true" applyFill="true" applyFont="true" applyNumberFormat="true" borderId="37" fillId="2" fontId="5" numFmtId="1000" quotePrefix="false">
      <alignment horizontal="center" vertical="center" wrapText="true"/>
    </xf>
    <xf applyAlignment="true" applyBorder="true" applyFill="true" applyFont="true" applyNumberFormat="true" borderId="29" fillId="2" fontId="5" numFmtId="1000" quotePrefix="false">
      <alignment horizontal="center" vertical="center" wrapText="true"/>
    </xf>
    <xf applyAlignment="true" applyBorder="true" applyFill="true" applyFont="true" applyNumberFormat="true" borderId="29" fillId="3" fontId="6" numFmtId="1000" quotePrefix="false">
      <alignment horizontal="center" vertical="center" wrapText="true"/>
    </xf>
    <xf applyAlignment="true" applyBorder="true" applyFill="true" applyFont="true" applyNumberFormat="true" borderId="35" fillId="2" fontId="5" numFmtId="1000" quotePrefix="false">
      <alignment horizontal="center" vertical="center" wrapText="true"/>
    </xf>
    <xf applyAlignment="true" applyBorder="true" applyFill="true" applyFont="true" applyNumberFormat="true" borderId="30" fillId="2" fontId="5" numFmtId="1000" quotePrefix="false">
      <alignment horizontal="center" vertical="center" wrapText="true"/>
    </xf>
    <xf applyAlignment="true" applyBorder="true" applyFill="true" applyFont="true" applyNumberFormat="true" borderId="38" fillId="2" fontId="5" numFmtId="1000" quotePrefix="false">
      <alignment horizontal="center" vertical="center" wrapText="true"/>
    </xf>
    <xf applyAlignment="true" applyBorder="true" applyFill="true" applyFont="true" applyNumberFormat="true" borderId="39" fillId="2" fontId="5" numFmtId="1000" quotePrefix="false">
      <alignment horizontal="center" vertical="center" wrapText="true"/>
    </xf>
    <xf applyAlignment="true" applyBorder="true" applyFill="true" applyFont="true" applyNumberFormat="true" borderId="30" fillId="3" fontId="6" numFmtId="1000" quotePrefix="false">
      <alignment horizontal="center" vertical="center" wrapText="true"/>
    </xf>
    <xf applyAlignment="true" applyBorder="true" applyFill="true" applyFont="true" applyNumberFormat="true" borderId="8" fillId="5" fontId="11" numFmtId="1000" quotePrefix="false">
      <alignment horizontal="center" vertical="center"/>
    </xf>
    <xf applyAlignment="true" applyBorder="true" applyFill="true" applyFont="true" applyNumberFormat="true" borderId="8" fillId="3" fontId="13" numFmtId="1001" quotePrefix="false">
      <alignment horizontal="center" vertical="center"/>
    </xf>
    <xf applyAlignment="true" applyBorder="true" applyFill="true" applyFont="true" applyNumberFormat="true" borderId="12" fillId="5" fontId="13" numFmtId="1001" quotePrefix="false">
      <alignment horizontal="center" vertical="center"/>
    </xf>
    <xf applyAlignment="true" applyBorder="true" applyFill="true" applyFont="true" applyNumberFormat="true" borderId="12" fillId="4" fontId="14" numFmtId="1001" quotePrefix="false">
      <alignment horizontal="center" vertical="center"/>
    </xf>
    <xf applyAlignment="true" applyBorder="true" applyFill="true" applyFont="true" applyNumberFormat="true" borderId="8" fillId="4" fontId="14" numFmtId="1001" quotePrefix="false">
      <alignment horizontal="center" vertical="center"/>
    </xf>
    <xf applyAlignment="true" applyBorder="true" applyFill="true" applyFont="true" applyNumberFormat="true" borderId="13" fillId="5" fontId="13" numFmtId="1001" quotePrefix="false">
      <alignment horizontal="center" vertical="center"/>
    </xf>
    <xf applyAlignment="true" applyBorder="true" applyFill="true" applyFont="true" applyNumberFormat="true" borderId="8" fillId="5" fontId="13" numFmtId="1001" quotePrefix="false">
      <alignment horizontal="center" vertical="center"/>
    </xf>
    <xf applyAlignment="true" applyBorder="true" applyFill="true" applyFont="true" applyNumberFormat="true" borderId="8" fillId="5" fontId="12" numFmtId="1000" quotePrefix="false">
      <alignment horizontal="right" vertical="top" wrapText="true"/>
    </xf>
    <xf applyAlignment="true" applyBorder="true" applyFill="true" applyFont="true" applyNumberFormat="true" borderId="20" fillId="5" fontId="12" numFmtId="1000" quotePrefix="false">
      <alignment horizontal="right" vertical="top" wrapText="true"/>
    </xf>
    <xf applyAlignment="true" applyBorder="true" applyFill="true" applyFont="true" applyNumberFormat="true" borderId="21" fillId="5" fontId="12" numFmtId="1000" quotePrefix="false">
      <alignment horizontal="right" vertical="top" wrapText="true"/>
    </xf>
    <xf applyAlignment="true" applyBorder="true" applyFill="true" applyFont="true" applyNumberFormat="true" borderId="40" fillId="5" fontId="13" numFmtId="1000" quotePrefix="false">
      <alignment horizontal="center" vertical="center"/>
    </xf>
    <xf applyAlignment="true" applyBorder="true" applyFill="true" applyFont="true" applyNumberFormat="true" borderId="12" fillId="5" fontId="13" numFmtId="1000" quotePrefix="false">
      <alignment horizontal="center" vertical="center"/>
    </xf>
    <xf applyAlignment="true" applyBorder="true" applyFont="true" applyNumberFormat="true" borderId="41" fillId="0" fontId="10" numFmtId="1000" quotePrefix="false">
      <alignment horizontal="center" vertical="center"/>
    </xf>
    <xf applyAlignment="true" applyBorder="true" applyFont="true" applyNumberFormat="true" borderId="8" fillId="0" fontId="17" numFmtId="1000" quotePrefix="false">
      <alignment horizontal="center" vertical="center"/>
    </xf>
    <xf applyAlignment="true" applyBorder="true" applyFont="true" applyNumberFormat="true" borderId="34" fillId="0" fontId="10" numFmtId="1000" quotePrefix="false">
      <alignment horizontal="center" vertical="center"/>
    </xf>
    <xf applyAlignment="true" applyBorder="true" applyFont="true" applyNumberFormat="true" borderId="42" fillId="0" fontId="10" numFmtId="1000" quotePrefix="false">
      <alignment horizontal="center" vertical="center"/>
    </xf>
    <xf applyAlignment="true" applyBorder="true" applyFill="true" applyFont="true" applyNumberFormat="true" borderId="8" fillId="17" fontId="15" numFmtId="1000" quotePrefix="false">
      <alignment horizontal="left" vertical="center" wrapText="true"/>
    </xf>
    <xf applyAlignment="true" applyBorder="true" applyFill="true" applyFont="true" applyNumberFormat="true" borderId="8" fillId="10" fontId="17" numFmtId="1000" quotePrefix="false">
      <alignment horizontal="center" vertical="center"/>
    </xf>
    <xf applyAlignment="true" applyBorder="true" applyFill="true" applyFont="true" applyNumberFormat="true" borderId="25" fillId="17" fontId="15" numFmtId="1000" quotePrefix="false">
      <alignment horizontal="left" vertical="center" wrapText="true"/>
    </xf>
    <xf applyAlignment="true" applyBorder="true" applyFill="true" applyFont="true" applyNumberFormat="true" borderId="26" fillId="17" fontId="15" numFmtId="1000" quotePrefix="false">
      <alignment horizontal="left" vertical="center" wrapText="true"/>
    </xf>
    <xf applyAlignment="true" applyBorder="true" applyFill="true" applyFont="true" applyNumberFormat="true" borderId="8" fillId="10" fontId="26" numFmtId="1001" quotePrefix="false">
      <alignment horizontal="left" vertical="center" wrapText="true"/>
    </xf>
    <xf applyAlignment="true" applyBorder="true" applyFill="true" applyFont="true" applyNumberFormat="true" borderId="41" fillId="18" fontId="10" numFmtId="1000" quotePrefix="false">
      <alignment horizontal="center" vertical="center"/>
    </xf>
    <xf applyAlignment="true" applyBorder="true" applyFont="true" applyNumberFormat="true" borderId="8" fillId="0" fontId="22" numFmtId="1000" quotePrefix="false">
      <alignment horizontal="left" vertical="center"/>
    </xf>
    <xf applyAlignment="true" applyBorder="true" applyFill="true" applyFont="true" applyNumberFormat="true" borderId="8" fillId="12" fontId="26" numFmtId="1001" quotePrefix="false">
      <alignment horizontal="left" vertical="center" wrapText="true"/>
    </xf>
    <xf applyAlignment="true" applyBorder="true" applyFill="true" applyFont="true" applyNumberFormat="true" borderId="8" fillId="12" fontId="17" numFmtId="1000" quotePrefix="false">
      <alignment horizontal="center" vertical="center"/>
    </xf>
    <xf applyAlignment="true" applyBorder="true" applyFont="true" applyNumberFormat="true" borderId="43" fillId="0" fontId="17" numFmtId="1000" quotePrefix="false">
      <alignment horizontal="center" vertical="center"/>
    </xf>
    <xf applyAlignment="true" applyBorder="true" applyFill="true" applyFont="true" applyNumberFormat="true" borderId="8" fillId="15" fontId="16" numFmtId="1001" quotePrefix="false">
      <alignment horizontal="left" vertical="center" wrapText="true"/>
    </xf>
    <xf applyAlignment="true" applyBorder="true" applyFill="true" applyFont="true" applyNumberFormat="true" borderId="8" fillId="12" fontId="16" numFmtId="1001" quotePrefix="false">
      <alignment horizontal="left" vertical="center" wrapText="true"/>
    </xf>
    <xf applyAlignment="true" applyBorder="true" applyFill="true" applyFont="true" applyNumberFormat="true" borderId="8" fillId="19" fontId="16" numFmtId="1001" quotePrefix="false">
      <alignment horizontal="left" vertical="center" wrapText="true"/>
    </xf>
    <xf applyAlignment="true" applyBorder="true" applyFill="true" applyFont="true" applyNumberFormat="true" borderId="8" fillId="19" fontId="17" numFmtId="1000" quotePrefix="false">
      <alignment horizontal="center" vertical="center"/>
    </xf>
    <xf applyAlignment="true" applyBorder="true" applyFill="true" applyFont="true" applyNumberFormat="true" borderId="8" fillId="15" fontId="17" numFmtId="1000" quotePrefix="false">
      <alignment horizontal="center" vertical="center"/>
    </xf>
    <xf applyAlignment="true" applyBorder="true" applyFill="true" applyFont="true" applyNumberFormat="true" borderId="8" fillId="6" fontId="16" numFmtId="1001" quotePrefix="false">
      <alignment vertical="center" wrapText="true"/>
    </xf>
    <xf applyAlignment="true" applyBorder="true" applyFill="true" applyFont="true" applyNumberFormat="true" borderId="8" fillId="6" fontId="26" numFmtId="1001" quotePrefix="false">
      <alignment vertical="center" wrapText="true"/>
    </xf>
    <xf applyAlignment="true" applyBorder="true" applyFont="true" applyNumberFormat="true" borderId="26" fillId="0" fontId="16" numFmtId="1001" quotePrefix="false">
      <alignment horizontal="left" vertical="center" wrapText="true"/>
    </xf>
    <xf applyAlignment="true" applyBorder="true" applyFont="true" applyNumberFormat="true" borderId="8" fillId="0" fontId="15" numFmtId="1000" quotePrefix="false">
      <alignment horizontal="left" vertical="top" wrapText="true"/>
    </xf>
    <xf applyAlignment="true" applyBorder="true" applyFont="true" applyNumberFormat="true" borderId="26" fillId="0" fontId="15" numFmtId="1000" quotePrefix="false">
      <alignment horizontal="left" vertical="top" wrapText="true"/>
    </xf>
    <xf applyAlignment="true" applyBorder="true" applyFont="true" applyNumberFormat="true" borderId="8" fillId="0" fontId="15" numFmtId="1000" quotePrefix="false">
      <alignment vertical="center" wrapText="true"/>
    </xf>
    <xf applyAlignment="true" applyBorder="true" applyFont="true" applyNumberFormat="true" borderId="8" fillId="0" fontId="15" numFmtId="1000" quotePrefix="false">
      <alignment vertical="top" wrapText="true"/>
    </xf>
    <xf applyAlignment="true" applyBorder="true" applyFill="true" applyFont="true" applyNumberFormat="true" borderId="41" fillId="7" fontId="10" numFmtId="1000" quotePrefix="false">
      <alignment horizontal="center" vertical="center"/>
    </xf>
    <xf applyAlignment="true" applyBorder="true" applyFill="true" applyFont="true" applyNumberFormat="true" borderId="8" fillId="7" fontId="13" numFmtId="1001" quotePrefix="false">
      <alignment horizontal="center" vertical="center"/>
    </xf>
    <xf applyAlignment="true" applyBorder="true" applyFill="true" applyFont="true" applyNumberFormat="true" borderId="8" fillId="7" fontId="13" numFmtId="1000" quotePrefix="false">
      <alignment horizontal="center" vertical="center"/>
    </xf>
    <xf applyAlignment="true" applyBorder="true" applyFill="true" applyFont="true" applyNumberFormat="true" borderId="37" fillId="7" fontId="10" numFmtId="1000" quotePrefix="false">
      <alignment horizontal="center" vertical="center"/>
    </xf>
    <xf applyAlignment="true" applyBorder="true" applyFill="true" applyFont="true" applyNumberFormat="true" borderId="29" fillId="7" fontId="20" numFmtId="1000" quotePrefix="false">
      <alignment horizontal="left" vertical="center" wrapText="true"/>
    </xf>
    <xf applyAlignment="true" applyBorder="true" applyFill="true" applyFont="true" applyNumberFormat="true" borderId="31" fillId="7" fontId="20" numFmtId="1000" quotePrefix="false">
      <alignment horizontal="left" vertical="center" wrapText="true"/>
    </xf>
    <xf applyAlignment="true" applyBorder="true" applyFill="true" applyFont="true" applyNumberFormat="true" borderId="29" fillId="7" fontId="13" numFmtId="1000" quotePrefix="false">
      <alignment horizontal="center" vertical="center"/>
    </xf>
    <xf applyAlignment="true" applyBorder="true" applyFont="true" applyNumberFormat="true" borderId="8" fillId="0" fontId="10" numFmtId="1000" quotePrefix="false">
      <alignment horizontal="left" vertical="top"/>
    </xf>
    <xf applyAlignment="true" applyBorder="true" applyFill="true" applyFont="true" applyNumberFormat="true" borderId="8" fillId="10" fontId="10" numFmtId="1000" quotePrefix="false">
      <alignment horizontal="left" vertical="top"/>
    </xf>
    <xf applyAlignment="true" applyFill="true" applyFont="true" applyNumberFormat="true" borderId="0" fillId="10" fontId="10" numFmtId="1000" quotePrefix="false">
      <alignment horizontal="left" vertical="top"/>
    </xf>
    <xf applyAlignment="true" applyBorder="true" applyFont="true" applyNumberFormat="true" borderId="26" fillId="0" fontId="15" numFmtId="1000" quotePrefix="false">
      <alignment vertical="center" wrapText="true"/>
    </xf>
    <xf applyAlignment="true" applyBorder="true" applyFont="true" applyNumberFormat="true" borderId="26" fillId="0" fontId="15" numFmtId="1000" quotePrefix="false">
      <alignment vertical="top" wrapText="true"/>
    </xf>
    <xf applyAlignment="true" applyBorder="true" applyFill="true" applyFont="true" applyNumberFormat="true" borderId="8" fillId="20" fontId="15" numFmtId="1000" quotePrefix="false">
      <alignment horizontal="left" vertical="center" wrapText="true"/>
    </xf>
    <xf applyAlignment="true" applyBorder="true" applyFill="true" applyFont="true" applyNumberFormat="true" borderId="8" fillId="20" fontId="16" numFmtId="1001" quotePrefix="false">
      <alignment horizontal="left" vertical="center" wrapText="true"/>
    </xf>
    <xf applyAlignment="true" applyBorder="true" applyFill="true" applyFont="true" applyNumberFormat="true" borderId="8" fillId="20" fontId="17" numFmtId="1000" quotePrefix="false">
      <alignment horizontal="center" vertical="center"/>
    </xf>
    <xf applyAlignment="true" applyBorder="true" applyFill="true" applyFont="true" applyNumberFormat="true" borderId="25" fillId="20" fontId="15" numFmtId="1000" quotePrefix="false">
      <alignment horizontal="left" vertical="center" wrapText="true"/>
    </xf>
    <xf applyAlignment="true" applyBorder="true" applyFill="true" applyFont="true" applyNumberFormat="true" borderId="26" fillId="20" fontId="15" numFmtId="1000" quotePrefix="false">
      <alignment horizontal="left" vertical="center" wrapText="true"/>
    </xf>
    <xf applyAlignment="true" applyBorder="true" applyFill="true" applyFont="true" applyNumberFormat="true" borderId="8" fillId="10" fontId="13" numFmtId="1000" quotePrefix="false">
      <alignment horizontal="center" vertical="center"/>
    </xf>
    <xf applyAlignment="true" applyBorder="true" applyFont="true" applyNumberFormat="true" borderId="37" fillId="0" fontId="10" numFmtId="1000" quotePrefix="false">
      <alignment horizontal="center" vertical="center"/>
    </xf>
    <xf applyAlignment="true" applyBorder="true" applyFill="true" applyFont="true" applyNumberFormat="true" borderId="29" fillId="17" fontId="15" numFmtId="1000" quotePrefix="false">
      <alignment horizontal="left" vertical="center" wrapText="true"/>
    </xf>
    <xf applyAlignment="true" applyBorder="true" applyFont="true" applyNumberFormat="true" borderId="35" fillId="0" fontId="10" numFmtId="1000" quotePrefix="false">
      <alignment horizontal="center" vertical="center"/>
    </xf>
    <xf applyAlignment="true" applyBorder="true" applyFill="true" applyFont="true" applyNumberFormat="true" borderId="30" fillId="17" fontId="15" numFmtId="1000" quotePrefix="false">
      <alignment horizontal="left" vertical="center" wrapText="true"/>
    </xf>
    <xf applyAlignment="true" applyBorder="true" applyFill="true" applyFont="true" applyNumberFormat="true" borderId="41" fillId="6" fontId="10" numFmtId="1000" quotePrefix="false">
      <alignment horizontal="center" vertical="center"/>
    </xf>
    <xf applyAlignment="true" applyBorder="true" applyFont="true" applyNumberFormat="true" borderId="8" fillId="0" fontId="12" numFmtId="1000" quotePrefix="false">
      <alignment horizontal="left" vertical="top" wrapText="true"/>
    </xf>
    <xf applyAlignment="true" applyBorder="true" applyFill="true" applyFont="true" applyNumberFormat="true" borderId="34" fillId="6" fontId="10" numFmtId="1000" quotePrefix="false">
      <alignment horizontal="center" vertical="center"/>
    </xf>
    <xf applyAlignment="true" applyBorder="true" applyFont="true" applyNumberFormat="true" borderId="25" fillId="0" fontId="12" numFmtId="1000" quotePrefix="false">
      <alignment horizontal="left" vertical="top" wrapText="true"/>
    </xf>
    <xf applyAlignment="true" applyBorder="true" applyFill="true" applyFont="true" applyNumberFormat="true" borderId="42" fillId="6" fontId="10" numFmtId="1000" quotePrefix="false">
      <alignment horizontal="center" vertical="center"/>
    </xf>
    <xf applyAlignment="true" applyBorder="true" applyFill="true" applyFont="true" applyNumberFormat="true" borderId="37" fillId="6" fontId="10" numFmtId="1000" quotePrefix="false">
      <alignment horizontal="center" vertical="center"/>
    </xf>
    <xf applyAlignment="true" applyBorder="true" applyFill="true" applyFont="true" applyNumberFormat="true" borderId="35" fillId="6" fontId="10" numFmtId="1000" quotePrefix="false">
      <alignment horizontal="center" vertical="center"/>
    </xf>
    <xf applyAlignment="true" applyBorder="true" applyFont="true" applyNumberFormat="true" borderId="26" fillId="0" fontId="12" numFmtId="1000" quotePrefix="false">
      <alignment horizontal="left" vertical="top" wrapText="true"/>
    </xf>
    <xf applyAlignment="true" applyBorder="true" applyFont="true" applyNumberFormat="true" borderId="26" fillId="0" fontId="22" numFmtId="1000" quotePrefix="false">
      <alignment horizontal="left" vertical="center" wrapText="true"/>
    </xf>
    <xf applyAlignment="true" applyBorder="true" applyFont="true" applyNumberFormat="true" borderId="8" fillId="0" fontId="22" numFmtId="1000" quotePrefix="false">
      <alignment vertical="center" wrapText="true"/>
    </xf>
    <xf applyAlignment="true" applyBorder="true" applyFont="true" applyNumberFormat="true" borderId="25" fillId="0" fontId="22" numFmtId="1000" quotePrefix="false">
      <alignment vertical="center" wrapText="true"/>
    </xf>
    <xf applyAlignment="true" applyBorder="true" applyFont="true" applyNumberFormat="true" borderId="26" fillId="0" fontId="22" numFmtId="1000" quotePrefix="false">
      <alignment vertical="center" wrapText="true"/>
    </xf>
    <xf applyAlignment="true" applyBorder="true" applyFill="true" applyFont="true" applyNumberFormat="true" borderId="8" fillId="6" fontId="22" numFmtId="1000" quotePrefix="false">
      <alignment vertical="center" wrapText="true"/>
    </xf>
    <xf applyAlignment="true" applyBorder="true" applyFill="true" applyFont="true" applyNumberFormat="true" borderId="26" fillId="6" fontId="22" numFmtId="1000" quotePrefix="false">
      <alignment vertical="center" wrapText="true"/>
    </xf>
    <xf applyAlignment="true" applyBorder="true" applyFill="true" applyFont="true" applyNumberFormat="true" borderId="8" fillId="6" fontId="22" numFmtId="1000" quotePrefix="false">
      <alignment horizontal="left" vertical="center" wrapText="true"/>
    </xf>
    <xf applyAlignment="true" applyBorder="true" applyFill="true" applyFont="true" applyNumberFormat="true" borderId="26" fillId="6" fontId="22" numFmtId="1000" quotePrefix="false">
      <alignment horizontal="left" vertical="center" wrapText="true"/>
    </xf>
    <xf applyAlignment="true" applyBorder="true" applyFill="true" applyFont="true" applyNumberFormat="true" borderId="8" fillId="7" fontId="15" numFmtId="1000" quotePrefix="false">
      <alignment horizontal="left" vertical="center" wrapText="true"/>
    </xf>
    <xf applyAlignment="true" applyBorder="true" applyFill="true" applyFont="true" applyNumberFormat="true" borderId="21" fillId="7" fontId="15" numFmtId="1000" quotePrefix="false">
      <alignment horizontal="left" vertical="center" wrapText="true"/>
    </xf>
    <xf applyAlignment="true" applyBorder="true" applyFont="true" applyNumberFormat="true" borderId="8" fillId="0" fontId="11" numFmtId="1000" quotePrefix="false">
      <alignment horizontal="left" vertical="center" wrapText="true"/>
    </xf>
    <xf applyAlignment="true" applyBorder="true" applyFont="true" applyNumberFormat="true" borderId="25" fillId="0" fontId="11" numFmtId="1000" quotePrefix="false">
      <alignment horizontal="left" vertical="center" wrapText="true"/>
    </xf>
    <xf applyAlignment="true" applyBorder="true" applyFont="true" applyNumberFormat="true" borderId="26" fillId="0" fontId="11" numFmtId="1000" quotePrefix="false">
      <alignment horizontal="left" vertical="center" wrapText="true"/>
    </xf>
    <xf applyAlignment="true" applyBorder="true" applyFont="true" applyNumberFormat="true" borderId="8" fillId="0" fontId="22" numFmtId="1000" quotePrefix="false">
      <alignment horizontal="left" vertical="top" wrapText="true"/>
    </xf>
    <xf applyAlignment="true" applyBorder="true" applyFont="true" applyNumberFormat="true" borderId="26" fillId="0" fontId="22" numFmtId="1000" quotePrefix="false">
      <alignment horizontal="left" vertical="top" wrapText="true"/>
    </xf>
    <xf applyAlignment="true" applyBorder="true" applyFill="true" applyFont="true" applyNumberFormat="true" borderId="8" fillId="6" fontId="12" numFmtId="1000" quotePrefix="false">
      <alignment horizontal="center" vertical="top" wrapText="true"/>
    </xf>
    <xf applyAlignment="true" applyBorder="true" applyFill="true" applyFont="true" applyNumberFormat="true" borderId="25" fillId="6" fontId="12" numFmtId="1000" quotePrefix="false">
      <alignment horizontal="center" vertical="top" wrapText="true"/>
    </xf>
    <xf applyAlignment="true" applyBorder="true" applyFill="true" applyFont="true" applyNumberFormat="true" borderId="8" fillId="21" fontId="16" numFmtId="1001" quotePrefix="false">
      <alignment horizontal="left" vertical="center" wrapText="true"/>
    </xf>
    <xf applyAlignment="true" applyBorder="true" applyFill="true" applyFont="true" applyNumberFormat="true" borderId="8" fillId="21" fontId="17" numFmtId="1000" quotePrefix="false">
      <alignment horizontal="center" vertical="center"/>
    </xf>
    <xf applyAlignment="true" applyBorder="true" applyFill="true" applyFont="true" applyNumberFormat="true" borderId="8" fillId="21" fontId="26" numFmtId="1001" quotePrefix="false">
      <alignment horizontal="left" vertical="center" wrapText="true"/>
    </xf>
    <xf applyAlignment="true" applyBorder="true" applyFont="true" applyNumberFormat="true" borderId="8" fillId="0" fontId="13" numFmtId="1000" quotePrefix="false">
      <alignment horizontal="center" vertical="center"/>
    </xf>
    <xf applyAlignment="true" applyBorder="true" applyFont="true" applyNumberFormat="true" borderId="8" fillId="0" fontId="14" numFmtId="1001" quotePrefix="false">
      <alignment horizontal="center" vertical="center"/>
    </xf>
    <xf applyAlignment="true" applyBorder="true" applyFont="true" applyNumberFormat="true" borderId="8" fillId="0" fontId="24" numFmtId="1000" quotePrefix="false">
      <alignment horizontal="center" vertical="center"/>
    </xf>
    <xf applyAlignment="true" applyBorder="true" applyFont="true" applyNumberFormat="true" borderId="8" fillId="0" fontId="28" numFmtId="1001" quotePrefix="false">
      <alignment horizontal="center" vertical="center"/>
    </xf>
    <xf applyAlignment="true" applyBorder="true" applyFill="true" applyFont="true" applyNumberFormat="true" borderId="26" fillId="6" fontId="12" numFmtId="1000" quotePrefix="false">
      <alignment horizontal="center" vertical="top" wrapText="true"/>
    </xf>
    <xf applyFont="true" applyNumberFormat="true" borderId="0" fillId="0" fontId="17" numFmtId="1000" quotePrefix="false"/>
    <xf applyAlignment="true" applyFont="true" applyNumberFormat="true" borderId="0" fillId="0" fontId="17" numFmtId="1000" quotePrefix="false">
      <alignment horizontal="left" vertical="top"/>
    </xf>
    <xf applyAlignment="true" applyFont="true" applyNumberFormat="true" borderId="0" fillId="0" fontId="17" numFmtId="1000" quotePrefix="false">
      <alignment horizontal="left" vertical="center" wrapText="true"/>
    </xf>
    <xf applyAlignment="true" applyFont="true" applyNumberFormat="true" borderId="0" fillId="0" fontId="17" numFmtId="1000" quotePrefix="false">
      <alignment horizontal="left" vertical="center"/>
    </xf>
    <xf applyAlignment="true" applyFont="true" applyNumberFormat="true" borderId="0" fillId="0" fontId="29" numFmtId="1000" quotePrefix="false">
      <alignment vertical="center" wrapText="true"/>
    </xf>
    <xf applyFont="true" applyNumberFormat="true" borderId="0" fillId="0" fontId="10" numFmtId="1000" quotePrefix="false"/>
    <xf applyAlignment="true" applyFont="true" applyNumberFormat="true" borderId="0" fillId="0" fontId="15" numFmtId="1000" quotePrefix="false">
      <alignment horizontal="left" vertical="top"/>
    </xf>
    <xf applyAlignment="true" applyBorder="true" applyFill="true" applyFont="true" applyNumberFormat="true" borderId="44" fillId="2" fontId="5" numFmtId="1000" quotePrefix="false">
      <alignment horizontal="center" vertical="center" wrapText="true"/>
    </xf>
    <xf applyAlignment="true" applyFont="true" applyNumberFormat="true" borderId="0" fillId="0" fontId="16" numFmtId="1000" quotePrefix="false">
      <alignment horizontal="left" vertical="top"/>
    </xf>
    <xf applyAlignment="true" applyBorder="true" applyFill="true" applyFont="true" applyNumberFormat="true" borderId="45" fillId="2" fontId="5" numFmtId="1000" quotePrefix="false">
      <alignment horizontal="center" vertical="center" wrapText="true"/>
    </xf>
    <xf applyAlignment="true" applyBorder="true" applyFill="true" applyFont="true" applyNumberFormat="true" borderId="46" fillId="5" fontId="12" numFmtId="1000" quotePrefix="false">
      <alignment horizontal="center" vertical="center"/>
    </xf>
    <xf applyAlignment="true" applyBorder="true" applyFill="true" applyFont="true" applyNumberFormat="true" borderId="47" fillId="5" fontId="12" numFmtId="1000" quotePrefix="false">
      <alignment horizontal="right" vertical="center" wrapText="true"/>
    </xf>
    <xf applyAlignment="true" applyBorder="true" applyFill="true" applyFont="true" applyNumberFormat="true" borderId="48" fillId="5" fontId="12" numFmtId="1000" quotePrefix="false">
      <alignment horizontal="right" vertical="center" wrapText="true"/>
    </xf>
    <xf applyAlignment="true" applyBorder="true" applyFill="true" applyFont="true" applyNumberFormat="true" borderId="8" fillId="3" fontId="13" numFmtId="1002" quotePrefix="false">
      <alignment horizontal="center" vertical="center"/>
    </xf>
    <xf applyAlignment="true" applyBorder="true" applyFill="true" applyFont="true" applyNumberFormat="true" borderId="13" fillId="5" fontId="13" numFmtId="1002" quotePrefix="false">
      <alignment horizontal="center" vertical="center"/>
    </xf>
    <xf applyAlignment="true" applyBorder="true" applyFill="true" applyFont="true" applyNumberFormat="true" borderId="12" fillId="4" fontId="14" numFmtId="1002" quotePrefix="false">
      <alignment horizontal="center" vertical="center"/>
    </xf>
    <xf applyAlignment="true" applyBorder="true" applyFill="true" applyFont="true" applyNumberFormat="true" borderId="13" fillId="4" fontId="14" numFmtId="1002" quotePrefix="false">
      <alignment horizontal="center" vertical="center"/>
    </xf>
    <xf applyAlignment="true" applyBorder="true" applyFill="true" applyFont="true" applyNumberFormat="true" borderId="41" fillId="5" fontId="12" numFmtId="1000" quotePrefix="false">
      <alignment horizontal="center" vertical="center"/>
    </xf>
    <xf applyAlignment="true" applyBorder="true" applyFill="true" applyFont="true" applyNumberFormat="true" borderId="43" fillId="5" fontId="12" numFmtId="1000" quotePrefix="false">
      <alignment horizontal="right" vertical="center" wrapText="true"/>
    </xf>
    <xf applyAlignment="true" applyBorder="true" applyFill="true" applyFont="true" applyNumberFormat="true" borderId="49" fillId="5" fontId="12" numFmtId="1000" quotePrefix="false">
      <alignment horizontal="right" vertical="center" wrapText="true"/>
    </xf>
    <xf applyAlignment="true" applyBorder="true" applyFill="true" applyFont="true" applyNumberFormat="true" borderId="12" fillId="5" fontId="13" numFmtId="1002" quotePrefix="false">
      <alignment horizontal="center" vertical="center"/>
    </xf>
    <xf applyAlignment="true" applyBorder="true" applyFill="true" applyFont="true" applyNumberFormat="true" borderId="8" fillId="4" fontId="14" numFmtId="1002" quotePrefix="false">
      <alignment horizontal="center" vertical="center"/>
    </xf>
    <xf applyAlignment="true" applyBorder="true" applyFill="true" applyFont="true" applyNumberFormat="true" borderId="44" fillId="5" fontId="12" numFmtId="1000" quotePrefix="false">
      <alignment horizontal="center" vertical="center"/>
    </xf>
    <xf applyAlignment="true" applyBorder="true" applyFill="true" applyFont="true" applyNumberFormat="true" borderId="50" fillId="5" fontId="12" numFmtId="1000" quotePrefix="false">
      <alignment horizontal="right" vertical="center" wrapText="true"/>
    </xf>
    <xf applyAlignment="true" applyBorder="true" applyFill="true" applyFont="true" applyNumberFormat="true" borderId="51" fillId="5" fontId="12" numFmtId="1000" quotePrefix="false">
      <alignment horizontal="right" vertical="center" wrapText="true"/>
    </xf>
    <xf applyAlignment="true" applyBorder="true" applyFill="true" applyFont="true" applyNumberFormat="true" borderId="12" fillId="5" fontId="13" numFmtId="1003" quotePrefix="false">
      <alignment horizontal="center" vertical="center"/>
    </xf>
    <xf applyAlignment="true" applyBorder="true" applyFill="true" applyFont="true" applyNumberFormat="true" borderId="52" fillId="5" fontId="12" numFmtId="1000" quotePrefix="false">
      <alignment horizontal="center" vertical="center"/>
    </xf>
    <xf applyAlignment="true" applyBorder="true" applyFill="true" applyFont="true" applyNumberFormat="true" borderId="53" fillId="5" fontId="12" numFmtId="1000" quotePrefix="false">
      <alignment horizontal="right" vertical="center" wrapText="true"/>
    </xf>
    <xf applyAlignment="true" applyBorder="true" applyFill="true" applyFont="true" applyNumberFormat="true" borderId="54" fillId="5" fontId="12" numFmtId="1000" quotePrefix="false">
      <alignment horizontal="right" vertical="center" wrapText="true"/>
    </xf>
    <xf applyAlignment="true" applyBorder="true" applyFill="true" applyFont="true" applyNumberFormat="true" borderId="55" fillId="5" fontId="12" numFmtId="1000" quotePrefix="false">
      <alignment horizontal="right" vertical="center" wrapText="true"/>
    </xf>
    <xf applyAlignment="true" applyBorder="true" applyFill="true" applyFont="true" applyNumberFormat="true" borderId="33" fillId="5" fontId="12" numFmtId="1000" quotePrefix="false">
      <alignment horizontal="center" vertical="center"/>
    </xf>
    <xf applyAlignment="true" applyBorder="true" applyFill="true" applyFont="true" applyNumberFormat="true" borderId="56" fillId="5" fontId="12" numFmtId="1000" quotePrefix="false">
      <alignment horizontal="right" vertical="center" wrapText="true"/>
    </xf>
    <xf applyAlignment="true" applyBorder="true" applyFill="true" applyFont="true" applyNumberFormat="true" borderId="57" fillId="5" fontId="12" numFmtId="1000" quotePrefix="false">
      <alignment horizontal="right" vertical="center" wrapText="true"/>
    </xf>
    <xf applyAlignment="true" applyBorder="true" applyFill="true" applyFont="true" applyNumberFormat="true" borderId="58" fillId="5" fontId="12" numFmtId="1000" quotePrefix="false">
      <alignment horizontal="right" vertical="center" wrapText="true"/>
    </xf>
    <xf applyAlignment="true" applyBorder="true" applyFill="true" applyFont="true" applyNumberFormat="true" borderId="40" fillId="5" fontId="13" numFmtId="1002" quotePrefix="false">
      <alignment horizontal="center" vertical="center"/>
    </xf>
    <xf applyAlignment="true" applyBorder="true" applyFill="true" applyFont="true" applyNumberFormat="true" borderId="8" fillId="5" fontId="12" numFmtId="1000" quotePrefix="false">
      <alignment horizontal="left" vertical="top" wrapText="true"/>
    </xf>
    <xf applyAlignment="true" applyBorder="true" applyFill="true" applyFont="true" applyNumberFormat="true" borderId="8" fillId="17" fontId="20" numFmtId="1000" quotePrefix="false">
      <alignment horizontal="left" vertical="center" wrapText="true"/>
    </xf>
    <xf applyAlignment="true" applyBorder="true" applyFill="true" applyFont="true" applyNumberFormat="true" borderId="8" fillId="12" fontId="16" numFmtId="1000" quotePrefix="false">
      <alignment horizontal="left" vertical="center" wrapText="true"/>
    </xf>
    <xf applyAlignment="true" applyBorder="true" applyFill="true" applyFont="true" applyNumberFormat="true" borderId="8" fillId="12" fontId="17" numFmtId="1003" quotePrefix="false">
      <alignment horizontal="center" vertical="center"/>
    </xf>
    <xf applyAlignment="true" applyBorder="true" applyFill="true" applyFont="true" applyNumberFormat="true" borderId="25" fillId="5" fontId="12" numFmtId="1000" quotePrefix="false">
      <alignment horizontal="left" vertical="top" wrapText="true"/>
    </xf>
    <xf applyAlignment="true" applyBorder="true" applyFill="true" applyFont="true" applyNumberFormat="true" borderId="25" fillId="17" fontId="20" numFmtId="1000" quotePrefix="false">
      <alignment horizontal="left" vertical="center" wrapText="true"/>
    </xf>
    <xf applyAlignment="true" applyBorder="true" applyFill="true" applyFont="true" applyNumberFormat="true" borderId="8" fillId="5" fontId="17" numFmtId="1003" quotePrefix="false">
      <alignment horizontal="center" vertical="center"/>
    </xf>
    <xf applyAlignment="true" applyBorder="true" applyFill="true" applyFont="true" applyNumberFormat="true" borderId="8" fillId="13" fontId="16" numFmtId="1000" quotePrefix="false">
      <alignment horizontal="left" vertical="center" wrapText="true"/>
    </xf>
    <xf applyAlignment="true" applyBorder="true" applyFill="true" applyFont="true" applyNumberFormat="true" borderId="8" fillId="13" fontId="17" numFmtId="1003" quotePrefix="false">
      <alignment horizontal="center" vertical="center"/>
    </xf>
    <xf applyAlignment="true" applyBorder="true" applyFill="true" applyFont="true" applyNumberFormat="true" borderId="26" fillId="17" fontId="20" numFmtId="1000" quotePrefix="false">
      <alignment horizontal="left" vertical="center" wrapText="true"/>
    </xf>
    <xf applyAlignment="true" applyBorder="true" applyFill="true" applyFont="true" applyNumberFormat="true" borderId="8" fillId="15" fontId="16" numFmtId="1000" quotePrefix="false">
      <alignment horizontal="left" vertical="center" wrapText="true"/>
    </xf>
    <xf applyAlignment="true" applyBorder="true" applyFill="true" applyFont="true" applyNumberFormat="true" borderId="8" fillId="15" fontId="17" numFmtId="1003" quotePrefix="false">
      <alignment horizontal="center" vertical="center"/>
    </xf>
    <xf applyAlignment="true" applyBorder="true" applyFont="true" applyNumberFormat="true" borderId="8" fillId="0" fontId="20" numFmtId="1000" quotePrefix="false">
      <alignment horizontal="left" vertical="center" wrapText="true"/>
    </xf>
    <xf applyAlignment="true" applyBorder="true" applyFont="true" applyNumberFormat="true" borderId="25" fillId="0" fontId="20" numFmtId="1000" quotePrefix="false">
      <alignment horizontal="left" vertical="center" wrapText="true"/>
    </xf>
    <xf applyAlignment="true" applyBorder="true" applyFont="true" applyNumberFormat="true" borderId="26" fillId="0" fontId="20" numFmtId="1000" quotePrefix="false">
      <alignment horizontal="left" vertical="center" wrapText="true"/>
    </xf>
    <xf applyAlignment="true" applyBorder="true" applyFill="true" applyFont="true" applyNumberFormat="true" borderId="8" fillId="10" fontId="17" numFmtId="1003" quotePrefix="false">
      <alignment horizontal="center" vertical="center"/>
    </xf>
    <xf applyAlignment="true" applyBorder="true" applyFill="true" applyFont="true" applyNumberFormat="true" borderId="8" fillId="6" fontId="20" numFmtId="1000" quotePrefix="false">
      <alignment horizontal="left" vertical="center" wrapText="true"/>
    </xf>
    <xf applyAlignment="true" applyBorder="true" applyFill="true" applyFont="true" applyNumberFormat="true" borderId="25" fillId="6" fontId="20" numFmtId="1000" quotePrefix="false">
      <alignment horizontal="left" vertical="center" wrapText="true"/>
    </xf>
    <xf applyAlignment="true" applyBorder="true" applyFill="true" applyFont="true" applyNumberFormat="true" borderId="26" fillId="6" fontId="20" numFmtId="1000" quotePrefix="false">
      <alignment horizontal="left" vertical="center" wrapText="true"/>
    </xf>
    <xf applyAlignment="true" applyFill="true" applyFont="true" applyNumberFormat="true" borderId="0" fillId="13" fontId="15" numFmtId="1000" quotePrefix="false">
      <alignment horizontal="left" vertical="top"/>
    </xf>
    <xf applyAlignment="true" applyBorder="true" applyFill="true" applyFont="true" applyNumberFormat="true" borderId="8" fillId="13" fontId="14" numFmtId="1002" quotePrefix="false">
      <alignment horizontal="center" vertical="center"/>
    </xf>
    <xf applyAlignment="true" applyBorder="true" applyFill="true" applyFont="true" applyNumberFormat="true" borderId="8" fillId="10" fontId="26" numFmtId="1000" quotePrefix="false">
      <alignment horizontal="left" vertical="center" wrapText="true"/>
    </xf>
    <xf applyAlignment="true" applyBorder="true" applyFont="true" applyNumberFormat="true" borderId="25" fillId="0" fontId="20" numFmtId="1000" quotePrefix="false">
      <alignment horizontal="left" vertical="top" wrapText="true"/>
    </xf>
    <xf applyAlignment="true" applyBorder="true" applyFont="true" applyNumberFormat="true" borderId="26" fillId="0" fontId="20" numFmtId="1000" quotePrefix="false">
      <alignment horizontal="left" vertical="top" wrapText="true"/>
    </xf>
    <xf applyAlignment="true" applyBorder="true" applyFill="true" applyFont="true" applyNumberFormat="true" borderId="8" fillId="6" fontId="26" numFmtId="1000" quotePrefix="false">
      <alignment horizontal="left" vertical="center" wrapText="true"/>
    </xf>
    <xf applyAlignment="true" applyBorder="true" applyFill="true" applyFont="true" applyNumberFormat="true" borderId="8" fillId="10" fontId="10" numFmtId="1000" quotePrefix="false">
      <alignment horizontal="center" vertical="center"/>
    </xf>
    <xf applyAlignment="true" applyBorder="true" applyFill="true" applyFont="true" applyNumberFormat="true" borderId="8" fillId="10" fontId="20" numFmtId="1000" quotePrefix="false">
      <alignment horizontal="left" vertical="center" wrapText="true"/>
    </xf>
    <xf applyAlignment="true" applyBorder="true" applyFill="true" applyFont="true" applyNumberFormat="true" borderId="25" fillId="10" fontId="10" numFmtId="1000" quotePrefix="false">
      <alignment horizontal="center" vertical="center"/>
    </xf>
    <xf applyAlignment="true" applyBorder="true" applyFill="true" applyFont="true" applyNumberFormat="true" borderId="25" fillId="10" fontId="20" numFmtId="1000" quotePrefix="false">
      <alignment horizontal="left" vertical="center" wrapText="true"/>
    </xf>
    <xf applyAlignment="true" applyBorder="true" applyFill="true" applyFont="true" applyNumberFormat="true" borderId="26" fillId="10" fontId="10" numFmtId="1000" quotePrefix="false">
      <alignment horizontal="center" vertical="center"/>
    </xf>
    <xf applyAlignment="true" applyBorder="true" applyFill="true" applyFont="true" applyNumberFormat="true" borderId="26" fillId="10" fontId="20" numFmtId="1000" quotePrefix="false">
      <alignment horizontal="left" vertical="center" wrapText="true"/>
    </xf>
    <xf applyAlignment="true" applyBorder="true" applyFill="true" applyFont="true" applyNumberFormat="true" borderId="8" fillId="17" fontId="25" numFmtId="1000" quotePrefix="false">
      <alignment horizontal="left" vertical="top" wrapText="true"/>
    </xf>
    <xf applyAlignment="true" applyBorder="true" applyFill="true" applyFont="true" applyNumberFormat="true" borderId="25" fillId="17" fontId="25" numFmtId="1000" quotePrefix="false">
      <alignment horizontal="left" vertical="top" wrapText="true"/>
    </xf>
    <xf applyAlignment="true" applyBorder="true" applyFill="true" applyFont="true" applyNumberFormat="true" borderId="26" fillId="17" fontId="25" numFmtId="1000" quotePrefix="false">
      <alignment horizontal="left" vertical="top" wrapText="true"/>
    </xf>
    <xf applyBorder="true" applyFont="true" applyNumberFormat="true" borderId="8" fillId="0" fontId="17" numFmtId="1000" quotePrefix="false"/>
    <xf applyAlignment="true" applyBorder="true" applyFont="true" applyNumberFormat="true" borderId="8" fillId="0" fontId="30" numFmtId="1000" quotePrefix="false">
      <alignment horizontal="left" vertical="center"/>
    </xf>
    <xf applyAlignment="true" applyBorder="true" applyFont="true" applyNumberFormat="true" borderId="25" fillId="0" fontId="30" numFmtId="1000" quotePrefix="false">
      <alignment horizontal="left" vertical="center"/>
    </xf>
    <xf applyAlignment="true" applyBorder="true" applyFont="true" applyNumberFormat="true" borderId="26" fillId="0" fontId="30" numFmtId="1000" quotePrefix="false">
      <alignment horizontal="left" vertical="center"/>
    </xf>
    <xf applyBorder="true" applyFont="true" applyNumberFormat="true" borderId="41" fillId="0" fontId="17" numFmtId="1000" quotePrefix="false"/>
    <xf applyBorder="true" applyFont="true" applyNumberFormat="true" borderId="29" fillId="0" fontId="17" numFmtId="1000" quotePrefix="false"/>
    <xf applyAlignment="true" applyBorder="true" applyFill="true" applyFont="true" applyNumberFormat="true" borderId="8" fillId="6" fontId="20" numFmtId="1000" quotePrefix="false">
      <alignment horizontal="left" vertical="top" wrapText="true"/>
    </xf>
    <xf applyAlignment="true" applyBorder="true" applyFill="true" applyFont="true" applyNumberFormat="true" borderId="8" fillId="5" fontId="18" numFmtId="1003" quotePrefix="false">
      <alignment horizontal="center" vertical="center"/>
    </xf>
    <xf applyAlignment="true" applyBorder="true" applyFont="true" applyNumberFormat="true" borderId="2" fillId="0" fontId="20" numFmtId="1000" quotePrefix="false">
      <alignment horizontal="left" vertical="center" wrapText="true"/>
    </xf>
    <xf applyAlignment="true" applyBorder="true" applyFill="true" applyFont="true" applyNumberFormat="true" borderId="26" fillId="5" fontId="12" numFmtId="1000" quotePrefix="false">
      <alignment horizontal="left" vertical="top" wrapText="true"/>
    </xf>
    <xf applyAlignment="true" applyBorder="true" applyFill="true" applyFont="true" applyNumberFormat="true" borderId="16" fillId="3" fontId="13" numFmtId="1002" quotePrefix="false">
      <alignment horizontal="center" vertical="center"/>
    </xf>
    <xf applyAlignment="true" applyBorder="true" applyFill="true" applyFont="true" applyNumberFormat="true" borderId="17" fillId="5" fontId="13" numFmtId="1002" quotePrefix="false">
      <alignment horizontal="center" vertical="center"/>
    </xf>
    <xf applyAlignment="true" applyBorder="true" applyFill="true" applyFont="true" applyNumberFormat="true" borderId="59" fillId="3" fontId="13" numFmtId="1002" quotePrefix="false">
      <alignment horizontal="center" vertical="center"/>
    </xf>
    <xf applyAlignment="true" applyBorder="true" applyFill="true" applyFont="true" applyNumberFormat="true" borderId="60" fillId="3" fontId="13" numFmtId="1002" quotePrefix="false">
      <alignment horizontal="center" vertical="center"/>
    </xf>
    <xf applyAlignment="true" applyBorder="true" applyFill="true" applyFont="true" applyNumberFormat="true" borderId="61" fillId="5" fontId="13" numFmtId="1002" quotePrefix="false">
      <alignment horizontal="center" vertical="center"/>
    </xf>
    <xf applyAlignment="true" applyBorder="true" applyFont="true" applyNumberFormat="true" borderId="12" fillId="0" fontId="31" numFmtId="1000" quotePrefix="false">
      <alignment horizontal="center" vertical="center"/>
    </xf>
    <xf applyAlignment="true" applyBorder="true" applyFill="true" applyFont="true" applyNumberFormat="true" borderId="13" fillId="5" fontId="32" numFmtId="1000" quotePrefix="false">
      <alignment horizontal="left" vertical="top" wrapText="true"/>
    </xf>
    <xf applyAlignment="true" applyBorder="true" applyFill="true" applyFont="true" applyNumberFormat="true" borderId="8" fillId="6" fontId="33" numFmtId="1000" quotePrefix="false">
      <alignment horizontal="left" vertical="center" wrapText="true"/>
    </xf>
    <xf applyAlignment="true" applyBorder="true" applyFill="true" applyFont="true" applyNumberFormat="true" borderId="13" fillId="3" fontId="13" numFmtId="1002" quotePrefix="false">
      <alignment horizontal="center" vertical="center"/>
    </xf>
    <xf applyAlignment="true" applyBorder="true" applyFill="true" applyFont="true" applyNumberFormat="true" borderId="8" fillId="22" fontId="17" numFmtId="1003" quotePrefix="false">
      <alignment horizontal="center" vertical="center"/>
    </xf>
    <xf applyAlignment="true" applyBorder="true" applyFont="true" applyNumberFormat="true" borderId="25" fillId="0" fontId="31" numFmtId="1000" quotePrefix="false">
      <alignment horizontal="center" vertical="center"/>
    </xf>
    <xf applyAlignment="true" applyBorder="true" applyFill="true" applyFont="true" applyNumberFormat="true" borderId="25" fillId="5" fontId="32" numFmtId="1000" quotePrefix="false">
      <alignment horizontal="left" vertical="top" wrapText="true"/>
    </xf>
    <xf applyAlignment="true" applyBorder="true" applyFill="true" applyFont="true" applyNumberFormat="true" borderId="25" fillId="6" fontId="33" numFmtId="1000" quotePrefix="false">
      <alignment horizontal="left" vertical="center" wrapText="true"/>
    </xf>
    <xf applyAlignment="true" applyBorder="true" applyFont="true" applyNumberFormat="true" borderId="26" fillId="0" fontId="31" numFmtId="1000" quotePrefix="false">
      <alignment horizontal="center" vertical="center"/>
    </xf>
    <xf applyAlignment="true" applyBorder="true" applyFill="true" applyFont="true" applyNumberFormat="true" borderId="26" fillId="6" fontId="33" numFmtId="1000" quotePrefix="false">
      <alignment horizontal="left" vertical="center" wrapText="true"/>
    </xf>
    <xf applyAlignment="true" applyBorder="true" applyFont="true" applyNumberFormat="true" borderId="8" fillId="0" fontId="31" numFmtId="1000" quotePrefix="false">
      <alignment horizontal="center" vertical="center"/>
    </xf>
    <xf applyAlignment="true" applyBorder="true" applyFill="true" applyFont="true" applyNumberFormat="true" borderId="8" fillId="6" fontId="33" numFmtId="1000" quotePrefix="false">
      <alignment horizontal="left" vertical="top" wrapText="true"/>
    </xf>
    <xf applyAlignment="true" applyBorder="true" applyFill="true" applyFont="true" applyNumberFormat="true" borderId="25" fillId="6" fontId="33" numFmtId="1000" quotePrefix="false">
      <alignment horizontal="left" vertical="top" wrapText="true"/>
    </xf>
    <xf applyAlignment="true" applyBorder="true" applyFill="true" applyFont="true" applyNumberFormat="true" borderId="26" fillId="6" fontId="33" numFmtId="1000" quotePrefix="false">
      <alignment horizontal="left" vertical="top" wrapText="true"/>
    </xf>
    <xf applyAlignment="true" applyBorder="true" applyFont="true" applyNumberFormat="true" borderId="40" fillId="0" fontId="31" numFmtId="1000" quotePrefix="false">
      <alignment horizontal="center" vertical="center"/>
    </xf>
    <xf applyAlignment="true" applyBorder="true" applyFont="true" applyNumberFormat="true" borderId="30" fillId="0" fontId="31" numFmtId="1000" quotePrefix="false">
      <alignment horizontal="center" vertical="center"/>
    </xf>
    <xf applyAlignment="true" applyBorder="true" applyFill="true" applyFont="true" applyNumberFormat="true" borderId="26" fillId="5" fontId="32" numFmtId="1000" quotePrefix="false">
      <alignment horizontal="left" vertical="top" wrapText="true"/>
    </xf>
    <xf applyAlignment="true" applyBorder="true" applyFill="true" applyFont="true" applyNumberFormat="true" borderId="8" fillId="5" fontId="32" numFmtId="1000" quotePrefix="false">
      <alignment horizontal="center" vertical="top" wrapText="true"/>
    </xf>
    <xf applyAlignment="true" applyBorder="true" applyFill="true" applyFont="true" applyNumberFormat="true" borderId="25" fillId="5" fontId="32" numFmtId="1000" quotePrefix="false">
      <alignment horizontal="center" vertical="top" wrapText="true"/>
    </xf>
    <xf applyAlignment="true" applyBorder="true" applyFill="true" applyFont="true" applyNumberFormat="true" borderId="8" fillId="4" fontId="13" numFmtId="1002" quotePrefix="false">
      <alignment horizontal="center" vertical="center"/>
    </xf>
    <xf applyAlignment="true" applyBorder="true" applyFont="true" applyNumberFormat="true" borderId="62" fillId="0" fontId="31" numFmtId="1000" quotePrefix="false">
      <alignment horizontal="center" vertical="center"/>
    </xf>
    <xf applyAlignment="true" applyBorder="true" applyFill="true" applyFont="true" applyNumberFormat="true" borderId="26" fillId="5" fontId="32" numFmtId="1000" quotePrefix="false">
      <alignment horizontal="center" vertical="top" wrapText="true"/>
    </xf>
    <xf applyAlignment="true" applyBorder="true" applyFill="true" applyFont="true" applyNumberFormat="true" borderId="37" fillId="17" fontId="33" numFmtId="1000" quotePrefix="false">
      <alignment horizontal="left" vertical="center" wrapText="true"/>
    </xf>
    <xf applyAlignment="true" applyFont="true" applyNumberFormat="true" borderId="0" fillId="0" fontId="31" numFmtId="1000" quotePrefix="false">
      <alignment horizontal="center" vertical="center"/>
    </xf>
    <xf applyAlignment="true" applyFill="true" applyFont="true" applyNumberFormat="true" borderId="0" fillId="5" fontId="32" numFmtId="1000" quotePrefix="false">
      <alignment horizontal="center" vertical="top" wrapText="true"/>
    </xf>
    <xf applyAlignment="true" applyBorder="true" applyFill="true" applyFont="true" applyNumberFormat="true" borderId="35" fillId="17" fontId="33" numFmtId="1000" quotePrefix="false">
      <alignment horizontal="left" vertical="center" wrapText="true"/>
    </xf>
    <xf applyAlignment="true" applyBorder="true" applyFill="true" applyFont="true" applyNumberFormat="true" borderId="8" fillId="17" fontId="16" numFmtId="1000" quotePrefix="false">
      <alignment horizontal="left" vertical="center" wrapText="true"/>
    </xf>
    <xf applyAlignment="true" applyFont="true" applyNumberFormat="true" borderId="0" fillId="0" fontId="1" numFmtId="1000" quotePrefix="false">
      <alignment horizontal="center" vertical="center"/>
    </xf>
    <xf applyAlignment="true" applyFont="true" applyNumberFormat="true" borderId="0" fillId="0" fontId="34" numFmtId="1000" quotePrefix="false">
      <alignment vertical="center"/>
    </xf>
    <xf applyAlignment="true" applyFont="true" applyNumberFormat="true" borderId="0" fillId="0" fontId="34" numFmtId="1000" quotePrefix="false">
      <alignment horizontal="center" vertical="center"/>
    </xf>
    <xf applyFont="true" applyNumberFormat="true" borderId="0" fillId="0" fontId="22" numFmtId="1000" quotePrefix="false"/>
    <xf applyAlignment="true" applyBorder="true" applyFill="true" applyFont="true" applyNumberFormat="true" borderId="8" fillId="2" fontId="35" numFmtId="1000" quotePrefix="false">
      <alignment horizontal="center" vertical="center" wrapText="true"/>
    </xf>
    <xf applyAlignment="true" applyBorder="true" applyFill="true" applyFont="true" applyNumberFormat="true" borderId="8" fillId="3" fontId="36" numFmtId="1000" quotePrefix="false">
      <alignment horizontal="center" vertical="center" wrapText="true"/>
    </xf>
    <xf applyFont="true" applyNumberFormat="true" borderId="0" fillId="0" fontId="23" numFmtId="1000" quotePrefix="false"/>
    <xf applyAlignment="true" applyBorder="true" applyFill="true" applyFont="true" applyNumberFormat="true" borderId="26" fillId="2" fontId="35" numFmtId="1000" quotePrefix="false">
      <alignment horizontal="center" vertical="center" wrapText="true"/>
    </xf>
    <xf applyAlignment="true" applyBorder="true" applyFill="true" applyFont="true" applyNumberFormat="true" borderId="26" fillId="3" fontId="36" numFmtId="1000" quotePrefix="false">
      <alignment horizontal="center" vertical="center" wrapText="true"/>
    </xf>
    <xf applyAlignment="true" applyFont="true" applyNumberFormat="true" borderId="0" fillId="0" fontId="37" numFmtId="1000" quotePrefix="false">
      <alignment horizontal="center" vertical="center"/>
    </xf>
    <xf applyAlignment="true" applyBorder="true" applyFill="true" applyFont="true" applyNumberFormat="true" borderId="8" fillId="5" fontId="3" numFmtId="1000" quotePrefix="false">
      <alignment horizontal="right" vertical="center" wrapText="true"/>
    </xf>
    <xf applyAlignment="true" applyBorder="true" applyFill="true" applyFont="true" applyNumberFormat="true" borderId="21" fillId="5" fontId="3" numFmtId="1000" quotePrefix="false">
      <alignment horizontal="right" vertical="center" wrapText="true"/>
    </xf>
    <xf applyAlignment="true" applyBorder="true" applyFill="true" applyFont="true" applyNumberFormat="true" borderId="8" fillId="3" fontId="38" numFmtId="1000" quotePrefix="false">
      <alignment horizontal="center" vertical="center" wrapText="true"/>
    </xf>
    <xf applyAlignment="true" applyBorder="true" applyFill="true" applyFont="true" applyNumberFormat="true" borderId="13" fillId="5" fontId="38" numFmtId="1000" quotePrefix="false">
      <alignment horizontal="center" vertical="center" wrapText="true"/>
    </xf>
    <xf applyAlignment="true" applyBorder="true" applyFill="true" applyFont="true" applyNumberFormat="true" borderId="8" fillId="5" fontId="38" numFmtId="1000" quotePrefix="false">
      <alignment horizontal="center" vertical="center" wrapText="true"/>
    </xf>
    <xf applyAlignment="true" applyBorder="true" applyFont="true" applyNumberFormat="true" borderId="8" fillId="0" fontId="1" numFmtId="1000" quotePrefix="false">
      <alignment horizontal="left" vertical="center" wrapText="true"/>
    </xf>
    <xf applyAlignment="true" applyBorder="true" applyFill="true" applyFont="true" applyNumberFormat="true" borderId="8" fillId="6" fontId="17" numFmtId="1000" quotePrefix="false">
      <alignment wrapText="true"/>
    </xf>
    <xf applyAlignment="true" applyBorder="true" applyFill="true" applyFont="true" applyNumberFormat="true" borderId="8" fillId="6" fontId="17" numFmtId="1000" quotePrefix="false">
      <alignment vertical="center" wrapText="true"/>
    </xf>
    <xf applyAlignment="true" applyBorder="true" applyFill="true" applyFont="true" applyNumberFormat="true" borderId="8" fillId="6" fontId="1" numFmtId="1000" quotePrefix="false">
      <alignment horizontal="center" vertical="center"/>
    </xf>
    <xf applyAlignment="true" applyBorder="true" applyFont="true" applyNumberFormat="true" borderId="8" fillId="0" fontId="1" numFmtId="1000" quotePrefix="false">
      <alignment horizontal="left" vertical="center"/>
    </xf>
    <xf applyAlignment="true" applyBorder="true" applyFill="true" applyFont="true" applyNumberFormat="true" borderId="8" fillId="3" fontId="1" numFmtId="1000" quotePrefix="false">
      <alignment horizontal="left" vertical="center" wrapText="true"/>
    </xf>
    <xf applyBorder="true" applyFill="true" applyFont="true" applyNumberFormat="true" borderId="8" fillId="5" fontId="1" numFmtId="1000" quotePrefix="false"/>
    <xf applyAlignment="true" applyBorder="true" applyFont="true" applyNumberFormat="true" borderId="8" fillId="0" fontId="1" numFmtId="1000" quotePrefix="false">
      <alignment wrapText="true"/>
    </xf>
    <xf applyBorder="true" applyFont="true" applyNumberFormat="true" borderId="8" fillId="0" fontId="1" numFmtId="1000" quotePrefix="false"/>
    <xf applyBorder="true" applyFill="true" applyFont="true" applyNumberFormat="true" borderId="25" fillId="5" fontId="1" numFmtId="1000" quotePrefix="false"/>
    <xf applyBorder="true" applyFill="true" applyFont="true" applyNumberFormat="true" borderId="26" fillId="5" fontId="1" numFmtId="1000" quotePrefix="false"/>
    <xf applyAlignment="true" applyBorder="true" applyFill="true" applyFont="true" applyNumberFormat="true" borderId="12" fillId="3" fontId="13" numFmtId="1000" quotePrefix="false">
      <alignment horizontal="center" vertical="center" wrapText="true"/>
    </xf>
    <xf applyAlignment="true" applyBorder="true" applyFont="true" applyNumberFormat="true" borderId="28" fillId="0" fontId="10" numFmtId="1000" quotePrefix="false">
      <alignment horizontal="center" vertical="center" wrapText="true"/>
    </xf>
    <xf applyAlignment="true" applyBorder="true" applyFill="true" applyFont="true" applyNumberFormat="true" borderId="28" fillId="6" fontId="12" numFmtId="1000" quotePrefix="false">
      <alignment horizontal="center" vertical="top" wrapText="true"/>
    </xf>
    <xf applyAlignment="true" applyBorder="true" applyFont="true" applyNumberFormat="true" borderId="12" fillId="0" fontId="17" numFmtId="1000" quotePrefix="false">
      <alignment horizontal="left" vertical="center" wrapText="true"/>
    </xf>
    <xf applyAlignment="true" applyBorder="true" applyFont="true" applyNumberFormat="true" borderId="26" fillId="0" fontId="17" numFmtId="1000" quotePrefix="false">
      <alignment horizontal="left" vertical="center" wrapText="true"/>
    </xf>
    <xf applyAlignment="true" applyBorder="true" applyFill="true" applyFont="true" applyNumberFormat="true" borderId="13" fillId="7" fontId="20" numFmtId="1000" quotePrefix="false">
      <alignment horizontal="left" vertical="top" wrapText="true"/>
    </xf>
    <xf applyAlignment="true" applyBorder="true" applyFill="true" applyFont="true" applyNumberFormat="true" borderId="15" fillId="7" fontId="20" numFmtId="1000" quotePrefix="false">
      <alignment horizontal="left" vertical="top" wrapText="true"/>
    </xf>
    <xf applyAlignment="true" applyBorder="true" applyFont="true" applyNumberFormat="true" borderId="30" fillId="0" fontId="10" numFmtId="1000" quotePrefix="false">
      <alignment horizontal="center" vertical="center" wrapText="true"/>
    </xf>
    <xf applyAlignment="true" applyBorder="true" applyFill="true" applyFont="true" applyNumberFormat="true" borderId="30" fillId="6" fontId="12" numFmtId="1000" quotePrefix="false">
      <alignment horizontal="center" vertical="top" wrapText="true"/>
    </xf>
  </cellXfs>
  <cellStyles count="1">
    <cellStyle builtinId="0" name="Normal" xfId="0"/>
  </cellStyles>
  <dxfs count="0"/>
  <tableStyles count="0" defaultPivotStyle="PivotStyleMedium4" defaultTableStyle="TableStyleMedium9"/>
</styleSheet>
</file>

<file path=xl/_rels/workbook.xml.rels><?xml version="1.0" encoding="UTF-8" standalone="no" ?>
<Relationships xmlns="http://schemas.openxmlformats.org/package/2006/relationships">
  <Relationship Id="rId10" Target="theme/theme1.xml" Type="http://schemas.openxmlformats.org/officeDocument/2006/relationships/theme"/>
  <Relationship Id="rId7" Target="worksheets/sheet7.xml" Type="http://schemas.openxmlformats.org/officeDocument/2006/relationships/worksheet"/>
  <Relationship Id="rId6" Target="worksheets/sheet6.xml" Type="http://schemas.openxmlformats.org/officeDocument/2006/relationships/worksheet"/>
  <Relationship Id="rId9" Target="styles.xml" Type="http://schemas.openxmlformats.org/officeDocument/2006/relationships/styles"/>
  <Relationship Id="rId5" Target="worksheets/sheet5.xml" Type="http://schemas.openxmlformats.org/officeDocument/2006/relationships/worksheet"/>
  <Relationship Id="rId8" Target="sharedStrings.xml" Type="http://schemas.openxmlformats.org/officeDocument/2006/relationships/sharedStrings"/>
  <Relationship Id="rId4" Target="worksheets/sheet4.xml" Type="http://schemas.openxmlformats.org/officeDocument/2006/relationships/worksheet"/>
  <Relationship Id="rId3" Target="worksheets/sheet3.xml" Type="http://schemas.openxmlformats.org/officeDocument/2006/relationships/worksheet"/>
  <Relationship Id="rId2" Target="worksheets/sheet2.xml" Type="http://schemas.openxmlformats.org/officeDocument/2006/relationships/worksheet"/>
  <Relationship Id="rId1" Target="worksheets/sheet1.xml" Type="http://schemas.openxmlformats.org/officeDocument/2006/relationships/worksheet"/>
</Relationships>

</file>

<file path=xl/drawings/drawing1.xml><?xml version="1.0" encoding="utf-8"?>
<xdr:wsDr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xdr:absoluteAnchor>
    <xdr:pos x="1359854" y="11746865"/>
    <xdr:ext cx="184731" cy="264560"/>
    <xdr:sp>
      <xdr:nvSpPr>
        <xdr:cNvPr hidden="false" id="1" name="Shape 1"/>
        <xdr:cNvSpPr txBox="true"/>
      </xdr:nvSpPr>
      <xdr:spPr>
        <a:xfrm flipH="false" flipV="false" rot="0">
          <a:off x="0" y="0"/>
          <a:ext cx="184731" cy="264560"/>
        </a:xfrm>
        <a:prstGeom prst="rect">
          <a:avLst/>
        </a:prstGeom>
        <a:noFill/>
      </xdr:spPr>
      <xdr:style>
        <a:lnRef idx="0">
          <a:srgbClr val="000000"/>
        </a:lnRef>
        <a:fillRef idx="0"/>
        <a:effectRef idx="0"/>
        <a:fontRef idx="none"/>
      </xdr:style>
      <xdr:txBody>
        <a:bodyPr anchor="t" bIns="45720" lIns="91440" rIns="91440" tIns="45720" wrap="none">
          <a:spAutoFit/>
        </a:bodyPr>
        <a:lstStyle>
          <a:defPPr/>
          <a:lvl1pPr lvl="0"/>
          <a:lvl2pPr lvl="1"/>
          <a:lvl3pPr lvl="2"/>
          <a:lvl4pPr lvl="3"/>
          <a:lvl5pPr lvl="4"/>
          <a:lvl6pPr lvl="5"/>
          <a:lvl7pPr lvl="6"/>
          <a:lvl8pPr lvl="7"/>
          <a:lvl9pPr lvl="8"/>
        </a:lstStyle>
        <a:p>
          <a:endParaRPr sz="1100">
            <a:solidFill>
              <a:schemeClr val="tx1"/>
            </a:solidFill>
            <a:latin typeface="+mn-lt"/>
            <a:ea typeface="+mn-ea"/>
            <a:cs typeface="+mn-cs"/>
          </a:endParaRPr>
        </a:p>
      </xdr:txBody>
    </xdr:sp>
    <xdr:clientData fLocksWithSheet="true"/>
  </xdr:absoluteAnchor>
  <xdr:absoluteAnchor>
    <xdr:pos x="1359854" y="11746865"/>
    <xdr:ext cx="184731" cy="264560"/>
    <xdr:sp>
      <xdr:nvSpPr>
        <xdr:cNvPr hidden="false" id="2" name="Shape 2"/>
        <xdr:cNvSpPr txBox="true"/>
      </xdr:nvSpPr>
      <xdr:spPr>
        <a:xfrm flipH="false" flipV="false" rot="0">
          <a:off x="0" y="0"/>
          <a:ext cx="184731" cy="264560"/>
        </a:xfrm>
        <a:prstGeom prst="rect">
          <a:avLst/>
        </a:prstGeom>
        <a:noFill/>
      </xdr:spPr>
      <xdr:style>
        <a:lnRef idx="0">
          <a:srgbClr val="000000"/>
        </a:lnRef>
        <a:fillRef idx="0"/>
        <a:effectRef idx="0"/>
        <a:fontRef idx="none"/>
      </xdr:style>
      <xdr:txBody>
        <a:bodyPr anchor="t" bIns="45720" lIns="91440" rIns="91440" tIns="45720" wrap="none">
          <a:spAutoFit/>
        </a:bodyPr>
        <a:lstStyle>
          <a:defPPr/>
          <a:lvl1pPr lvl="0"/>
          <a:lvl2pPr lvl="1"/>
          <a:lvl3pPr lvl="2"/>
          <a:lvl4pPr lvl="3"/>
          <a:lvl5pPr lvl="4"/>
          <a:lvl6pPr lvl="5"/>
          <a:lvl7pPr lvl="6"/>
          <a:lvl8pPr lvl="7"/>
          <a:lvl9pPr lvl="8"/>
        </a:lstStyle>
        <a:p>
          <a:endParaRPr sz="1100">
            <a:solidFill>
              <a:schemeClr val="tx1"/>
            </a:solidFill>
            <a:latin typeface="+mn-lt"/>
            <a:ea typeface="+mn-ea"/>
            <a:cs typeface="+mn-cs"/>
          </a:endParaRPr>
        </a:p>
      </xdr:txBody>
    </xdr:sp>
    <xdr:clientData fLocksWithSheet="true"/>
  </xdr:absoluteAnchor>
</xdr:wsDr>
</file>

<file path=xl/drawings/drawing2.xml><?xml version="1.0" encoding="utf-8"?>
<xdr:wsDr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xdr:absoluteAnchor>
    <xdr:pos x="1359854" y="3345815"/>
    <xdr:ext cx="184731" cy="264560"/>
    <xdr:sp>
      <xdr:nvSpPr>
        <xdr:cNvPr hidden="false" id="3" name="Shape 3"/>
        <xdr:cNvSpPr txBox="true"/>
      </xdr:nvSpPr>
      <xdr:spPr>
        <a:xfrm flipH="false" flipV="false" rot="0">
          <a:off x="0" y="0"/>
          <a:ext cx="184731" cy="264560"/>
        </a:xfrm>
        <a:prstGeom prst="rect">
          <a:avLst/>
        </a:prstGeom>
        <a:noFill/>
      </xdr:spPr>
      <xdr:style>
        <a:lnRef idx="0">
          <a:srgbClr val="000000"/>
        </a:lnRef>
        <a:fillRef idx="0"/>
        <a:effectRef idx="0"/>
        <a:fontRef idx="none"/>
      </xdr:style>
      <xdr:txBody>
        <a:bodyPr anchor="t" bIns="45720" lIns="91440" rIns="91440" tIns="45720" wrap="none">
          <a:spAutoFit/>
        </a:bodyPr>
        <a:lstStyle>
          <a:defPPr/>
          <a:lvl1pPr lvl="0"/>
          <a:lvl2pPr lvl="1"/>
          <a:lvl3pPr lvl="2"/>
          <a:lvl4pPr lvl="3"/>
          <a:lvl5pPr lvl="4"/>
          <a:lvl6pPr lvl="5"/>
          <a:lvl7pPr lvl="6"/>
          <a:lvl8pPr lvl="7"/>
          <a:lvl9pPr lvl="8"/>
        </a:lstStyle>
        <a:p>
          <a:endParaRPr sz="1100">
            <a:solidFill>
              <a:schemeClr val="tx1"/>
            </a:solidFill>
            <a:latin typeface="+mn-lt"/>
            <a:ea typeface="+mn-ea"/>
            <a:cs typeface="+mn-cs"/>
          </a:endParaRPr>
        </a:p>
      </xdr:txBody>
    </xdr:sp>
    <xdr:clientData fLocksWithSheet="true"/>
  </xdr:absoluteAnchor>
  <xdr:absoluteAnchor>
    <xdr:pos x="1359854" y="3345815"/>
    <xdr:ext cx="184731" cy="264560"/>
    <xdr:sp>
      <xdr:nvSpPr>
        <xdr:cNvPr hidden="false" id="4" name="Shape 4"/>
        <xdr:cNvSpPr txBox="true"/>
      </xdr:nvSpPr>
      <xdr:spPr>
        <a:xfrm flipH="false" flipV="false" rot="0">
          <a:off x="0" y="0"/>
          <a:ext cx="184731" cy="264560"/>
        </a:xfrm>
        <a:prstGeom prst="rect">
          <a:avLst/>
        </a:prstGeom>
        <a:noFill/>
      </xdr:spPr>
      <xdr:style>
        <a:lnRef idx="0">
          <a:srgbClr val="000000"/>
        </a:lnRef>
        <a:fillRef idx="0"/>
        <a:effectRef idx="0"/>
        <a:fontRef idx="none"/>
      </xdr:style>
      <xdr:txBody>
        <a:bodyPr anchor="t" bIns="45720" lIns="91440" rIns="91440" tIns="45720" wrap="none">
          <a:spAutoFit/>
        </a:bodyPr>
        <a:lstStyle>
          <a:defPPr/>
          <a:lvl1pPr lvl="0"/>
          <a:lvl2pPr lvl="1"/>
          <a:lvl3pPr lvl="2"/>
          <a:lvl4pPr lvl="3"/>
          <a:lvl5pPr lvl="4"/>
          <a:lvl6pPr lvl="5"/>
          <a:lvl7pPr lvl="6"/>
          <a:lvl8pPr lvl="7"/>
          <a:lvl9pPr lvl="8"/>
        </a:lstStyle>
        <a:p>
          <a:endParaRPr sz="1100">
            <a:solidFill>
              <a:schemeClr val="tx1"/>
            </a:solidFill>
            <a:latin typeface="+mn-lt"/>
            <a:ea typeface="+mn-ea"/>
            <a:cs typeface="+mn-cs"/>
          </a:endParaRPr>
        </a:p>
      </xdr:txBody>
    </xdr:sp>
    <xdr:clientData fLocksWithSheet="true"/>
  </xdr:absoluteAnchor>
</xdr:wsDr>
</file>

<file path=xl/theme/theme1.xml><?xml version="1.0" encoding="utf-8"?>
<a:theme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theme>
</file>

<file path=xl/worksheets/_rels/sheet4.xml.rels><?xml version="1.0" encoding="UTF-8" standalone="no" ?>
<Relationships xmlns="http://schemas.openxmlformats.org/package/2006/relationships">
  <Relationship Id="rId1" Target="../drawings/drawing1.xml" Type="http://schemas.openxmlformats.org/officeDocument/2006/relationships/drawing"/>
</Relationships>

</file>

<file path=xl/worksheets/_rels/sheet5.xml.rels><?xml version="1.0" encoding="UTF-8" standalone="no" ?>
<Relationships xmlns="http://schemas.openxmlformats.org/package/2006/relationships">
  <Relationship Id="rId1" Target="../drawings/drawing2.xml" Type="http://schemas.openxmlformats.org/officeDocument/2006/relationships/drawing"/>
</Relationships>

</file>

<file path=xl/worksheets/sheet1.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pageSetUpPr fitToPage="true"/>
  </sheetPr>
  <dimension ref="A1:EH383"/>
  <sheetViews>
    <sheetView showZeros="true" workbookViewId="0">
      <pane activePane="bottomRight" state="frozen" topLeftCell="G10" xSplit="6" ySplit="9"/>
    </sheetView>
  </sheetViews>
  <sheetFormatPr baseColWidth="8" customHeight="false" defaultColWidth="19.710937625553" defaultRowHeight="18.75" zeroHeight="false"/>
  <cols>
    <col customWidth="true" max="1" min="1" outlineLevel="0" style="1" width="1.28515624273114"/>
    <col customWidth="true" max="2" min="2" outlineLevel="0" style="1" width="6.99999983083382"/>
    <col customWidth="true" max="3" min="3" outlineLevel="0" style="1" width="28.570311301299"/>
    <col customWidth="true" max="4" min="4" outlineLevel="0" style="2" width="67.8554677977794"/>
    <col customWidth="true" max="5" min="5" outlineLevel="0" style="2" width="37.2851575114775"/>
    <col customWidth="true" max="6" min="6" outlineLevel="0" style="1" width="13.8554681361118"/>
    <col customWidth="true" max="13" min="7" outlineLevel="0" style="1" width="6.42578146740498"/>
    <col customWidth="true" hidden="false" max="14" min="14" outlineLevel="0" style="1" width="8.83535749127906"/>
    <col customWidth="true" hidden="false" max="15" min="15" outlineLevel="0" style="1" width="8.64745040343597"/>
    <col customWidth="true" max="17" min="16" outlineLevel="0" style="1" width="6.42578146740498"/>
    <col customWidth="true" hidden="false" max="18" min="18" outlineLevel="0" style="1" width="8.03535573195077"/>
    <col customWidth="true" hidden="false" max="19" min="19" outlineLevel="0" style="1" width="10.3769404841232"/>
    <col customWidth="true" max="32" min="20" outlineLevel="0" style="1" width="6.42578146740498"/>
    <col bestFit="true" customWidth="true" max="16384" min="33" outlineLevel="0" style="1" width="19.710937625553"/>
  </cols>
  <sheetData>
    <row ht="21" outlineLevel="0" r="1">
      <c r="B1" s="3" t="s">
        <v>0</v>
      </c>
      <c r="C1" s="4" t="s"/>
      <c r="D1" s="4" t="s"/>
      <c r="E1" s="4" t="s"/>
      <c r="F1" s="5" t="s"/>
    </row>
    <row outlineLevel="0" r="2">
      <c r="B2" s="6" t="s"/>
      <c r="C2" s="6" t="s"/>
      <c r="D2" s="6" t="s"/>
      <c r="E2" s="6" t="s"/>
      <c r="F2" s="3" t="s"/>
      <c r="G2" s="7" t="n"/>
      <c r="H2" s="7" t="n"/>
      <c r="I2" s="7" t="n"/>
      <c r="J2" s="7" t="n"/>
      <c r="K2" s="7" t="n"/>
      <c r="L2" s="7" t="n"/>
      <c r="M2" s="7" t="n"/>
      <c r="N2" s="7" t="n"/>
      <c r="O2" s="7" t="n"/>
      <c r="P2" s="7" t="n"/>
      <c r="Q2" s="7" t="n"/>
      <c r="R2" s="7" t="n"/>
      <c r="S2" s="7" t="n"/>
      <c r="T2" s="7" t="n"/>
      <c r="U2" s="7" t="n"/>
      <c r="V2" s="7" t="n"/>
      <c r="W2" s="7" t="n"/>
      <c r="X2" s="7" t="n"/>
      <c r="Y2" s="7" t="n"/>
      <c r="Z2" s="7" t="n"/>
      <c r="AA2" s="7" t="n"/>
      <c r="AB2" s="7" t="n"/>
      <c r="AC2" s="7" t="n"/>
      <c r="AD2" s="7" t="n"/>
      <c r="AE2" s="7" t="n"/>
    </row>
    <row customFormat="true" customHeight="true" hidden="false" ht="19.4999923706055" outlineLevel="0" r="3" s="8">
      <c r="B3" s="9" t="s">
        <v>1</v>
      </c>
      <c r="C3" s="9" t="s">
        <v>2</v>
      </c>
      <c r="D3" s="9" t="s">
        <v>3</v>
      </c>
      <c r="E3" s="10" t="s"/>
      <c r="F3" s="11" t="s">
        <v>4</v>
      </c>
      <c r="G3" s="12" t="s">
        <v>5</v>
      </c>
      <c r="H3" s="13" t="s"/>
      <c r="I3" s="13" t="s"/>
      <c r="J3" s="14" t="s">
        <v>6</v>
      </c>
      <c r="K3" s="13" t="s"/>
      <c r="L3" s="15" t="s"/>
      <c r="M3" s="16" t="s">
        <v>7</v>
      </c>
      <c r="N3" s="16" t="s">
        <v>8</v>
      </c>
      <c r="O3" s="16" t="s">
        <v>9</v>
      </c>
      <c r="P3" s="16" t="s">
        <v>10</v>
      </c>
      <c r="Q3" s="16" t="s">
        <v>11</v>
      </c>
      <c r="R3" s="16" t="s">
        <v>12</v>
      </c>
      <c r="S3" s="16" t="s">
        <v>13</v>
      </c>
      <c r="T3" s="17" t="n"/>
      <c r="U3" s="17" t="n"/>
      <c r="V3" s="17" t="n"/>
      <c r="W3" s="17" t="n"/>
      <c r="X3" s="17" t="n"/>
      <c r="Y3" s="17" t="n"/>
      <c r="Z3" s="17" t="n"/>
      <c r="AA3" s="17" t="n"/>
      <c r="AB3" s="17" t="n"/>
      <c r="AC3" s="17" t="n"/>
      <c r="AD3" s="17" t="n"/>
      <c r="AE3" s="17" t="n"/>
    </row>
    <row customFormat="true" customHeight="true" hidden="false" ht="43.4999923706055" outlineLevel="0" r="4" s="18">
      <c r="B4" s="19" t="s"/>
      <c r="C4" s="19" t="s"/>
      <c r="D4" s="20" t="s"/>
      <c r="E4" s="21" t="s"/>
      <c r="F4" s="22" t="s"/>
      <c r="G4" s="23" t="s">
        <v>14</v>
      </c>
      <c r="H4" s="23" t="s">
        <v>15</v>
      </c>
      <c r="I4" s="24" t="s">
        <v>16</v>
      </c>
      <c r="J4" s="23" t="s">
        <v>14</v>
      </c>
      <c r="K4" s="23" t="s">
        <v>15</v>
      </c>
      <c r="L4" s="24" t="s">
        <v>16</v>
      </c>
      <c r="M4" s="23" t="s">
        <v>14</v>
      </c>
      <c r="N4" s="23" t="s">
        <v>14</v>
      </c>
      <c r="O4" s="23" t="s">
        <v>14</v>
      </c>
      <c r="P4" s="23" t="s">
        <v>14</v>
      </c>
      <c r="Q4" s="23" t="s">
        <v>14</v>
      </c>
      <c r="R4" s="23" t="s">
        <v>14</v>
      </c>
      <c r="S4" s="23" t="s">
        <v>14</v>
      </c>
      <c r="T4" s="25" t="n"/>
      <c r="U4" s="25" t="n"/>
      <c r="V4" s="25" t="n"/>
      <c r="W4" s="25" t="n"/>
      <c r="X4" s="25" t="n"/>
      <c r="Y4" s="25" t="n"/>
      <c r="Z4" s="25" t="n"/>
      <c r="AA4" s="25" t="n"/>
      <c r="AB4" s="25" t="n"/>
      <c r="AC4" s="25" t="n"/>
      <c r="AD4" s="25" t="n"/>
      <c r="AE4" s="25" t="n"/>
    </row>
    <row customFormat="true" ht="21" outlineLevel="0" r="5" s="26">
      <c r="B5" s="27" t="n"/>
      <c r="C5" s="28" t="s">
        <v>17</v>
      </c>
      <c r="D5" s="29" t="s"/>
      <c r="E5" s="30" t="s"/>
      <c r="F5" s="31" t="n">
        <f aca="false" ca="false" dt2D="false" dtr="false" t="normal">I5+L5+M5+N5+O5+P5+Q5+R5+S5</f>
        <v>10108</v>
      </c>
      <c r="G5" s="32" t="n">
        <f aca="false" ca="false" dt2D="false" dtr="false" t="normal">G19+G55+G160+G171+G296+G308+G316+G324+G332+G340+G348+G355+G366+G373</f>
        <v>970</v>
      </c>
      <c r="H5" s="33" t="n">
        <f aca="false" ca="false" dt2D="false" dtr="false" t="normal">H19+H55+H160+H171+H296+H308+H316+H324+H332+H340+H348+H355+H366+H373</f>
        <v>37</v>
      </c>
      <c r="I5" s="34" t="n">
        <f aca="false" ca="false" dt2D="false" dtr="false" t="normal">G5+H5</f>
        <v>1007</v>
      </c>
      <c r="J5" s="33" t="n">
        <f aca="false" ca="false" dt2D="false" dtr="false" t="normal">J19+J55+J160+J171+J296+J308+J316+J324+J332+J340+J348+J355+J366+J373</f>
        <v>939</v>
      </c>
      <c r="K5" s="33" t="n">
        <f aca="false" ca="false" dt2D="false" dtr="false" t="normal">K19+K55+K160+K171+K296+K308+K316+K324+K332+K340+K348+K355+K366+K373</f>
        <v>14</v>
      </c>
      <c r="L5" s="35" t="n">
        <f aca="false" ca="false" dt2D="false" dtr="false" t="normal">J5+K5</f>
        <v>953</v>
      </c>
      <c r="M5" s="33" t="n">
        <f aca="false" ca="false" dt2D="false" dtr="false" t="normal">M19+M55+M160+M171+M296+M308+M316+M324+M332+M340+M348+M355+M366+M373</f>
        <v>854</v>
      </c>
      <c r="N5" s="33" t="n">
        <f aca="false" ca="false" dt2D="false" dtr="false" t="normal">N19+N55+N160+N171+N296+N308+N316+N324+N332+N340+N348+N355+N366+N373</f>
        <v>1103</v>
      </c>
      <c r="O5" s="33" t="n">
        <f aca="false" ca="false" dt2D="false" dtr="false" t="normal">O19+O55+O160+O171+O296+O308+O316+O324+O332+O340+O348+O355+O366+O373</f>
        <v>1054</v>
      </c>
      <c r="P5" s="33" t="n">
        <f aca="false" ca="false" dt2D="false" dtr="false" t="normal">P19+P55+P160+P171+P296+P308+P316+P324+P332+P340+P348+P355+P366+P373</f>
        <v>1012</v>
      </c>
      <c r="Q5" s="36" t="n">
        <f aca="false" ca="false" dt2D="false" dtr="false" t="normal">Q19+Q55+Q160+Q171+Q296+Q308+Q316+Q324+Q332+Q340+Q348+Q355+Q366+Q373</f>
        <v>1560</v>
      </c>
      <c r="R5" s="36" t="n">
        <f aca="false" ca="false" dt2D="false" dtr="false" t="normal">R19+R55+R160+R171+R296+R308+R316+R324+R332+R340+R348+R355+R366+R373</f>
        <v>990</v>
      </c>
      <c r="S5" s="36" t="n">
        <f aca="false" ca="false" dt2D="false" dtr="false" t="normal">S19+S55+S160+S171+S296+S308+S316+S324+S332+S340+S348+S355+S366+S373</f>
        <v>1575</v>
      </c>
      <c r="T5" s="36" t="n">
        <f aca="false" ca="false" dt2D="false" dtr="false" t="normal">T19+T55+T160+T171+T296+T308+T316+T324+T332+T340+T348+T355+T366+T373</f>
        <v>0</v>
      </c>
      <c r="U5" s="36" t="n">
        <f aca="false" ca="false" dt2D="false" dtr="false" t="normal">U19+U55+U160+U171+U296+U308+U316+U324+U332+U340+U348+U355+U366+U373</f>
        <v>0</v>
      </c>
      <c r="V5" s="36" t="n">
        <f aca="false" ca="false" dt2D="false" dtr="false" t="normal">V19+V55+V160+V171+V296+V308+V316+V324+V332+V340+V348+V355+V366+V373</f>
        <v>0</v>
      </c>
      <c r="W5" s="36" t="n">
        <f aca="false" ca="false" dt2D="false" dtr="false" t="normal">W19+W55+W160+W171+W296+W308+W316+W324+W332+W340+W348+W355+W366+W373</f>
        <v>0</v>
      </c>
      <c r="X5" s="36" t="n">
        <f aca="false" ca="false" dt2D="false" dtr="false" t="normal">X19+X55+X160+X171+X296+X308+X316+X324+X332+X340+X348+X355+X366+X373</f>
        <v>0</v>
      </c>
      <c r="Y5" s="36" t="n">
        <f aca="false" ca="false" dt2D="false" dtr="false" t="normal">Y19+Y55+Y160+Y171+Y296+Y308+Y316+Y324+Y332+Y340+Y348+Y355+Y366+Y373</f>
        <v>0</v>
      </c>
      <c r="Z5" s="36" t="n">
        <f aca="false" ca="false" dt2D="false" dtr="false" t="normal">Z19+Z55+Z160+Z171+Z296+Z308+Z316+Z324+Z332+Z340+Z348+Z355+Z366+Z373</f>
        <v>0</v>
      </c>
      <c r="AA5" s="36" t="n">
        <f aca="false" ca="false" dt2D="false" dtr="false" t="normal">AA19+AA55+AA160+AA171+AA296+AA308+AA316+AA324+AA332+AA340+AA348+AA355+AA366+AA373</f>
        <v>0</v>
      </c>
      <c r="AB5" s="36" t="n">
        <f aca="false" ca="false" dt2D="false" dtr="false" t="normal">AB19+AB55+AB160+AB171+AB296+AB308+AB316+AB324+AB332+AB340+AB348+AB355+AB366+AB373</f>
        <v>0</v>
      </c>
      <c r="AC5" s="36" t="n">
        <f aca="false" ca="false" dt2D="false" dtr="false" t="normal">AC19+AC55+AC160+AC171+AC296+AC308+AC316+AC324+AC332+AC340+AC348+AC355+AC366+AC373</f>
        <v>0</v>
      </c>
      <c r="AD5" s="36" t="n">
        <f aca="false" ca="false" dt2D="false" dtr="false" t="normal">AD19+AD55+AD160+AD171+AD296+AD308+AD316+AD324+AD332+AD340+AD348+AD355+AD366+AD373</f>
        <v>0</v>
      </c>
      <c r="AE5" s="36" t="n">
        <f aca="false" ca="false" dt2D="false" dtr="false" t="normal">AE19+AE55+AE160+AE171+AE296+AE308+AE316+AE324+AE332+AE340+AE348+AE355+AE366+AE373</f>
        <v>0</v>
      </c>
    </row>
    <row customFormat="true" ht="21" outlineLevel="0" r="6" s="26">
      <c r="B6" s="37" t="n"/>
      <c r="C6" s="38" t="s">
        <v>18</v>
      </c>
      <c r="D6" s="39" t="s"/>
      <c r="E6" s="40" t="s"/>
      <c r="F6" s="41" t="n">
        <f aca="false" ca="false" dt2D="false" dtr="false" t="normal">I6+L6+M6+N6+O6+P6+Q6+R6+S6</f>
        <v>591</v>
      </c>
      <c r="G6" s="33" t="n">
        <f aca="false" ca="false" dt2D="false" dtr="false" t="normal">G20+G56+G161+G172+G297+G309+G317+G325+G333+G341+G349+G356+G367+G374</f>
        <v>20</v>
      </c>
      <c r="H6" s="33" t="n">
        <f aca="false" ca="false" dt2D="false" dtr="false" t="normal">H20+H56+H161+H172+H297+H309+H317+H325+H333+H341+H349+H356+H367+H374</f>
        <v>0</v>
      </c>
      <c r="I6" s="34" t="n">
        <f aca="false" ca="false" dt2D="false" dtr="false" t="normal">G6+H6</f>
        <v>20</v>
      </c>
      <c r="J6" s="33" t="n">
        <f aca="false" ca="false" dt2D="false" dtr="false" t="normal">J20+J56+J161+J172+J297+J309+J317+J325+J333+J341+J349+J356+J367+J374</f>
        <v>140</v>
      </c>
      <c r="K6" s="33" t="n">
        <f aca="false" ca="false" dt2D="false" dtr="false" t="normal">K20+K56+K161+K172+K297+K309+K317+K325+K333+K341+K349+K356+K367+K374</f>
        <v>0</v>
      </c>
      <c r="L6" s="34" t="n">
        <f aca="false" ca="false" dt2D="false" dtr="false" t="normal">J6+K6</f>
        <v>140</v>
      </c>
      <c r="M6" s="33" t="n">
        <f aca="false" ca="false" dt2D="false" dtr="false" t="normal">M20+M56+M161+M172+M297+M309+M317+M325+M333+M341+M349+M356+M367+M374</f>
        <v>146</v>
      </c>
      <c r="N6" s="33" t="n">
        <f aca="false" ca="false" dt2D="false" dtr="false" t="normal">N20+N56+N161+N172+N297+N309+N317+N325+N333+N341+N349+N356+N367+N374</f>
        <v>33</v>
      </c>
      <c r="O6" s="33" t="n">
        <f aca="false" ca="false" dt2D="false" dtr="false" t="normal">O20+O56+O161+O172+O297+O309+O317+O325+O333+O341+O349+O356+O367+O374</f>
        <v>2</v>
      </c>
      <c r="P6" s="33" t="n">
        <f aca="false" ca="false" dt2D="false" dtr="false" t="normal">P20+P56+P161+P172+P297+P309+P317+P325+P333+P341+P349+P356+P367+P374</f>
        <v>70</v>
      </c>
      <c r="Q6" s="33" t="n">
        <f aca="false" ca="false" dt2D="false" dtr="false" t="normal">Q20+Q56+Q161+Q172+Q297+Q309+Q317+Q325+Q333+Q341+Q349+Q356+Q367+Q374</f>
        <v>103</v>
      </c>
      <c r="R6" s="33" t="n">
        <f aca="false" ca="false" dt2D="false" dtr="false" t="normal">R20+R56+R161+R172+R297+R309+R317+R325+R333+R341+R349+R356+R367+R374</f>
        <v>45</v>
      </c>
      <c r="S6" s="33" t="n">
        <f aca="false" ca="false" dt2D="false" dtr="false" t="normal">S20+S56+S161+S172+S297+S309+S317+S325+S333+S341+S349+S356+S367+S374</f>
        <v>32</v>
      </c>
      <c r="T6" s="33" t="n">
        <f aca="false" ca="false" dt2D="false" dtr="false" t="normal">T20+T56+T161+T172+T297+T309+T317+T325+T333+T341+T349+T356+T367+T374</f>
        <v>0</v>
      </c>
      <c r="U6" s="33" t="n">
        <f aca="false" ca="false" dt2D="false" dtr="false" t="normal">U20+U56+U161+U172+U297+U309+U317+U325+U333+U341+U349+U356+U367+U374</f>
        <v>0</v>
      </c>
      <c r="V6" s="33" t="n">
        <f aca="false" ca="false" dt2D="false" dtr="false" t="normal">V20+V56+V161+V172+V297+V309+V317+V325+V333+V341+V349+V356+V367+V374</f>
        <v>0</v>
      </c>
      <c r="W6" s="33" t="n">
        <f aca="false" ca="false" dt2D="false" dtr="false" t="normal">W20+W56+W161+W172+W297+W309+W317+W325+W333+W341+W349+W356+W367+W374</f>
        <v>0</v>
      </c>
      <c r="X6" s="33" t="n">
        <f aca="false" ca="false" dt2D="false" dtr="false" t="normal">X20+X56+X161+X172+X297+X309+X317+X325+X333+X341+X349+X356+X367+X374</f>
        <v>0</v>
      </c>
      <c r="Y6" s="33" t="n">
        <f aca="false" ca="false" dt2D="false" dtr="false" t="normal">Y20+Y56+Y161+Y172+Y297+Y309+Y317+Y325+Y333+Y341+Y349+Y356+Y367+Y374</f>
        <v>0</v>
      </c>
      <c r="Z6" s="33" t="n">
        <f aca="false" ca="false" dt2D="false" dtr="false" t="normal">Z20+Z56+Z161+Z172+Z297+Z309+Z317+Z325+Z333+Z341+Z349+Z356+Z367+Z374</f>
        <v>0</v>
      </c>
      <c r="AA6" s="33" t="n">
        <f aca="false" ca="false" dt2D="false" dtr="false" t="normal">AA20+AA56+AA161+AA172+AA297+AA309+AA317+AA325+AA333+AA341+AA349+AA356+AA367+AA374</f>
        <v>0</v>
      </c>
      <c r="AB6" s="33" t="n">
        <f aca="false" ca="false" dt2D="false" dtr="false" t="normal">AB20+AB56+AB161+AB172+AB297+AB309+AB317+AB325+AB333+AB341+AB349+AB356+AB367+AB374</f>
        <v>0</v>
      </c>
      <c r="AC6" s="33" t="n">
        <f aca="false" ca="false" dt2D="false" dtr="false" t="normal">AC20+AC56+AC161+AC172+AC297+AC309+AC317+AC325+AC333+AC341+AC349+AC356+AC367+AC374</f>
        <v>0</v>
      </c>
      <c r="AD6" s="33" t="n">
        <f aca="false" ca="false" dt2D="false" dtr="false" t="normal">AD20+AD56+AD161+AD172+AD297+AD309+AD317+AD325+AD333+AD341+AD349+AD356+AD367+AD374</f>
        <v>0</v>
      </c>
      <c r="AE6" s="33" t="n">
        <f aca="false" ca="false" dt2D="false" dtr="false" t="normal">AE20+AE56+AE161+AE172+AE297+AE309+AE317+AE325+AE333+AE341+AE349+AE356+AE367+AE374</f>
        <v>0</v>
      </c>
    </row>
    <row customFormat="true" ht="21" outlineLevel="0" r="7" s="26">
      <c r="B7" s="37" t="n"/>
      <c r="C7" s="42" t="s">
        <v>19</v>
      </c>
      <c r="D7" s="43" t="s"/>
      <c r="E7" s="44" t="s"/>
      <c r="F7" s="41" t="n">
        <f aca="false" ca="false" dt2D="false" dtr="false" t="normal">I7+L7+M7+N7+O7+P7+Q7+R7+S7</f>
        <v>10761</v>
      </c>
      <c r="G7" s="33" t="n">
        <f aca="false" ca="false" dt2D="false" dtr="false" t="normal">G21+G57+G162+G173+G298+G310+G318+G326+G334+G342+G350+G357+G368+G375+G377</f>
        <v>699</v>
      </c>
      <c r="H7" s="33" t="n">
        <f aca="false" ca="false" dt2D="false" dtr="false" t="normal">H21+H57+H162+H173+H298+H310+H318+H326+H334+H342+H350+H357+H368+H375+H377</f>
        <v>10</v>
      </c>
      <c r="I7" s="34" t="n">
        <f aca="false" ca="false" dt2D="false" dtr="false" t="normal">G7+H7</f>
        <v>709</v>
      </c>
      <c r="J7" s="33" t="n">
        <f aca="false" ca="false" dt2D="false" dtr="false" t="normal">J21+J57+J162+J173+J298+J310+J318+J326+J334+J342+J350+J357+J368+J375+J377</f>
        <v>963</v>
      </c>
      <c r="K7" s="33" t="n">
        <f aca="false" ca="false" dt2D="false" dtr="false" t="normal">K21+K57+K162+K173+K298+K310+K318+K326+K334+K342+K350+K357+K368+K375+K377</f>
        <v>16</v>
      </c>
      <c r="L7" s="34" t="n">
        <f aca="false" ca="false" dt2D="false" dtr="false" t="normal">J7+K7</f>
        <v>979</v>
      </c>
      <c r="M7" s="33" t="n">
        <f aca="false" ca="false" dt2D="false" dtr="false" t="normal">M21+M57+M162+M173+M298+M310+M318+M326+M334+M342+M350+M357+M368+M375+M377</f>
        <v>1012</v>
      </c>
      <c r="N7" s="33" t="n">
        <f aca="false" ca="false" dt2D="false" dtr="false" t="normal">N21+N57+N162+N173+N298+N310+N318+N326+N334+N342+N350+N357+N368+N375+N377</f>
        <v>903</v>
      </c>
      <c r="O7" s="33" t="n">
        <f aca="false" ca="false" dt2D="false" dtr="false" t="normal">O21+O57+O162+O173+O298+O310+O318+O326+O334+O342+O350+O357+O368+O375+O377</f>
        <v>1162</v>
      </c>
      <c r="P7" s="33" t="n">
        <f aca="false" ca="false" dt2D="false" dtr="false" t="normal">P21+P57+P162+P173+P298+P310+P318+P326+P334+P342+P350+P357+P368+P375+P377</f>
        <v>1737</v>
      </c>
      <c r="Q7" s="33" t="n">
        <f aca="false" ca="false" dt2D="false" dtr="false" t="normal">Q21+Q57+Q162+Q173+Q298+Q310+Q318+Q326+Q334+Q342+Q350+Q357+Q368+Q375+Q377</f>
        <v>1257</v>
      </c>
      <c r="R7" s="33" t="n">
        <f aca="false" ca="false" dt2D="false" dtr="false" t="normal">R21+R57+R162+R173+R298+R310+R318+R326+R334+R342+R350+R357+R368+R375+R377</f>
        <v>1526</v>
      </c>
      <c r="S7" s="33" t="n">
        <f aca="false" ca="false" dt2D="false" dtr="false" t="normal">S21+S57+S162+S173+S298+S310+S318+S326+S334+S342+S350+S357+S368+S375+S377</f>
        <v>1476</v>
      </c>
      <c r="T7" s="33" t="n">
        <f aca="false" ca="false" dt2D="false" dtr="false" t="normal">T21+T57+T162+T173+T298+T310+T318+T326+T334+T342+T350+T357+T368+T375+T377</f>
        <v>0</v>
      </c>
      <c r="U7" s="33" t="n">
        <f aca="false" ca="false" dt2D="false" dtr="false" t="normal">U21+U57+U162+U173+U298+U310+U318+U326+U334+U342+U350+U357+U368+U375+U377</f>
        <v>0</v>
      </c>
      <c r="V7" s="33" t="n">
        <f aca="false" ca="false" dt2D="false" dtr="false" t="normal">V21+V57+V162+V173+V298+V310+V318+V326+V334+V342+V350+V357+V368+V375+V377</f>
        <v>0</v>
      </c>
      <c r="W7" s="33" t="n">
        <f aca="false" ca="false" dt2D="false" dtr="false" t="normal">W21+W57+W162+W173+W298+W310+W318+W326+W334+W342+W350+W357+W368+W375+W377</f>
        <v>0</v>
      </c>
      <c r="X7" s="33" t="n">
        <f aca="false" ca="false" dt2D="false" dtr="false" t="normal">X21+X57+X162+X173+X298+X310+X318+X326+X334+X342+X350+X357+X368+X375+X377</f>
        <v>0</v>
      </c>
      <c r="Y7" s="33" t="n">
        <f aca="false" ca="false" dt2D="false" dtr="false" t="normal">Y21+Y57+Y162+Y173+Y298+Y310+Y318+Y326+Y334+Y342+Y350+Y357+Y368+Y375+Y377</f>
        <v>0</v>
      </c>
      <c r="Z7" s="33" t="n">
        <f aca="false" ca="false" dt2D="false" dtr="false" t="normal">Z21+Z57+Z162+Z173+Z298+Z310+Z318+Z326+Z334+Z342+Z350+Z357+Z368+Z375+Z377</f>
        <v>0</v>
      </c>
      <c r="AA7" s="33" t="n">
        <f aca="false" ca="false" dt2D="false" dtr="false" t="normal">AA21+AA57+AA162+AA173+AA298+AA310+AA318+AA326+AA334+AA342+AA350+AA357+AA368+AA375+AA377</f>
        <v>0</v>
      </c>
      <c r="AB7" s="33" t="n">
        <f aca="false" ca="false" dt2D="false" dtr="false" t="normal">AB21+AB57+AB162+AB173+AB298+AB310+AB318+AB326+AB334+AB342+AB350+AB357+AB368+AB375+AB377</f>
        <v>0</v>
      </c>
      <c r="AC7" s="33" t="n">
        <f aca="false" ca="false" dt2D="false" dtr="false" t="normal">AC21+AC57+AC162+AC173+AC298+AC310+AC318+AC326+AC334+AC342+AC350+AC357+AC368+AC375+AC377</f>
        <v>0</v>
      </c>
      <c r="AD7" s="33" t="n">
        <f aca="false" ca="false" dt2D="false" dtr="false" t="normal">AD21+AD57+AD162+AD173+AD298+AD310+AD318+AD326+AD334+AD342+AD350+AD357+AD368+AD375+AD377</f>
        <v>0</v>
      </c>
      <c r="AE7" s="33" t="n">
        <f aca="false" ca="false" dt2D="false" dtr="false" t="normal">AE21+AE57+AE162+AE173+AE298+AE310+AE318+AE326+AE334+AE342+AE350+AE357+AE368+AE375+AE377</f>
        <v>0</v>
      </c>
    </row>
    <row customFormat="true" ht="21" outlineLevel="0" r="8" s="26">
      <c r="B8" s="37" t="n"/>
      <c r="C8" s="42" t="s">
        <v>20</v>
      </c>
      <c r="D8" s="43" t="s"/>
      <c r="E8" s="44" t="s"/>
      <c r="F8" s="41" t="n">
        <f aca="false" ca="false" dt2D="false" dtr="false" t="normal">I8+L8+M8+N8+O8+P8+Q8+R8+S8</f>
        <v>1651</v>
      </c>
      <c r="G8" s="33" t="n">
        <f aca="false" ca="false" dt2D="false" dtr="false" t="normal">G23+G58+G164+G175+G300+G311+G319+G327+G335+G343+G351+G369</f>
        <v>100</v>
      </c>
      <c r="H8" s="33" t="n">
        <f aca="false" ca="false" dt2D="false" dtr="false" t="normal">H23+H58+H164+H175+H300+H311+H319+H327+H335+H343+H351+H369</f>
        <v>8</v>
      </c>
      <c r="I8" s="34" t="n">
        <f aca="false" ca="false" dt2D="false" dtr="false" t="normal">G8+H8</f>
        <v>108</v>
      </c>
      <c r="J8" s="33" t="n">
        <f aca="false" ca="false" dt2D="false" dtr="false" t="normal">J23+J58+J164+J175+J300+J311+J319+J327+J335+J343+J351+J369</f>
        <v>113</v>
      </c>
      <c r="K8" s="33" t="n">
        <f aca="false" ca="false" dt2D="false" dtr="false" t="normal">K23+K58+K164+K175+K300+K311+K319+K327+K335+K343+K351+K369</f>
        <v>0</v>
      </c>
      <c r="L8" s="34" t="n">
        <f aca="false" ca="false" dt2D="false" dtr="false" t="normal">J8+K8</f>
        <v>113</v>
      </c>
      <c r="M8" s="33" t="n">
        <f aca="false" ca="false" dt2D="false" dtr="false" t="normal">M23+M58+M164+M175+M300+M311+M319+M327+M335+M343+M351+M369</f>
        <v>133</v>
      </c>
      <c r="N8" s="33" t="n">
        <f aca="false" ca="false" dt2D="false" dtr="false" t="normal">N23+N58+N164+N175+N300+N311+N319+N327+N335+N343+N351+N369</f>
        <v>129</v>
      </c>
      <c r="O8" s="33" t="n">
        <f aca="false" ca="false" dt2D="false" dtr="false" t="normal">O23+O58+O164+O175+O300+O311+O319+O327+O335+O343+O351+O369</f>
        <v>132</v>
      </c>
      <c r="P8" s="33" t="n">
        <f aca="false" ca="false" dt2D="false" dtr="false" t="normal">P23+P58+P164+P175+P300+P311+P319+P327+P335+P343+P351+P369</f>
        <v>297</v>
      </c>
      <c r="Q8" s="33" t="n">
        <f aca="false" ca="false" dt2D="false" dtr="false" t="normal">Q23+Q58+Q164+Q175+Q300+Q311+Q319+Q327+Q335+Q343+Q351+Q369</f>
        <v>203</v>
      </c>
      <c r="R8" s="33" t="n">
        <f aca="false" ca="false" dt2D="false" dtr="false" t="normal">R23+R58+R164+R175+R300+R311+R319+R327+R335+R343+R351+R369</f>
        <v>190</v>
      </c>
      <c r="S8" s="33" t="n">
        <f aca="false" ca="false" dt2D="false" dtr="false" t="normal">S23+S58+S164+S175+S300+S311+S319+S327+S335+S343+S351+S369</f>
        <v>346</v>
      </c>
      <c r="T8" s="33" t="n">
        <f aca="false" ca="false" dt2D="false" dtr="false" t="normal">T23+T58+T164+T175+T300+T311+T319+T327+T335+T343+T351+T369</f>
        <v>0</v>
      </c>
      <c r="U8" s="33" t="n">
        <f aca="false" ca="false" dt2D="false" dtr="false" t="normal">U23+U58+U164+U175+U300+U311+U319+U327+U335+U343+U351+U369</f>
        <v>0</v>
      </c>
      <c r="V8" s="33" t="n">
        <f aca="false" ca="false" dt2D="false" dtr="false" t="normal">V23+V58+V164+V175+V300+V311+V319+V327+V335+V343+V351+V369</f>
        <v>0</v>
      </c>
      <c r="W8" s="33" t="n">
        <f aca="false" ca="false" dt2D="false" dtr="false" t="normal">W23+W58+W164+W175+W300+W311+W319+W327+W335+W343+W351+W369</f>
        <v>0</v>
      </c>
      <c r="X8" s="33" t="n">
        <f aca="false" ca="false" dt2D="false" dtr="false" t="normal">X23+X58+X164+X175+X300+X311+X319+X327+X335+X343+X351+X369</f>
        <v>0</v>
      </c>
      <c r="Y8" s="33" t="n">
        <f aca="false" ca="false" dt2D="false" dtr="false" t="normal">Y23+Y58+Y164+Y175+Y300+Y311+Y319+Y327+Y335+Y343+Y351+Y369</f>
        <v>0</v>
      </c>
      <c r="Z8" s="33" t="n">
        <f aca="false" ca="false" dt2D="false" dtr="false" t="normal">Z23+Z58+Z164+Z175+Z300+Z311+Z319+Z327+Z335+Z343+Z351+Z369</f>
        <v>0</v>
      </c>
      <c r="AA8" s="33" t="n">
        <f aca="false" ca="false" dt2D="false" dtr="false" t="normal">AA23+AA58+AA164+AA175+AA300+AA311+AA319+AA327+AA335+AA343+AA351+AA369</f>
        <v>0</v>
      </c>
      <c r="AB8" s="33" t="n">
        <f aca="false" ca="false" dt2D="false" dtr="false" t="normal">AB23+AB58+AB164+AB175+AB300+AB311+AB319+AB327+AB335+AB343+AB351+AB369</f>
        <v>0</v>
      </c>
      <c r="AC8" s="33" t="n">
        <f aca="false" ca="false" dt2D="false" dtr="false" t="normal">AC23+AC58+AC164+AC175+AC300+AC311+AC319+AC327+AC335+AC343+AC351+AC369</f>
        <v>0</v>
      </c>
      <c r="AD8" s="33" t="n">
        <f aca="false" ca="false" dt2D="false" dtr="false" t="normal">AD23+AD58+AD164+AD175+AD300+AD311+AD319+AD327+AD335+AD343+AD351+AD369</f>
        <v>0</v>
      </c>
      <c r="AE8" s="33" t="n">
        <f aca="false" ca="false" dt2D="false" dtr="false" t="normal">AE23+AE58+AE164+AE175+AE300+AE311+AE319+AE327+AE335+AE343+AE351+AE369</f>
        <v>0</v>
      </c>
    </row>
    <row customFormat="true" ht="21.75" outlineLevel="0" r="9" s="26">
      <c r="B9" s="45" t="n"/>
      <c r="C9" s="46" t="s">
        <v>21</v>
      </c>
      <c r="D9" s="47" t="s"/>
      <c r="E9" s="48" t="s"/>
      <c r="F9" s="41" t="n">
        <f aca="false" ca="false" dt2D="false" dtr="false" t="normal">I9+L9+M9+N9+O9+P9+Q9+R9+S9</f>
        <v>77</v>
      </c>
      <c r="G9" s="33" t="n">
        <f aca="false" ca="false" dt2D="false" dtr="false" t="normal">G22+G163+G174+G299</f>
        <v>66</v>
      </c>
      <c r="H9" s="33" t="n">
        <f aca="false" ca="false" dt2D="false" dtr="false" t="normal">H22+H163+H174+H299</f>
        <v>2</v>
      </c>
      <c r="I9" s="34" t="n">
        <f aca="false" ca="false" dt2D="false" dtr="false" t="normal">G9+H9</f>
        <v>68</v>
      </c>
      <c r="J9" s="33" t="n">
        <f aca="false" ca="false" dt2D="false" dtr="false" t="normal">J22+J163+J174+J299</f>
        <v>0</v>
      </c>
      <c r="K9" s="33" t="n">
        <f aca="false" ca="false" dt2D="false" dtr="false" t="normal">K22+K163+K174+K299</f>
        <v>0</v>
      </c>
      <c r="L9" s="34" t="n">
        <f aca="false" ca="false" dt2D="false" dtr="false" t="normal">J9+K9</f>
        <v>0</v>
      </c>
      <c r="M9" s="33" t="n">
        <f aca="false" ca="false" dt2D="false" dtr="false" t="normal">M22+M163+M174+M299</f>
        <v>5</v>
      </c>
      <c r="N9" s="33" t="n">
        <f aca="false" ca="false" dt2D="false" dtr="false" t="normal">N22+N163+N174+N299</f>
        <v>0</v>
      </c>
      <c r="O9" s="33" t="n">
        <f aca="false" ca="false" dt2D="false" dtr="false" t="normal">O22+O163+O174+O299</f>
        <v>4</v>
      </c>
      <c r="P9" s="33" t="n">
        <f aca="false" ca="false" dt2D="false" dtr="false" t="normal">P22+P163+P174+P299</f>
        <v>0</v>
      </c>
      <c r="Q9" s="33" t="n">
        <f aca="false" ca="false" dt2D="false" dtr="false" t="normal">Q22+Q163+Q174+Q299</f>
        <v>0</v>
      </c>
      <c r="R9" s="33" t="n">
        <f aca="false" ca="false" dt2D="false" dtr="false" t="normal">R22+R163+R174+R299</f>
        <v>0</v>
      </c>
      <c r="S9" s="33" t="n">
        <f aca="false" ca="false" dt2D="false" dtr="false" t="normal">S22+S163+S174+S299</f>
        <v>0</v>
      </c>
      <c r="T9" s="33" t="n">
        <f aca="false" ca="false" dt2D="false" dtr="false" t="normal">T22+T163+T174+T299</f>
        <v>0</v>
      </c>
      <c r="U9" s="33" t="n">
        <f aca="false" ca="false" dt2D="false" dtr="false" t="normal">U22+U163+U174+U299</f>
        <v>0</v>
      </c>
      <c r="V9" s="33" t="n">
        <f aca="false" ca="false" dt2D="false" dtr="false" t="normal">V22+V163+V174+V299</f>
        <v>0</v>
      </c>
      <c r="W9" s="33" t="n">
        <f aca="false" ca="false" dt2D="false" dtr="false" t="normal">W22+W163+W174+W299</f>
        <v>0</v>
      </c>
      <c r="X9" s="33" t="n">
        <f aca="false" ca="false" dt2D="false" dtr="false" t="normal">X22+X163+X174+X299</f>
        <v>0</v>
      </c>
      <c r="Y9" s="33" t="n">
        <f aca="false" ca="false" dt2D="false" dtr="false" t="normal">Y22+Y163+Y174+Y299</f>
        <v>0</v>
      </c>
      <c r="Z9" s="33" t="n">
        <f aca="false" ca="false" dt2D="false" dtr="false" t="normal">Z22+Z163+Z174+Z299</f>
        <v>0</v>
      </c>
      <c r="AA9" s="33" t="n">
        <f aca="false" ca="false" dt2D="false" dtr="false" t="normal">AA22+AA163+AA174+AA299</f>
        <v>0</v>
      </c>
      <c r="AB9" s="33" t="n">
        <f aca="false" ca="false" dt2D="false" dtr="false" t="normal">AB22+AB163+AB174+AB299</f>
        <v>0</v>
      </c>
      <c r="AC9" s="33" t="n">
        <f aca="false" ca="false" dt2D="false" dtr="false" t="normal">AC22+AC163+AC174+AC299</f>
        <v>0</v>
      </c>
      <c r="AD9" s="33" t="n">
        <f aca="false" ca="false" dt2D="false" dtr="false" t="normal">AD22+AD163+AD174+AD299</f>
        <v>0</v>
      </c>
      <c r="AE9" s="33" t="n">
        <f aca="false" ca="false" dt2D="false" dtr="false" t="normal">AE22+AE163+AE174+AE299</f>
        <v>0</v>
      </c>
    </row>
    <row customFormat="true" ht="21" outlineLevel="0" r="10" s="26">
      <c r="B10" s="49" t="n">
        <v>1</v>
      </c>
      <c r="C10" s="50" t="s">
        <v>22</v>
      </c>
      <c r="D10" s="51" t="s">
        <v>23</v>
      </c>
      <c r="E10" s="52" t="s">
        <v>24</v>
      </c>
      <c r="F10" s="41" t="n">
        <f aca="false" ca="false" dt2D="false" dtr="false" t="normal">I10+L10+M10+N10+O10+P10+Q10+R10+S10</f>
        <v>4903</v>
      </c>
      <c r="G10" s="53" t="n">
        <v>309</v>
      </c>
      <c r="H10" s="54" t="n">
        <v>20</v>
      </c>
      <c r="I10" s="55" t="n">
        <f aca="false" ca="false" dt2D="false" dtr="false" t="normal">G10+H10</f>
        <v>329</v>
      </c>
      <c r="J10" s="53" t="n">
        <v>315</v>
      </c>
      <c r="K10" s="53" t="n">
        <v>7</v>
      </c>
      <c r="L10" s="56" t="n">
        <f aca="false" ca="false" dt2D="false" dtr="false" t="normal">J10+K10</f>
        <v>322</v>
      </c>
      <c r="M10" s="53" t="n">
        <v>288</v>
      </c>
      <c r="N10" s="53" t="n">
        <v>504</v>
      </c>
      <c r="O10" s="53" t="n">
        <v>473</v>
      </c>
      <c r="P10" s="53" t="n">
        <v>367</v>
      </c>
      <c r="Q10" s="53" t="n">
        <v>962</v>
      </c>
      <c r="R10" s="53" t="n">
        <v>557</v>
      </c>
      <c r="S10" s="53" t="n">
        <v>1101</v>
      </c>
      <c r="T10" s="53" t="n"/>
      <c r="U10" s="53" t="n"/>
      <c r="V10" s="53" t="n"/>
      <c r="W10" s="53" t="n"/>
      <c r="X10" s="53" t="n"/>
      <c r="Y10" s="53" t="n"/>
      <c r="Z10" s="53" t="n"/>
      <c r="AA10" s="53" t="n"/>
      <c r="AB10" s="53" t="n"/>
      <c r="AC10" s="53" t="n"/>
      <c r="AD10" s="53" t="n"/>
      <c r="AE10" s="53" t="n"/>
    </row>
    <row customFormat="true" ht="21" outlineLevel="0" r="11" s="26">
      <c r="B11" s="57" t="s"/>
      <c r="C11" s="58" t="s"/>
      <c r="D11" s="59" t="s"/>
      <c r="E11" s="60" t="s">
        <v>25</v>
      </c>
      <c r="F11" s="41" t="n">
        <f aca="false" ca="false" dt2D="false" dtr="false" t="normal">I11+L11+M11+N11+O11+P11+Q11+R11+S11</f>
        <v>33</v>
      </c>
      <c r="G11" s="54" t="n">
        <v>0</v>
      </c>
      <c r="H11" s="54" t="n">
        <v>0</v>
      </c>
      <c r="I11" s="61" t="n">
        <f aca="false" ca="false" dt2D="false" dtr="false" t="normal">G11+H11</f>
        <v>0</v>
      </c>
      <c r="J11" s="54" t="n">
        <f aca="false" ca="false" dt2D="false" dtr="false" t="normal">8+1</f>
        <v>9</v>
      </c>
      <c r="K11" s="54" t="n"/>
      <c r="L11" s="56" t="n">
        <f aca="false" ca="false" dt2D="false" dtr="false" t="normal">J11+K11</f>
        <v>9</v>
      </c>
      <c r="M11" s="54" t="n">
        <v>9</v>
      </c>
      <c r="N11" s="54" t="n">
        <v>2</v>
      </c>
      <c r="O11" s="54" t="n"/>
      <c r="P11" s="54" t="n">
        <v>9</v>
      </c>
      <c r="Q11" s="54" t="n">
        <v>2</v>
      </c>
      <c r="R11" s="54" t="n">
        <v>2</v>
      </c>
      <c r="S11" s="54" t="n"/>
      <c r="T11" s="54" t="n"/>
      <c r="U11" s="54" t="n"/>
      <c r="V11" s="54" t="n"/>
      <c r="W11" s="54" t="n"/>
      <c r="X11" s="54" t="n"/>
      <c r="Y11" s="54" t="n"/>
      <c r="Z11" s="54" t="n"/>
      <c r="AA11" s="54" t="n"/>
      <c r="AB11" s="54" t="n"/>
      <c r="AC11" s="54" t="n"/>
      <c r="AD11" s="54" t="n"/>
      <c r="AE11" s="54" t="n"/>
    </row>
    <row customFormat="true" ht="21" outlineLevel="0" r="12" s="26">
      <c r="B12" s="57" t="s"/>
      <c r="C12" s="58" t="s"/>
      <c r="D12" s="59" t="s"/>
      <c r="E12" s="60" t="s">
        <v>26</v>
      </c>
      <c r="F12" s="41" t="n">
        <f aca="false" ca="false" dt2D="false" dtr="false" t="normal">I12+L12+M12+N12+O12+P12+Q12+R12+S12</f>
        <v>3692</v>
      </c>
      <c r="G12" s="54" t="n">
        <v>184</v>
      </c>
      <c r="H12" s="54" t="n">
        <v>3</v>
      </c>
      <c r="I12" s="61" t="n">
        <f aca="false" ca="false" dt2D="false" dtr="false" t="normal">G12+H12</f>
        <v>187</v>
      </c>
      <c r="J12" s="54" t="n">
        <v>411</v>
      </c>
      <c r="K12" s="54" t="n">
        <v>5</v>
      </c>
      <c r="L12" s="56" t="n">
        <f aca="false" ca="false" dt2D="false" dtr="false" t="normal">J12+K12</f>
        <v>416</v>
      </c>
      <c r="M12" s="54" t="n">
        <v>456</v>
      </c>
      <c r="N12" s="54" t="n">
        <v>255</v>
      </c>
      <c r="O12" s="54" t="n">
        <v>571</v>
      </c>
      <c r="P12" s="54" t="n">
        <v>357</v>
      </c>
      <c r="Q12" s="54" t="n">
        <v>362</v>
      </c>
      <c r="R12" s="54" t="n">
        <v>651</v>
      </c>
      <c r="S12" s="54" t="n">
        <v>437</v>
      </c>
      <c r="T12" s="54" t="n"/>
      <c r="U12" s="54" t="n"/>
      <c r="V12" s="54" t="n"/>
      <c r="W12" s="54" t="n"/>
      <c r="X12" s="54" t="n"/>
      <c r="Y12" s="54" t="n"/>
      <c r="Z12" s="54" t="n"/>
      <c r="AA12" s="54" t="n"/>
      <c r="AB12" s="54" t="n"/>
      <c r="AC12" s="54" t="n"/>
      <c r="AD12" s="54" t="n"/>
      <c r="AE12" s="54" t="n"/>
    </row>
    <row customFormat="true" ht="21.75" outlineLevel="0" r="13" s="26">
      <c r="B13" s="62" t="s"/>
      <c r="C13" s="58" t="s"/>
      <c r="D13" s="63" t="s"/>
      <c r="E13" s="64" t="s">
        <v>27</v>
      </c>
      <c r="F13" s="41" t="n">
        <f aca="false" ca="false" dt2D="false" dtr="false" t="normal">I13+L13+M13+N13+O13+P13+Q13+R13+S13</f>
        <v>39</v>
      </c>
      <c r="G13" s="65" t="n">
        <v>37</v>
      </c>
      <c r="H13" s="65" t="n">
        <v>2</v>
      </c>
      <c r="I13" s="61" t="n">
        <f aca="false" ca="false" dt2D="false" dtr="false" t="normal">G13+H13</f>
        <v>39</v>
      </c>
      <c r="J13" s="65" t="n"/>
      <c r="K13" s="65" t="n"/>
      <c r="L13" s="56" t="n">
        <f aca="false" ca="false" dt2D="false" dtr="false" t="normal">J13+K13</f>
        <v>0</v>
      </c>
      <c r="M13" s="66" t="n"/>
      <c r="N13" s="65" t="n"/>
      <c r="O13" s="65" t="n"/>
      <c r="P13" s="65" t="n"/>
      <c r="Q13" s="65" t="n"/>
      <c r="R13" s="65" t="n"/>
      <c r="S13" s="65" t="n"/>
      <c r="T13" s="65" t="n"/>
      <c r="U13" s="65" t="n"/>
      <c r="V13" s="65" t="n"/>
      <c r="W13" s="65" t="n"/>
      <c r="X13" s="65" t="n"/>
      <c r="Y13" s="65" t="n"/>
      <c r="Z13" s="65" t="n"/>
      <c r="AA13" s="65" t="n"/>
      <c r="AB13" s="65" t="n"/>
      <c r="AC13" s="65" t="n"/>
      <c r="AD13" s="65" t="n"/>
      <c r="AE13" s="65" t="n"/>
    </row>
    <row customFormat="true" ht="21" outlineLevel="0" r="14" s="26">
      <c r="B14" s="67" t="n">
        <v>2</v>
      </c>
      <c r="C14" s="58" t="s"/>
      <c r="D14" s="68" t="s">
        <v>28</v>
      </c>
      <c r="E14" s="69" t="s">
        <v>24</v>
      </c>
      <c r="F14" s="41" t="n">
        <f aca="false" ca="false" dt2D="false" dtr="false" t="normal">I14+L14+M14+N14+O14+P14+Q14+R14+S14</f>
        <v>1655</v>
      </c>
      <c r="G14" s="70" t="n">
        <v>246</v>
      </c>
      <c r="H14" s="70" t="n">
        <v>1</v>
      </c>
      <c r="I14" s="61" t="n">
        <f aca="false" ca="false" dt2D="false" dtr="false" t="normal">G14+H14</f>
        <v>247</v>
      </c>
      <c r="J14" s="70" t="n">
        <v>225</v>
      </c>
      <c r="K14" s="70" t="n">
        <v>0</v>
      </c>
      <c r="L14" s="56" t="n">
        <f aca="false" ca="false" dt2D="false" dtr="false" t="normal">J14+K14</f>
        <v>225</v>
      </c>
      <c r="M14" s="70" t="n">
        <v>105</v>
      </c>
      <c r="N14" s="70" t="n">
        <v>201</v>
      </c>
      <c r="O14" s="70" t="n">
        <v>196</v>
      </c>
      <c r="P14" s="70" t="n">
        <v>293</v>
      </c>
      <c r="Q14" s="70" t="n">
        <v>172</v>
      </c>
      <c r="R14" s="70" t="n">
        <v>97</v>
      </c>
      <c r="S14" s="70" t="n">
        <v>119</v>
      </c>
      <c r="T14" s="70" t="n"/>
      <c r="U14" s="70" t="n"/>
      <c r="V14" s="70" t="n"/>
      <c r="W14" s="70" t="n"/>
      <c r="X14" s="70" t="n"/>
      <c r="Y14" s="70" t="n"/>
      <c r="Z14" s="70" t="n"/>
      <c r="AA14" s="70" t="n"/>
      <c r="AB14" s="70" t="n"/>
      <c r="AC14" s="70" t="n"/>
      <c r="AD14" s="70" t="n"/>
      <c r="AE14" s="70" t="n"/>
    </row>
    <row customFormat="true" ht="21" outlineLevel="0" r="15" s="26">
      <c r="B15" s="57" t="s"/>
      <c r="C15" s="58" t="s"/>
      <c r="D15" s="59" t="s"/>
      <c r="E15" s="60" t="s">
        <v>25</v>
      </c>
      <c r="F15" s="41" t="n">
        <f aca="false" ca="false" dt2D="false" dtr="false" t="normal">I15+L15+M15+N15+O15+P15+Q15+R15+S15</f>
        <v>3</v>
      </c>
      <c r="G15" s="54" t="n">
        <v>0</v>
      </c>
      <c r="H15" s="54" t="n">
        <v>0</v>
      </c>
      <c r="I15" s="61" t="n">
        <f aca="false" ca="false" dt2D="false" dtr="false" t="normal">G15+H15</f>
        <v>0</v>
      </c>
      <c r="J15" s="54" t="n">
        <v>1</v>
      </c>
      <c r="K15" s="54" t="n"/>
      <c r="L15" s="56" t="n">
        <f aca="false" ca="false" dt2D="false" dtr="false" t="normal">J15+K15</f>
        <v>1</v>
      </c>
      <c r="M15" s="54" t="n"/>
      <c r="N15" s="54" t="n">
        <v>1</v>
      </c>
      <c r="O15" s="54" t="n"/>
      <c r="P15" s="54" t="n">
        <v>1</v>
      </c>
      <c r="Q15" s="54" t="n"/>
      <c r="R15" s="54" t="n"/>
      <c r="S15" s="54" t="n"/>
      <c r="T15" s="54" t="n"/>
      <c r="U15" s="54" t="n"/>
      <c r="V15" s="54" t="n"/>
      <c r="W15" s="54" t="n"/>
      <c r="X15" s="54" t="n"/>
      <c r="Y15" s="54" t="n"/>
      <c r="Z15" s="54" t="n"/>
      <c r="AA15" s="54" t="n"/>
      <c r="AB15" s="54" t="n"/>
      <c r="AC15" s="54" t="n"/>
      <c r="AD15" s="54" t="n"/>
      <c r="AE15" s="54" t="n"/>
    </row>
    <row customFormat="true" ht="21" outlineLevel="0" r="16" s="26">
      <c r="B16" s="57" t="s"/>
      <c r="C16" s="58" t="s"/>
      <c r="D16" s="59" t="s"/>
      <c r="E16" s="60" t="s">
        <v>26</v>
      </c>
      <c r="F16" s="41" t="n">
        <f aca="false" ca="false" dt2D="false" dtr="false" t="normal">I16+L16+M16+N16+O16+P16+Q16+R16+S16</f>
        <v>1546</v>
      </c>
      <c r="G16" s="54" t="n">
        <v>225</v>
      </c>
      <c r="H16" s="54" t="n">
        <v>2</v>
      </c>
      <c r="I16" s="61" t="n">
        <f aca="false" ca="false" dt2D="false" dtr="false" t="normal">G16+H16</f>
        <v>227</v>
      </c>
      <c r="J16" s="54" t="n">
        <v>226</v>
      </c>
      <c r="K16" s="54" t="n">
        <v>2</v>
      </c>
      <c r="L16" s="56" t="n">
        <f aca="false" ca="false" dt2D="false" dtr="false" t="normal">J16+K16</f>
        <v>228</v>
      </c>
      <c r="M16" s="54" t="n">
        <v>99</v>
      </c>
      <c r="N16" s="54" t="n">
        <v>185</v>
      </c>
      <c r="O16" s="54" t="n">
        <v>199</v>
      </c>
      <c r="P16" s="54" t="n">
        <v>271</v>
      </c>
      <c r="Q16" s="54" t="n">
        <v>170</v>
      </c>
      <c r="R16" s="54" t="n">
        <v>95</v>
      </c>
      <c r="S16" s="54" t="n">
        <v>72</v>
      </c>
      <c r="T16" s="54" t="n"/>
      <c r="U16" s="54" t="n"/>
      <c r="V16" s="54" t="n"/>
      <c r="W16" s="54" t="n"/>
      <c r="X16" s="54" t="n"/>
      <c r="Y16" s="54" t="n"/>
      <c r="Z16" s="54" t="n"/>
      <c r="AA16" s="54" t="n"/>
      <c r="AB16" s="54" t="n"/>
      <c r="AC16" s="54" t="n"/>
      <c r="AD16" s="54" t="n"/>
      <c r="AE16" s="54" t="n"/>
    </row>
    <row customFormat="true" ht="21" outlineLevel="0" r="17" s="26">
      <c r="B17" s="57" t="s"/>
      <c r="C17" s="58" t="s"/>
      <c r="D17" s="59" t="s"/>
      <c r="E17" s="60" t="s">
        <v>29</v>
      </c>
      <c r="F17" s="41" t="n">
        <f aca="false" ca="false" dt2D="false" dtr="false" t="normal">I17+L17+M17+N17+O17+P17+Q17+R17+S17</f>
        <v>786</v>
      </c>
      <c r="G17" s="54" t="n">
        <v>1</v>
      </c>
      <c r="H17" s="54" t="n">
        <v>0</v>
      </c>
      <c r="I17" s="61" t="n">
        <f aca="false" ca="false" dt2D="false" dtr="false" t="normal">G17+H17</f>
        <v>1</v>
      </c>
      <c r="J17" s="54" t="n"/>
      <c r="K17" s="54" t="n"/>
      <c r="L17" s="56" t="n">
        <f aca="false" ca="false" dt2D="false" dtr="false" t="normal">J17+K17</f>
        <v>0</v>
      </c>
      <c r="M17" s="54" t="n">
        <v>53</v>
      </c>
      <c r="N17" s="54" t="n">
        <v>57</v>
      </c>
      <c r="O17" s="54" t="n">
        <v>38</v>
      </c>
      <c r="P17" s="54" t="n">
        <v>131</v>
      </c>
      <c r="Q17" s="54" t="n">
        <v>132</v>
      </c>
      <c r="R17" s="54" t="n">
        <v>109</v>
      </c>
      <c r="S17" s="54" t="n">
        <v>265</v>
      </c>
      <c r="T17" s="54" t="n"/>
      <c r="U17" s="54" t="n"/>
      <c r="V17" s="54" t="n"/>
      <c r="W17" s="54" t="n"/>
      <c r="X17" s="54" t="n"/>
      <c r="Y17" s="54" t="n"/>
      <c r="Z17" s="54" t="n"/>
      <c r="AA17" s="54" t="n"/>
      <c r="AB17" s="54" t="n"/>
      <c r="AC17" s="54" t="n"/>
      <c r="AD17" s="54" t="n"/>
      <c r="AE17" s="54" t="n"/>
    </row>
    <row customFormat="true" ht="21.75" outlineLevel="0" r="18" s="26">
      <c r="B18" s="62" t="s"/>
      <c r="C18" s="58" t="s"/>
      <c r="D18" s="63" t="s"/>
      <c r="E18" s="64" t="s">
        <v>27</v>
      </c>
      <c r="F18" s="41" t="n">
        <f aca="false" ca="false" dt2D="false" dtr="false" t="normal">I18+L18+M18+N18+O18+P18+Q18+R18+S18</f>
        <v>15</v>
      </c>
      <c r="G18" s="65" t="n">
        <v>15</v>
      </c>
      <c r="H18" s="65" t="n">
        <v>0</v>
      </c>
      <c r="I18" s="61" t="n">
        <f aca="false" ca="false" dt2D="false" dtr="false" t="normal">G18+H18</f>
        <v>15</v>
      </c>
      <c r="J18" s="65" t="n"/>
      <c r="K18" s="65" t="n"/>
      <c r="L18" s="56" t="n">
        <f aca="false" ca="false" dt2D="false" dtr="false" t="normal">J18+K18</f>
        <v>0</v>
      </c>
      <c r="M18" s="65" t="n"/>
      <c r="N18" s="65" t="n"/>
      <c r="O18" s="65" t="n"/>
      <c r="P18" s="65" t="n"/>
      <c r="Q18" s="65" t="n"/>
      <c r="R18" s="65" t="n"/>
      <c r="S18" s="65" t="n"/>
      <c r="T18" s="65" t="n"/>
      <c r="U18" s="65" t="n"/>
      <c r="V18" s="65" t="n"/>
      <c r="W18" s="65" t="n"/>
      <c r="X18" s="65" t="n"/>
      <c r="Y18" s="65" t="n"/>
      <c r="Z18" s="65" t="n"/>
      <c r="AA18" s="65" t="n"/>
      <c r="AB18" s="65" t="n"/>
      <c r="AC18" s="65" t="n"/>
      <c r="AD18" s="65" t="n"/>
      <c r="AE18" s="65" t="n"/>
    </row>
    <row customFormat="true" ht="21" outlineLevel="0" r="19" s="26">
      <c r="B19" s="71" t="n"/>
      <c r="C19" s="58" t="s"/>
      <c r="D19" s="72" t="s">
        <v>30</v>
      </c>
      <c r="E19" s="73" t="s"/>
      <c r="F19" s="41" t="n">
        <f aca="false" ca="false" dt2D="false" dtr="false" t="normal">I19+L19+M19+N19+O19+P19+Q19+R19+S19</f>
        <v>6558</v>
      </c>
      <c r="G19" s="74" t="n">
        <f aca="false" ca="false" dt2D="false" dtr="false" t="normal">G10+G14</f>
        <v>555</v>
      </c>
      <c r="H19" s="74" t="n">
        <f aca="false" ca="false" dt2D="false" dtr="false" t="normal">H10+H14</f>
        <v>21</v>
      </c>
      <c r="I19" s="34" t="n">
        <f aca="false" ca="false" dt2D="false" dtr="false" t="normal">I10+I14</f>
        <v>576</v>
      </c>
      <c r="J19" s="74" t="n">
        <f aca="false" ca="false" dt2D="false" dtr="false" t="normal">J10+J14</f>
        <v>540</v>
      </c>
      <c r="K19" s="74" t="n">
        <f aca="false" ca="false" dt2D="false" dtr="false" t="normal">K10+K14</f>
        <v>7</v>
      </c>
      <c r="L19" s="56" t="n">
        <f aca="false" ca="false" dt2D="false" dtr="false" t="normal">J19+K19</f>
        <v>547</v>
      </c>
      <c r="M19" s="74" t="n">
        <f aca="false" ca="false" dt2D="false" dtr="false" t="normal">M10+M14</f>
        <v>393</v>
      </c>
      <c r="N19" s="74" t="n">
        <f aca="false" ca="false" dt2D="false" dtr="false" t="normal">N10+N14</f>
        <v>705</v>
      </c>
      <c r="O19" s="74" t="n">
        <f aca="false" ca="false" dt2D="false" dtr="false" t="normal">O10+O14</f>
        <v>669</v>
      </c>
      <c r="P19" s="74" t="n">
        <f aca="false" ca="false" dt2D="false" dtr="false" t="normal">P10+P14</f>
        <v>660</v>
      </c>
      <c r="Q19" s="74" t="n">
        <f aca="false" ca="false" dt2D="false" dtr="false" t="normal">Q10+Q14</f>
        <v>1134</v>
      </c>
      <c r="R19" s="74" t="n">
        <f aca="false" ca="false" dt2D="false" dtr="false" t="normal">R10+R14</f>
        <v>654</v>
      </c>
      <c r="S19" s="74" t="n">
        <f aca="false" ca="false" dt2D="false" dtr="false" t="normal">S10+S14</f>
        <v>1220</v>
      </c>
      <c r="T19" s="74" t="n">
        <f aca="false" ca="false" dt2D="false" dtr="false" t="normal">T10+T14</f>
        <v>0</v>
      </c>
      <c r="U19" s="74" t="n">
        <f aca="false" ca="false" dt2D="false" dtr="false" t="normal">U10+U14</f>
        <v>0</v>
      </c>
      <c r="V19" s="74" t="n">
        <f aca="false" ca="false" dt2D="false" dtr="false" t="normal">V10+V14</f>
        <v>0</v>
      </c>
      <c r="W19" s="74" t="n">
        <f aca="false" ca="false" dt2D="false" dtr="false" t="normal">W10+W14</f>
        <v>0</v>
      </c>
      <c r="X19" s="74" t="n">
        <f aca="false" ca="false" dt2D="false" dtr="false" t="normal">X10+X14</f>
        <v>0</v>
      </c>
      <c r="Y19" s="74" t="n">
        <f aca="false" ca="false" dt2D="false" dtr="false" t="normal">Y10+Y14</f>
        <v>0</v>
      </c>
      <c r="Z19" s="74" t="n">
        <f aca="false" ca="false" dt2D="false" dtr="false" t="normal">Z10+Z14</f>
        <v>0</v>
      </c>
      <c r="AA19" s="74" t="n">
        <f aca="false" ca="false" dt2D="false" dtr="false" t="normal">AA10+AA14</f>
        <v>0</v>
      </c>
      <c r="AB19" s="74" t="n">
        <f aca="false" ca="false" dt2D="false" dtr="false" t="normal">AB10+AB14</f>
        <v>0</v>
      </c>
      <c r="AC19" s="74" t="n">
        <f aca="false" ca="false" dt2D="false" dtr="false" t="normal">AC10+AC14</f>
        <v>0</v>
      </c>
      <c r="AD19" s="74" t="n">
        <f aca="false" ca="false" dt2D="false" dtr="false" t="normal">AD10+AD14</f>
        <v>0</v>
      </c>
      <c r="AE19" s="74" t="n">
        <f aca="false" ca="false" dt2D="false" dtr="false" t="normal">AE10+AE14</f>
        <v>0</v>
      </c>
    </row>
    <row customFormat="true" ht="21" outlineLevel="0" r="20" s="26">
      <c r="B20" s="71" t="n"/>
      <c r="C20" s="58" t="s"/>
      <c r="D20" s="75" t="s">
        <v>31</v>
      </c>
      <c r="E20" s="76" t="s"/>
      <c r="F20" s="41" t="n">
        <f aca="false" ca="false" dt2D="false" dtr="false" t="normal">I20+L20+M20+N20+O20+P20+Q20+R20+S20</f>
        <v>36</v>
      </c>
      <c r="G20" s="74" t="n">
        <f aca="false" ca="false" dt2D="false" dtr="false" t="normal">G11+G15</f>
        <v>0</v>
      </c>
      <c r="H20" s="74" t="n">
        <f aca="false" ca="false" dt2D="false" dtr="false" t="normal">H11+H15</f>
        <v>0</v>
      </c>
      <c r="I20" s="34" t="n">
        <f aca="false" ca="false" dt2D="false" dtr="false" t="normal">I11+I15</f>
        <v>0</v>
      </c>
      <c r="J20" s="74" t="n">
        <f aca="false" ca="false" dt2D="false" dtr="false" t="normal">J11+J15</f>
        <v>10</v>
      </c>
      <c r="K20" s="74" t="n">
        <f aca="false" ca="false" dt2D="false" dtr="false" t="normal">K11+K15</f>
        <v>0</v>
      </c>
      <c r="L20" s="56" t="n">
        <f aca="false" ca="false" dt2D="false" dtr="false" t="normal">J20+K20</f>
        <v>10</v>
      </c>
      <c r="M20" s="74" t="n">
        <f aca="false" ca="false" dt2D="false" dtr="false" t="normal">M11+M15</f>
        <v>9</v>
      </c>
      <c r="N20" s="74" t="n">
        <f aca="false" ca="false" dt2D="false" dtr="false" t="normal">N11+N15</f>
        <v>3</v>
      </c>
      <c r="O20" s="74" t="n">
        <f aca="false" ca="false" dt2D="false" dtr="false" t="normal">O11+O15</f>
        <v>0</v>
      </c>
      <c r="P20" s="74" t="n">
        <f aca="false" ca="false" dt2D="false" dtr="false" t="normal">P11+P15</f>
        <v>10</v>
      </c>
      <c r="Q20" s="74" t="n">
        <f aca="false" ca="false" dt2D="false" dtr="false" t="normal">Q11+Q15</f>
        <v>2</v>
      </c>
      <c r="R20" s="74" t="n">
        <f aca="false" ca="false" dt2D="false" dtr="false" t="normal">R11+R15</f>
        <v>2</v>
      </c>
      <c r="S20" s="74" t="n">
        <f aca="false" ca="false" dt2D="false" dtr="false" t="normal">S11+S15</f>
        <v>0</v>
      </c>
      <c r="T20" s="74" t="n">
        <f aca="false" ca="false" dt2D="false" dtr="false" t="normal">T11+T15</f>
        <v>0</v>
      </c>
      <c r="U20" s="74" t="n">
        <f aca="false" ca="false" dt2D="false" dtr="false" t="normal">U11+U15</f>
        <v>0</v>
      </c>
      <c r="V20" s="74" t="n">
        <f aca="false" ca="false" dt2D="false" dtr="false" t="normal">V11+V15</f>
        <v>0</v>
      </c>
      <c r="W20" s="74" t="n">
        <f aca="false" ca="false" dt2D="false" dtr="false" t="normal">W11+W15</f>
        <v>0</v>
      </c>
      <c r="X20" s="74" t="n">
        <f aca="false" ca="false" dt2D="false" dtr="false" t="normal">X11+X15</f>
        <v>0</v>
      </c>
      <c r="Y20" s="74" t="n">
        <f aca="false" ca="false" dt2D="false" dtr="false" t="normal">Y11+Y15</f>
        <v>0</v>
      </c>
      <c r="Z20" s="74" t="n">
        <f aca="false" ca="false" dt2D="false" dtr="false" t="normal">Z11+Z15</f>
        <v>0</v>
      </c>
      <c r="AA20" s="74" t="n">
        <f aca="false" ca="false" dt2D="false" dtr="false" t="normal">AA11+AA15</f>
        <v>0</v>
      </c>
      <c r="AB20" s="74" t="n">
        <f aca="false" ca="false" dt2D="false" dtr="false" t="normal">AB11+AB15</f>
        <v>0</v>
      </c>
      <c r="AC20" s="74" t="n">
        <f aca="false" ca="false" dt2D="false" dtr="false" t="normal">AC11+AC15</f>
        <v>0</v>
      </c>
      <c r="AD20" s="74" t="n">
        <f aca="false" ca="false" dt2D="false" dtr="false" t="normal">AD11+AD15</f>
        <v>0</v>
      </c>
      <c r="AE20" s="74" t="n">
        <f aca="false" ca="false" dt2D="false" dtr="false" t="normal">AE11+AE15</f>
        <v>0</v>
      </c>
    </row>
    <row customFormat="true" ht="21" outlineLevel="0" r="21" s="26">
      <c r="B21" s="71" t="n"/>
      <c r="C21" s="58" t="s"/>
      <c r="D21" s="75" t="s">
        <v>32</v>
      </c>
      <c r="E21" s="76" t="s"/>
      <c r="F21" s="41" t="n">
        <f aca="false" ca="false" dt2D="false" dtr="false" t="normal">I21+L21+M21+N21+O21+P21+Q21+R21+S21</f>
        <v>5238</v>
      </c>
      <c r="G21" s="74" t="n">
        <f aca="false" ca="false" dt2D="false" dtr="false" t="normal">G16+G12</f>
        <v>409</v>
      </c>
      <c r="H21" s="74" t="n">
        <f aca="false" ca="false" dt2D="false" dtr="false" t="normal">H16+H12</f>
        <v>5</v>
      </c>
      <c r="I21" s="34" t="n">
        <f aca="false" ca="false" dt2D="false" dtr="false" t="normal">I16+I12</f>
        <v>414</v>
      </c>
      <c r="J21" s="74" t="n">
        <f aca="false" ca="false" dt2D="false" dtr="false" t="normal">J16+J12</f>
        <v>637</v>
      </c>
      <c r="K21" s="74" t="n">
        <f aca="false" ca="false" dt2D="false" dtr="false" t="normal">K16+K12</f>
        <v>7</v>
      </c>
      <c r="L21" s="56" t="n">
        <f aca="false" ca="false" dt2D="false" dtr="false" t="normal">J21+K21</f>
        <v>644</v>
      </c>
      <c r="M21" s="74" t="n">
        <f aca="false" ca="false" dt2D="false" dtr="false" t="normal">M16+M12</f>
        <v>555</v>
      </c>
      <c r="N21" s="74" t="n">
        <f aca="false" ca="false" dt2D="false" dtr="false" t="normal">N16+N12</f>
        <v>440</v>
      </c>
      <c r="O21" s="74" t="n">
        <f aca="false" ca="false" dt2D="false" dtr="false" t="normal">O16+O12</f>
        <v>770</v>
      </c>
      <c r="P21" s="74" t="n">
        <f aca="false" ca="false" dt2D="false" dtr="false" t="normal">P16+P12</f>
        <v>628</v>
      </c>
      <c r="Q21" s="74" t="n">
        <f aca="false" ca="false" dt2D="false" dtr="false" t="normal">Q16+Q12</f>
        <v>532</v>
      </c>
      <c r="R21" s="74" t="n">
        <f aca="false" ca="false" dt2D="false" dtr="false" t="normal">R16+R12</f>
        <v>746</v>
      </c>
      <c r="S21" s="74" t="n">
        <f aca="false" ca="false" dt2D="false" dtr="false" t="normal">S16+S12</f>
        <v>509</v>
      </c>
      <c r="T21" s="74" t="n">
        <f aca="false" ca="false" dt2D="false" dtr="false" t="normal">T16+T12</f>
        <v>0</v>
      </c>
      <c r="U21" s="74" t="n">
        <f aca="false" ca="false" dt2D="false" dtr="false" t="normal">U16+U12</f>
        <v>0</v>
      </c>
      <c r="V21" s="74" t="n">
        <f aca="false" ca="false" dt2D="false" dtr="false" t="normal">V16+V12</f>
        <v>0</v>
      </c>
      <c r="W21" s="74" t="n">
        <f aca="false" ca="false" dt2D="false" dtr="false" t="normal">W16+W12</f>
        <v>0</v>
      </c>
      <c r="X21" s="74" t="n">
        <f aca="false" ca="false" dt2D="false" dtr="false" t="normal">X16+X12</f>
        <v>0</v>
      </c>
      <c r="Y21" s="74" t="n">
        <f aca="false" ca="false" dt2D="false" dtr="false" t="normal">Y16+Y12</f>
        <v>0</v>
      </c>
      <c r="Z21" s="74" t="n">
        <f aca="false" ca="false" dt2D="false" dtr="false" t="normal">Z16+Z12</f>
        <v>0</v>
      </c>
      <c r="AA21" s="74" t="n">
        <f aca="false" ca="false" dt2D="false" dtr="false" t="normal">AA16+AA12</f>
        <v>0</v>
      </c>
      <c r="AB21" s="74" t="n">
        <f aca="false" ca="false" dt2D="false" dtr="false" t="normal">AB16+AB12</f>
        <v>0</v>
      </c>
      <c r="AC21" s="74" t="n">
        <f aca="false" ca="false" dt2D="false" dtr="false" t="normal">AC16+AC12</f>
        <v>0</v>
      </c>
      <c r="AD21" s="74" t="n">
        <f aca="false" ca="false" dt2D="false" dtr="false" t="normal">AD16+AD12</f>
        <v>0</v>
      </c>
      <c r="AE21" s="74" t="n">
        <f aca="false" ca="false" dt2D="false" dtr="false" t="normal">AE16+AE12</f>
        <v>0</v>
      </c>
    </row>
    <row customFormat="true" ht="21" outlineLevel="0" r="22" s="26">
      <c r="B22" s="71" t="n"/>
      <c r="C22" s="58" t="s"/>
      <c r="D22" s="75" t="s">
        <v>33</v>
      </c>
      <c r="E22" s="76" t="s"/>
      <c r="F22" s="41" t="n">
        <f aca="false" ca="false" dt2D="false" dtr="false" t="normal">I22+L22+M22+N22+O22+P22+Q22+R22+S22</f>
        <v>54</v>
      </c>
      <c r="G22" s="77" t="n">
        <f aca="false" ca="false" dt2D="false" dtr="false" t="normal">G18+G13</f>
        <v>52</v>
      </c>
      <c r="H22" s="77" t="n">
        <f aca="false" ca="false" dt2D="false" dtr="false" t="normal">H18+H13</f>
        <v>2</v>
      </c>
      <c r="I22" s="56" t="n">
        <f aca="false" ca="false" dt2D="false" dtr="false" t="normal">I18+I13</f>
        <v>54</v>
      </c>
      <c r="J22" s="77" t="n">
        <f aca="false" ca="false" dt2D="false" dtr="false" t="normal">J18+J13</f>
        <v>0</v>
      </c>
      <c r="K22" s="77" t="n">
        <f aca="false" ca="false" dt2D="false" dtr="false" t="normal">K18+K13</f>
        <v>0</v>
      </c>
      <c r="L22" s="56" t="n">
        <f aca="false" ca="false" dt2D="false" dtr="false" t="normal">J22+K22</f>
        <v>0</v>
      </c>
      <c r="M22" s="77" t="n">
        <f aca="false" ca="false" dt2D="false" dtr="false" t="normal">M18+M13</f>
        <v>0</v>
      </c>
      <c r="N22" s="77" t="n">
        <f aca="false" ca="false" dt2D="false" dtr="false" t="normal">N18+N13</f>
        <v>0</v>
      </c>
      <c r="O22" s="77" t="n">
        <f aca="false" ca="false" dt2D="false" dtr="false" t="normal">O18+O13</f>
        <v>0</v>
      </c>
      <c r="P22" s="77" t="n">
        <f aca="false" ca="false" dt2D="false" dtr="false" t="normal">P18+P13</f>
        <v>0</v>
      </c>
      <c r="Q22" s="77" t="n">
        <f aca="false" ca="false" dt2D="false" dtr="false" t="normal">Q18+Q13</f>
        <v>0</v>
      </c>
      <c r="R22" s="77" t="n">
        <f aca="false" ca="false" dt2D="false" dtr="false" t="normal">R18+R13</f>
        <v>0</v>
      </c>
      <c r="S22" s="77" t="n">
        <f aca="false" ca="false" dt2D="false" dtr="false" t="normal">S18+S13</f>
        <v>0</v>
      </c>
      <c r="T22" s="77" t="n">
        <f aca="false" ca="false" dt2D="false" dtr="false" t="normal">T18+T13</f>
        <v>0</v>
      </c>
      <c r="U22" s="77" t="n">
        <f aca="false" ca="false" dt2D="false" dtr="false" t="normal">U18+U13</f>
        <v>0</v>
      </c>
      <c r="V22" s="77" t="n">
        <f aca="false" ca="false" dt2D="false" dtr="false" t="normal">V18+V13</f>
        <v>0</v>
      </c>
      <c r="W22" s="77" t="n">
        <f aca="false" ca="false" dt2D="false" dtr="false" t="normal">W18+W13</f>
        <v>0</v>
      </c>
      <c r="X22" s="77" t="n">
        <f aca="false" ca="false" dt2D="false" dtr="false" t="normal">X18+X13</f>
        <v>0</v>
      </c>
      <c r="Y22" s="77" t="n">
        <f aca="false" ca="false" dt2D="false" dtr="false" t="normal">Y18+Y13</f>
        <v>0</v>
      </c>
      <c r="Z22" s="77" t="n">
        <f aca="false" ca="false" dt2D="false" dtr="false" t="normal">Z18+Z13</f>
        <v>0</v>
      </c>
      <c r="AA22" s="77" t="n">
        <f aca="false" ca="false" dt2D="false" dtr="false" t="normal">AA18+AA13</f>
        <v>0</v>
      </c>
      <c r="AB22" s="77" t="n">
        <f aca="false" ca="false" dt2D="false" dtr="false" t="normal">AB18+AB13</f>
        <v>0</v>
      </c>
      <c r="AC22" s="77" t="n">
        <f aca="false" ca="false" dt2D="false" dtr="false" t="normal">AC18+AC13</f>
        <v>0</v>
      </c>
      <c r="AD22" s="77" t="n">
        <f aca="false" ca="false" dt2D="false" dtr="false" t="normal">AD18+AD13</f>
        <v>0</v>
      </c>
      <c r="AE22" s="77" t="n">
        <f aca="false" ca="false" dt2D="false" dtr="false" t="normal">AE18+AE13</f>
        <v>0</v>
      </c>
    </row>
    <row customFormat="true" ht="21.75" outlineLevel="0" r="23" s="26">
      <c r="B23" s="78" t="n"/>
      <c r="C23" s="79" t="s"/>
      <c r="D23" s="80" t="s">
        <v>34</v>
      </c>
      <c r="E23" s="81" t="s"/>
      <c r="F23" s="41" t="n">
        <f aca="false" ca="false" dt2D="false" dtr="false" t="normal">I23+L23+M23+N23+O23+P23+Q23+R23+S23</f>
        <v>786</v>
      </c>
      <c r="G23" s="82" t="n">
        <f aca="false" ca="false" dt2D="false" dtr="false" t="normal">G17</f>
        <v>1</v>
      </c>
      <c r="H23" s="82" t="n">
        <f aca="false" ca="false" dt2D="false" dtr="false" t="normal">H17</f>
        <v>0</v>
      </c>
      <c r="I23" s="83" t="n">
        <f aca="false" ca="false" dt2D="false" dtr="false" t="normal">I17</f>
        <v>1</v>
      </c>
      <c r="J23" s="82" t="n">
        <f aca="false" ca="false" dt2D="false" dtr="false" t="normal">J17</f>
        <v>0</v>
      </c>
      <c r="K23" s="82" t="n">
        <f aca="false" ca="false" dt2D="false" dtr="false" t="normal">K17</f>
        <v>0</v>
      </c>
      <c r="L23" s="56" t="n">
        <f aca="false" ca="false" dt2D="false" dtr="false" t="normal">J23+K23</f>
        <v>0</v>
      </c>
      <c r="M23" s="82" t="n">
        <f aca="false" ca="false" dt2D="false" dtr="false" t="normal">M17</f>
        <v>53</v>
      </c>
      <c r="N23" s="82" t="n">
        <f aca="false" ca="false" dt2D="false" dtr="false" t="normal">N17</f>
        <v>57</v>
      </c>
      <c r="O23" s="82" t="n">
        <f aca="false" ca="false" dt2D="false" dtr="false" t="normal">O17</f>
        <v>38</v>
      </c>
      <c r="P23" s="82" t="n">
        <f aca="false" ca="false" dt2D="false" dtr="false" t="normal">P17</f>
        <v>131</v>
      </c>
      <c r="Q23" s="82" t="n">
        <f aca="false" ca="false" dt2D="false" dtr="false" t="normal">Q17</f>
        <v>132</v>
      </c>
      <c r="R23" s="82" t="n">
        <f aca="false" ca="false" dt2D="false" dtr="false" t="normal">R17</f>
        <v>109</v>
      </c>
      <c r="S23" s="82" t="n">
        <f aca="false" ca="false" dt2D="false" dtr="false" t="normal">S17</f>
        <v>265</v>
      </c>
      <c r="T23" s="82" t="n">
        <f aca="false" ca="false" dt2D="false" dtr="false" t="normal">T17</f>
        <v>0</v>
      </c>
      <c r="U23" s="82" t="n">
        <f aca="false" ca="false" dt2D="false" dtr="false" t="normal">U17</f>
        <v>0</v>
      </c>
      <c r="V23" s="82" t="n">
        <f aca="false" ca="false" dt2D="false" dtr="false" t="normal">V17</f>
        <v>0</v>
      </c>
      <c r="W23" s="82" t="n">
        <f aca="false" ca="false" dt2D="false" dtr="false" t="normal">W17</f>
        <v>0</v>
      </c>
      <c r="X23" s="82" t="n">
        <f aca="false" ca="false" dt2D="false" dtr="false" t="normal">X17</f>
        <v>0</v>
      </c>
      <c r="Y23" s="82" t="n">
        <f aca="false" ca="false" dt2D="false" dtr="false" t="normal">Y17</f>
        <v>0</v>
      </c>
      <c r="Z23" s="82" t="n">
        <f aca="false" ca="false" dt2D="false" dtr="false" t="normal">Z17</f>
        <v>0</v>
      </c>
      <c r="AA23" s="82" t="n">
        <f aca="false" ca="false" dt2D="false" dtr="false" t="normal">AA17</f>
        <v>0</v>
      </c>
      <c r="AB23" s="82" t="n">
        <f aca="false" ca="false" dt2D="false" dtr="false" t="normal">AB17</f>
        <v>0</v>
      </c>
      <c r="AC23" s="82" t="n">
        <f aca="false" ca="false" dt2D="false" dtr="false" t="normal">AC17</f>
        <v>0</v>
      </c>
      <c r="AD23" s="82" t="n">
        <f aca="false" ca="false" dt2D="false" dtr="false" t="normal">AD17</f>
        <v>0</v>
      </c>
      <c r="AE23" s="82" t="n">
        <f aca="false" ca="false" dt2D="false" dtr="false" t="normal">AE17</f>
        <v>0</v>
      </c>
    </row>
    <row customFormat="true" ht="21" outlineLevel="0" r="24" s="26">
      <c r="B24" s="84" t="n">
        <v>1</v>
      </c>
      <c r="C24" s="85" t="s">
        <v>35</v>
      </c>
      <c r="D24" s="68" t="s">
        <v>36</v>
      </c>
      <c r="E24" s="69" t="s">
        <v>24</v>
      </c>
      <c r="F24" s="41" t="n">
        <f aca="false" ca="false" dt2D="false" dtr="false" t="normal">I24+L24+M24+N24+O24+P24+Q24+R24+S24</f>
        <v>597</v>
      </c>
      <c r="G24" s="53" t="n">
        <v>58</v>
      </c>
      <c r="H24" s="53" t="n">
        <v>0</v>
      </c>
      <c r="I24" s="61" t="n">
        <f aca="false" ca="false" dt2D="false" dtr="false" t="normal">G24+H24</f>
        <v>58</v>
      </c>
      <c r="J24" s="53" t="n">
        <v>56</v>
      </c>
      <c r="K24" s="53" t="n"/>
      <c r="L24" s="56" t="n">
        <f aca="false" ca="false" dt2D="false" dtr="false" t="normal">J24+K24</f>
        <v>56</v>
      </c>
      <c r="M24" s="53" t="n">
        <v>62</v>
      </c>
      <c r="N24" s="53" t="n">
        <v>56</v>
      </c>
      <c r="O24" s="53" t="n">
        <v>65</v>
      </c>
      <c r="P24" s="53" t="n">
        <v>84</v>
      </c>
      <c r="Q24" s="53" t="n">
        <v>79</v>
      </c>
      <c r="R24" s="53" t="n">
        <v>81</v>
      </c>
      <c r="S24" s="53" t="n">
        <v>56</v>
      </c>
      <c r="T24" s="53" t="n"/>
      <c r="U24" s="53" t="n"/>
      <c r="V24" s="53" t="n"/>
      <c r="W24" s="53" t="n"/>
      <c r="X24" s="53" t="n"/>
      <c r="Y24" s="53" t="n"/>
      <c r="Z24" s="53" t="n"/>
      <c r="AA24" s="53" t="n"/>
      <c r="AB24" s="53" t="n"/>
      <c r="AC24" s="53" t="n"/>
      <c r="AD24" s="53" t="n"/>
      <c r="AE24" s="53" t="n"/>
    </row>
    <row customFormat="true" ht="21" outlineLevel="0" r="25" s="26">
      <c r="B25" s="57" t="s"/>
      <c r="C25" s="58" t="s"/>
      <c r="D25" s="59" t="s"/>
      <c r="E25" s="60" t="s">
        <v>25</v>
      </c>
      <c r="F25" s="41" t="n">
        <f aca="false" ca="false" dt2D="false" dtr="false" t="normal">I25+L25+M25+N25+O25+P25+Q25+R25+S25</f>
        <v>107</v>
      </c>
      <c r="G25" s="54" t="n">
        <v>4</v>
      </c>
      <c r="H25" s="54" t="n">
        <v>0</v>
      </c>
      <c r="I25" s="61" t="n">
        <f aca="false" ca="false" dt2D="false" dtr="false" t="normal">G25+H25</f>
        <v>4</v>
      </c>
      <c r="J25" s="54" t="n">
        <f aca="false" ca="false" dt2D="false" dtr="false" t="normal">12+1+13</f>
        <v>26</v>
      </c>
      <c r="K25" s="54" t="n"/>
      <c r="L25" s="56" t="n">
        <f aca="false" ca="false" dt2D="false" dtr="false" t="normal">J25+K25</f>
        <v>26</v>
      </c>
      <c r="M25" s="54" t="n">
        <f aca="false" ca="false" dt2D="false" dtr="false" t="normal">13+11</f>
        <v>24</v>
      </c>
      <c r="N25" s="54" t="n">
        <f aca="false" ca="false" dt2D="false" dtr="false" t="normal">2+2</f>
        <v>4</v>
      </c>
      <c r="O25" s="54" t="n">
        <v>1</v>
      </c>
      <c r="P25" s="54" t="n">
        <f aca="false" ca="false" dt2D="false" dtr="false" t="normal">7+3</f>
        <v>10</v>
      </c>
      <c r="Q25" s="54" t="n">
        <f aca="false" ca="false" dt2D="false" dtr="false" t="normal">11+10</f>
        <v>21</v>
      </c>
      <c r="R25" s="54" t="n">
        <f aca="false" ca="false" dt2D="false" dtr="false" t="normal">4+6</f>
        <v>10</v>
      </c>
      <c r="S25" s="54" t="n">
        <f aca="false" ca="false" dt2D="false" dtr="false" t="normal">3+4</f>
        <v>7</v>
      </c>
      <c r="T25" s="54" t="n"/>
      <c r="U25" s="54" t="n"/>
      <c r="V25" s="54" t="n"/>
      <c r="W25" s="54" t="n"/>
      <c r="X25" s="54" t="n"/>
      <c r="Y25" s="54" t="n"/>
      <c r="Z25" s="54" t="n"/>
      <c r="AA25" s="54" t="n"/>
      <c r="AB25" s="54" t="n"/>
      <c r="AC25" s="54" t="n"/>
      <c r="AD25" s="54" t="n"/>
      <c r="AE25" s="54" t="n"/>
    </row>
    <row customFormat="true" ht="21" outlineLevel="0" r="26" s="26">
      <c r="B26" s="57" t="s"/>
      <c r="C26" s="58" t="s"/>
      <c r="D26" s="59" t="s"/>
      <c r="E26" s="60" t="s">
        <v>26</v>
      </c>
      <c r="F26" s="41" t="n">
        <f aca="false" ca="false" dt2D="false" dtr="false" t="normal">I26+L26+M26+N26+O26+P26+Q26+R26+S26</f>
        <v>584</v>
      </c>
      <c r="G26" s="54" t="n">
        <v>47</v>
      </c>
      <c r="H26" s="54" t="n">
        <v>0</v>
      </c>
      <c r="I26" s="61" t="n">
        <f aca="false" ca="false" dt2D="false" dtr="false" t="normal">G26+H26</f>
        <v>47</v>
      </c>
      <c r="J26" s="54" t="n">
        <v>45</v>
      </c>
      <c r="K26" s="54" t="n"/>
      <c r="L26" s="56" t="n">
        <f aca="false" ca="false" dt2D="false" dtr="false" t="normal">J26+K26</f>
        <v>45</v>
      </c>
      <c r="M26" s="54" t="n">
        <v>74</v>
      </c>
      <c r="N26" s="54" t="n">
        <v>43</v>
      </c>
      <c r="O26" s="54" t="n">
        <v>67</v>
      </c>
      <c r="P26" s="54" t="n">
        <v>72</v>
      </c>
      <c r="Q26" s="54" t="n">
        <v>92</v>
      </c>
      <c r="R26" s="54" t="n">
        <v>71</v>
      </c>
      <c r="S26" s="54" t="n">
        <v>73</v>
      </c>
      <c r="T26" s="54" t="n"/>
      <c r="U26" s="54" t="n"/>
      <c r="V26" s="54" t="n"/>
      <c r="W26" s="54" t="n"/>
      <c r="X26" s="54" t="n"/>
      <c r="Y26" s="54" t="n"/>
      <c r="Z26" s="54" t="n"/>
      <c r="AA26" s="54" t="n"/>
      <c r="AB26" s="54" t="n"/>
      <c r="AC26" s="54" t="n"/>
      <c r="AD26" s="54" t="n"/>
      <c r="AE26" s="54" t="n"/>
    </row>
    <row customFormat="true" ht="21.75" outlineLevel="0" r="27" s="26">
      <c r="B27" s="62" t="s"/>
      <c r="C27" s="58" t="s"/>
      <c r="D27" s="63" t="s"/>
      <c r="E27" s="64" t="s">
        <v>29</v>
      </c>
      <c r="F27" s="41" t="n">
        <f aca="false" ca="false" dt2D="false" dtr="false" t="normal">I27+L27+M27+N27+O27+P27+Q27+R27+S27</f>
        <v>0</v>
      </c>
      <c r="G27" s="65" t="n">
        <v>0</v>
      </c>
      <c r="H27" s="65" t="n">
        <v>0</v>
      </c>
      <c r="I27" s="61" t="n">
        <f aca="false" ca="false" dt2D="false" dtr="false" t="normal">G27+H27</f>
        <v>0</v>
      </c>
      <c r="J27" s="65" t="n"/>
      <c r="K27" s="65" t="n"/>
      <c r="L27" s="56" t="n">
        <f aca="false" ca="false" dt2D="false" dtr="false" t="normal">J27+K27</f>
        <v>0</v>
      </c>
      <c r="M27" s="65" t="n"/>
      <c r="N27" s="65" t="n"/>
      <c r="O27" s="65" t="n"/>
      <c r="P27" s="65" t="n"/>
      <c r="Q27" s="65" t="n"/>
      <c r="R27" s="65" t="n"/>
      <c r="S27" s="65" t="n"/>
      <c r="T27" s="65" t="n"/>
      <c r="U27" s="65" t="n"/>
      <c r="V27" s="65" t="n"/>
      <c r="W27" s="65" t="n"/>
      <c r="X27" s="65" t="n"/>
      <c r="Y27" s="65" t="n"/>
      <c r="Z27" s="65" t="n"/>
      <c r="AA27" s="65" t="n"/>
      <c r="AB27" s="65" t="n"/>
      <c r="AC27" s="65" t="n"/>
      <c r="AD27" s="65" t="n"/>
      <c r="AE27" s="65" t="n"/>
    </row>
    <row customFormat="true" ht="21" outlineLevel="0" r="28" s="26">
      <c r="B28" s="67" t="n">
        <v>2</v>
      </c>
      <c r="C28" s="58" t="s"/>
      <c r="D28" s="51" t="s">
        <v>37</v>
      </c>
      <c r="E28" s="52" t="s">
        <v>24</v>
      </c>
      <c r="F28" s="41" t="n">
        <f aca="false" ca="false" dt2D="false" dtr="false" t="normal">I28+L28+M28+N28+O28+P28+Q28+R28+S28</f>
        <v>130</v>
      </c>
      <c r="G28" s="53" t="n">
        <v>8</v>
      </c>
      <c r="H28" s="53" t="n">
        <v>0</v>
      </c>
      <c r="I28" s="61" t="n">
        <f aca="false" ca="false" dt2D="false" dtr="false" t="normal">G28+H28</f>
        <v>8</v>
      </c>
      <c r="J28" s="53" t="n">
        <v>10</v>
      </c>
      <c r="K28" s="53" t="n"/>
      <c r="L28" s="56" t="n">
        <f aca="false" ca="false" dt2D="false" dtr="false" t="normal">J28+K28</f>
        <v>10</v>
      </c>
      <c r="M28" s="53" t="n">
        <v>12</v>
      </c>
      <c r="N28" s="53" t="n">
        <v>20</v>
      </c>
      <c r="O28" s="53" t="n">
        <v>25</v>
      </c>
      <c r="P28" s="53" t="n">
        <v>18</v>
      </c>
      <c r="Q28" s="53" t="n">
        <v>20</v>
      </c>
      <c r="R28" s="53" t="n">
        <v>5</v>
      </c>
      <c r="S28" s="53" t="n">
        <v>12</v>
      </c>
      <c r="T28" s="53" t="n"/>
      <c r="U28" s="53" t="n"/>
      <c r="V28" s="53" t="n"/>
      <c r="W28" s="53" t="n"/>
      <c r="X28" s="53" t="n"/>
      <c r="Y28" s="53" t="n"/>
      <c r="Z28" s="53" t="n"/>
      <c r="AA28" s="53" t="n"/>
      <c r="AB28" s="53" t="n"/>
      <c r="AC28" s="53" t="n"/>
      <c r="AD28" s="53" t="n"/>
      <c r="AE28" s="53" t="n"/>
    </row>
    <row customFormat="true" ht="21" outlineLevel="0" r="29" s="26">
      <c r="B29" s="57" t="s"/>
      <c r="C29" s="58" t="s"/>
      <c r="D29" s="59" t="s"/>
      <c r="E29" s="60" t="s">
        <v>25</v>
      </c>
      <c r="F29" s="41" t="n">
        <f aca="false" ca="false" dt2D="false" dtr="false" t="normal">I29+L29+M29+N29+O29+P29+Q29+R29+S29</f>
        <v>22</v>
      </c>
      <c r="G29" s="54" t="n">
        <v>2</v>
      </c>
      <c r="H29" s="54" t="n">
        <v>0</v>
      </c>
      <c r="I29" s="61" t="n">
        <f aca="false" ca="false" dt2D="false" dtr="false" t="normal">G29+H29</f>
        <v>2</v>
      </c>
      <c r="J29" s="54" t="n">
        <f aca="false" ca="false" dt2D="false" dtr="false" t="normal">1+3</f>
        <v>4</v>
      </c>
      <c r="K29" s="54" t="n"/>
      <c r="L29" s="56" t="n">
        <f aca="false" ca="false" dt2D="false" dtr="false" t="normal">J29+K29</f>
        <v>4</v>
      </c>
      <c r="M29" s="54" t="n">
        <f aca="false" ca="false" dt2D="false" dtr="false" t="normal">2+4</f>
        <v>6</v>
      </c>
      <c r="N29" s="54" t="n">
        <f aca="false" ca="false" dt2D="false" dtr="false" t="normal">4+1</f>
        <v>5</v>
      </c>
      <c r="O29" s="54" t="n"/>
      <c r="P29" s="54" t="n">
        <v>1</v>
      </c>
      <c r="Q29" s="54" t="n">
        <v>3</v>
      </c>
      <c r="R29" s="54" t="n">
        <v>1</v>
      </c>
      <c r="S29" s="54" t="n"/>
      <c r="T29" s="54" t="n"/>
      <c r="U29" s="54" t="n"/>
      <c r="V29" s="54" t="n"/>
      <c r="W29" s="54" t="n"/>
      <c r="X29" s="54" t="n"/>
      <c r="Y29" s="54" t="n"/>
      <c r="Z29" s="54" t="n"/>
      <c r="AA29" s="54" t="n"/>
      <c r="AB29" s="54" t="n"/>
      <c r="AC29" s="54" t="n"/>
      <c r="AD29" s="54" t="n"/>
      <c r="AE29" s="54" t="n"/>
    </row>
    <row customFormat="true" ht="21" outlineLevel="0" r="30" s="26">
      <c r="B30" s="57" t="s"/>
      <c r="C30" s="58" t="s"/>
      <c r="D30" s="59" t="s"/>
      <c r="E30" s="60" t="s">
        <v>26</v>
      </c>
      <c r="F30" s="41" t="n">
        <f aca="false" ca="false" dt2D="false" dtr="false" t="normal">I30+L30+M30+N30+O30+P30+Q30+R30+S30</f>
        <v>121</v>
      </c>
      <c r="G30" s="54" t="n">
        <v>8</v>
      </c>
      <c r="H30" s="54" t="n">
        <v>0</v>
      </c>
      <c r="I30" s="61" t="n">
        <f aca="false" ca="false" dt2D="false" dtr="false" t="normal">G30+H30</f>
        <v>8</v>
      </c>
      <c r="J30" s="54" t="n">
        <f aca="false" ca="false" dt2D="false" dtr="false" t="normal">6</f>
        <v>6</v>
      </c>
      <c r="K30" s="54" t="n"/>
      <c r="L30" s="56" t="n">
        <f aca="false" ca="false" dt2D="false" dtr="false" t="normal">J30+K30</f>
        <v>6</v>
      </c>
      <c r="M30" s="54" t="n">
        <v>7</v>
      </c>
      <c r="N30" s="54" t="n">
        <v>18</v>
      </c>
      <c r="O30" s="54" t="n">
        <v>12</v>
      </c>
      <c r="P30" s="54" t="n">
        <v>27</v>
      </c>
      <c r="Q30" s="54" t="n">
        <v>25</v>
      </c>
      <c r="R30" s="54" t="n">
        <v>10</v>
      </c>
      <c r="S30" s="54" t="n">
        <v>8</v>
      </c>
      <c r="T30" s="54" t="n"/>
      <c r="U30" s="54" t="n"/>
      <c r="V30" s="54" t="n"/>
      <c r="W30" s="54" t="n"/>
      <c r="X30" s="54" t="n"/>
      <c r="Y30" s="54" t="n"/>
      <c r="Z30" s="54" t="n"/>
      <c r="AA30" s="54" t="n"/>
      <c r="AB30" s="54" t="n"/>
      <c r="AC30" s="54" t="n"/>
      <c r="AD30" s="54" t="n"/>
      <c r="AE30" s="54" t="n"/>
    </row>
    <row customFormat="true" ht="21.75" outlineLevel="0" r="31" s="26">
      <c r="B31" s="62" t="s"/>
      <c r="C31" s="58" t="s"/>
      <c r="D31" s="63" t="s"/>
      <c r="E31" s="64" t="s">
        <v>29</v>
      </c>
      <c r="F31" s="41" t="n">
        <f aca="false" ca="false" dt2D="false" dtr="false" t="normal">I31+L31+M31+N31+O31+P31+Q31+R31+S31</f>
        <v>20</v>
      </c>
      <c r="G31" s="65" t="n">
        <v>2</v>
      </c>
      <c r="H31" s="65" t="n">
        <v>0</v>
      </c>
      <c r="I31" s="61" t="n">
        <f aca="false" ca="false" dt2D="false" dtr="false" t="normal">G31+H31</f>
        <v>2</v>
      </c>
      <c r="J31" s="65" t="n">
        <v>5</v>
      </c>
      <c r="K31" s="65" t="n"/>
      <c r="L31" s="56" t="n">
        <f aca="false" ca="false" dt2D="false" dtr="false" t="normal">J31+K31</f>
        <v>5</v>
      </c>
      <c r="M31" s="65" t="n"/>
      <c r="N31" s="65" t="n">
        <v>2</v>
      </c>
      <c r="O31" s="65" t="n">
        <v>1</v>
      </c>
      <c r="P31" s="65" t="n">
        <v>3</v>
      </c>
      <c r="Q31" s="65" t="n">
        <v>5</v>
      </c>
      <c r="R31" s="65" t="n">
        <v>2</v>
      </c>
      <c r="S31" s="65" t="n"/>
      <c r="T31" s="65" t="n"/>
      <c r="U31" s="65" t="n"/>
      <c r="V31" s="65" t="n"/>
      <c r="W31" s="65" t="n"/>
      <c r="X31" s="65" t="n"/>
      <c r="Y31" s="65" t="n"/>
      <c r="Z31" s="65" t="n"/>
      <c r="AA31" s="65" t="n"/>
      <c r="AB31" s="65" t="n"/>
      <c r="AC31" s="65" t="n"/>
      <c r="AD31" s="65" t="n"/>
      <c r="AE31" s="65" t="n"/>
    </row>
    <row customFormat="true" ht="21" outlineLevel="0" r="32" s="26">
      <c r="B32" s="67" t="n">
        <v>3</v>
      </c>
      <c r="C32" s="58" t="s"/>
      <c r="D32" s="51" t="s">
        <v>38</v>
      </c>
      <c r="E32" s="52" t="s">
        <v>24</v>
      </c>
      <c r="F32" s="41" t="n">
        <f aca="false" ca="false" dt2D="false" dtr="false" t="normal">I32+L32+M32+N32+O32+P32+Q32+R32+S32</f>
        <v>0</v>
      </c>
      <c r="G32" s="53" t="n">
        <v>0</v>
      </c>
      <c r="H32" s="53" t="n">
        <v>0</v>
      </c>
      <c r="I32" s="61" t="n">
        <f aca="false" ca="false" dt2D="false" dtr="false" t="normal">G32+H32</f>
        <v>0</v>
      </c>
      <c r="J32" s="53" t="n"/>
      <c r="K32" s="53" t="n"/>
      <c r="L32" s="56" t="n">
        <f aca="false" ca="false" dt2D="false" dtr="false" t="normal">J32+K32</f>
        <v>0</v>
      </c>
      <c r="M32" s="53" t="n"/>
      <c r="N32" s="53" t="n"/>
      <c r="O32" s="53" t="n"/>
      <c r="P32" s="53" t="n"/>
      <c r="Q32" s="53" t="n"/>
      <c r="R32" s="53" t="n"/>
      <c r="S32" s="53" t="n"/>
      <c r="T32" s="53" t="n"/>
      <c r="U32" s="53" t="n"/>
      <c r="V32" s="53" t="n"/>
      <c r="W32" s="53" t="n"/>
      <c r="X32" s="53" t="n"/>
      <c r="Y32" s="53" t="n"/>
      <c r="Z32" s="53" t="n"/>
      <c r="AA32" s="53" t="n"/>
      <c r="AB32" s="53" t="n"/>
      <c r="AC32" s="53" t="n"/>
      <c r="AD32" s="53" t="n"/>
      <c r="AE32" s="53" t="n"/>
    </row>
    <row customFormat="true" ht="21" outlineLevel="0" r="33" s="26">
      <c r="B33" s="57" t="s"/>
      <c r="C33" s="58" t="s"/>
      <c r="D33" s="59" t="s"/>
      <c r="E33" s="60" t="s">
        <v>25</v>
      </c>
      <c r="F33" s="41" t="n">
        <f aca="false" ca="false" dt2D="false" dtr="false" t="normal">I33+L33+M33+N33+O33+P33+Q33+R33+S33</f>
        <v>1</v>
      </c>
      <c r="G33" s="54" t="n">
        <v>0</v>
      </c>
      <c r="H33" s="54" t="n">
        <v>0</v>
      </c>
      <c r="I33" s="61" t="n">
        <f aca="false" ca="false" dt2D="false" dtr="false" t="normal">G33+H33</f>
        <v>0</v>
      </c>
      <c r="J33" s="54" t="n"/>
      <c r="K33" s="54" t="n"/>
      <c r="L33" s="56" t="n">
        <f aca="false" ca="false" dt2D="false" dtr="false" t="normal">J33+K33</f>
        <v>0</v>
      </c>
      <c r="M33" s="54" t="n"/>
      <c r="N33" s="54" t="n"/>
      <c r="O33" s="54" t="n"/>
      <c r="P33" s="54" t="n"/>
      <c r="Q33" s="54" t="n">
        <v>1</v>
      </c>
      <c r="R33" s="54" t="n"/>
      <c r="S33" s="54" t="n"/>
      <c r="T33" s="54" t="n"/>
      <c r="U33" s="54" t="n"/>
      <c r="V33" s="54" t="n"/>
      <c r="W33" s="54" t="n"/>
      <c r="X33" s="54" t="n"/>
      <c r="Y33" s="54" t="n"/>
      <c r="Z33" s="54" t="n"/>
      <c r="AA33" s="54" t="n"/>
      <c r="AB33" s="54" t="n"/>
      <c r="AC33" s="54" t="n"/>
      <c r="AD33" s="54" t="n"/>
      <c r="AE33" s="54" t="n"/>
    </row>
    <row customFormat="true" ht="21" outlineLevel="0" r="34" s="26">
      <c r="B34" s="57" t="s"/>
      <c r="C34" s="58" t="s"/>
      <c r="D34" s="59" t="s"/>
      <c r="E34" s="60" t="s">
        <v>26</v>
      </c>
      <c r="F34" s="41" t="n">
        <f aca="false" ca="false" dt2D="false" dtr="false" t="normal">I34+L34+M34+N34+O34+P34+Q34+R34+S34</f>
        <v>0</v>
      </c>
      <c r="G34" s="54" t="n">
        <v>0</v>
      </c>
      <c r="H34" s="54" t="n">
        <v>0</v>
      </c>
      <c r="I34" s="61" t="n">
        <f aca="false" ca="false" dt2D="false" dtr="false" t="normal">G34+H34</f>
        <v>0</v>
      </c>
      <c r="J34" s="54" t="n"/>
      <c r="K34" s="54" t="n"/>
      <c r="L34" s="56" t="n">
        <f aca="false" ca="false" dt2D="false" dtr="false" t="normal">J34+K34</f>
        <v>0</v>
      </c>
      <c r="M34" s="54" t="n"/>
      <c r="N34" s="54" t="n"/>
      <c r="O34" s="54" t="n"/>
      <c r="P34" s="54" t="n"/>
      <c r="Q34" s="54" t="n"/>
      <c r="R34" s="54" t="n"/>
      <c r="S34" s="54" t="n"/>
      <c r="T34" s="54" t="n"/>
      <c r="U34" s="54" t="n"/>
      <c r="V34" s="54" t="n"/>
      <c r="W34" s="54" t="n"/>
      <c r="X34" s="54" t="n"/>
      <c r="Y34" s="54" t="n"/>
      <c r="Z34" s="54" t="n"/>
      <c r="AA34" s="54" t="n"/>
      <c r="AB34" s="54" t="n"/>
      <c r="AC34" s="54" t="n"/>
      <c r="AD34" s="54" t="n"/>
      <c r="AE34" s="54" t="n"/>
    </row>
    <row customFormat="true" ht="21.75" outlineLevel="0" r="35" s="26">
      <c r="B35" s="62" t="s"/>
      <c r="C35" s="58" t="s"/>
      <c r="D35" s="63" t="s"/>
      <c r="E35" s="64" t="s">
        <v>29</v>
      </c>
      <c r="F35" s="41" t="n">
        <f aca="false" ca="false" dt2D="false" dtr="false" t="normal">I35+L35+M35+N35+O35+P35+Q35+R35+S35</f>
        <v>7</v>
      </c>
      <c r="G35" s="65" t="n">
        <v>3</v>
      </c>
      <c r="H35" s="65" t="n">
        <v>0</v>
      </c>
      <c r="I35" s="61" t="n">
        <f aca="false" ca="false" dt2D="false" dtr="false" t="normal">G35+H35</f>
        <v>3</v>
      </c>
      <c r="J35" s="65" t="n"/>
      <c r="K35" s="65" t="n"/>
      <c r="L35" s="56" t="n">
        <f aca="false" ca="false" dt2D="false" dtr="false" t="normal">J35+K35</f>
        <v>0</v>
      </c>
      <c r="M35" s="65" t="n"/>
      <c r="N35" s="65" t="n"/>
      <c r="O35" s="65" t="n"/>
      <c r="P35" s="65" t="n">
        <v>1</v>
      </c>
      <c r="Q35" s="65" t="n">
        <v>2</v>
      </c>
      <c r="R35" s="65" t="n"/>
      <c r="S35" s="65" t="n">
        <v>1</v>
      </c>
      <c r="T35" s="65" t="n"/>
      <c r="U35" s="65" t="n"/>
      <c r="V35" s="65" t="n"/>
      <c r="W35" s="65" t="n"/>
      <c r="X35" s="65" t="n"/>
      <c r="Y35" s="65" t="n"/>
      <c r="Z35" s="65" t="n"/>
      <c r="AA35" s="65" t="n"/>
      <c r="AB35" s="65" t="n"/>
      <c r="AC35" s="65" t="n"/>
      <c r="AD35" s="65" t="n"/>
      <c r="AE35" s="65" t="n"/>
    </row>
    <row customFormat="true" ht="21" outlineLevel="0" r="36" s="26">
      <c r="B36" s="67" t="n">
        <v>4</v>
      </c>
      <c r="C36" s="58" t="s"/>
      <c r="D36" s="51" t="s">
        <v>39</v>
      </c>
      <c r="E36" s="52" t="s">
        <v>24</v>
      </c>
      <c r="F36" s="41" t="n">
        <f aca="false" ca="false" dt2D="false" dtr="false" t="normal">I36+L36+M36+N36+O36+P36+Q36+R36+S36</f>
        <v>838</v>
      </c>
      <c r="G36" s="53" t="n">
        <v>90</v>
      </c>
      <c r="H36" s="53" t="n">
        <v>0</v>
      </c>
      <c r="I36" s="61" t="n">
        <f aca="false" ca="false" dt2D="false" dtr="false" t="normal">G36+H36</f>
        <v>90</v>
      </c>
      <c r="J36" s="53" t="n">
        <v>90</v>
      </c>
      <c r="K36" s="53" t="n"/>
      <c r="L36" s="56" t="n">
        <f aca="false" ca="false" dt2D="false" dtr="false" t="normal">J36+K36</f>
        <v>90</v>
      </c>
      <c r="M36" s="53" t="n">
        <v>96</v>
      </c>
      <c r="N36" s="53" t="n">
        <v>83</v>
      </c>
      <c r="O36" s="53" t="n">
        <v>99</v>
      </c>
      <c r="P36" s="53" t="n">
        <v>82</v>
      </c>
      <c r="Q36" s="53" t="n">
        <v>106</v>
      </c>
      <c r="R36" s="53" t="n">
        <v>88</v>
      </c>
      <c r="S36" s="53" t="n">
        <v>104</v>
      </c>
      <c r="T36" s="53" t="n"/>
      <c r="U36" s="53" t="n"/>
      <c r="V36" s="53" t="n"/>
      <c r="W36" s="53" t="n"/>
      <c r="X36" s="53" t="n"/>
      <c r="Y36" s="53" t="n"/>
      <c r="Z36" s="53" t="n"/>
      <c r="AA36" s="53" t="n"/>
      <c r="AB36" s="53" t="n"/>
      <c r="AC36" s="53" t="n"/>
      <c r="AD36" s="53" t="n"/>
      <c r="AE36" s="53" t="n"/>
    </row>
    <row customFormat="true" ht="21" outlineLevel="0" r="37" s="26">
      <c r="B37" s="57" t="s"/>
      <c r="C37" s="58" t="s"/>
      <c r="D37" s="59" t="s"/>
      <c r="E37" s="60" t="s">
        <v>25</v>
      </c>
      <c r="F37" s="41" t="n">
        <f aca="false" ca="false" dt2D="false" dtr="false" t="normal">I37+L37+M37+N37+O37+P37+Q37+R37+S37</f>
        <v>185</v>
      </c>
      <c r="G37" s="54" t="n">
        <v>7</v>
      </c>
      <c r="H37" s="54" t="n">
        <v>0</v>
      </c>
      <c r="I37" s="61" t="n">
        <f aca="false" ca="false" dt2D="false" dtr="false" t="normal">G37+H37</f>
        <v>7</v>
      </c>
      <c r="J37" s="54" t="n">
        <v>49</v>
      </c>
      <c r="K37" s="54" t="n"/>
      <c r="L37" s="56" t="n">
        <f aca="false" ca="false" dt2D="false" dtr="false" t="normal">J37+K37</f>
        <v>49</v>
      </c>
      <c r="M37" s="54" t="n">
        <v>43</v>
      </c>
      <c r="N37" s="54" t="n"/>
      <c r="O37" s="54" t="n"/>
      <c r="P37" s="54" t="n">
        <v>25</v>
      </c>
      <c r="Q37" s="54" t="n">
        <v>31</v>
      </c>
      <c r="R37" s="54" t="n">
        <v>19</v>
      </c>
      <c r="S37" s="54" t="n">
        <v>11</v>
      </c>
      <c r="T37" s="54" t="n"/>
      <c r="U37" s="54" t="n"/>
      <c r="V37" s="54" t="n"/>
      <c r="W37" s="54" t="n"/>
      <c r="X37" s="54" t="n"/>
      <c r="Y37" s="54" t="n"/>
      <c r="Z37" s="54" t="n"/>
      <c r="AA37" s="54" t="n"/>
      <c r="AB37" s="54" t="n"/>
      <c r="AC37" s="54" t="n"/>
      <c r="AD37" s="54" t="n"/>
      <c r="AE37" s="54" t="n"/>
    </row>
    <row customFormat="true" ht="21" outlineLevel="0" r="38" s="26">
      <c r="B38" s="57" t="s"/>
      <c r="C38" s="58" t="s"/>
      <c r="D38" s="59" t="s"/>
      <c r="E38" s="60" t="s">
        <v>26</v>
      </c>
      <c r="F38" s="41" t="n">
        <f aca="false" ca="false" dt2D="false" dtr="false" t="normal">I38+L38+M38+N38+O38+P38+Q38+R38+S38</f>
        <v>772</v>
      </c>
      <c r="G38" s="54" t="n">
        <v>68</v>
      </c>
      <c r="H38" s="54" t="n">
        <v>0</v>
      </c>
      <c r="I38" s="61" t="n">
        <f aca="false" ca="false" dt2D="false" dtr="false" t="normal">G38+H38</f>
        <v>68</v>
      </c>
      <c r="J38" s="54" t="n">
        <v>77</v>
      </c>
      <c r="K38" s="54" t="n"/>
      <c r="L38" s="56" t="n">
        <f aca="false" ca="false" dt2D="false" dtr="false" t="normal">J38+K38</f>
        <v>77</v>
      </c>
      <c r="M38" s="54" t="n">
        <v>90</v>
      </c>
      <c r="N38" s="54" t="n">
        <v>86</v>
      </c>
      <c r="O38" s="54" t="n">
        <v>83</v>
      </c>
      <c r="P38" s="54" t="n">
        <v>88</v>
      </c>
      <c r="Q38" s="54" t="n">
        <v>84</v>
      </c>
      <c r="R38" s="54" t="n">
        <v>103</v>
      </c>
      <c r="S38" s="54" t="n">
        <v>93</v>
      </c>
      <c r="T38" s="54" t="n"/>
      <c r="U38" s="54" t="n"/>
      <c r="V38" s="54" t="n"/>
      <c r="W38" s="54" t="n"/>
      <c r="X38" s="54" t="n"/>
      <c r="Y38" s="54" t="n"/>
      <c r="Z38" s="54" t="n"/>
      <c r="AA38" s="54" t="n"/>
      <c r="AB38" s="54" t="n"/>
      <c r="AC38" s="54" t="n"/>
      <c r="AD38" s="54" t="n"/>
      <c r="AE38" s="54" t="n"/>
    </row>
    <row customFormat="true" ht="21.75" outlineLevel="0" r="39" s="26">
      <c r="B39" s="62" t="s"/>
      <c r="C39" s="58" t="s"/>
      <c r="D39" s="63" t="s"/>
      <c r="E39" s="64" t="s">
        <v>29</v>
      </c>
      <c r="F39" s="41" t="n">
        <f aca="false" ca="false" dt2D="false" dtr="false" t="normal">I39+L39+M39+N39+O39+P39+Q39+R39+S39</f>
        <v>10</v>
      </c>
      <c r="G39" s="65" t="n">
        <v>0</v>
      </c>
      <c r="H39" s="65" t="n">
        <v>0</v>
      </c>
      <c r="I39" s="61" t="n">
        <f aca="false" ca="false" dt2D="false" dtr="false" t="normal">G39+H39</f>
        <v>0</v>
      </c>
      <c r="J39" s="65" t="n"/>
      <c r="K39" s="65" t="n"/>
      <c r="L39" s="56" t="n">
        <f aca="false" ca="false" dt2D="false" dtr="false" t="normal">J39+K39</f>
        <v>0</v>
      </c>
      <c r="M39" s="65" t="n"/>
      <c r="N39" s="65" t="n">
        <v>1</v>
      </c>
      <c r="O39" s="65" t="n">
        <v>4</v>
      </c>
      <c r="P39" s="65" t="n">
        <v>4</v>
      </c>
      <c r="Q39" s="65" t="n"/>
      <c r="R39" s="65" t="n">
        <v>1</v>
      </c>
      <c r="S39" s="65" t="n"/>
      <c r="T39" s="65" t="n"/>
      <c r="U39" s="65" t="n"/>
      <c r="V39" s="65" t="n"/>
      <c r="W39" s="65" t="n"/>
      <c r="X39" s="65" t="n"/>
      <c r="Y39" s="65" t="n"/>
      <c r="Z39" s="65" t="n"/>
      <c r="AA39" s="65" t="n"/>
      <c r="AB39" s="65" t="n"/>
      <c r="AC39" s="65" t="n"/>
      <c r="AD39" s="65" t="n"/>
      <c r="AE39" s="65" t="n"/>
    </row>
    <row customFormat="true" ht="21" outlineLevel="0" r="40" s="26">
      <c r="B40" s="67" t="n">
        <v>5</v>
      </c>
      <c r="C40" s="58" t="s"/>
      <c r="D40" s="51" t="s">
        <v>40</v>
      </c>
      <c r="E40" s="52" t="s">
        <v>24</v>
      </c>
      <c r="F40" s="41" t="n">
        <f aca="false" ca="false" dt2D="false" dtr="false" t="normal">I40+L40+M40+N40+O40+P40+Q40+R40+S40</f>
        <v>442</v>
      </c>
      <c r="G40" s="53" t="n">
        <v>23</v>
      </c>
      <c r="H40" s="53" t="n">
        <v>0</v>
      </c>
      <c r="I40" s="61" t="n">
        <f aca="false" ca="false" dt2D="false" dtr="false" t="normal">G40+H40</f>
        <v>23</v>
      </c>
      <c r="J40" s="53" t="n">
        <v>43</v>
      </c>
      <c r="K40" s="53" t="n"/>
      <c r="L40" s="56" t="n">
        <f aca="false" ca="false" dt2D="false" dtr="false" t="normal">J40+K40</f>
        <v>43</v>
      </c>
      <c r="M40" s="53" t="n">
        <v>61</v>
      </c>
      <c r="N40" s="53" t="n">
        <v>81</v>
      </c>
      <c r="O40" s="53" t="n">
        <v>54</v>
      </c>
      <c r="P40" s="53" t="n">
        <v>44</v>
      </c>
      <c r="Q40" s="53" t="n">
        <v>57</v>
      </c>
      <c r="R40" s="53" t="n">
        <v>37</v>
      </c>
      <c r="S40" s="53" t="n">
        <v>42</v>
      </c>
      <c r="T40" s="53" t="n"/>
      <c r="U40" s="53" t="n"/>
      <c r="V40" s="53" t="n"/>
      <c r="W40" s="53" t="n"/>
      <c r="X40" s="53" t="n"/>
      <c r="Y40" s="53" t="n"/>
      <c r="Z40" s="53" t="n"/>
      <c r="AA40" s="53" t="n"/>
      <c r="AB40" s="53" t="n"/>
      <c r="AC40" s="53" t="n"/>
      <c r="AD40" s="53" t="n"/>
      <c r="AE40" s="53" t="n"/>
    </row>
    <row customFormat="true" ht="21" outlineLevel="0" r="41" s="26">
      <c r="B41" s="57" t="s"/>
      <c r="C41" s="58" t="s"/>
      <c r="D41" s="59" t="s"/>
      <c r="E41" s="60" t="s">
        <v>25</v>
      </c>
      <c r="F41" s="41" t="n">
        <f aca="false" ca="false" dt2D="false" dtr="false" t="normal">I41+L41+M41+N41+O41+P41+Q41+R41+S41</f>
        <v>57</v>
      </c>
      <c r="G41" s="54" t="n">
        <v>1</v>
      </c>
      <c r="H41" s="54" t="n">
        <v>0</v>
      </c>
      <c r="I41" s="61" t="n">
        <f aca="false" ca="false" dt2D="false" dtr="false" t="normal">G41+H41</f>
        <v>1</v>
      </c>
      <c r="J41" s="54" t="n">
        <f aca="false" ca="false" dt2D="false" dtr="false" t="normal">9+1</f>
        <v>10</v>
      </c>
      <c r="K41" s="54" t="n"/>
      <c r="L41" s="56" t="n">
        <f aca="false" ca="false" dt2D="false" dtr="false" t="normal">J41+K41</f>
        <v>10</v>
      </c>
      <c r="M41" s="54" t="n">
        <f aca="false" ca="false" dt2D="false" dtr="false" t="normal">11+1</f>
        <v>12</v>
      </c>
      <c r="N41" s="54" t="n">
        <v>8</v>
      </c>
      <c r="O41" s="54" t="n"/>
      <c r="P41" s="54" t="n">
        <v>6</v>
      </c>
      <c r="Q41" s="54" t="n">
        <v>14</v>
      </c>
      <c r="R41" s="54" t="n">
        <v>4</v>
      </c>
      <c r="S41" s="54" t="n">
        <v>2</v>
      </c>
      <c r="T41" s="54" t="n"/>
      <c r="U41" s="54" t="n"/>
      <c r="V41" s="54" t="n"/>
      <c r="W41" s="54" t="n"/>
      <c r="X41" s="54" t="n"/>
      <c r="Y41" s="54" t="n"/>
      <c r="Z41" s="54" t="n"/>
      <c r="AA41" s="54" t="n"/>
      <c r="AB41" s="54" t="n"/>
      <c r="AC41" s="54" t="n"/>
      <c r="AD41" s="54" t="n"/>
      <c r="AE41" s="54" t="n"/>
    </row>
    <row customFormat="true" ht="21.75" outlineLevel="0" r="42" s="26">
      <c r="B42" s="62" t="s"/>
      <c r="C42" s="58" t="s"/>
      <c r="D42" s="63" t="s"/>
      <c r="E42" s="86" t="s">
        <v>26</v>
      </c>
      <c r="F42" s="41" t="n">
        <f aca="false" ca="false" dt2D="false" dtr="false" t="normal">I42+L42+M42+N42+O42+P42+Q42+R42+S42</f>
        <v>69</v>
      </c>
      <c r="G42" s="87" t="n">
        <v>8</v>
      </c>
      <c r="H42" s="87" t="n">
        <v>0</v>
      </c>
      <c r="I42" s="61" t="n">
        <f aca="false" ca="false" dt2D="false" dtr="false" t="normal">G42+H42</f>
        <v>8</v>
      </c>
      <c r="J42" s="87" t="n">
        <v>11</v>
      </c>
      <c r="K42" s="87" t="n"/>
      <c r="L42" s="56" t="n">
        <f aca="false" ca="false" dt2D="false" dtr="false" t="normal">J42+K42</f>
        <v>11</v>
      </c>
      <c r="M42" s="87" t="n">
        <v>7</v>
      </c>
      <c r="N42" s="87" t="n">
        <v>9</v>
      </c>
      <c r="O42" s="87" t="n">
        <v>8</v>
      </c>
      <c r="P42" s="87" t="n">
        <v>6</v>
      </c>
      <c r="Q42" s="87" t="n">
        <v>8</v>
      </c>
      <c r="R42" s="87" t="n">
        <v>8</v>
      </c>
      <c r="S42" s="87" t="n">
        <v>4</v>
      </c>
      <c r="T42" s="87" t="n"/>
      <c r="U42" s="87" t="n"/>
      <c r="V42" s="87" t="n"/>
      <c r="W42" s="87" t="n"/>
      <c r="X42" s="87" t="n"/>
      <c r="Y42" s="87" t="n"/>
      <c r="Z42" s="87" t="n"/>
      <c r="AA42" s="87" t="n"/>
      <c r="AB42" s="87" t="n"/>
      <c r="AC42" s="87" t="n"/>
      <c r="AD42" s="87" t="n"/>
      <c r="AE42" s="87" t="n"/>
    </row>
    <row customFormat="true" ht="21" outlineLevel="0" r="43" s="26">
      <c r="B43" s="67" t="n">
        <v>6</v>
      </c>
      <c r="C43" s="58" t="s"/>
      <c r="D43" s="88" t="s">
        <v>41</v>
      </c>
      <c r="E43" s="52" t="s">
        <v>24</v>
      </c>
      <c r="F43" s="41" t="n">
        <f aca="false" ca="false" dt2D="false" dtr="false" t="normal">I43+L43+M43+N43+O43+P43+Q43+R43+S43</f>
        <v>31</v>
      </c>
      <c r="G43" s="53" t="n">
        <v>26</v>
      </c>
      <c r="H43" s="53" t="n">
        <v>3</v>
      </c>
      <c r="I43" s="61" t="n">
        <f aca="false" ca="false" dt2D="false" dtr="false" t="normal">G43+H43</f>
        <v>29</v>
      </c>
      <c r="J43" s="53" t="n">
        <v>2</v>
      </c>
      <c r="K43" s="53" t="n"/>
      <c r="L43" s="56" t="n">
        <f aca="false" ca="false" dt2D="false" dtr="false" t="normal">J43+K43</f>
        <v>2</v>
      </c>
      <c r="M43" s="53" t="n"/>
      <c r="N43" s="53" t="n"/>
      <c r="O43" s="53" t="n"/>
      <c r="P43" s="53" t="n"/>
      <c r="Q43" s="53" t="n"/>
      <c r="R43" s="53" t="n"/>
      <c r="S43" s="53" t="n"/>
      <c r="T43" s="53" t="n"/>
      <c r="U43" s="53" t="n"/>
      <c r="V43" s="53" t="n"/>
      <c r="W43" s="53" t="n"/>
      <c r="X43" s="53" t="n"/>
      <c r="Y43" s="53" t="n"/>
      <c r="Z43" s="53" t="n"/>
      <c r="AA43" s="53" t="n"/>
      <c r="AB43" s="53" t="n"/>
      <c r="AC43" s="53" t="n"/>
      <c r="AD43" s="53" t="n"/>
      <c r="AE43" s="53" t="n"/>
    </row>
    <row customFormat="true" ht="21" outlineLevel="0" r="44" s="26">
      <c r="B44" s="57" t="s"/>
      <c r="C44" s="58" t="s"/>
      <c r="D44" s="89" t="s"/>
      <c r="E44" s="60" t="s">
        <v>25</v>
      </c>
      <c r="F44" s="41" t="n">
        <f aca="false" ca="false" dt2D="false" dtr="false" t="normal">I44+L44+M44+N44+O44+P44+Q44+R44+S44</f>
        <v>17</v>
      </c>
      <c r="G44" s="54" t="n">
        <v>1</v>
      </c>
      <c r="H44" s="54" t="n">
        <v>0</v>
      </c>
      <c r="I44" s="61" t="n">
        <f aca="false" ca="false" dt2D="false" dtr="false" t="normal">G44+H44</f>
        <v>1</v>
      </c>
      <c r="J44" s="54" t="n">
        <v>2</v>
      </c>
      <c r="K44" s="54" t="n"/>
      <c r="L44" s="56" t="n">
        <f aca="false" ca="false" dt2D="false" dtr="false" t="normal">J44+K44</f>
        <v>2</v>
      </c>
      <c r="M44" s="54" t="n">
        <v>2</v>
      </c>
      <c r="N44" s="54" t="n">
        <v>5</v>
      </c>
      <c r="O44" s="54" t="n"/>
      <c r="P44" s="54" t="n">
        <v>1</v>
      </c>
      <c r="Q44" s="54" t="n">
        <v>5</v>
      </c>
      <c r="R44" s="54" t="n">
        <v>1</v>
      </c>
      <c r="S44" s="54" t="n"/>
      <c r="T44" s="54" t="n"/>
      <c r="U44" s="54" t="n"/>
      <c r="V44" s="54" t="n"/>
      <c r="W44" s="54" t="n"/>
      <c r="X44" s="54" t="n"/>
      <c r="Y44" s="54" t="n"/>
      <c r="Z44" s="54" t="n"/>
      <c r="AA44" s="54" t="n"/>
      <c r="AB44" s="54" t="n"/>
      <c r="AC44" s="54" t="n"/>
      <c r="AD44" s="54" t="n"/>
      <c r="AE44" s="54" t="n"/>
    </row>
    <row customFormat="true" ht="21" outlineLevel="0" r="45" s="26">
      <c r="B45" s="57" t="s"/>
      <c r="C45" s="58" t="s"/>
      <c r="D45" s="89" t="s"/>
      <c r="E45" s="60" t="s">
        <v>26</v>
      </c>
      <c r="F45" s="41" t="n">
        <f aca="false" ca="false" dt2D="false" dtr="false" t="normal">I45+L45+M45+N45+O45+P45+Q45+R45+S45</f>
        <v>94</v>
      </c>
      <c r="G45" s="54" t="n">
        <v>46</v>
      </c>
      <c r="H45" s="54" t="n">
        <v>0</v>
      </c>
      <c r="I45" s="61" t="n">
        <f aca="false" ca="false" dt2D="false" dtr="false" t="normal">G45+H45</f>
        <v>46</v>
      </c>
      <c r="J45" s="54" t="n">
        <v>25</v>
      </c>
      <c r="K45" s="54" t="n">
        <v>3</v>
      </c>
      <c r="L45" s="56" t="n">
        <f aca="false" ca="false" dt2D="false" dtr="false" t="normal">J45+K45</f>
        <v>28</v>
      </c>
      <c r="M45" s="54" t="n">
        <v>9</v>
      </c>
      <c r="N45" s="54" t="n">
        <v>7</v>
      </c>
      <c r="O45" s="54" t="n">
        <v>1</v>
      </c>
      <c r="P45" s="54" t="n">
        <v>1</v>
      </c>
      <c r="Q45" s="54" t="n">
        <v>1</v>
      </c>
      <c r="R45" s="54" t="n">
        <v>1</v>
      </c>
      <c r="S45" s="54" t="n"/>
      <c r="T45" s="54" t="n"/>
      <c r="U45" s="54" t="n"/>
      <c r="V45" s="54" t="n"/>
      <c r="W45" s="54" t="n"/>
      <c r="X45" s="54" t="n"/>
      <c r="Y45" s="54" t="n"/>
      <c r="Z45" s="54" t="n"/>
      <c r="AA45" s="54" t="n"/>
      <c r="AB45" s="54" t="n"/>
      <c r="AC45" s="54" t="n"/>
      <c r="AD45" s="54" t="n"/>
      <c r="AE45" s="54" t="n"/>
    </row>
    <row customFormat="true" ht="21.75" outlineLevel="0" r="46" s="26">
      <c r="B46" s="62" t="s"/>
      <c r="C46" s="58" t="s"/>
      <c r="D46" s="90" t="s"/>
      <c r="E46" s="64" t="s">
        <v>29</v>
      </c>
      <c r="F46" s="41" t="n">
        <f aca="false" ca="false" dt2D="false" dtr="false" t="normal">I46+L46+M46+N46+O46+P46+Q46+R46+S46</f>
        <v>244</v>
      </c>
      <c r="G46" s="65" t="n">
        <v>34</v>
      </c>
      <c r="H46" s="65" t="n">
        <v>3</v>
      </c>
      <c r="I46" s="61" t="n">
        <f aca="false" ca="false" dt2D="false" dtr="false" t="normal">G46+H46</f>
        <v>37</v>
      </c>
      <c r="J46" s="65" t="n">
        <v>26</v>
      </c>
      <c r="K46" s="65" t="n"/>
      <c r="L46" s="56" t="n">
        <f aca="false" ca="false" dt2D="false" dtr="false" t="normal">J46+K46</f>
        <v>26</v>
      </c>
      <c r="M46" s="65" t="n">
        <v>33</v>
      </c>
      <c r="N46" s="65" t="n">
        <v>18</v>
      </c>
      <c r="O46" s="65" t="n">
        <v>36</v>
      </c>
      <c r="P46" s="65" t="n">
        <v>25</v>
      </c>
      <c r="Q46" s="65" t="n">
        <v>12</v>
      </c>
      <c r="R46" s="65" t="n">
        <v>24</v>
      </c>
      <c r="S46" s="65" t="n">
        <v>33</v>
      </c>
      <c r="T46" s="65" t="n"/>
      <c r="U46" s="65" t="n"/>
      <c r="V46" s="65" t="n"/>
      <c r="W46" s="65" t="n"/>
      <c r="X46" s="65" t="n"/>
      <c r="Y46" s="65" t="n"/>
      <c r="Z46" s="65" t="n"/>
      <c r="AA46" s="65" t="n"/>
      <c r="AB46" s="65" t="n"/>
      <c r="AC46" s="65" t="n"/>
      <c r="AD46" s="65" t="n"/>
      <c r="AE46" s="65" t="n"/>
    </row>
    <row customFormat="true" ht="21" outlineLevel="0" r="47" s="26">
      <c r="B47" s="67" t="n">
        <v>7</v>
      </c>
      <c r="C47" s="58" t="s"/>
      <c r="D47" s="88" t="s">
        <v>42</v>
      </c>
      <c r="E47" s="52" t="s">
        <v>24</v>
      </c>
      <c r="F47" s="41" t="n">
        <f aca="false" ca="false" dt2D="false" dtr="false" t="normal">I47+L47+M47+N47+O47+P47+Q47+R47+S47</f>
        <v>43</v>
      </c>
      <c r="G47" s="53" t="n">
        <v>6</v>
      </c>
      <c r="H47" s="53" t="n">
        <v>0</v>
      </c>
      <c r="I47" s="61" t="n">
        <f aca="false" ca="false" dt2D="false" dtr="false" t="normal">G47+H47</f>
        <v>6</v>
      </c>
      <c r="J47" s="53" t="n">
        <v>4</v>
      </c>
      <c r="K47" s="53" t="n"/>
      <c r="L47" s="56" t="n">
        <f aca="false" ca="false" dt2D="false" dtr="false" t="normal">J47+K47</f>
        <v>4</v>
      </c>
      <c r="M47" s="53" t="n">
        <v>7</v>
      </c>
      <c r="N47" s="53" t="n">
        <v>7</v>
      </c>
      <c r="O47" s="53" t="n">
        <v>3</v>
      </c>
      <c r="P47" s="53" t="n">
        <v>5</v>
      </c>
      <c r="Q47" s="53" t="n">
        <v>3</v>
      </c>
      <c r="R47" s="53" t="n">
        <v>4</v>
      </c>
      <c r="S47" s="53" t="n">
        <v>4</v>
      </c>
      <c r="T47" s="53" t="n"/>
      <c r="U47" s="53" t="n"/>
      <c r="V47" s="53" t="n"/>
      <c r="W47" s="53" t="n"/>
      <c r="X47" s="53" t="n"/>
      <c r="Y47" s="53" t="n"/>
      <c r="Z47" s="53" t="n"/>
      <c r="AA47" s="53" t="n"/>
      <c r="AB47" s="53" t="n"/>
      <c r="AC47" s="53" t="n"/>
      <c r="AD47" s="53" t="n"/>
      <c r="AE47" s="53" t="n"/>
    </row>
    <row customFormat="true" ht="21" outlineLevel="0" r="48" s="26">
      <c r="B48" s="57" t="s"/>
      <c r="C48" s="58" t="s"/>
      <c r="D48" s="89" t="s"/>
      <c r="E48" s="60" t="s">
        <v>25</v>
      </c>
      <c r="F48" s="41" t="n">
        <f aca="false" ca="false" dt2D="false" dtr="false" t="normal">I48+L48+M48+N48+O48+P48+Q48+R48+S48</f>
        <v>10</v>
      </c>
      <c r="G48" s="54" t="n">
        <v>0</v>
      </c>
      <c r="H48" s="54" t="n">
        <v>0</v>
      </c>
      <c r="I48" s="61" t="n">
        <f aca="false" ca="false" dt2D="false" dtr="false" t="normal">G48+H48</f>
        <v>0</v>
      </c>
      <c r="J48" s="54" t="n">
        <v>1</v>
      </c>
      <c r="K48" s="54" t="n"/>
      <c r="L48" s="56" t="n">
        <f aca="false" ca="false" dt2D="false" dtr="false" t="normal">J48+K48</f>
        <v>1</v>
      </c>
      <c r="M48" s="54" t="n">
        <v>3</v>
      </c>
      <c r="N48" s="54" t="n">
        <v>1</v>
      </c>
      <c r="O48" s="54" t="n"/>
      <c r="P48" s="54" t="n">
        <v>1</v>
      </c>
      <c r="Q48" s="54" t="n">
        <v>3</v>
      </c>
      <c r="R48" s="54" t="n"/>
      <c r="S48" s="54" t="n">
        <v>1</v>
      </c>
      <c r="T48" s="54" t="n"/>
      <c r="U48" s="54" t="n"/>
      <c r="V48" s="54" t="n"/>
      <c r="W48" s="54" t="n"/>
      <c r="X48" s="54" t="n"/>
      <c r="Y48" s="54" t="n"/>
      <c r="Z48" s="54" t="n"/>
      <c r="AA48" s="54" t="n"/>
      <c r="AB48" s="54" t="n"/>
      <c r="AC48" s="54" t="n"/>
      <c r="AD48" s="54" t="n"/>
      <c r="AE48" s="54" t="n"/>
    </row>
    <row customFormat="true" ht="21" outlineLevel="0" r="49" s="26">
      <c r="B49" s="57" t="s"/>
      <c r="C49" s="58" t="s"/>
      <c r="D49" s="89" t="s"/>
      <c r="E49" s="60" t="s">
        <v>26</v>
      </c>
      <c r="F49" s="41" t="n">
        <f aca="false" ca="false" dt2D="false" dtr="false" t="normal">I49+L49+M49+N49+O49+P49+Q49+R49+S49</f>
        <v>42</v>
      </c>
      <c r="G49" s="54" t="n">
        <v>1</v>
      </c>
      <c r="H49" s="54" t="n">
        <v>0</v>
      </c>
      <c r="I49" s="61" t="n">
        <f aca="false" ca="false" dt2D="false" dtr="false" t="normal">G49+H49</f>
        <v>1</v>
      </c>
      <c r="J49" s="54" t="n">
        <v>6</v>
      </c>
      <c r="K49" s="54" t="n"/>
      <c r="L49" s="56" t="n">
        <f aca="false" ca="false" dt2D="false" dtr="false" t="normal">J49+K49</f>
        <v>6</v>
      </c>
      <c r="M49" s="54" t="n">
        <v>4</v>
      </c>
      <c r="N49" s="54" t="n">
        <v>10</v>
      </c>
      <c r="O49" s="54" t="n">
        <v>3</v>
      </c>
      <c r="P49" s="54" t="n">
        <v>3</v>
      </c>
      <c r="Q49" s="54" t="n">
        <v>7</v>
      </c>
      <c r="R49" s="54" t="n">
        <v>3</v>
      </c>
      <c r="S49" s="54" t="n">
        <v>5</v>
      </c>
      <c r="T49" s="54" t="n"/>
      <c r="U49" s="54" t="n"/>
      <c r="V49" s="54" t="n"/>
      <c r="W49" s="54" t="n"/>
      <c r="X49" s="54" t="n"/>
      <c r="Y49" s="54" t="n"/>
      <c r="Z49" s="54" t="n"/>
      <c r="AA49" s="54" t="n"/>
      <c r="AB49" s="54" t="n"/>
      <c r="AC49" s="54" t="n"/>
      <c r="AD49" s="54" t="n"/>
      <c r="AE49" s="54" t="n"/>
    </row>
    <row customFormat="true" ht="21.75" outlineLevel="0" r="50" s="26">
      <c r="B50" s="62" t="s"/>
      <c r="C50" s="58" t="s"/>
      <c r="D50" s="90" t="s"/>
      <c r="E50" s="64" t="s">
        <v>29</v>
      </c>
      <c r="F50" s="41" t="n">
        <f aca="false" ca="false" dt2D="false" dtr="false" t="normal">I50+L50+M50+N50+O50+P50+Q50+R50+S50</f>
        <v>23</v>
      </c>
      <c r="G50" s="65" t="n">
        <v>11</v>
      </c>
      <c r="H50" s="65" t="n">
        <v>0</v>
      </c>
      <c r="I50" s="61" t="n">
        <f aca="false" ca="false" dt2D="false" dtr="false" t="normal">G50+H50</f>
        <v>11</v>
      </c>
      <c r="J50" s="65" t="n">
        <v>3</v>
      </c>
      <c r="K50" s="65" t="n"/>
      <c r="L50" s="56" t="n">
        <f aca="false" ca="false" dt2D="false" dtr="false" t="normal">J50+K50</f>
        <v>3</v>
      </c>
      <c r="M50" s="65" t="n"/>
      <c r="N50" s="65" t="n">
        <v>2</v>
      </c>
      <c r="O50" s="65" t="n">
        <f aca="false" ca="false" dt2D="false" dtr="false" t="normal">1+1</f>
        <v>2</v>
      </c>
      <c r="P50" s="65" t="n">
        <v>2</v>
      </c>
      <c r="Q50" s="65" t="n">
        <v>1</v>
      </c>
      <c r="R50" s="65" t="n">
        <v>2</v>
      </c>
      <c r="S50" s="65" t="n"/>
      <c r="T50" s="65" t="n"/>
      <c r="U50" s="65" t="n"/>
      <c r="V50" s="65" t="n"/>
      <c r="W50" s="65" t="n"/>
      <c r="X50" s="65" t="n"/>
      <c r="Y50" s="65" t="n"/>
      <c r="Z50" s="65" t="n"/>
      <c r="AA50" s="65" t="n"/>
      <c r="AB50" s="65" t="n"/>
      <c r="AC50" s="65" t="n"/>
      <c r="AD50" s="65" t="n"/>
      <c r="AE50" s="65" t="n"/>
    </row>
    <row customFormat="true" ht="21" outlineLevel="0" r="51" s="26">
      <c r="B51" s="67" t="n">
        <v>8</v>
      </c>
      <c r="C51" s="58" t="s"/>
      <c r="D51" s="88" t="s">
        <v>43</v>
      </c>
      <c r="E51" s="52" t="s">
        <v>24</v>
      </c>
      <c r="F51" s="41" t="n">
        <f aca="false" ca="false" dt2D="false" dtr="false" t="normal">I51+L51+M51+N51+O51+P51+Q51+R51+S51</f>
        <v>20</v>
      </c>
      <c r="G51" s="53" t="n">
        <v>20</v>
      </c>
      <c r="H51" s="53" t="n">
        <v>0</v>
      </c>
      <c r="I51" s="61" t="n">
        <f aca="false" ca="false" dt2D="false" dtr="false" t="normal">G51+H51</f>
        <v>20</v>
      </c>
      <c r="J51" s="53" t="n"/>
      <c r="K51" s="53" t="n"/>
      <c r="L51" s="56" t="n">
        <f aca="false" ca="false" dt2D="false" dtr="false" t="normal">J51+K51</f>
        <v>0</v>
      </c>
      <c r="M51" s="53" t="n"/>
      <c r="N51" s="53" t="n"/>
      <c r="O51" s="53" t="n"/>
      <c r="P51" s="53" t="n"/>
      <c r="Q51" s="53" t="n"/>
      <c r="R51" s="53" t="n"/>
      <c r="S51" s="53" t="n"/>
      <c r="T51" s="53" t="n"/>
      <c r="U51" s="53" t="n"/>
      <c r="V51" s="53" t="n"/>
      <c r="W51" s="53" t="n"/>
      <c r="X51" s="53" t="n"/>
      <c r="Y51" s="53" t="n"/>
      <c r="Z51" s="53" t="n"/>
      <c r="AA51" s="53" t="n"/>
      <c r="AB51" s="53" t="n"/>
      <c r="AC51" s="53" t="n"/>
      <c r="AD51" s="53" t="n"/>
      <c r="AE51" s="53" t="n"/>
    </row>
    <row customFormat="true" ht="21" outlineLevel="0" r="52" s="26">
      <c r="B52" s="57" t="s"/>
      <c r="C52" s="58" t="s"/>
      <c r="D52" s="89" t="s"/>
      <c r="E52" s="60" t="s">
        <v>25</v>
      </c>
      <c r="F52" s="41" t="n">
        <f aca="false" ca="false" dt2D="false" dtr="false" t="normal">I52+L52+M52+N52+O52+P52+Q52+R52+S52</f>
        <v>1</v>
      </c>
      <c r="G52" s="54" t="n">
        <v>0</v>
      </c>
      <c r="H52" s="54" t="n">
        <v>0</v>
      </c>
      <c r="I52" s="61" t="n">
        <f aca="false" ca="false" dt2D="false" dtr="false" t="normal">G52+H52</f>
        <v>0</v>
      </c>
      <c r="J52" s="54" t="n"/>
      <c r="K52" s="54" t="n"/>
      <c r="L52" s="56" t="n">
        <f aca="false" ca="false" dt2D="false" dtr="false" t="normal">J52+K52</f>
        <v>0</v>
      </c>
      <c r="M52" s="54" t="n"/>
      <c r="N52" s="54" t="n"/>
      <c r="O52" s="54" t="n"/>
      <c r="P52" s="54" t="n"/>
      <c r="Q52" s="54" t="n">
        <v>1</v>
      </c>
      <c r="R52" s="54" t="n"/>
      <c r="S52" s="54" t="n"/>
      <c r="T52" s="54" t="n"/>
      <c r="U52" s="54" t="n"/>
      <c r="V52" s="54" t="n"/>
      <c r="W52" s="54" t="n"/>
      <c r="X52" s="54" t="n"/>
      <c r="Y52" s="54" t="n"/>
      <c r="Z52" s="54" t="n"/>
      <c r="AA52" s="54" t="n"/>
      <c r="AB52" s="54" t="n"/>
      <c r="AC52" s="54" t="n"/>
      <c r="AD52" s="54" t="n"/>
      <c r="AE52" s="54" t="n"/>
    </row>
    <row customFormat="true" ht="21" outlineLevel="0" r="53" s="26">
      <c r="B53" s="57" t="s"/>
      <c r="C53" s="58" t="s"/>
      <c r="D53" s="89" t="s"/>
      <c r="E53" s="60" t="s">
        <v>26</v>
      </c>
      <c r="F53" s="41" t="n">
        <f aca="false" ca="false" dt2D="false" dtr="false" t="normal">I53+L53+M53+N53+O53+P53+Q53+R53+S53</f>
        <v>44</v>
      </c>
      <c r="G53" s="54" t="n">
        <v>21</v>
      </c>
      <c r="H53" s="54" t="n">
        <v>0</v>
      </c>
      <c r="I53" s="61" t="n">
        <f aca="false" ca="false" dt2D="false" dtr="false" t="normal">G53+H53</f>
        <v>21</v>
      </c>
      <c r="J53" s="54" t="n">
        <v>14</v>
      </c>
      <c r="K53" s="54" t="n"/>
      <c r="L53" s="56" t="n">
        <f aca="false" ca="false" dt2D="false" dtr="false" t="normal">J53+K53</f>
        <v>14</v>
      </c>
      <c r="M53" s="54" t="n">
        <v>2</v>
      </c>
      <c r="N53" s="54" t="n">
        <v>5</v>
      </c>
      <c r="O53" s="54" t="n"/>
      <c r="P53" s="54" t="n">
        <v>1</v>
      </c>
      <c r="Q53" s="54" t="n">
        <v>1</v>
      </c>
      <c r="R53" s="54" t="n"/>
      <c r="S53" s="54" t="n"/>
      <c r="T53" s="54" t="n"/>
      <c r="U53" s="54" t="n"/>
      <c r="V53" s="54" t="n"/>
      <c r="W53" s="54" t="n"/>
      <c r="X53" s="54" t="n"/>
      <c r="Y53" s="54" t="n"/>
      <c r="Z53" s="54" t="n"/>
      <c r="AA53" s="54" t="n"/>
      <c r="AB53" s="54" t="n"/>
      <c r="AC53" s="54" t="n"/>
      <c r="AD53" s="54" t="n"/>
      <c r="AE53" s="54" t="n"/>
    </row>
    <row customFormat="true" ht="21.75" outlineLevel="0" r="54" s="26">
      <c r="B54" s="62" t="s"/>
      <c r="C54" s="58" t="s"/>
      <c r="D54" s="90" t="s"/>
      <c r="E54" s="64" t="s">
        <v>29</v>
      </c>
      <c r="F54" s="41" t="n">
        <f aca="false" ca="false" dt2D="false" dtr="false" t="normal">I54+L54+M54+N54+O54+P54+Q54+R54+S54</f>
        <v>109</v>
      </c>
      <c r="G54" s="65" t="n">
        <v>2</v>
      </c>
      <c r="H54" s="65" t="n">
        <v>3</v>
      </c>
      <c r="I54" s="61" t="n">
        <f aca="false" ca="false" dt2D="false" dtr="false" t="normal">G54+H54</f>
        <v>5</v>
      </c>
      <c r="J54" s="65" t="n">
        <v>5</v>
      </c>
      <c r="K54" s="65" t="n"/>
      <c r="L54" s="56" t="n">
        <f aca="false" ca="false" dt2D="false" dtr="false" t="normal">J54+K54</f>
        <v>5</v>
      </c>
      <c r="M54" s="65" t="n">
        <v>11</v>
      </c>
      <c r="N54" s="65" t="n">
        <v>8</v>
      </c>
      <c r="O54" s="65" t="n">
        <v>17</v>
      </c>
      <c r="P54" s="65" t="n">
        <v>19</v>
      </c>
      <c r="Q54" s="65" t="n">
        <v>9</v>
      </c>
      <c r="R54" s="65" t="n">
        <v>18</v>
      </c>
      <c r="S54" s="65" t="n">
        <v>17</v>
      </c>
      <c r="T54" s="65" t="n"/>
      <c r="U54" s="65" t="n"/>
      <c r="V54" s="65" t="n"/>
      <c r="W54" s="65" t="n"/>
      <c r="X54" s="65" t="n"/>
      <c r="Y54" s="65" t="n"/>
      <c r="Z54" s="65" t="n"/>
      <c r="AA54" s="65" t="n"/>
      <c r="AB54" s="65" t="n"/>
      <c r="AC54" s="65" t="n"/>
      <c r="AD54" s="65" t="n"/>
      <c r="AE54" s="65" t="n"/>
    </row>
    <row customFormat="true" ht="21" outlineLevel="0" r="55" s="26">
      <c r="B55" s="71" t="n"/>
      <c r="C55" s="58" t="s"/>
      <c r="D55" s="72" t="s">
        <v>44</v>
      </c>
      <c r="E55" s="73" t="s"/>
      <c r="F55" s="41" t="n">
        <f aca="false" ca="false" dt2D="false" dtr="false" t="normal">I55+L55+M55+N55+O55+P55+Q55+R55+S55</f>
        <v>2101</v>
      </c>
      <c r="G55" s="74" t="n">
        <f aca="false" ca="false" dt2D="false" dtr="false" t="normal">G51+G47+G43+G40+G36+G32+G28+G24</f>
        <v>231</v>
      </c>
      <c r="H55" s="74" t="n">
        <f aca="false" ca="false" dt2D="false" dtr="false" t="normal">H51+H47+H43+H40+H36+H32+H28+H24</f>
        <v>3</v>
      </c>
      <c r="I55" s="34" t="n">
        <f aca="false" ca="false" dt2D="false" dtr="false" t="normal">I51+I47+I43+I40+I36+I32+I28+I24</f>
        <v>234</v>
      </c>
      <c r="J55" s="74" t="n">
        <f aca="false" ca="false" dt2D="false" dtr="false" t="normal">J51+J47+J43+J40+J36+J32+J28+J24</f>
        <v>205</v>
      </c>
      <c r="K55" s="74" t="n">
        <f aca="false" ca="false" dt2D="false" dtr="false" t="normal">K51+K47+K43+K40+K36+K32+K28+K24</f>
        <v>0</v>
      </c>
      <c r="L55" s="56" t="n">
        <f aca="false" ca="false" dt2D="false" dtr="false" t="normal">J55+K55</f>
        <v>205</v>
      </c>
      <c r="M55" s="74" t="n">
        <f aca="false" ca="false" dt2D="false" dtr="false" t="normal">M51+M47+M43+M40+M36+M32+M28+M24</f>
        <v>238</v>
      </c>
      <c r="N55" s="74" t="n">
        <f aca="false" ca="false" dt2D="false" dtr="false" t="normal">N51+N47+N43+N40+N36+N32+N28+N24</f>
        <v>247</v>
      </c>
      <c r="O55" s="74" t="n">
        <f aca="false" ca="false" dt2D="false" dtr="false" t="normal">O51+O47+O43+O40+O36+O32+O28+O24</f>
        <v>246</v>
      </c>
      <c r="P55" s="74" t="n">
        <f aca="false" ca="false" dt2D="false" dtr="false" t="normal">P51+P47+P43+P40+P36+P32+P28+P24</f>
        <v>233</v>
      </c>
      <c r="Q55" s="74" t="n">
        <f aca="false" ca="false" dt2D="false" dtr="false" t="normal">Q51+Q47+Q43+Q40+Q36+Q32+Q28+Q24</f>
        <v>265</v>
      </c>
      <c r="R55" s="74" t="n">
        <f aca="false" ca="false" dt2D="false" dtr="false" t="normal">R51+R47+R43+R40+R36+R32+R28+R24</f>
        <v>215</v>
      </c>
      <c r="S55" s="74" t="n">
        <f aca="false" ca="false" dt2D="false" dtr="false" t="normal">S51+S47+S43+S40+S36+S32+S28+S24</f>
        <v>218</v>
      </c>
      <c r="T55" s="74" t="n">
        <f aca="false" ca="false" dt2D="false" dtr="false" t="normal">T51+T47+T43+T40+T36+T32+T28+T24</f>
        <v>0</v>
      </c>
      <c r="U55" s="74" t="n">
        <f aca="false" ca="false" dt2D="false" dtr="false" t="normal">U51+U47+U43+U40+U36+U32+U28+U24</f>
        <v>0</v>
      </c>
      <c r="V55" s="74" t="n">
        <f aca="false" ca="false" dt2D="false" dtr="false" t="normal">V51+V47+V43+V40+V36+V32+V28+V24</f>
        <v>0</v>
      </c>
      <c r="W55" s="74" t="n">
        <f aca="false" ca="false" dt2D="false" dtr="false" t="normal">W51+W47+W43+W40+W36+W32+W28+W24</f>
        <v>0</v>
      </c>
      <c r="X55" s="74" t="n">
        <f aca="false" ca="false" dt2D="false" dtr="false" t="normal">X51+X47+X43+X40+X36+X32+X28+X24</f>
        <v>0</v>
      </c>
      <c r="Y55" s="74" t="n">
        <f aca="false" ca="false" dt2D="false" dtr="false" t="normal">Y51+Y47+Y43+Y40+Y36+Y32+Y28+Y24</f>
        <v>0</v>
      </c>
      <c r="Z55" s="74" t="n">
        <f aca="false" ca="false" dt2D="false" dtr="false" t="normal">Z51+Z47+Z43+Z40+Z36+Z32+Z28+Z24</f>
        <v>0</v>
      </c>
      <c r="AA55" s="74" t="n">
        <f aca="false" ca="false" dt2D="false" dtr="false" t="normal">AA51+AA47+AA43+AA40+AA36+AA32+AA28+AA24</f>
        <v>0</v>
      </c>
      <c r="AB55" s="74" t="n">
        <f aca="false" ca="false" dt2D="false" dtr="false" t="normal">AB51+AB47+AB43+AB40+AB36+AB32+AB28+AB24</f>
        <v>0</v>
      </c>
      <c r="AC55" s="74" t="n">
        <f aca="false" ca="false" dt2D="false" dtr="false" t="normal">AC51+AC47+AC43+AC40+AC36+AC32+AC28+AC24</f>
        <v>0</v>
      </c>
      <c r="AD55" s="74" t="n">
        <f aca="false" ca="false" dt2D="false" dtr="false" t="normal">AD51+AD47+AD43+AD40+AD36+AD32+AD28+AD24</f>
        <v>0</v>
      </c>
      <c r="AE55" s="74" t="n">
        <f aca="false" ca="false" dt2D="false" dtr="false" t="normal">AE51+AE47+AE43+AE40+AE36+AE32+AE28+AE24</f>
        <v>0</v>
      </c>
      <c r="AF55" s="74" t="n"/>
    </row>
    <row customFormat="true" ht="21" outlineLevel="0" r="56" s="26">
      <c r="B56" s="71" t="n"/>
      <c r="C56" s="58" t="s"/>
      <c r="D56" s="75" t="s">
        <v>45</v>
      </c>
      <c r="E56" s="76" t="s"/>
      <c r="F56" s="41" t="n">
        <f aca="false" ca="false" dt2D="false" dtr="false" t="normal">I56+L56+M56+N56+O56+P56+Q56+R56+S56</f>
        <v>400</v>
      </c>
      <c r="G56" s="77" t="n">
        <f aca="false" ca="false" dt2D="false" dtr="false" t="normal">G52+G48+G44+G41+G37+G33+G29+G25</f>
        <v>15</v>
      </c>
      <c r="H56" s="77" t="n">
        <f aca="false" ca="false" dt2D="false" dtr="false" t="normal">H52+H48+H44+H41+H37+H33+H29+H25</f>
        <v>0</v>
      </c>
      <c r="I56" s="56" t="n">
        <f aca="false" ca="false" dt2D="false" dtr="false" t="normal">I52+I48+I44+I41+I37+I33+I29+I25</f>
        <v>15</v>
      </c>
      <c r="J56" s="77" t="n">
        <f aca="false" ca="false" dt2D="false" dtr="false" t="normal">J52+J48+J44+J41+J37+J33+J29+J25</f>
        <v>92</v>
      </c>
      <c r="K56" s="77" t="n">
        <f aca="false" ca="false" dt2D="false" dtr="false" t="normal">K52+K48+K44+K41+K37+K33+K29+K25</f>
        <v>0</v>
      </c>
      <c r="L56" s="56" t="n">
        <f aca="false" ca="false" dt2D="false" dtr="false" t="normal">J56+K56</f>
        <v>92</v>
      </c>
      <c r="M56" s="77" t="n">
        <f aca="false" ca="false" dt2D="false" dtr="false" t="normal">M52+M48+M44+M41+M37+M33+M29+M25</f>
        <v>90</v>
      </c>
      <c r="N56" s="77" t="n">
        <f aca="false" ca="false" dt2D="false" dtr="false" t="normal">N52+N48+N44+N41+N37+N33+N29+N25</f>
        <v>23</v>
      </c>
      <c r="O56" s="77" t="n">
        <f aca="false" ca="false" dt2D="false" dtr="false" t="normal">O52+O48+O44+O41+O37+O33+O29+O25</f>
        <v>1</v>
      </c>
      <c r="P56" s="77" t="n">
        <f aca="false" ca="false" dt2D="false" dtr="false" t="normal">P52+P48+P44+P41+P37+P33+P29+P25</f>
        <v>44</v>
      </c>
      <c r="Q56" s="77" t="n">
        <f aca="false" ca="false" dt2D="false" dtr="false" t="normal">Q52+Q48+Q44+Q41+Q37+Q33+Q29+Q25</f>
        <v>79</v>
      </c>
      <c r="R56" s="77" t="n">
        <f aca="false" ca="false" dt2D="false" dtr="false" t="normal">R52+R48+R44+R41+R37+R33+R29+R25</f>
        <v>35</v>
      </c>
      <c r="S56" s="77" t="n">
        <f aca="false" ca="false" dt2D="false" dtr="false" t="normal">S52+S48+S44+S41+S37+S33+S29+S25</f>
        <v>21</v>
      </c>
      <c r="T56" s="77" t="n">
        <f aca="false" ca="false" dt2D="false" dtr="false" t="normal">T52+T48+T44+T41+T37+T33+T29+T25</f>
        <v>0</v>
      </c>
      <c r="U56" s="77" t="n">
        <f aca="false" ca="false" dt2D="false" dtr="false" t="normal">U52+U48+U44+U41+U37+U33+U29+U25</f>
        <v>0</v>
      </c>
      <c r="V56" s="77" t="n">
        <f aca="false" ca="false" dt2D="false" dtr="false" t="normal">V52+V48+V44+V41+V37+V33+V29+V25</f>
        <v>0</v>
      </c>
      <c r="W56" s="77" t="n">
        <f aca="false" ca="false" dt2D="false" dtr="false" t="normal">W52+W48+W44+W41+W37+W33+W29+W25</f>
        <v>0</v>
      </c>
      <c r="X56" s="77" t="n">
        <f aca="false" ca="false" dt2D="false" dtr="false" t="normal">X52+X48+X44+X41+X37+X33+X29+X25</f>
        <v>0</v>
      </c>
      <c r="Y56" s="77" t="n">
        <f aca="false" ca="false" dt2D="false" dtr="false" t="normal">Y52+Y48+Y44+Y41+Y37+Y33+Y29+Y25</f>
        <v>0</v>
      </c>
      <c r="Z56" s="77" t="n">
        <f aca="false" ca="false" dt2D="false" dtr="false" t="normal">Z52+Z48+Z44+Z41+Z37+Z33+Z29+Z25</f>
        <v>0</v>
      </c>
      <c r="AA56" s="77" t="n">
        <f aca="false" ca="false" dt2D="false" dtr="false" t="normal">AA52+AA48+AA44+AA41+AA37+AA33+AA29+AA25</f>
        <v>0</v>
      </c>
      <c r="AB56" s="77" t="n">
        <f aca="false" ca="false" dt2D="false" dtr="false" t="normal">AB52+AB48+AB44+AB41+AB37+AB33+AB29+AB25</f>
        <v>0</v>
      </c>
      <c r="AC56" s="77" t="n">
        <f aca="false" ca="false" dt2D="false" dtr="false" t="normal">AC52+AC48+AC44+AC41+AC37+AC33+AC29+AC25</f>
        <v>0</v>
      </c>
      <c r="AD56" s="77" t="n">
        <f aca="false" ca="false" dt2D="false" dtr="false" t="normal">AD52+AD48+AD44+AD41+AD37+AD33+AD29+AD25</f>
        <v>0</v>
      </c>
      <c r="AE56" s="77" t="n">
        <f aca="false" ca="false" dt2D="false" dtr="false" t="normal">AE52+AE48+AE44+AE41+AE37+AE33+AE29+AE25</f>
        <v>0</v>
      </c>
      <c r="AF56" s="74" t="n"/>
    </row>
    <row customFormat="true" ht="21" outlineLevel="0" r="57" s="26">
      <c r="B57" s="71" t="n"/>
      <c r="C57" s="58" t="s"/>
      <c r="D57" s="75" t="s">
        <v>46</v>
      </c>
      <c r="E57" s="76" t="s"/>
      <c r="F57" s="41" t="n">
        <f aca="false" ca="false" dt2D="false" dtr="false" t="normal">I57+L57+M57+N57+O57+P57+Q57+R57+S57</f>
        <v>1726</v>
      </c>
      <c r="G57" s="77" t="n">
        <f aca="false" ca="false" dt2D="false" dtr="false" t="normal">G53+G49+G45+G42+G38+G34+G30+G26</f>
        <v>199</v>
      </c>
      <c r="H57" s="77" t="n">
        <f aca="false" ca="false" dt2D="false" dtr="false" t="normal">H53+H49+H45+H42+H38+H34+H30+H26</f>
        <v>0</v>
      </c>
      <c r="I57" s="56" t="n">
        <f aca="false" ca="false" dt2D="false" dtr="false" t="normal">I53+I49+I45+I42+I38+I34+I30+I26</f>
        <v>199</v>
      </c>
      <c r="J57" s="77" t="n">
        <f aca="false" ca="false" dt2D="false" dtr="false" t="normal">J53+J49+J45+J42+J38+J34+J30+J26</f>
        <v>184</v>
      </c>
      <c r="K57" s="77" t="n">
        <f aca="false" ca="false" dt2D="false" dtr="false" t="normal">K53+K49+K45+K42+K38+K34+K30+K26</f>
        <v>3</v>
      </c>
      <c r="L57" s="56" t="n">
        <f aca="false" ca="false" dt2D="false" dtr="false" t="normal">J57+K57</f>
        <v>187</v>
      </c>
      <c r="M57" s="77" t="n">
        <f aca="false" ca="false" dt2D="false" dtr="false" t="normal">M53+M49+M45+M42+M38+M34+M30+M26</f>
        <v>193</v>
      </c>
      <c r="N57" s="77" t="n">
        <f aca="false" ca="false" dt2D="false" dtr="false" t="normal">N53+N49+N45+N42+N38+N34+N30+N26</f>
        <v>178</v>
      </c>
      <c r="O57" s="77" t="n">
        <f aca="false" ca="false" dt2D="false" dtr="false" t="normal">O53+O49+O45+O42+O38+O34+O30+O26</f>
        <v>174</v>
      </c>
      <c r="P57" s="77" t="n">
        <f aca="false" ca="false" dt2D="false" dtr="false" t="normal">P53+P49+P45+P42+P38+P34+P30+P26</f>
        <v>198</v>
      </c>
      <c r="Q57" s="77" t="n">
        <f aca="false" ca="false" dt2D="false" dtr="false" t="normal">Q53+Q49+Q45+Q42+Q38+Q34+Q30+Q26</f>
        <v>218</v>
      </c>
      <c r="R57" s="77" t="n">
        <f aca="false" ca="false" dt2D="false" dtr="false" t="normal">R53+R49+R45+R42+R38+R34+R30+R26</f>
        <v>196</v>
      </c>
      <c r="S57" s="77" t="n">
        <f aca="false" ca="false" dt2D="false" dtr="false" t="normal">S53+S49+S45+S42+S38+S34+S30+S26</f>
        <v>183</v>
      </c>
      <c r="T57" s="77" t="n">
        <f aca="false" ca="false" dt2D="false" dtr="false" t="normal">T53+T49+T45+T42+T38+T34+T30+T26</f>
        <v>0</v>
      </c>
      <c r="U57" s="77" t="n">
        <f aca="false" ca="false" dt2D="false" dtr="false" t="normal">U53+U49+U45+U42+U38+U34+U30+U26</f>
        <v>0</v>
      </c>
      <c r="V57" s="77" t="n">
        <f aca="false" ca="false" dt2D="false" dtr="false" t="normal">V53+V49+V45+V42+V38+V34+V30+V26</f>
        <v>0</v>
      </c>
      <c r="W57" s="77" t="n">
        <f aca="false" ca="false" dt2D="false" dtr="false" t="normal">W53+W49+W45+W42+W38+W34+W30+W26</f>
        <v>0</v>
      </c>
      <c r="X57" s="77" t="n">
        <f aca="false" ca="false" dt2D="false" dtr="false" t="normal">X53+X49+X45+X42+X38+X34+X30+X26</f>
        <v>0</v>
      </c>
      <c r="Y57" s="77" t="n">
        <f aca="false" ca="false" dt2D="false" dtr="false" t="normal">Y53+Y49+Y45+Y42+Y38+Y34+Y30+Y26</f>
        <v>0</v>
      </c>
      <c r="Z57" s="77" t="n">
        <f aca="false" ca="false" dt2D="false" dtr="false" t="normal">Z53+Z49+Z45+Z42+Z38+Z34+Z30+Z26</f>
        <v>0</v>
      </c>
      <c r="AA57" s="77" t="n">
        <f aca="false" ca="false" dt2D="false" dtr="false" t="normal">AA53+AA49+AA45+AA42+AA38+AA34+AA30+AA26</f>
        <v>0</v>
      </c>
      <c r="AB57" s="77" t="n">
        <f aca="false" ca="false" dt2D="false" dtr="false" t="normal">AB53+AB49+AB45+AB42+AB38+AB34+AB30+AB26</f>
        <v>0</v>
      </c>
      <c r="AC57" s="77" t="n">
        <f aca="false" ca="false" dt2D="false" dtr="false" t="normal">AC53+AC49+AC45+AC42+AC38+AC34+AC30+AC26</f>
        <v>0</v>
      </c>
      <c r="AD57" s="77" t="n">
        <f aca="false" ca="false" dt2D="false" dtr="false" t="normal">AD53+AD49+AD45+AD42+AD38+AD34+AD30+AD26</f>
        <v>0</v>
      </c>
      <c r="AE57" s="77" t="n">
        <f aca="false" ca="false" dt2D="false" dtr="false" t="normal">AE53+AE49+AE45+AE42+AE38+AE34+AE30+AE26</f>
        <v>0</v>
      </c>
      <c r="AF57" s="74" t="n"/>
    </row>
    <row customFormat="true" ht="21.75" outlineLevel="0" r="58" s="26">
      <c r="B58" s="78" t="n"/>
      <c r="C58" s="79" t="s"/>
      <c r="D58" s="80" t="s">
        <v>47</v>
      </c>
      <c r="E58" s="81" t="s"/>
      <c r="F58" s="41" t="n">
        <f aca="false" ca="false" dt2D="false" dtr="false" t="normal">I58+L58+M58+N58+O58+P58+Q58+R58+S58</f>
        <v>413</v>
      </c>
      <c r="G58" s="82" t="n">
        <f aca="false" ca="false" dt2D="false" dtr="false" t="normal">G54+G50+G46+G39+G35+G31+G27</f>
        <v>52</v>
      </c>
      <c r="H58" s="82" t="n">
        <f aca="false" ca="false" dt2D="false" dtr="false" t="normal">H54+H50+H46+H39+H35+H31+H27</f>
        <v>6</v>
      </c>
      <c r="I58" s="83" t="n">
        <f aca="false" ca="false" dt2D="false" dtr="false" t="normal">I54+I50+I46+I39+I35+I31+I27</f>
        <v>58</v>
      </c>
      <c r="J58" s="82" t="n">
        <f aca="false" ca="false" dt2D="false" dtr="false" t="normal">J54+J50+J46+J39+J35+J31+J27</f>
        <v>39</v>
      </c>
      <c r="K58" s="82" t="n">
        <f aca="false" ca="false" dt2D="false" dtr="false" t="normal">K54+K50+K46+K39+K35+K31+K27</f>
        <v>0</v>
      </c>
      <c r="L58" s="56" t="n">
        <f aca="false" ca="false" dt2D="false" dtr="false" t="normal">J58+K58</f>
        <v>39</v>
      </c>
      <c r="M58" s="82" t="n">
        <f aca="false" ca="false" dt2D="false" dtr="false" t="normal">M54+M50+M46+M39+M35+M31+M27</f>
        <v>44</v>
      </c>
      <c r="N58" s="82" t="n">
        <f aca="false" ca="false" dt2D="false" dtr="false" t="normal">N54+N50+N46+N39+N35+N31+N27</f>
        <v>31</v>
      </c>
      <c r="O58" s="82" t="n">
        <f aca="false" ca="false" dt2D="false" dtr="false" t="normal">O54+O50+O46+O39+O35+O31+O27</f>
        <v>60</v>
      </c>
      <c r="P58" s="82" t="n">
        <f aca="false" ca="false" dt2D="false" dtr="false" t="normal">P54+P50+P46+P39+P35+P31+P27</f>
        <v>54</v>
      </c>
      <c r="Q58" s="82" t="n">
        <f aca="false" ca="false" dt2D="false" dtr="false" t="normal">Q54+Q50+Q46+Q39+Q35+Q31+Q27</f>
        <v>29</v>
      </c>
      <c r="R58" s="82" t="n">
        <f aca="false" ca="false" dt2D="false" dtr="false" t="normal">R54+R50+R46+R39+R35+R31+R27</f>
        <v>47</v>
      </c>
      <c r="S58" s="82" t="n">
        <f aca="false" ca="false" dt2D="false" dtr="false" t="normal">S54+S50+S46+S39+S35+S31+S27</f>
        <v>51</v>
      </c>
      <c r="T58" s="82" t="n">
        <f aca="false" ca="false" dt2D="false" dtr="false" t="normal">T54+T50+T46+T39+T35+T31+T27</f>
        <v>0</v>
      </c>
      <c r="U58" s="82" t="n">
        <f aca="false" ca="false" dt2D="false" dtr="false" t="normal">U54+U50+U46+U39+U35+U31+U27</f>
        <v>0</v>
      </c>
      <c r="V58" s="82" t="n">
        <f aca="false" ca="false" dt2D="false" dtr="false" t="normal">V54+V50+V46+V39+V35+V31+V27</f>
        <v>0</v>
      </c>
      <c r="W58" s="82" t="n">
        <f aca="false" ca="false" dt2D="false" dtr="false" t="normal">W54+W50+W46+W39+W35+W31+W27</f>
        <v>0</v>
      </c>
      <c r="X58" s="82" t="n">
        <f aca="false" ca="false" dt2D="false" dtr="false" t="normal">X54+X50+X46+X39+X35+X31+X27</f>
        <v>0</v>
      </c>
      <c r="Y58" s="82" t="n">
        <f aca="false" ca="false" dt2D="false" dtr="false" t="normal">Y54+Y50+Y46+Y39+Y35+Y31+Y27</f>
        <v>0</v>
      </c>
      <c r="Z58" s="82" t="n">
        <f aca="false" ca="false" dt2D="false" dtr="false" t="normal">Z54+Z50+Z46+Z39+Z35+Z31+Z27</f>
        <v>0</v>
      </c>
      <c r="AA58" s="82" t="n">
        <f aca="false" ca="false" dt2D="false" dtr="false" t="normal">AA54+AA50+AA46+AA39+AA35+AA31+AA27</f>
        <v>0</v>
      </c>
      <c r="AB58" s="82" t="n">
        <f aca="false" ca="false" dt2D="false" dtr="false" t="normal">AB54+AB50+AB46+AB39+AB35+AB31+AB27</f>
        <v>0</v>
      </c>
      <c r="AC58" s="82" t="n">
        <f aca="false" ca="false" dt2D="false" dtr="false" t="normal">AC54+AC50+AC46+AC39+AC35+AC31+AC27</f>
        <v>0</v>
      </c>
      <c r="AD58" s="82" t="n">
        <f aca="false" ca="false" dt2D="false" dtr="false" t="normal">AD54+AD50+AD46+AD39+AD35+AD31+AD27</f>
        <v>0</v>
      </c>
      <c r="AE58" s="82" t="n">
        <f aca="false" ca="false" dt2D="false" dtr="false" t="normal">AE54+AE50+AE46+AE39+AE35+AE31+AE27</f>
        <v>0</v>
      </c>
      <c r="AF58" s="91" t="n"/>
    </row>
    <row customFormat="true" ht="21" outlineLevel="0" r="59" s="26">
      <c r="B59" s="84" t="n">
        <v>1</v>
      </c>
      <c r="C59" s="85" t="s">
        <v>48</v>
      </c>
      <c r="D59" s="92" t="s">
        <v>49</v>
      </c>
      <c r="E59" s="69" t="s">
        <v>24</v>
      </c>
      <c r="F59" s="41" t="n">
        <f aca="false" ca="false" dt2D="false" dtr="false" t="normal">I59+L59+M59+N59+O59+P59+Q59+R59+S59</f>
        <v>56</v>
      </c>
      <c r="G59" s="70" t="n">
        <v>6</v>
      </c>
      <c r="H59" s="70" t="n">
        <v>0</v>
      </c>
      <c r="I59" s="61" t="n">
        <f aca="false" ca="false" dt2D="false" dtr="false" t="normal">G59+H59</f>
        <v>6</v>
      </c>
      <c r="J59" s="70" t="n">
        <v>5</v>
      </c>
      <c r="K59" s="70" t="n"/>
      <c r="L59" s="56" t="n">
        <f aca="false" ca="false" dt2D="false" dtr="false" t="normal">J59+K59</f>
        <v>5</v>
      </c>
      <c r="M59" s="70" t="n">
        <v>8</v>
      </c>
      <c r="N59" s="70" t="n">
        <v>8</v>
      </c>
      <c r="O59" s="70" t="n">
        <v>4</v>
      </c>
      <c r="P59" s="70" t="n">
        <v>4</v>
      </c>
      <c r="Q59" s="70" t="n">
        <v>9</v>
      </c>
      <c r="R59" s="70" t="n">
        <v>8</v>
      </c>
      <c r="S59" s="70" t="n">
        <v>4</v>
      </c>
      <c r="T59" s="70" t="n"/>
      <c r="U59" s="70" t="n"/>
      <c r="V59" s="70" t="n"/>
      <c r="W59" s="70" t="n"/>
      <c r="X59" s="70" t="n"/>
      <c r="Y59" s="70" t="n"/>
      <c r="Z59" s="70" t="n"/>
      <c r="AA59" s="70" t="n"/>
      <c r="AB59" s="70" t="n"/>
      <c r="AC59" s="70" t="n"/>
      <c r="AD59" s="70" t="n"/>
      <c r="AE59" s="70" t="n"/>
    </row>
    <row customFormat="true" ht="21" outlineLevel="0" r="60" s="26">
      <c r="B60" s="57" t="s"/>
      <c r="C60" s="58" t="s"/>
      <c r="D60" s="89" t="s"/>
      <c r="E60" s="60" t="s">
        <v>25</v>
      </c>
      <c r="F60" s="41" t="n">
        <f aca="false" ca="false" dt2D="false" dtr="false" t="normal">I60+L60+M60+N60+O60+P60+Q60+R60+S60</f>
        <v>7</v>
      </c>
      <c r="G60" s="54" t="n">
        <v>0</v>
      </c>
      <c r="H60" s="54" t="n">
        <v>0</v>
      </c>
      <c r="I60" s="61" t="n">
        <f aca="false" ca="false" dt2D="false" dtr="false" t="normal">G60+H60</f>
        <v>0</v>
      </c>
      <c r="J60" s="54" t="n"/>
      <c r="K60" s="54" t="n"/>
      <c r="L60" s="56" t="n">
        <f aca="false" ca="false" dt2D="false" dtr="false" t="normal">J60+K60</f>
        <v>0</v>
      </c>
      <c r="M60" s="54" t="n">
        <v>3</v>
      </c>
      <c r="N60" s="54" t="n"/>
      <c r="O60" s="54" t="n"/>
      <c r="P60" s="54" t="n">
        <v>1</v>
      </c>
      <c r="Q60" s="54" t="n">
        <v>3</v>
      </c>
      <c r="R60" s="54" t="n"/>
      <c r="S60" s="54" t="n"/>
      <c r="T60" s="54" t="n"/>
      <c r="U60" s="54" t="n"/>
      <c r="V60" s="54" t="n"/>
      <c r="W60" s="54" t="n"/>
      <c r="X60" s="54" t="n"/>
      <c r="Y60" s="54" t="n"/>
      <c r="Z60" s="54" t="n"/>
      <c r="AA60" s="54" t="n"/>
      <c r="AB60" s="54" t="n"/>
      <c r="AC60" s="54" t="n"/>
      <c r="AD60" s="54" t="n"/>
      <c r="AE60" s="54" t="n"/>
    </row>
    <row customFormat="true" ht="21" outlineLevel="0" r="61" s="26">
      <c r="B61" s="57" t="s"/>
      <c r="C61" s="58" t="s"/>
      <c r="D61" s="89" t="s"/>
      <c r="E61" s="60" t="s">
        <v>26</v>
      </c>
      <c r="F61" s="41" t="n">
        <f aca="false" ca="false" dt2D="false" dtr="false" t="normal">I61+L61+M61+N61+O61+P61+Q61+R61+S61</f>
        <v>31</v>
      </c>
      <c r="G61" s="54" t="n">
        <v>2</v>
      </c>
      <c r="H61" s="54" t="n">
        <v>0</v>
      </c>
      <c r="I61" s="61" t="n">
        <f aca="false" ca="false" dt2D="false" dtr="false" t="normal">G61+H61</f>
        <v>2</v>
      </c>
      <c r="J61" s="54" t="n">
        <v>3</v>
      </c>
      <c r="K61" s="54" t="n"/>
      <c r="L61" s="56" t="n">
        <f aca="false" ca="false" dt2D="false" dtr="false" t="normal">J61+K61</f>
        <v>3</v>
      </c>
      <c r="M61" s="54" t="n">
        <v>4</v>
      </c>
      <c r="N61" s="54" t="n">
        <v>6</v>
      </c>
      <c r="O61" s="54" t="n">
        <v>2</v>
      </c>
      <c r="P61" s="54" t="n">
        <v>3</v>
      </c>
      <c r="Q61" s="54" t="n">
        <v>3</v>
      </c>
      <c r="R61" s="54" t="n">
        <v>6</v>
      </c>
      <c r="S61" s="54" t="n">
        <v>2</v>
      </c>
      <c r="T61" s="54" t="n"/>
      <c r="U61" s="54" t="n"/>
      <c r="V61" s="54" t="n"/>
      <c r="W61" s="54" t="n"/>
      <c r="X61" s="54" t="n"/>
      <c r="Y61" s="54" t="n"/>
      <c r="Z61" s="54" t="n"/>
      <c r="AA61" s="54" t="n"/>
      <c r="AB61" s="54" t="n"/>
      <c r="AC61" s="54" t="n"/>
      <c r="AD61" s="54" t="n"/>
      <c r="AE61" s="54" t="n"/>
    </row>
    <row customFormat="true" ht="21" outlineLevel="0" r="62" s="26">
      <c r="B62" s="57" t="s"/>
      <c r="C62" s="58" t="s"/>
      <c r="D62" s="89" t="s"/>
      <c r="E62" s="60" t="s">
        <v>29</v>
      </c>
      <c r="F62" s="41" t="n">
        <f aca="false" ca="false" dt2D="false" dtr="false" t="normal">I62+L62+M62+N62+O62+P62+Q62+R62+S62</f>
        <v>0</v>
      </c>
      <c r="G62" s="54" t="n">
        <v>0</v>
      </c>
      <c r="H62" s="54" t="n">
        <v>0</v>
      </c>
      <c r="I62" s="61" t="n">
        <f aca="false" ca="false" dt2D="false" dtr="false" t="normal">G62+H62</f>
        <v>0</v>
      </c>
      <c r="J62" s="54" t="n"/>
      <c r="K62" s="54" t="n"/>
      <c r="L62" s="56" t="n">
        <f aca="false" ca="false" dt2D="false" dtr="false" t="normal">J62+K62</f>
        <v>0</v>
      </c>
      <c r="M62" s="54" t="n"/>
      <c r="N62" s="54" t="n"/>
      <c r="O62" s="54" t="n"/>
      <c r="P62" s="54" t="n"/>
      <c r="Q62" s="54" t="n"/>
      <c r="R62" s="54" t="n"/>
      <c r="S62" s="54" t="n"/>
      <c r="T62" s="54" t="n"/>
      <c r="U62" s="54" t="n"/>
      <c r="V62" s="54" t="n"/>
      <c r="W62" s="54" t="n"/>
      <c r="X62" s="54" t="n"/>
      <c r="Y62" s="54" t="n"/>
      <c r="Z62" s="54" t="n"/>
      <c r="AA62" s="54" t="n"/>
      <c r="AB62" s="54" t="n"/>
      <c r="AC62" s="54" t="n"/>
      <c r="AD62" s="54" t="n"/>
      <c r="AE62" s="54" t="n"/>
    </row>
    <row customFormat="true" ht="21.75" outlineLevel="0" r="63" s="26">
      <c r="B63" s="62" t="s"/>
      <c r="C63" s="58" t="s"/>
      <c r="D63" s="90" t="s"/>
      <c r="E63" s="64" t="s">
        <v>27</v>
      </c>
      <c r="F63" s="41" t="n">
        <f aca="false" ca="false" dt2D="false" dtr="false" t="normal">I63+L63+M63+N63+O63+P63+Q63+R63+S63</f>
        <v>0</v>
      </c>
      <c r="G63" s="65" t="n">
        <v>0</v>
      </c>
      <c r="H63" s="65" t="n">
        <v>0</v>
      </c>
      <c r="I63" s="61" t="n">
        <f aca="false" ca="false" dt2D="false" dtr="false" t="normal">G63+H63</f>
        <v>0</v>
      </c>
      <c r="J63" s="65" t="n"/>
      <c r="K63" s="65" t="n"/>
      <c r="L63" s="56" t="n">
        <f aca="false" ca="false" dt2D="false" dtr="false" t="normal">J63+K63</f>
        <v>0</v>
      </c>
      <c r="M63" s="65" t="n"/>
      <c r="N63" s="65" t="n"/>
      <c r="O63" s="65" t="n"/>
      <c r="P63" s="65" t="n"/>
      <c r="Q63" s="65" t="n"/>
      <c r="R63" s="65" t="n"/>
      <c r="S63" s="65" t="n"/>
      <c r="T63" s="65" t="n"/>
      <c r="U63" s="65" t="n"/>
      <c r="V63" s="65" t="n"/>
      <c r="W63" s="65" t="n"/>
      <c r="X63" s="65" t="n"/>
      <c r="Y63" s="65" t="n"/>
      <c r="Z63" s="65" t="n"/>
      <c r="AA63" s="65" t="n"/>
      <c r="AB63" s="65" t="n"/>
      <c r="AC63" s="65" t="n"/>
      <c r="AD63" s="65" t="n"/>
      <c r="AE63" s="65" t="n"/>
    </row>
    <row customFormat="true" ht="21" outlineLevel="0" r="64" s="26">
      <c r="B64" s="67" t="n">
        <v>2</v>
      </c>
      <c r="C64" s="58" t="s"/>
      <c r="D64" s="88" t="s">
        <v>50</v>
      </c>
      <c r="E64" s="52" t="s">
        <v>24</v>
      </c>
      <c r="F64" s="41" t="n">
        <f aca="false" ca="false" dt2D="false" dtr="false" t="normal">I64+L64+M64+N64+O64+P64+Q64+R64+S64</f>
        <v>0</v>
      </c>
      <c r="G64" s="53" t="n">
        <v>0</v>
      </c>
      <c r="H64" s="53" t="n">
        <v>0</v>
      </c>
      <c r="I64" s="61" t="n">
        <f aca="false" ca="false" dt2D="false" dtr="false" t="normal">G64+H64</f>
        <v>0</v>
      </c>
      <c r="J64" s="53" t="n"/>
      <c r="K64" s="53" t="n"/>
      <c r="L64" s="56" t="n">
        <f aca="false" ca="false" dt2D="false" dtr="false" t="normal">J64+K64</f>
        <v>0</v>
      </c>
      <c r="M64" s="53" t="n"/>
      <c r="N64" s="53" t="n"/>
      <c r="O64" s="53" t="n"/>
      <c r="P64" s="53" t="n"/>
      <c r="Q64" s="53" t="n"/>
      <c r="R64" s="53" t="n"/>
      <c r="S64" s="53" t="n"/>
      <c r="T64" s="53" t="n"/>
      <c r="U64" s="53" t="n"/>
      <c r="V64" s="53" t="n"/>
      <c r="W64" s="53" t="n"/>
      <c r="X64" s="53" t="n"/>
      <c r="Y64" s="53" t="n"/>
      <c r="Z64" s="53" t="n"/>
      <c r="AA64" s="53" t="n"/>
      <c r="AB64" s="53" t="n"/>
      <c r="AC64" s="53" t="n"/>
      <c r="AD64" s="53" t="n"/>
      <c r="AE64" s="53" t="n"/>
    </row>
    <row customFormat="true" ht="21" outlineLevel="0" r="65" s="26">
      <c r="B65" s="57" t="s"/>
      <c r="C65" s="58" t="s"/>
      <c r="D65" s="89" t="s"/>
      <c r="E65" s="60" t="s">
        <v>25</v>
      </c>
      <c r="F65" s="41" t="n">
        <f aca="false" ca="false" dt2D="false" dtr="false" t="normal">I65+L65+M65+N65+O65+P65+Q65+R65+S65</f>
        <v>0</v>
      </c>
      <c r="G65" s="54" t="n">
        <v>0</v>
      </c>
      <c r="H65" s="54" t="n">
        <v>0</v>
      </c>
      <c r="I65" s="61" t="n">
        <f aca="false" ca="false" dt2D="false" dtr="false" t="normal">G65+H65</f>
        <v>0</v>
      </c>
      <c r="J65" s="54" t="n"/>
      <c r="K65" s="54" t="n"/>
      <c r="L65" s="56" t="n">
        <f aca="false" ca="false" dt2D="false" dtr="false" t="normal">J65+K65</f>
        <v>0</v>
      </c>
      <c r="M65" s="54" t="n"/>
      <c r="N65" s="54" t="n"/>
      <c r="O65" s="54" t="n"/>
      <c r="P65" s="54" t="n"/>
      <c r="Q65" s="54" t="n"/>
      <c r="R65" s="54" t="n"/>
      <c r="S65" s="54" t="n"/>
      <c r="T65" s="54" t="n"/>
      <c r="U65" s="54" t="n"/>
      <c r="V65" s="54" t="n"/>
      <c r="W65" s="54" t="n"/>
      <c r="X65" s="54" t="n"/>
      <c r="Y65" s="54" t="n"/>
      <c r="Z65" s="54" t="n"/>
      <c r="AA65" s="54" t="n"/>
      <c r="AB65" s="54" t="n"/>
      <c r="AC65" s="54" t="n"/>
      <c r="AD65" s="54" t="n"/>
      <c r="AE65" s="54" t="n"/>
    </row>
    <row customFormat="true" ht="21" outlineLevel="0" r="66" s="26">
      <c r="B66" s="57" t="s"/>
      <c r="C66" s="58" t="s"/>
      <c r="D66" s="89" t="s"/>
      <c r="E66" s="60" t="s">
        <v>26</v>
      </c>
      <c r="F66" s="41" t="n">
        <f aca="false" ca="false" dt2D="false" dtr="false" t="normal">I66+L66+M66+N66+O66+P66+Q66+R66+S66</f>
        <v>0</v>
      </c>
      <c r="G66" s="54" t="n">
        <v>0</v>
      </c>
      <c r="H66" s="54" t="n">
        <v>0</v>
      </c>
      <c r="I66" s="61" t="n">
        <f aca="false" ca="false" dt2D="false" dtr="false" t="normal">G66+H66</f>
        <v>0</v>
      </c>
      <c r="J66" s="54" t="n"/>
      <c r="K66" s="54" t="n"/>
      <c r="L66" s="56" t="n">
        <f aca="false" ca="false" dt2D="false" dtr="false" t="normal">J66+K66</f>
        <v>0</v>
      </c>
      <c r="M66" s="54" t="n"/>
      <c r="N66" s="54" t="n"/>
      <c r="O66" s="54" t="n"/>
      <c r="P66" s="54" t="n"/>
      <c r="Q66" s="54" t="n"/>
      <c r="R66" s="54" t="n"/>
      <c r="S66" s="54" t="n"/>
      <c r="T66" s="54" t="n"/>
      <c r="U66" s="54" t="n"/>
      <c r="V66" s="54" t="n"/>
      <c r="W66" s="54" t="n"/>
      <c r="X66" s="54" t="n"/>
      <c r="Y66" s="54" t="n"/>
      <c r="Z66" s="54" t="n"/>
      <c r="AA66" s="54" t="n"/>
      <c r="AB66" s="54" t="n"/>
      <c r="AC66" s="54" t="n"/>
      <c r="AD66" s="54" t="n"/>
      <c r="AE66" s="54" t="n"/>
    </row>
    <row customFormat="true" ht="21.75" outlineLevel="0" r="67" s="26">
      <c r="B67" s="62" t="s"/>
      <c r="C67" s="58" t="s"/>
      <c r="D67" s="90" t="s"/>
      <c r="E67" s="64" t="s">
        <v>27</v>
      </c>
      <c r="F67" s="41" t="n">
        <f aca="false" ca="false" dt2D="false" dtr="false" t="normal">I67+L67+M67+N67+O67+P67+Q67+R67+S67</f>
        <v>0</v>
      </c>
      <c r="G67" s="65" t="n">
        <v>0</v>
      </c>
      <c r="H67" s="65" t="n">
        <v>0</v>
      </c>
      <c r="I67" s="61" t="n">
        <f aca="false" ca="false" dt2D="false" dtr="false" t="normal">G67+H67</f>
        <v>0</v>
      </c>
      <c r="J67" s="65" t="n"/>
      <c r="K67" s="65" t="n"/>
      <c r="L67" s="56" t="n">
        <f aca="false" ca="false" dt2D="false" dtr="false" t="normal">J67+K67</f>
        <v>0</v>
      </c>
      <c r="M67" s="65" t="n"/>
      <c r="N67" s="65" t="n"/>
      <c r="O67" s="65" t="n"/>
      <c r="P67" s="65" t="n"/>
      <c r="Q67" s="65" t="n"/>
      <c r="R67" s="65" t="n"/>
      <c r="S67" s="65" t="n"/>
      <c r="T67" s="65" t="n"/>
      <c r="U67" s="65" t="n"/>
      <c r="V67" s="65" t="n"/>
      <c r="W67" s="65" t="n"/>
      <c r="X67" s="65" t="n"/>
      <c r="Y67" s="65" t="n"/>
      <c r="Z67" s="65" t="n"/>
      <c r="AA67" s="65" t="n"/>
      <c r="AB67" s="65" t="n"/>
      <c r="AC67" s="65" t="n"/>
      <c r="AD67" s="65" t="n"/>
      <c r="AE67" s="65" t="n"/>
    </row>
    <row customFormat="true" ht="21" outlineLevel="0" r="68" s="26">
      <c r="B68" s="67" t="n">
        <v>3</v>
      </c>
      <c r="C68" s="58" t="s"/>
      <c r="D68" s="51" t="s">
        <v>51</v>
      </c>
      <c r="E68" s="52" t="s">
        <v>24</v>
      </c>
      <c r="F68" s="41" t="n">
        <f aca="false" ca="false" dt2D="false" dtr="false" t="normal">I68+L68+M68+N68+O68+P68+Q68+R68+S68</f>
        <v>0</v>
      </c>
      <c r="G68" s="53" t="n">
        <v>0</v>
      </c>
      <c r="H68" s="53" t="n">
        <v>0</v>
      </c>
      <c r="I68" s="61" t="n">
        <f aca="false" ca="false" dt2D="false" dtr="false" t="normal">G68+H68</f>
        <v>0</v>
      </c>
      <c r="J68" s="53" t="n"/>
      <c r="K68" s="53" t="n"/>
      <c r="L68" s="56" t="n">
        <f aca="false" ca="false" dt2D="false" dtr="false" t="normal">J68+K68</f>
        <v>0</v>
      </c>
      <c r="M68" s="53" t="n"/>
      <c r="N68" s="53" t="n"/>
      <c r="O68" s="53" t="n"/>
      <c r="P68" s="53" t="n"/>
      <c r="Q68" s="53" t="n"/>
      <c r="R68" s="53" t="n"/>
      <c r="S68" s="53" t="n"/>
      <c r="T68" s="53" t="n"/>
      <c r="U68" s="53" t="n"/>
      <c r="V68" s="53" t="n"/>
      <c r="W68" s="53" t="n"/>
      <c r="X68" s="53" t="n"/>
      <c r="Y68" s="53" t="n"/>
      <c r="Z68" s="53" t="n"/>
      <c r="AA68" s="53" t="n"/>
      <c r="AB68" s="53" t="n"/>
      <c r="AC68" s="53" t="n"/>
      <c r="AD68" s="53" t="n"/>
      <c r="AE68" s="53" t="n"/>
    </row>
    <row customFormat="true" ht="21" outlineLevel="0" r="69" s="26">
      <c r="B69" s="57" t="s"/>
      <c r="C69" s="58" t="s"/>
      <c r="D69" s="59" t="s"/>
      <c r="E69" s="60" t="s">
        <v>25</v>
      </c>
      <c r="F69" s="41" t="n">
        <f aca="false" ca="false" dt2D="false" dtr="false" t="normal">I69+L69+M69+N69+O69+P69+Q69+R69+S69</f>
        <v>0</v>
      </c>
      <c r="G69" s="54" t="n">
        <v>0</v>
      </c>
      <c r="H69" s="54" t="n">
        <v>0</v>
      </c>
      <c r="I69" s="61" t="n">
        <f aca="false" ca="false" dt2D="false" dtr="false" t="normal">G69+H69</f>
        <v>0</v>
      </c>
      <c r="J69" s="54" t="n"/>
      <c r="K69" s="54" t="n"/>
      <c r="L69" s="56" t="n">
        <f aca="false" ca="false" dt2D="false" dtr="false" t="normal">J69+K69</f>
        <v>0</v>
      </c>
      <c r="M69" s="54" t="n"/>
      <c r="N69" s="54" t="n"/>
      <c r="O69" s="54" t="n"/>
      <c r="P69" s="54" t="n"/>
      <c r="Q69" s="54" t="n"/>
      <c r="R69" s="54" t="n"/>
      <c r="S69" s="54" t="n"/>
      <c r="T69" s="54" t="n"/>
      <c r="U69" s="54" t="n"/>
      <c r="V69" s="54" t="n"/>
      <c r="W69" s="54" t="n"/>
      <c r="X69" s="54" t="n"/>
      <c r="Y69" s="54" t="n"/>
      <c r="Z69" s="54" t="n"/>
      <c r="AA69" s="54" t="n"/>
      <c r="AB69" s="54" t="n"/>
      <c r="AC69" s="54" t="n"/>
      <c r="AD69" s="54" t="n"/>
      <c r="AE69" s="54" t="n"/>
    </row>
    <row customFormat="true" ht="21.75" outlineLevel="0" r="70" s="26">
      <c r="B70" s="62" t="s"/>
      <c r="C70" s="58" t="s"/>
      <c r="D70" s="63" t="s"/>
      <c r="E70" s="64" t="s">
        <v>26</v>
      </c>
      <c r="F70" s="41" t="n">
        <f aca="false" ca="false" dt2D="false" dtr="false" t="normal">I70+L70+M70+N70+O70+P70+Q70+R70+S70</f>
        <v>0</v>
      </c>
      <c r="G70" s="65" t="n">
        <v>0</v>
      </c>
      <c r="H70" s="65" t="n">
        <v>0</v>
      </c>
      <c r="I70" s="61" t="n">
        <f aca="false" ca="false" dt2D="false" dtr="false" t="normal">G70+H70</f>
        <v>0</v>
      </c>
      <c r="J70" s="65" t="n"/>
      <c r="K70" s="65" t="n"/>
      <c r="L70" s="56" t="n">
        <f aca="false" ca="false" dt2D="false" dtr="false" t="normal">J70+K70</f>
        <v>0</v>
      </c>
      <c r="M70" s="65" t="n"/>
      <c r="N70" s="65" t="n"/>
      <c r="O70" s="65" t="n"/>
      <c r="P70" s="65" t="n"/>
      <c r="Q70" s="65" t="n"/>
      <c r="R70" s="65" t="n"/>
      <c r="S70" s="65" t="n"/>
      <c r="T70" s="65" t="n"/>
      <c r="U70" s="65" t="n"/>
      <c r="V70" s="65" t="n"/>
      <c r="W70" s="65" t="n"/>
      <c r="X70" s="65" t="n"/>
      <c r="Y70" s="65" t="n"/>
      <c r="Z70" s="65" t="n"/>
      <c r="AA70" s="65" t="n"/>
      <c r="AB70" s="65" t="n"/>
      <c r="AC70" s="65" t="n"/>
      <c r="AD70" s="65" t="n"/>
      <c r="AE70" s="65" t="n"/>
    </row>
    <row customFormat="true" ht="21" outlineLevel="0" r="71" s="26">
      <c r="B71" s="67" t="n">
        <v>4</v>
      </c>
      <c r="C71" s="58" t="s"/>
      <c r="D71" s="51" t="s">
        <v>52</v>
      </c>
      <c r="E71" s="52" t="s">
        <v>24</v>
      </c>
      <c r="F71" s="41" t="n">
        <f aca="false" ca="false" dt2D="false" dtr="false" t="normal">I71+L71+M71+N71+O71+P71+Q71+R71+S71</f>
        <v>0</v>
      </c>
      <c r="G71" s="53" t="n">
        <v>0</v>
      </c>
      <c r="H71" s="53" t="n">
        <v>0</v>
      </c>
      <c r="I71" s="61" t="n">
        <f aca="false" ca="false" dt2D="false" dtr="false" t="normal">G71+H71</f>
        <v>0</v>
      </c>
      <c r="J71" s="53" t="n"/>
      <c r="K71" s="53" t="n"/>
      <c r="L71" s="56" t="n">
        <f aca="false" ca="false" dt2D="false" dtr="false" t="normal">J71+K71</f>
        <v>0</v>
      </c>
      <c r="M71" s="53" t="n"/>
      <c r="N71" s="53" t="n"/>
      <c r="O71" s="53" t="n"/>
      <c r="P71" s="53" t="n"/>
      <c r="Q71" s="53" t="n"/>
      <c r="R71" s="53" t="n"/>
      <c r="S71" s="53" t="n"/>
      <c r="T71" s="53" t="n"/>
      <c r="U71" s="53" t="n"/>
      <c r="V71" s="53" t="n"/>
      <c r="W71" s="53" t="n"/>
      <c r="X71" s="53" t="n"/>
      <c r="Y71" s="53" t="n"/>
      <c r="Z71" s="53" t="n"/>
      <c r="AA71" s="53" t="n"/>
      <c r="AB71" s="53" t="n"/>
      <c r="AC71" s="53" t="n"/>
      <c r="AD71" s="53" t="n"/>
      <c r="AE71" s="53" t="n"/>
    </row>
    <row customFormat="true" ht="21" outlineLevel="0" r="72" s="26">
      <c r="B72" s="57" t="s"/>
      <c r="C72" s="58" t="s"/>
      <c r="D72" s="59" t="s"/>
      <c r="E72" s="60" t="s">
        <v>25</v>
      </c>
      <c r="F72" s="41" t="n">
        <f aca="false" ca="false" dt2D="false" dtr="false" t="normal">I72+L72+M72+N72+O72+P72+Q72+R72+S72</f>
        <v>2</v>
      </c>
      <c r="G72" s="54" t="n">
        <v>0</v>
      </c>
      <c r="H72" s="54" t="n">
        <v>0</v>
      </c>
      <c r="I72" s="61" t="n">
        <f aca="false" ca="false" dt2D="false" dtr="false" t="normal">G72+H72</f>
        <v>0</v>
      </c>
      <c r="J72" s="54" t="n">
        <v>1</v>
      </c>
      <c r="K72" s="54" t="n"/>
      <c r="L72" s="56" t="n">
        <f aca="false" ca="false" dt2D="false" dtr="false" t="normal">J72+K72</f>
        <v>1</v>
      </c>
      <c r="M72" s="54" t="n">
        <v>1</v>
      </c>
      <c r="N72" s="54" t="n"/>
      <c r="O72" s="54" t="n"/>
      <c r="P72" s="54" t="n"/>
      <c r="Q72" s="54" t="n"/>
      <c r="R72" s="54" t="n"/>
      <c r="S72" s="54" t="n"/>
      <c r="T72" s="54" t="n"/>
      <c r="U72" s="54" t="n"/>
      <c r="V72" s="54" t="n"/>
      <c r="W72" s="54" t="n"/>
      <c r="X72" s="54" t="n"/>
      <c r="Y72" s="54" t="n"/>
      <c r="Z72" s="54" t="n"/>
      <c r="AA72" s="54" t="n"/>
      <c r="AB72" s="54" t="n"/>
      <c r="AC72" s="54" t="n"/>
      <c r="AD72" s="54" t="n"/>
      <c r="AE72" s="54" t="n"/>
    </row>
    <row customFormat="true" ht="21" outlineLevel="0" r="73" s="26">
      <c r="B73" s="57" t="s"/>
      <c r="C73" s="58" t="s"/>
      <c r="D73" s="59" t="s"/>
      <c r="E73" s="60" t="s">
        <v>26</v>
      </c>
      <c r="F73" s="41" t="n">
        <f aca="false" ca="false" dt2D="false" dtr="false" t="normal">I73+L73+M73+N73+O73+P73+Q73+R73+S73</f>
        <v>1</v>
      </c>
      <c r="G73" s="54" t="n">
        <v>1</v>
      </c>
      <c r="H73" s="54" t="n">
        <v>0</v>
      </c>
      <c r="I73" s="61" t="n">
        <f aca="false" ca="false" dt2D="false" dtr="false" t="normal">G73+H73</f>
        <v>1</v>
      </c>
      <c r="J73" s="54" t="n"/>
      <c r="K73" s="54" t="n"/>
      <c r="L73" s="56" t="n">
        <f aca="false" ca="false" dt2D="false" dtr="false" t="normal">J73+K73</f>
        <v>0</v>
      </c>
      <c r="M73" s="54" t="n"/>
      <c r="N73" s="54" t="n"/>
      <c r="O73" s="54" t="n"/>
      <c r="P73" s="54" t="n"/>
      <c r="Q73" s="54" t="n"/>
      <c r="R73" s="54" t="n"/>
      <c r="S73" s="54" t="n"/>
      <c r="T73" s="54" t="n"/>
      <c r="U73" s="54" t="n"/>
      <c r="V73" s="54" t="n"/>
      <c r="W73" s="54" t="n"/>
      <c r="X73" s="54" t="n"/>
      <c r="Y73" s="54" t="n"/>
      <c r="Z73" s="54" t="n"/>
      <c r="AA73" s="54" t="n"/>
      <c r="AB73" s="54" t="n"/>
      <c r="AC73" s="54" t="n"/>
      <c r="AD73" s="54" t="n"/>
      <c r="AE73" s="54" t="n"/>
    </row>
    <row customFormat="true" ht="21" outlineLevel="0" r="74" s="26">
      <c r="B74" s="57" t="s"/>
      <c r="C74" s="58" t="s"/>
      <c r="D74" s="59" t="s"/>
      <c r="E74" s="60" t="s">
        <v>29</v>
      </c>
      <c r="F74" s="41" t="n">
        <f aca="false" ca="false" dt2D="false" dtr="false" t="normal">I74+L74+M74+N74+O74+P74+Q74+R74+S74</f>
        <v>7</v>
      </c>
      <c r="G74" s="54" t="n">
        <v>0</v>
      </c>
      <c r="H74" s="54" t="n">
        <v>0</v>
      </c>
      <c r="I74" s="61" t="n">
        <f aca="false" ca="false" dt2D="false" dtr="false" t="normal">G74+H74</f>
        <v>0</v>
      </c>
      <c r="J74" s="54" t="n">
        <v>2</v>
      </c>
      <c r="K74" s="54" t="n"/>
      <c r="L74" s="56" t="n">
        <f aca="false" ca="false" dt2D="false" dtr="false" t="normal">J74+K74</f>
        <v>2</v>
      </c>
      <c r="M74" s="54" t="n">
        <v>1</v>
      </c>
      <c r="N74" s="54" t="n"/>
      <c r="O74" s="54" t="n"/>
      <c r="P74" s="54" t="n">
        <v>1</v>
      </c>
      <c r="Q74" s="54" t="n">
        <v>1</v>
      </c>
      <c r="R74" s="54" t="n">
        <v>2</v>
      </c>
      <c r="S74" s="54" t="n"/>
      <c r="T74" s="54" t="n"/>
      <c r="U74" s="54" t="n"/>
      <c r="V74" s="54" t="n"/>
      <c r="W74" s="54" t="n"/>
      <c r="X74" s="54" t="n"/>
      <c r="Y74" s="54" t="n"/>
      <c r="Z74" s="54" t="n"/>
      <c r="AA74" s="54" t="n"/>
      <c r="AB74" s="54" t="n"/>
      <c r="AC74" s="54" t="n"/>
      <c r="AD74" s="54" t="n"/>
      <c r="AE74" s="54" t="n"/>
    </row>
    <row customFormat="true" ht="21.75" outlineLevel="0" r="75" s="26">
      <c r="B75" s="62" t="s"/>
      <c r="C75" s="58" t="s"/>
      <c r="D75" s="63" t="s"/>
      <c r="E75" s="64" t="s">
        <v>27</v>
      </c>
      <c r="F75" s="41" t="n">
        <f aca="false" ca="false" dt2D="false" dtr="false" t="normal">I75+L75+M75+N75+O75+P75+Q75+R75+S75</f>
        <v>3</v>
      </c>
      <c r="G75" s="65" t="n">
        <v>0</v>
      </c>
      <c r="H75" s="65" t="n">
        <v>0</v>
      </c>
      <c r="I75" s="61" t="n">
        <f aca="false" ca="false" dt2D="false" dtr="false" t="normal">G75+H75</f>
        <v>0</v>
      </c>
      <c r="J75" s="65" t="n"/>
      <c r="K75" s="65" t="n"/>
      <c r="L75" s="56" t="n">
        <f aca="false" ca="false" dt2D="false" dtr="false" t="normal">J75+K75</f>
        <v>0</v>
      </c>
      <c r="M75" s="65" t="n"/>
      <c r="N75" s="65" t="n"/>
      <c r="O75" s="65" t="n">
        <v>3</v>
      </c>
      <c r="P75" s="65" t="n"/>
      <c r="Q75" s="65" t="n"/>
      <c r="R75" s="65" t="n"/>
      <c r="S75" s="65" t="n"/>
      <c r="T75" s="65" t="n"/>
      <c r="U75" s="65" t="n"/>
      <c r="V75" s="65" t="n"/>
      <c r="W75" s="65" t="n"/>
      <c r="X75" s="65" t="n"/>
      <c r="Y75" s="65" t="n"/>
      <c r="Z75" s="65" t="n"/>
      <c r="AA75" s="65" t="n"/>
      <c r="AB75" s="65" t="n"/>
      <c r="AC75" s="65" t="n"/>
      <c r="AD75" s="65" t="n"/>
      <c r="AE75" s="65" t="n"/>
    </row>
    <row customFormat="true" ht="21" outlineLevel="0" r="76" s="26">
      <c r="B76" s="67" t="n">
        <v>5</v>
      </c>
      <c r="C76" s="58" t="s"/>
      <c r="D76" s="51" t="s">
        <v>53</v>
      </c>
      <c r="E76" s="52" t="s">
        <v>24</v>
      </c>
      <c r="F76" s="41" t="n">
        <f aca="false" ca="false" dt2D="false" dtr="false" t="normal">I76+L76+M76+N76+O76+P76+Q76+R76+S76</f>
        <v>1</v>
      </c>
      <c r="G76" s="53" t="n">
        <v>0</v>
      </c>
      <c r="H76" s="53" t="n">
        <v>0</v>
      </c>
      <c r="I76" s="61" t="n">
        <f aca="false" ca="false" dt2D="false" dtr="false" t="normal">G76+H76</f>
        <v>0</v>
      </c>
      <c r="J76" s="53" t="n"/>
      <c r="K76" s="53" t="n"/>
      <c r="L76" s="56" t="n">
        <f aca="false" ca="false" dt2D="false" dtr="false" t="normal">J76+K76</f>
        <v>0</v>
      </c>
      <c r="M76" s="53" t="n"/>
      <c r="N76" s="53" t="n">
        <v>1</v>
      </c>
      <c r="O76" s="53" t="n"/>
      <c r="P76" s="53" t="n"/>
      <c r="Q76" s="53" t="n"/>
      <c r="R76" s="53" t="n"/>
      <c r="S76" s="53" t="n"/>
      <c r="T76" s="53" t="n"/>
      <c r="U76" s="53" t="n"/>
      <c r="V76" s="53" t="n"/>
      <c r="W76" s="53" t="n"/>
      <c r="X76" s="53" t="n"/>
      <c r="Y76" s="53" t="n"/>
      <c r="Z76" s="53" t="n"/>
      <c r="AA76" s="53" t="n"/>
      <c r="AB76" s="53" t="n"/>
      <c r="AC76" s="53" t="n"/>
      <c r="AD76" s="53" t="n"/>
      <c r="AE76" s="53" t="n"/>
    </row>
    <row customFormat="true" ht="21" outlineLevel="0" r="77" s="26">
      <c r="B77" s="57" t="s"/>
      <c r="C77" s="58" t="s"/>
      <c r="D77" s="59" t="s"/>
      <c r="E77" s="60" t="s">
        <v>25</v>
      </c>
      <c r="F77" s="41" t="n">
        <f aca="false" ca="false" dt2D="false" dtr="false" t="normal">I77+L77+M77+N77+O77+P77+Q77+R77+S77</f>
        <v>0</v>
      </c>
      <c r="G77" s="54" t="n">
        <v>0</v>
      </c>
      <c r="H77" s="54" t="n">
        <v>0</v>
      </c>
      <c r="I77" s="61" t="n">
        <f aca="false" ca="false" dt2D="false" dtr="false" t="normal">G77+H77</f>
        <v>0</v>
      </c>
      <c r="J77" s="54" t="n"/>
      <c r="K77" s="54" t="n"/>
      <c r="L77" s="56" t="n">
        <f aca="false" ca="false" dt2D="false" dtr="false" t="normal">J77+K77</f>
        <v>0</v>
      </c>
      <c r="M77" s="54" t="n"/>
      <c r="N77" s="54" t="n"/>
      <c r="O77" s="54" t="n"/>
      <c r="P77" s="54" t="n"/>
      <c r="Q77" s="54" t="n"/>
      <c r="R77" s="54" t="n"/>
      <c r="S77" s="54" t="n"/>
      <c r="T77" s="54" t="n"/>
      <c r="U77" s="54" t="n"/>
      <c r="V77" s="54" t="n"/>
      <c r="W77" s="54" t="n"/>
      <c r="X77" s="54" t="n"/>
      <c r="Y77" s="54" t="n"/>
      <c r="Z77" s="54" t="n"/>
      <c r="AA77" s="54" t="n"/>
      <c r="AB77" s="54" t="n"/>
      <c r="AC77" s="54" t="n"/>
      <c r="AD77" s="54" t="n"/>
      <c r="AE77" s="54" t="n"/>
    </row>
    <row customFormat="true" ht="21" outlineLevel="0" r="78" s="26">
      <c r="B78" s="57" t="s"/>
      <c r="C78" s="58" t="s"/>
      <c r="D78" s="59" t="s"/>
      <c r="E78" s="60" t="s">
        <v>26</v>
      </c>
      <c r="F78" s="41" t="n">
        <f aca="false" ca="false" dt2D="false" dtr="false" t="normal">I78+L78+M78+N78+O78+P78+Q78+R78+S78</f>
        <v>0</v>
      </c>
      <c r="G78" s="54" t="n">
        <v>0</v>
      </c>
      <c r="H78" s="54" t="n">
        <v>0</v>
      </c>
      <c r="I78" s="61" t="n">
        <f aca="false" ca="false" dt2D="false" dtr="false" t="normal">G78+H78</f>
        <v>0</v>
      </c>
      <c r="J78" s="54" t="n"/>
      <c r="K78" s="54" t="n"/>
      <c r="L78" s="56" t="n">
        <f aca="false" ca="false" dt2D="false" dtr="false" t="normal">J78+K78</f>
        <v>0</v>
      </c>
      <c r="M78" s="54" t="n"/>
      <c r="N78" s="54" t="n"/>
      <c r="O78" s="54" t="n"/>
      <c r="P78" s="54" t="n"/>
      <c r="Q78" s="54" t="n"/>
      <c r="R78" s="54" t="n"/>
      <c r="S78" s="54" t="n"/>
      <c r="T78" s="54" t="n"/>
      <c r="U78" s="54" t="n"/>
      <c r="V78" s="54" t="n"/>
      <c r="W78" s="54" t="n"/>
      <c r="X78" s="54" t="n"/>
      <c r="Y78" s="54" t="n"/>
      <c r="Z78" s="54" t="n"/>
      <c r="AA78" s="54" t="n"/>
      <c r="AB78" s="54" t="n"/>
      <c r="AC78" s="54" t="n"/>
      <c r="AD78" s="54" t="n"/>
      <c r="AE78" s="54" t="n"/>
    </row>
    <row customFormat="true" ht="21.75" outlineLevel="0" r="79" s="26">
      <c r="B79" s="62" t="s"/>
      <c r="C79" s="58" t="s"/>
      <c r="D79" s="63" t="s"/>
      <c r="E79" s="64" t="s">
        <v>27</v>
      </c>
      <c r="F79" s="41" t="n">
        <f aca="false" ca="false" dt2D="false" dtr="false" t="normal">I79+L79+M79+N79+O79+P79+Q79+R79+S79</f>
        <v>1</v>
      </c>
      <c r="G79" s="65" t="n">
        <v>0</v>
      </c>
      <c r="H79" s="65" t="n">
        <v>0</v>
      </c>
      <c r="I79" s="61" t="n">
        <f aca="false" ca="false" dt2D="false" dtr="false" t="normal">G79+H79</f>
        <v>0</v>
      </c>
      <c r="J79" s="65" t="n"/>
      <c r="K79" s="65" t="n"/>
      <c r="L79" s="56" t="n">
        <f aca="false" ca="false" dt2D="false" dtr="false" t="normal">J79+K79</f>
        <v>0</v>
      </c>
      <c r="M79" s="65" t="n">
        <v>1</v>
      </c>
      <c r="N79" s="65" t="n"/>
      <c r="O79" s="65" t="n"/>
      <c r="P79" s="65" t="n"/>
      <c r="Q79" s="65" t="n"/>
      <c r="R79" s="65" t="n"/>
      <c r="S79" s="65" t="n"/>
      <c r="T79" s="65" t="n"/>
      <c r="U79" s="65" t="n"/>
      <c r="V79" s="65" t="n"/>
      <c r="W79" s="65" t="n"/>
      <c r="X79" s="65" t="n"/>
      <c r="Y79" s="65" t="n"/>
      <c r="Z79" s="65" t="n"/>
      <c r="AA79" s="65" t="n"/>
      <c r="AB79" s="65" t="n"/>
      <c r="AC79" s="65" t="n"/>
      <c r="AD79" s="65" t="n"/>
      <c r="AE79" s="65" t="n"/>
    </row>
    <row customFormat="true" ht="21" outlineLevel="0" r="80" s="26">
      <c r="B80" s="67" t="n">
        <v>6</v>
      </c>
      <c r="C80" s="58" t="s"/>
      <c r="D80" s="93" t="s">
        <v>54</v>
      </c>
      <c r="E80" s="52" t="s">
        <v>24</v>
      </c>
      <c r="F80" s="41" t="n">
        <f aca="false" ca="false" dt2D="false" dtr="false" t="normal">I80+L80+M80+N80+O80+P80+Q80+R80+S80</f>
        <v>0</v>
      </c>
      <c r="G80" s="53" t="n">
        <v>0</v>
      </c>
      <c r="H80" s="53" t="n">
        <v>0</v>
      </c>
      <c r="I80" s="61" t="n">
        <f aca="false" ca="false" dt2D="false" dtr="false" t="normal">G80+H80</f>
        <v>0</v>
      </c>
      <c r="J80" s="53" t="n"/>
      <c r="K80" s="53" t="n"/>
      <c r="L80" s="56" t="n">
        <f aca="false" ca="false" dt2D="false" dtr="false" t="normal">J80+K80</f>
        <v>0</v>
      </c>
      <c r="M80" s="53" t="n"/>
      <c r="N80" s="53" t="n"/>
      <c r="O80" s="53" t="n"/>
      <c r="P80" s="53" t="n"/>
      <c r="Q80" s="53" t="n"/>
      <c r="R80" s="53" t="n"/>
      <c r="S80" s="53" t="n"/>
      <c r="T80" s="53" t="n"/>
      <c r="U80" s="53" t="n"/>
      <c r="V80" s="53" t="n"/>
      <c r="W80" s="53" t="n"/>
      <c r="X80" s="53" t="n"/>
      <c r="Y80" s="53" t="n"/>
      <c r="Z80" s="53" t="n"/>
      <c r="AA80" s="53" t="n"/>
      <c r="AB80" s="53" t="n"/>
      <c r="AC80" s="53" t="n"/>
      <c r="AD80" s="53" t="n"/>
      <c r="AE80" s="53" t="n"/>
    </row>
    <row customFormat="true" ht="21" outlineLevel="0" r="81" s="26">
      <c r="B81" s="57" t="s"/>
      <c r="C81" s="58" t="s"/>
      <c r="D81" s="59" t="s"/>
      <c r="E81" s="60" t="s">
        <v>25</v>
      </c>
      <c r="F81" s="41" t="n">
        <f aca="false" ca="false" dt2D="false" dtr="false" t="normal">I81+L81+M81+N81+O81+P81+Q81+R81+S81</f>
        <v>2</v>
      </c>
      <c r="G81" s="54" t="n">
        <v>0</v>
      </c>
      <c r="H81" s="54" t="n">
        <v>0</v>
      </c>
      <c r="I81" s="61" t="n">
        <f aca="false" ca="false" dt2D="false" dtr="false" t="normal">G81+H81</f>
        <v>0</v>
      </c>
      <c r="J81" s="54" t="n"/>
      <c r="K81" s="54" t="n"/>
      <c r="L81" s="56" t="n">
        <f aca="false" ca="false" dt2D="false" dtr="false" t="normal">J81+K81</f>
        <v>0</v>
      </c>
      <c r="M81" s="54" t="n">
        <v>1</v>
      </c>
      <c r="N81" s="54" t="n"/>
      <c r="O81" s="54" t="n"/>
      <c r="P81" s="54" t="n"/>
      <c r="Q81" s="54" t="n">
        <v>1</v>
      </c>
      <c r="R81" s="54" t="n"/>
      <c r="S81" s="54" t="n"/>
      <c r="T81" s="54" t="n"/>
      <c r="U81" s="54" t="n"/>
      <c r="V81" s="54" t="n"/>
      <c r="W81" s="54" t="n"/>
      <c r="X81" s="54" t="n"/>
      <c r="Y81" s="54" t="n"/>
      <c r="Z81" s="54" t="n"/>
      <c r="AA81" s="54" t="n"/>
      <c r="AB81" s="54" t="n"/>
      <c r="AC81" s="54" t="n"/>
      <c r="AD81" s="54" t="n"/>
      <c r="AE81" s="54" t="n"/>
    </row>
    <row customFormat="true" ht="21" outlineLevel="0" r="82" s="26">
      <c r="B82" s="57" t="s"/>
      <c r="C82" s="58" t="s"/>
      <c r="D82" s="59" t="s"/>
      <c r="E82" s="60" t="s">
        <v>26</v>
      </c>
      <c r="F82" s="41" t="n">
        <f aca="false" ca="false" dt2D="false" dtr="false" t="normal">I82+L82+M82+N82+O82+P82+Q82+R82+S82</f>
        <v>0</v>
      </c>
      <c r="G82" s="54" t="n">
        <v>0</v>
      </c>
      <c r="H82" s="54" t="n">
        <v>0</v>
      </c>
      <c r="I82" s="61" t="n">
        <f aca="false" ca="false" dt2D="false" dtr="false" t="normal">G82+H82</f>
        <v>0</v>
      </c>
      <c r="J82" s="54" t="n"/>
      <c r="K82" s="54" t="n"/>
      <c r="L82" s="56" t="n">
        <f aca="false" ca="false" dt2D="false" dtr="false" t="normal">J82+K82</f>
        <v>0</v>
      </c>
      <c r="M82" s="54" t="n"/>
      <c r="N82" s="54" t="n"/>
      <c r="O82" s="54" t="n"/>
      <c r="P82" s="54" t="n"/>
      <c r="Q82" s="54" t="n"/>
      <c r="R82" s="54" t="n"/>
      <c r="S82" s="54" t="n"/>
      <c r="T82" s="54" t="n"/>
      <c r="U82" s="54" t="n"/>
      <c r="V82" s="54" t="n"/>
      <c r="W82" s="54" t="n"/>
      <c r="X82" s="54" t="n"/>
      <c r="Y82" s="54" t="n"/>
      <c r="Z82" s="54" t="n"/>
      <c r="AA82" s="54" t="n"/>
      <c r="AB82" s="54" t="n"/>
      <c r="AC82" s="54" t="n"/>
      <c r="AD82" s="54" t="n"/>
      <c r="AE82" s="54" t="n"/>
    </row>
    <row customFormat="true" ht="21" outlineLevel="0" r="83" s="26">
      <c r="B83" s="57" t="s"/>
      <c r="C83" s="58" t="s"/>
      <c r="D83" s="59" t="s"/>
      <c r="E83" s="60" t="s">
        <v>29</v>
      </c>
      <c r="F83" s="41" t="n">
        <f aca="false" ca="false" dt2D="false" dtr="false" t="normal">I83+L83+M83+N83+O83+P83+Q83+R83+S83</f>
        <v>0</v>
      </c>
      <c r="G83" s="54" t="n">
        <v>0</v>
      </c>
      <c r="H83" s="54" t="n">
        <v>0</v>
      </c>
      <c r="I83" s="61" t="n">
        <f aca="false" ca="false" dt2D="false" dtr="false" t="normal">G83+H83</f>
        <v>0</v>
      </c>
      <c r="J83" s="54" t="n"/>
      <c r="K83" s="54" t="n"/>
      <c r="L83" s="56" t="n">
        <f aca="false" ca="false" dt2D="false" dtr="false" t="normal">J83+K83</f>
        <v>0</v>
      </c>
      <c r="M83" s="54" t="n"/>
      <c r="N83" s="54" t="n"/>
      <c r="O83" s="54" t="n"/>
      <c r="P83" s="54" t="n"/>
      <c r="Q83" s="54" t="n"/>
      <c r="R83" s="54" t="n"/>
      <c r="S83" s="54" t="n"/>
      <c r="T83" s="54" t="n"/>
      <c r="U83" s="54" t="n"/>
      <c r="V83" s="54" t="n"/>
      <c r="W83" s="54" t="n"/>
      <c r="X83" s="54" t="n"/>
      <c r="Y83" s="54" t="n"/>
      <c r="Z83" s="54" t="n"/>
      <c r="AA83" s="54" t="n"/>
      <c r="AB83" s="54" t="n"/>
      <c r="AC83" s="54" t="n"/>
      <c r="AD83" s="54" t="n"/>
      <c r="AE83" s="54" t="n"/>
    </row>
    <row customFormat="true" ht="21.75" outlineLevel="0" r="84" s="26">
      <c r="B84" s="62" t="s"/>
      <c r="C84" s="58" t="s"/>
      <c r="D84" s="94" t="s"/>
      <c r="E84" s="64" t="s">
        <v>27</v>
      </c>
      <c r="F84" s="41" t="n">
        <f aca="false" ca="false" dt2D="false" dtr="false" t="normal">I84+L84+M84+N84+O84+P84+Q84+R84+S84</f>
        <v>0</v>
      </c>
      <c r="G84" s="65" t="n">
        <v>0</v>
      </c>
      <c r="H84" s="65" t="n">
        <v>0</v>
      </c>
      <c r="I84" s="61" t="n">
        <f aca="false" ca="false" dt2D="false" dtr="false" t="normal">G84+H84</f>
        <v>0</v>
      </c>
      <c r="J84" s="65" t="n"/>
      <c r="K84" s="65" t="n"/>
      <c r="L84" s="56" t="n">
        <f aca="false" ca="false" dt2D="false" dtr="false" t="normal">J84+K84</f>
        <v>0</v>
      </c>
      <c r="M84" s="65" t="n"/>
      <c r="N84" s="65" t="n"/>
      <c r="O84" s="65" t="n"/>
      <c r="P84" s="65" t="n"/>
      <c r="Q84" s="65" t="n"/>
      <c r="R84" s="65" t="n"/>
      <c r="S84" s="65" t="n"/>
      <c r="T84" s="65" t="n"/>
      <c r="U84" s="65" t="n"/>
      <c r="V84" s="65" t="n"/>
      <c r="W84" s="65" t="n"/>
      <c r="X84" s="65" t="n"/>
      <c r="Y84" s="65" t="n"/>
      <c r="Z84" s="65" t="n"/>
      <c r="AA84" s="65" t="n"/>
      <c r="AB84" s="65" t="n"/>
      <c r="AC84" s="65" t="n"/>
      <c r="AD84" s="65" t="n"/>
      <c r="AE84" s="65" t="n"/>
    </row>
    <row customFormat="true" ht="22.5" outlineLevel="0" r="85" s="26">
      <c r="B85" s="95" t="n">
        <v>7</v>
      </c>
      <c r="C85" s="58" t="s"/>
      <c r="D85" s="96" t="s">
        <v>55</v>
      </c>
      <c r="E85" s="97" t="s">
        <v>56</v>
      </c>
      <c r="F85" s="41" t="n">
        <f aca="false" ca="false" dt2D="false" dtr="false" t="normal">I85+L85+M85+N85+O85+P85+Q85+R85+S85</f>
        <v>3040</v>
      </c>
      <c r="G85" s="98" t="n">
        <v>583</v>
      </c>
      <c r="H85" s="98" t="n">
        <v>0</v>
      </c>
      <c r="I85" s="61" t="n">
        <f aca="false" ca="false" dt2D="false" dtr="false" t="normal">G85+H85</f>
        <v>583</v>
      </c>
      <c r="J85" s="98" t="n">
        <v>744</v>
      </c>
      <c r="K85" s="98" t="n"/>
      <c r="L85" s="56" t="n">
        <f aca="false" ca="false" dt2D="false" dtr="false" t="normal">J85+K85</f>
        <v>744</v>
      </c>
      <c r="M85" s="98" t="n">
        <v>971</v>
      </c>
      <c r="N85" s="98" t="n">
        <v>742</v>
      </c>
      <c r="O85" s="98" t="n"/>
      <c r="P85" s="98" t="n"/>
      <c r="Q85" s="98" t="n"/>
      <c r="R85" s="98" t="n"/>
      <c r="S85" s="98" t="n"/>
      <c r="T85" s="98" t="n"/>
      <c r="U85" s="98" t="n"/>
      <c r="V85" s="98" t="n"/>
      <c r="W85" s="98" t="n"/>
      <c r="X85" s="98" t="n"/>
      <c r="Y85" s="98" t="n"/>
      <c r="Z85" s="98" t="n"/>
      <c r="AA85" s="98" t="n"/>
      <c r="AB85" s="98" t="n"/>
      <c r="AC85" s="98" t="n"/>
      <c r="AD85" s="98" t="n"/>
      <c r="AE85" s="98" t="n"/>
    </row>
    <row customFormat="true" ht="22.5" outlineLevel="0" r="86" s="26">
      <c r="B86" s="99" t="s"/>
      <c r="C86" s="58" t="s"/>
      <c r="D86" s="100" t="s"/>
      <c r="E86" s="101" t="s">
        <v>57</v>
      </c>
      <c r="F86" s="41" t="n">
        <f aca="false" ca="false" dt2D="false" dtr="false" t="normal">I86+L86+M86+N86+O86+P86+Q86+R86+S86</f>
        <v>2436</v>
      </c>
      <c r="G86" s="102" t="n">
        <v>484</v>
      </c>
      <c r="H86" s="102" t="n">
        <v>0</v>
      </c>
      <c r="I86" s="61" t="n">
        <f aca="false" ca="false" dt2D="false" dtr="false" t="normal">G86+H86</f>
        <v>484</v>
      </c>
      <c r="J86" s="102" t="n">
        <v>607</v>
      </c>
      <c r="K86" s="102" t="n"/>
      <c r="L86" s="56" t="n">
        <f aca="false" ca="false" dt2D="false" dtr="false" t="normal">J86+K86</f>
        <v>607</v>
      </c>
      <c r="M86" s="102" t="n">
        <v>700</v>
      </c>
      <c r="N86" s="102" t="n">
        <v>645</v>
      </c>
      <c r="O86" s="102" t="n"/>
      <c r="P86" s="102" t="n"/>
      <c r="Q86" s="102" t="n"/>
      <c r="R86" s="102" t="n"/>
      <c r="S86" s="102" t="n"/>
      <c r="T86" s="102" t="n"/>
      <c r="U86" s="102" t="n"/>
      <c r="V86" s="102" t="n"/>
      <c r="W86" s="102" t="n"/>
      <c r="X86" s="102" t="n"/>
      <c r="Y86" s="102" t="n"/>
      <c r="Z86" s="102" t="n"/>
      <c r="AA86" s="102" t="n"/>
      <c r="AB86" s="102" t="n"/>
      <c r="AC86" s="102" t="n"/>
      <c r="AD86" s="102" t="n"/>
      <c r="AE86" s="102" t="n"/>
    </row>
    <row customFormat="true" ht="23.25" outlineLevel="0" r="87" s="26">
      <c r="B87" s="103" t="s"/>
      <c r="C87" s="58" t="s"/>
      <c r="D87" s="104" t="s"/>
      <c r="E87" s="105" t="s">
        <v>58</v>
      </c>
      <c r="F87" s="41" t="n">
        <f aca="false" ca="false" dt2D="false" dtr="false" t="normal">I87+L87+M87+N87+O87+P87+Q87+R87+S87</f>
        <v>0</v>
      </c>
      <c r="G87" s="106" t="n">
        <v>0</v>
      </c>
      <c r="H87" s="106" t="n">
        <v>0</v>
      </c>
      <c r="I87" s="61" t="n">
        <f aca="false" ca="false" dt2D="false" dtr="false" t="normal">G87+H87</f>
        <v>0</v>
      </c>
      <c r="J87" s="106" t="n">
        <v>0</v>
      </c>
      <c r="K87" s="106" t="n"/>
      <c r="L87" s="56" t="n">
        <f aca="false" ca="false" dt2D="false" dtr="false" t="normal">J87+K87</f>
        <v>0</v>
      </c>
      <c r="M87" s="106" t="n">
        <v>0</v>
      </c>
      <c r="N87" s="106" t="n">
        <v>0</v>
      </c>
      <c r="O87" s="106" t="n"/>
      <c r="P87" s="106" t="n"/>
      <c r="Q87" s="106" t="n"/>
      <c r="R87" s="106" t="n"/>
      <c r="S87" s="106" t="n"/>
      <c r="T87" s="106" t="n"/>
      <c r="U87" s="106" t="n"/>
      <c r="V87" s="106" t="n"/>
      <c r="W87" s="106" t="n"/>
      <c r="X87" s="106" t="n"/>
      <c r="Y87" s="106" t="n"/>
      <c r="Z87" s="106" t="n"/>
      <c r="AA87" s="106" t="n"/>
      <c r="AB87" s="106" t="n"/>
      <c r="AC87" s="106" t="n"/>
      <c r="AD87" s="106" t="n"/>
      <c r="AE87" s="106" t="n"/>
    </row>
    <row customFormat="true" ht="21" outlineLevel="0" r="88" s="26">
      <c r="B88" s="67" t="n">
        <v>8</v>
      </c>
      <c r="C88" s="58" t="s"/>
      <c r="D88" s="51" t="s">
        <v>59</v>
      </c>
      <c r="E88" s="107" t="s">
        <v>24</v>
      </c>
      <c r="F88" s="41" t="n">
        <f aca="false" ca="false" dt2D="false" dtr="false" t="normal">I88+L88+M88+N88+O88+P88+Q88+R88+S88</f>
        <v>57</v>
      </c>
      <c r="G88" s="53" t="n">
        <v>6</v>
      </c>
      <c r="H88" s="53" t="n">
        <v>1</v>
      </c>
      <c r="I88" s="61" t="n">
        <f aca="false" ca="false" dt2D="false" dtr="false" t="normal">G88+H88</f>
        <v>7</v>
      </c>
      <c r="J88" s="53" t="n">
        <v>5</v>
      </c>
      <c r="K88" s="53" t="n"/>
      <c r="L88" s="56" t="n">
        <f aca="false" ca="false" dt2D="false" dtr="false" t="normal">J88+K88</f>
        <v>5</v>
      </c>
      <c r="M88" s="53" t="n">
        <v>7</v>
      </c>
      <c r="N88" s="53" t="n">
        <v>5</v>
      </c>
      <c r="O88" s="53" t="n">
        <v>9</v>
      </c>
      <c r="P88" s="53" t="n">
        <v>2</v>
      </c>
      <c r="Q88" s="53" t="n">
        <v>7</v>
      </c>
      <c r="R88" s="53" t="n">
        <v>8</v>
      </c>
      <c r="S88" s="53" t="n">
        <v>7</v>
      </c>
      <c r="T88" s="53" t="n"/>
      <c r="U88" s="53" t="n"/>
      <c r="V88" s="53" t="n"/>
      <c r="W88" s="53" t="n"/>
      <c r="X88" s="53" t="n"/>
      <c r="Y88" s="53" t="n"/>
      <c r="Z88" s="53" t="n"/>
      <c r="AA88" s="53" t="n"/>
      <c r="AB88" s="53" t="n"/>
      <c r="AC88" s="53" t="n"/>
      <c r="AD88" s="53" t="n"/>
      <c r="AE88" s="53" t="n"/>
    </row>
    <row customFormat="true" ht="21" outlineLevel="0" r="89" s="26">
      <c r="B89" s="57" t="s"/>
      <c r="C89" s="58" t="s"/>
      <c r="D89" s="59" t="s"/>
      <c r="E89" s="108" t="s">
        <v>25</v>
      </c>
      <c r="F89" s="41" t="n">
        <f aca="false" ca="false" dt2D="false" dtr="false" t="normal">I89+L89+M89+N89+O89+P89+Q89+R89+S89</f>
        <v>6</v>
      </c>
      <c r="G89" s="54" t="n">
        <v>0</v>
      </c>
      <c r="H89" s="54" t="n">
        <v>0</v>
      </c>
      <c r="I89" s="61" t="n">
        <f aca="false" ca="false" dt2D="false" dtr="false" t="normal">G89+H89</f>
        <v>0</v>
      </c>
      <c r="J89" s="54" t="n">
        <v>2</v>
      </c>
      <c r="K89" s="54" t="n"/>
      <c r="L89" s="56" t="n">
        <f aca="false" ca="false" dt2D="false" dtr="false" t="normal">J89+K89</f>
        <v>2</v>
      </c>
      <c r="M89" s="54" t="n">
        <v>1</v>
      </c>
      <c r="N89" s="54" t="n"/>
      <c r="O89" s="54" t="n"/>
      <c r="P89" s="54" t="n"/>
      <c r="Q89" s="54" t="n"/>
      <c r="R89" s="54" t="n">
        <v>2</v>
      </c>
      <c r="S89" s="54" t="n">
        <v>1</v>
      </c>
      <c r="T89" s="54" t="n"/>
      <c r="U89" s="54" t="n"/>
      <c r="V89" s="54" t="n"/>
      <c r="W89" s="54" t="n"/>
      <c r="X89" s="54" t="n"/>
      <c r="Y89" s="54" t="n"/>
      <c r="Z89" s="54" t="n"/>
      <c r="AA89" s="54" t="n"/>
      <c r="AB89" s="54" t="n"/>
      <c r="AC89" s="54" t="n"/>
      <c r="AD89" s="54" t="n"/>
      <c r="AE89" s="54" t="n"/>
    </row>
    <row customFormat="true" ht="21" outlineLevel="0" r="90" s="26">
      <c r="B90" s="57" t="s"/>
      <c r="C90" s="58" t="s"/>
      <c r="D90" s="59" t="s"/>
      <c r="E90" s="109" t="s">
        <v>26</v>
      </c>
      <c r="F90" s="41" t="n">
        <f aca="false" ca="false" dt2D="false" dtr="false" t="normal">I90+L90+M90+N90+O90+P90+Q90+R90+S90</f>
        <v>0</v>
      </c>
      <c r="G90" s="110" t="n"/>
      <c r="H90" s="110" t="n"/>
      <c r="I90" s="56" t="n"/>
      <c r="J90" s="110" t="n"/>
      <c r="K90" s="110" t="n"/>
      <c r="L90" s="56" t="n">
        <f aca="false" ca="false" dt2D="false" dtr="false" t="normal">J90+K90</f>
        <v>0</v>
      </c>
      <c r="M90" s="110" t="n"/>
      <c r="N90" s="110" t="n"/>
      <c r="O90" s="110" t="n"/>
      <c r="P90" s="110" t="n"/>
      <c r="Q90" s="110" t="n"/>
      <c r="R90" s="110" t="n"/>
      <c r="S90" s="110" t="n"/>
      <c r="T90" s="110" t="n"/>
      <c r="U90" s="110" t="n"/>
      <c r="V90" s="110" t="n"/>
      <c r="W90" s="110" t="n"/>
      <c r="X90" s="110" t="n"/>
      <c r="Y90" s="110" t="n"/>
      <c r="Z90" s="110" t="n"/>
      <c r="AA90" s="110" t="n"/>
      <c r="AB90" s="110" t="n"/>
      <c r="AC90" s="110" t="n"/>
      <c r="AD90" s="110" t="n"/>
      <c r="AE90" s="110" t="n"/>
    </row>
    <row customFormat="true" ht="21.75" outlineLevel="0" r="91" s="26">
      <c r="B91" s="62" t="s"/>
      <c r="C91" s="58" t="s"/>
      <c r="D91" s="63" t="s"/>
      <c r="E91" s="64" t="s">
        <v>27</v>
      </c>
      <c r="F91" s="41" t="n">
        <f aca="false" ca="false" dt2D="false" dtr="false" t="normal">I91+L91+M91+N91+O91+P91+Q91+R91+S91</f>
        <v>0</v>
      </c>
      <c r="G91" s="87" t="n">
        <v>0</v>
      </c>
      <c r="H91" s="87" t="n">
        <v>0</v>
      </c>
      <c r="I91" s="61" t="n">
        <f aca="false" ca="false" dt2D="false" dtr="false" t="normal">G91+H91</f>
        <v>0</v>
      </c>
      <c r="J91" s="87" t="n"/>
      <c r="K91" s="87" t="n"/>
      <c r="L91" s="56" t="n">
        <f aca="false" ca="false" dt2D="false" dtr="false" t="normal">J91+K91</f>
        <v>0</v>
      </c>
      <c r="M91" s="87" t="n"/>
      <c r="N91" s="87" t="n"/>
      <c r="O91" s="87" t="n"/>
      <c r="P91" s="87" t="n"/>
      <c r="Q91" s="87" t="n"/>
      <c r="R91" s="87" t="n"/>
      <c r="S91" s="87" t="n"/>
      <c r="T91" s="87" t="n"/>
      <c r="U91" s="87" t="n"/>
      <c r="V91" s="87" t="n"/>
      <c r="W91" s="87" t="n"/>
      <c r="X91" s="87" t="n"/>
      <c r="Y91" s="87" t="n"/>
      <c r="Z91" s="87" t="n"/>
      <c r="AA91" s="87" t="n"/>
      <c r="AB91" s="87" t="n"/>
      <c r="AC91" s="87" t="n"/>
      <c r="AD91" s="87" t="n"/>
      <c r="AE91" s="87" t="n"/>
    </row>
    <row customFormat="true" ht="21" outlineLevel="0" r="92" s="26">
      <c r="B92" s="67" t="n">
        <v>9</v>
      </c>
      <c r="C92" s="58" t="s"/>
      <c r="D92" s="111" t="s">
        <v>60</v>
      </c>
      <c r="E92" s="112" t="s">
        <v>24</v>
      </c>
      <c r="F92" s="41" t="n">
        <f aca="false" ca="false" dt2D="false" dtr="false" t="normal">I92+L92+M92+N92+O92+P92+Q92+R92+S92</f>
        <v>0</v>
      </c>
      <c r="G92" s="53" t="n">
        <v>0</v>
      </c>
      <c r="H92" s="53" t="n">
        <v>0</v>
      </c>
      <c r="I92" s="61" t="n">
        <f aca="false" ca="false" dt2D="false" dtr="false" t="normal">G92+H92</f>
        <v>0</v>
      </c>
      <c r="J92" s="53" t="n"/>
      <c r="K92" s="53" t="n"/>
      <c r="L92" s="56" t="n">
        <f aca="false" ca="false" dt2D="false" dtr="false" t="normal">J92+K92</f>
        <v>0</v>
      </c>
      <c r="M92" s="53" t="n"/>
      <c r="N92" s="53" t="n"/>
      <c r="O92" s="53" t="n"/>
      <c r="P92" s="53" t="n"/>
      <c r="Q92" s="53" t="n"/>
      <c r="R92" s="53" t="n"/>
      <c r="S92" s="53" t="n"/>
      <c r="T92" s="53" t="n"/>
      <c r="U92" s="53" t="n"/>
      <c r="V92" s="53" t="n"/>
      <c r="W92" s="53" t="n"/>
      <c r="X92" s="53" t="n"/>
      <c r="Y92" s="53" t="n"/>
      <c r="Z92" s="53" t="n"/>
      <c r="AA92" s="53" t="n"/>
      <c r="AB92" s="53" t="n"/>
      <c r="AC92" s="53" t="n"/>
      <c r="AD92" s="53" t="n"/>
      <c r="AE92" s="53" t="n"/>
    </row>
    <row customFormat="true" ht="21" outlineLevel="0" r="93" s="26">
      <c r="B93" s="57" t="s"/>
      <c r="C93" s="58" t="s"/>
      <c r="D93" s="113" t="s"/>
      <c r="E93" s="114" t="s">
        <v>25</v>
      </c>
      <c r="F93" s="41" t="n">
        <f aca="false" ca="false" dt2D="false" dtr="false" t="normal">I93+L93+M93+N93+O93+P93+Q93+R93+S93</f>
        <v>0</v>
      </c>
      <c r="G93" s="54" t="n">
        <v>0</v>
      </c>
      <c r="H93" s="54" t="n">
        <v>0</v>
      </c>
      <c r="I93" s="61" t="n">
        <f aca="false" ca="false" dt2D="false" dtr="false" t="normal">G93+H93</f>
        <v>0</v>
      </c>
      <c r="J93" s="54" t="n"/>
      <c r="K93" s="54" t="n"/>
      <c r="L93" s="56" t="n">
        <f aca="false" ca="false" dt2D="false" dtr="false" t="normal">J93+K93</f>
        <v>0</v>
      </c>
      <c r="M93" s="54" t="n"/>
      <c r="N93" s="54" t="n"/>
      <c r="O93" s="54" t="n"/>
      <c r="P93" s="54" t="n"/>
      <c r="Q93" s="54" t="n"/>
      <c r="R93" s="54" t="n"/>
      <c r="S93" s="54" t="n"/>
      <c r="T93" s="54" t="n"/>
      <c r="U93" s="54" t="n"/>
      <c r="V93" s="54" t="n"/>
      <c r="W93" s="54" t="n"/>
      <c r="X93" s="54" t="n"/>
      <c r="Y93" s="54" t="n"/>
      <c r="Z93" s="54" t="n"/>
      <c r="AA93" s="54" t="n"/>
      <c r="AB93" s="54" t="n"/>
      <c r="AC93" s="54" t="n"/>
      <c r="AD93" s="54" t="n"/>
      <c r="AE93" s="54" t="n"/>
    </row>
    <row customFormat="true" ht="21" outlineLevel="0" r="94" s="26">
      <c r="B94" s="57" t="s"/>
      <c r="C94" s="58" t="s"/>
      <c r="D94" s="113" t="s"/>
      <c r="E94" s="115" t="s">
        <v>26</v>
      </c>
      <c r="F94" s="41" t="n">
        <f aca="false" ca="false" dt2D="false" dtr="false" t="normal">I94+L94+M94+N94+O94+P94+Q94+R94+S94</f>
        <v>0</v>
      </c>
      <c r="G94" s="110" t="n"/>
      <c r="H94" s="110" t="n"/>
      <c r="I94" s="56" t="n"/>
      <c r="J94" s="110" t="n"/>
      <c r="K94" s="110" t="n"/>
      <c r="L94" s="56" t="n">
        <f aca="false" ca="false" dt2D="false" dtr="false" t="normal">J94+K94</f>
        <v>0</v>
      </c>
      <c r="M94" s="110" t="n"/>
      <c r="N94" s="110" t="n"/>
      <c r="O94" s="110" t="n"/>
      <c r="P94" s="110" t="n"/>
      <c r="Q94" s="110" t="n"/>
      <c r="R94" s="110" t="n"/>
      <c r="S94" s="110" t="n"/>
      <c r="T94" s="110" t="n"/>
      <c r="U94" s="110" t="n"/>
      <c r="V94" s="110" t="n"/>
      <c r="W94" s="110" t="n"/>
      <c r="X94" s="110" t="n"/>
      <c r="Y94" s="110" t="n"/>
      <c r="Z94" s="110" t="n"/>
      <c r="AA94" s="110" t="n"/>
      <c r="AB94" s="110" t="n"/>
      <c r="AC94" s="110" t="n"/>
      <c r="AD94" s="110" t="n"/>
      <c r="AE94" s="110" t="n"/>
    </row>
    <row customFormat="true" ht="21.75" outlineLevel="0" r="95" s="26">
      <c r="B95" s="62" t="s"/>
      <c r="C95" s="58" t="s"/>
      <c r="D95" s="116" t="s"/>
      <c r="E95" s="64" t="s">
        <v>27</v>
      </c>
      <c r="F95" s="41" t="n">
        <f aca="false" ca="false" dt2D="false" dtr="false" t="normal">I95+L95+M95+N95+O95+P95+Q95+R95+S95</f>
        <v>0</v>
      </c>
      <c r="G95" s="65" t="n">
        <v>0</v>
      </c>
      <c r="H95" s="65" t="n">
        <v>0</v>
      </c>
      <c r="I95" s="61" t="n">
        <f aca="false" ca="false" dt2D="false" dtr="false" t="normal">G95+H95</f>
        <v>0</v>
      </c>
      <c r="J95" s="65" t="n"/>
      <c r="K95" s="65" t="n"/>
      <c r="L95" s="56" t="n">
        <f aca="false" ca="false" dt2D="false" dtr="false" t="normal">J95+K95</f>
        <v>0</v>
      </c>
      <c r="M95" s="65" t="n"/>
      <c r="N95" s="65" t="n"/>
      <c r="O95" s="65" t="n"/>
      <c r="P95" s="65" t="n"/>
      <c r="Q95" s="65" t="n"/>
      <c r="R95" s="65" t="n"/>
      <c r="S95" s="65" t="n"/>
      <c r="T95" s="65" t="n"/>
      <c r="U95" s="65" t="n"/>
      <c r="V95" s="65" t="n"/>
      <c r="W95" s="65" t="n"/>
      <c r="X95" s="65" t="n"/>
      <c r="Y95" s="65" t="n"/>
      <c r="Z95" s="65" t="n"/>
      <c r="AA95" s="65" t="n"/>
      <c r="AB95" s="65" t="n"/>
      <c r="AC95" s="65" t="n"/>
      <c r="AD95" s="65" t="n"/>
      <c r="AE95" s="65" t="n"/>
    </row>
    <row customFormat="true" ht="21" outlineLevel="0" r="96" s="26">
      <c r="B96" s="67" t="n">
        <v>10</v>
      </c>
      <c r="C96" s="58" t="s"/>
      <c r="D96" s="111" t="s">
        <v>61</v>
      </c>
      <c r="E96" s="112" t="s">
        <v>24</v>
      </c>
      <c r="F96" s="41" t="n">
        <f aca="false" ca="false" dt2D="false" dtr="false" t="normal">I96+L96+M96+N96+O96+P96+Q96+R96+S96</f>
        <v>0</v>
      </c>
      <c r="G96" s="53" t="n">
        <v>0</v>
      </c>
      <c r="H96" s="53" t="n">
        <v>0</v>
      </c>
      <c r="I96" s="61" t="n">
        <f aca="false" ca="false" dt2D="false" dtr="false" t="normal">G96+H96</f>
        <v>0</v>
      </c>
      <c r="J96" s="53" t="n"/>
      <c r="K96" s="53" t="n"/>
      <c r="L96" s="56" t="n">
        <f aca="false" ca="false" dt2D="false" dtr="false" t="normal">J96+K96</f>
        <v>0</v>
      </c>
      <c r="M96" s="53" t="n"/>
      <c r="N96" s="53" t="n"/>
      <c r="O96" s="53" t="n"/>
      <c r="P96" s="53" t="n"/>
      <c r="Q96" s="53" t="n"/>
      <c r="R96" s="53" t="n"/>
      <c r="S96" s="53" t="n"/>
      <c r="T96" s="53" t="n"/>
      <c r="U96" s="53" t="n"/>
      <c r="V96" s="53" t="n"/>
      <c r="W96" s="53" t="n"/>
      <c r="X96" s="53" t="n"/>
      <c r="Y96" s="53" t="n"/>
      <c r="Z96" s="53" t="n"/>
      <c r="AA96" s="53" t="n"/>
      <c r="AB96" s="53" t="n"/>
      <c r="AC96" s="53" t="n"/>
      <c r="AD96" s="53" t="n"/>
      <c r="AE96" s="53" t="n"/>
    </row>
    <row customFormat="true" ht="21" outlineLevel="0" r="97" s="26">
      <c r="B97" s="57" t="s"/>
      <c r="C97" s="58" t="s"/>
      <c r="D97" s="113" t="s"/>
      <c r="E97" s="114" t="s">
        <v>25</v>
      </c>
      <c r="F97" s="41" t="n">
        <f aca="false" ca="false" dt2D="false" dtr="false" t="normal">I97+L97+M97+N97+O97+P97+Q97+R97+S97</f>
        <v>0</v>
      </c>
      <c r="G97" s="54" t="n">
        <v>0</v>
      </c>
      <c r="H97" s="54" t="n">
        <v>0</v>
      </c>
      <c r="I97" s="61" t="n">
        <f aca="false" ca="false" dt2D="false" dtr="false" t="normal">G97+H97</f>
        <v>0</v>
      </c>
      <c r="J97" s="54" t="n"/>
      <c r="K97" s="54" t="n"/>
      <c r="L97" s="56" t="n">
        <f aca="false" ca="false" dt2D="false" dtr="false" t="normal">J97+K97</f>
        <v>0</v>
      </c>
      <c r="M97" s="54" t="n"/>
      <c r="N97" s="54" t="n"/>
      <c r="O97" s="54" t="n"/>
      <c r="P97" s="54" t="n"/>
      <c r="Q97" s="54" t="n"/>
      <c r="R97" s="54" t="n"/>
      <c r="S97" s="54" t="n"/>
      <c r="T97" s="54" t="n"/>
      <c r="U97" s="54" t="n"/>
      <c r="V97" s="54" t="n"/>
      <c r="W97" s="54" t="n"/>
      <c r="X97" s="54" t="n"/>
      <c r="Y97" s="54" t="n"/>
      <c r="Z97" s="54" t="n"/>
      <c r="AA97" s="54" t="n"/>
      <c r="AB97" s="54" t="n"/>
      <c r="AC97" s="54" t="n"/>
      <c r="AD97" s="54" t="n"/>
      <c r="AE97" s="54" t="n"/>
    </row>
    <row customFormat="true" ht="21" outlineLevel="0" r="98" s="26">
      <c r="B98" s="57" t="s"/>
      <c r="C98" s="58" t="s"/>
      <c r="D98" s="113" t="s"/>
      <c r="E98" s="115" t="s">
        <v>26</v>
      </c>
      <c r="F98" s="41" t="n">
        <f aca="false" ca="false" dt2D="false" dtr="false" t="normal">I98+L98+M98+N98+O98+P98+Q98+R98+S98</f>
        <v>0</v>
      </c>
      <c r="G98" s="110" t="n"/>
      <c r="H98" s="110" t="n"/>
      <c r="I98" s="56" t="n"/>
      <c r="J98" s="110" t="n"/>
      <c r="K98" s="110" t="n"/>
      <c r="L98" s="56" t="n">
        <f aca="false" ca="false" dt2D="false" dtr="false" t="normal">J98+K98</f>
        <v>0</v>
      </c>
      <c r="M98" s="110" t="n"/>
      <c r="N98" s="110" t="n"/>
      <c r="O98" s="110" t="n"/>
      <c r="P98" s="110" t="n"/>
      <c r="Q98" s="110" t="n"/>
      <c r="R98" s="110" t="n"/>
      <c r="S98" s="110" t="n"/>
      <c r="T98" s="110" t="n"/>
      <c r="U98" s="110" t="n"/>
      <c r="V98" s="110" t="n"/>
      <c r="W98" s="110" t="n"/>
      <c r="X98" s="110" t="n"/>
      <c r="Y98" s="110" t="n"/>
      <c r="Z98" s="110" t="n"/>
      <c r="AA98" s="110" t="n"/>
      <c r="AB98" s="110" t="n"/>
      <c r="AC98" s="110" t="n"/>
      <c r="AD98" s="110" t="n"/>
      <c r="AE98" s="110" t="n"/>
    </row>
    <row customFormat="true" ht="21.75" outlineLevel="0" r="99" s="26">
      <c r="B99" s="62" t="s"/>
      <c r="C99" s="58" t="s"/>
      <c r="D99" s="116" t="s"/>
      <c r="E99" s="64" t="s">
        <v>29</v>
      </c>
      <c r="F99" s="41" t="n">
        <f aca="false" ca="false" dt2D="false" dtr="false" t="normal">I99+L99+M99+N99+O99+P99+Q99+R99+S99</f>
        <v>0</v>
      </c>
      <c r="G99" s="117" t="n">
        <v>0</v>
      </c>
      <c r="H99" s="117" t="n">
        <v>0</v>
      </c>
      <c r="I99" s="61" t="n">
        <f aca="false" ca="false" dt2D="false" dtr="false" t="normal">G99+H99</f>
        <v>0</v>
      </c>
      <c r="J99" s="118" t="n"/>
      <c r="K99" s="118" t="n"/>
      <c r="L99" s="56" t="n">
        <f aca="false" ca="false" dt2D="false" dtr="false" t="normal">J99+K99</f>
        <v>0</v>
      </c>
      <c r="M99" s="118" t="n"/>
      <c r="N99" s="118" t="n"/>
      <c r="O99" s="118" t="n"/>
      <c r="P99" s="118" t="n"/>
      <c r="Q99" s="118" t="n"/>
      <c r="R99" s="118" t="n"/>
      <c r="S99" s="118" t="n"/>
      <c r="T99" s="118" t="n"/>
      <c r="U99" s="118" t="n"/>
      <c r="V99" s="118" t="n"/>
      <c r="W99" s="118" t="n"/>
      <c r="X99" s="118" t="n"/>
      <c r="Y99" s="118" t="n"/>
      <c r="Z99" s="118" t="n"/>
      <c r="AA99" s="118" t="n"/>
      <c r="AB99" s="118" t="n"/>
      <c r="AC99" s="118" t="n"/>
      <c r="AD99" s="118" t="n"/>
      <c r="AE99" s="118" t="n"/>
    </row>
    <row customFormat="true" ht="21" outlineLevel="0" r="100" s="26">
      <c r="B100" s="67" t="n">
        <v>11</v>
      </c>
      <c r="C100" s="58" t="s"/>
      <c r="D100" s="111" t="s">
        <v>62</v>
      </c>
      <c r="E100" s="112" t="s">
        <v>24</v>
      </c>
      <c r="F100" s="41" t="n">
        <f aca="false" ca="false" dt2D="false" dtr="false" t="normal">I100+L100+M100+N100+O100+P100+Q100+R100+S100</f>
        <v>0</v>
      </c>
      <c r="G100" s="53" t="n">
        <v>0</v>
      </c>
      <c r="H100" s="53" t="n">
        <v>0</v>
      </c>
      <c r="I100" s="61" t="n">
        <f aca="false" ca="false" dt2D="false" dtr="false" t="normal">G100+H100</f>
        <v>0</v>
      </c>
      <c r="J100" s="53" t="n"/>
      <c r="K100" s="53" t="n"/>
      <c r="L100" s="56" t="n">
        <f aca="false" ca="false" dt2D="false" dtr="false" t="normal">J100+K100</f>
        <v>0</v>
      </c>
      <c r="M100" s="53" t="n"/>
      <c r="N100" s="53" t="n"/>
      <c r="O100" s="53" t="n"/>
      <c r="P100" s="53" t="n"/>
      <c r="Q100" s="53" t="n"/>
      <c r="R100" s="53" t="n"/>
      <c r="S100" s="53" t="n"/>
      <c r="T100" s="53" t="n"/>
      <c r="U100" s="53" t="n"/>
      <c r="V100" s="53" t="n"/>
      <c r="W100" s="53" t="n"/>
      <c r="X100" s="53" t="n"/>
      <c r="Y100" s="53" t="n"/>
      <c r="Z100" s="53" t="n"/>
      <c r="AA100" s="53" t="n"/>
      <c r="AB100" s="53" t="n"/>
      <c r="AC100" s="53" t="n"/>
      <c r="AD100" s="53" t="n"/>
      <c r="AE100" s="53" t="n"/>
    </row>
    <row customFormat="true" ht="21" outlineLevel="0" r="101" s="26">
      <c r="B101" s="57" t="s"/>
      <c r="C101" s="58" t="s"/>
      <c r="D101" s="113" t="s"/>
      <c r="E101" s="114" t="s">
        <v>25</v>
      </c>
      <c r="F101" s="41" t="n">
        <f aca="false" ca="false" dt2D="false" dtr="false" t="normal">I101+L101+M101+N101+O101+P101+Q101+R101+S101</f>
        <v>0</v>
      </c>
      <c r="G101" s="54" t="n">
        <v>0</v>
      </c>
      <c r="H101" s="54" t="n">
        <v>0</v>
      </c>
      <c r="I101" s="61" t="n">
        <f aca="false" ca="false" dt2D="false" dtr="false" t="normal">G101+H101</f>
        <v>0</v>
      </c>
      <c r="J101" s="54" t="n"/>
      <c r="K101" s="54" t="n"/>
      <c r="L101" s="56" t="n">
        <f aca="false" ca="false" dt2D="false" dtr="false" t="normal">J101+K101</f>
        <v>0</v>
      </c>
      <c r="M101" s="54" t="n"/>
      <c r="N101" s="54" t="n"/>
      <c r="O101" s="54" t="n"/>
      <c r="P101" s="54" t="n"/>
      <c r="Q101" s="54" t="n"/>
      <c r="R101" s="54" t="n"/>
      <c r="S101" s="54" t="n"/>
      <c r="T101" s="54" t="n"/>
      <c r="U101" s="54" t="n"/>
      <c r="V101" s="54" t="n"/>
      <c r="W101" s="54" t="n"/>
      <c r="X101" s="54" t="n"/>
      <c r="Y101" s="54" t="n"/>
      <c r="Z101" s="54" t="n"/>
      <c r="AA101" s="54" t="n"/>
      <c r="AB101" s="54" t="n"/>
      <c r="AC101" s="54" t="n"/>
      <c r="AD101" s="54" t="n"/>
      <c r="AE101" s="54" t="n"/>
    </row>
    <row customFormat="true" ht="21" outlineLevel="0" r="102" s="26">
      <c r="B102" s="57" t="s"/>
      <c r="C102" s="58" t="s"/>
      <c r="D102" s="113" t="s"/>
      <c r="E102" s="115" t="s">
        <v>26</v>
      </c>
      <c r="F102" s="41" t="n">
        <f aca="false" ca="false" dt2D="false" dtr="false" t="normal">I102+L102+M102+N102+O102+P102+Q102+R102+S102</f>
        <v>0</v>
      </c>
      <c r="G102" s="110" t="n"/>
      <c r="H102" s="110" t="n"/>
      <c r="I102" s="56" t="n"/>
      <c r="J102" s="110" t="n"/>
      <c r="K102" s="110" t="n"/>
      <c r="L102" s="56" t="n">
        <f aca="false" ca="false" dt2D="false" dtr="false" t="normal">J102+K102</f>
        <v>0</v>
      </c>
      <c r="M102" s="110" t="n"/>
      <c r="N102" s="110" t="n"/>
      <c r="O102" s="110" t="n"/>
      <c r="P102" s="110" t="n"/>
      <c r="Q102" s="110" t="n"/>
      <c r="R102" s="110" t="n"/>
      <c r="S102" s="110" t="n"/>
      <c r="T102" s="110" t="n"/>
      <c r="U102" s="110" t="n"/>
      <c r="V102" s="110" t="n"/>
      <c r="W102" s="110" t="n"/>
      <c r="X102" s="110" t="n"/>
      <c r="Y102" s="110" t="n"/>
      <c r="Z102" s="110" t="n"/>
      <c r="AA102" s="110" t="n"/>
      <c r="AB102" s="110" t="n"/>
      <c r="AC102" s="110" t="n"/>
      <c r="AD102" s="110" t="n"/>
      <c r="AE102" s="110" t="n"/>
    </row>
    <row customFormat="true" ht="21.75" outlineLevel="0" r="103" s="26">
      <c r="B103" s="62" t="s"/>
      <c r="C103" s="58" t="s"/>
      <c r="D103" s="116" t="s"/>
      <c r="E103" s="64" t="s">
        <v>27</v>
      </c>
      <c r="F103" s="41" t="n">
        <f aca="false" ca="false" dt2D="false" dtr="false" t="normal">I103+L103+M103+N103+O103+P103+Q103+R103+S103</f>
        <v>0</v>
      </c>
      <c r="G103" s="65" t="n">
        <v>0</v>
      </c>
      <c r="H103" s="65" t="n">
        <v>0</v>
      </c>
      <c r="I103" s="61" t="n">
        <f aca="false" ca="false" dt2D="false" dtr="false" t="normal">G103+H103</f>
        <v>0</v>
      </c>
      <c r="J103" s="65" t="n"/>
      <c r="K103" s="65" t="n"/>
      <c r="L103" s="56" t="n">
        <f aca="false" ca="false" dt2D="false" dtr="false" t="normal">J103+K103</f>
        <v>0</v>
      </c>
      <c r="M103" s="65" t="n"/>
      <c r="N103" s="65" t="n"/>
      <c r="O103" s="65" t="n"/>
      <c r="P103" s="65" t="n"/>
      <c r="Q103" s="65" t="n"/>
      <c r="R103" s="65" t="n"/>
      <c r="S103" s="65" t="n"/>
      <c r="T103" s="65" t="n"/>
      <c r="U103" s="65" t="n"/>
      <c r="V103" s="65" t="n"/>
      <c r="W103" s="65" t="n"/>
      <c r="X103" s="65" t="n"/>
      <c r="Y103" s="65" t="n"/>
      <c r="Z103" s="65" t="n"/>
      <c r="AA103" s="65" t="n"/>
      <c r="AB103" s="65" t="n"/>
      <c r="AC103" s="65" t="n"/>
      <c r="AD103" s="65" t="n"/>
      <c r="AE103" s="65" t="n"/>
    </row>
    <row customFormat="true" ht="21" outlineLevel="0" r="104" s="26">
      <c r="B104" s="67" t="n">
        <v>12</v>
      </c>
      <c r="C104" s="58" t="s"/>
      <c r="D104" s="111" t="s">
        <v>63</v>
      </c>
      <c r="E104" s="112" t="s">
        <v>24</v>
      </c>
      <c r="F104" s="41" t="n">
        <f aca="false" ca="false" dt2D="false" dtr="false" t="normal">I104+L104+M104+N104+O104+P104+Q104+R104+S104</f>
        <v>0</v>
      </c>
      <c r="G104" s="53" t="n">
        <v>0</v>
      </c>
      <c r="H104" s="53" t="n">
        <v>0</v>
      </c>
      <c r="I104" s="61" t="n">
        <f aca="false" ca="false" dt2D="false" dtr="false" t="normal">G104+H104</f>
        <v>0</v>
      </c>
      <c r="J104" s="53" t="n"/>
      <c r="K104" s="53" t="n"/>
      <c r="L104" s="56" t="n">
        <f aca="false" ca="false" dt2D="false" dtr="false" t="normal">J104+K104</f>
        <v>0</v>
      </c>
      <c r="M104" s="53" t="n"/>
      <c r="N104" s="53" t="n"/>
      <c r="O104" s="53" t="n"/>
      <c r="P104" s="53" t="n"/>
      <c r="Q104" s="53" t="n"/>
      <c r="R104" s="53" t="n"/>
      <c r="S104" s="53" t="n"/>
      <c r="T104" s="53" t="n"/>
      <c r="U104" s="53" t="n"/>
      <c r="V104" s="53" t="n"/>
      <c r="W104" s="53" t="n"/>
      <c r="X104" s="53" t="n"/>
      <c r="Y104" s="53" t="n"/>
      <c r="Z104" s="53" t="n"/>
      <c r="AA104" s="53" t="n"/>
      <c r="AB104" s="53" t="n"/>
      <c r="AC104" s="53" t="n"/>
      <c r="AD104" s="53" t="n"/>
      <c r="AE104" s="53" t="n"/>
    </row>
    <row customFormat="true" ht="21" outlineLevel="0" r="105" s="26">
      <c r="B105" s="57" t="s"/>
      <c r="C105" s="58" t="s"/>
      <c r="D105" s="113" t="s"/>
      <c r="E105" s="114" t="s">
        <v>25</v>
      </c>
      <c r="F105" s="41" t="n">
        <f aca="false" ca="false" dt2D="false" dtr="false" t="normal">I105+L105+M105+N105+O105+P105+Q105+R105+S105</f>
        <v>0</v>
      </c>
      <c r="G105" s="54" t="n">
        <v>0</v>
      </c>
      <c r="H105" s="54" t="n">
        <v>0</v>
      </c>
      <c r="I105" s="61" t="n">
        <f aca="false" ca="false" dt2D="false" dtr="false" t="normal">G105+H105</f>
        <v>0</v>
      </c>
      <c r="J105" s="54" t="n"/>
      <c r="K105" s="54" t="n"/>
      <c r="L105" s="56" t="n">
        <f aca="false" ca="false" dt2D="false" dtr="false" t="normal">J105+K105</f>
        <v>0</v>
      </c>
      <c r="M105" s="54" t="n"/>
      <c r="N105" s="54" t="n"/>
      <c r="O105" s="54" t="n"/>
      <c r="P105" s="54" t="n"/>
      <c r="Q105" s="54" t="n"/>
      <c r="R105" s="54" t="n"/>
      <c r="S105" s="54" t="n"/>
      <c r="T105" s="54" t="n"/>
      <c r="U105" s="54" t="n"/>
      <c r="V105" s="54" t="n"/>
      <c r="W105" s="54" t="n"/>
      <c r="X105" s="54" t="n"/>
      <c r="Y105" s="54" t="n"/>
      <c r="Z105" s="54" t="n"/>
      <c r="AA105" s="54" t="n"/>
      <c r="AB105" s="54" t="n"/>
      <c r="AC105" s="54" t="n"/>
      <c r="AD105" s="54" t="n"/>
      <c r="AE105" s="54" t="n"/>
    </row>
    <row customFormat="true" ht="21" outlineLevel="0" r="106" s="26">
      <c r="B106" s="57" t="s"/>
      <c r="C106" s="58" t="s"/>
      <c r="D106" s="113" t="s"/>
      <c r="E106" s="115" t="s">
        <v>26</v>
      </c>
      <c r="F106" s="41" t="n">
        <f aca="false" ca="false" dt2D="false" dtr="false" t="normal">I106+L106+M106+N106+O106+P106+Q106+R106+S106</f>
        <v>0</v>
      </c>
      <c r="G106" s="110" t="n"/>
      <c r="H106" s="110" t="n"/>
      <c r="I106" s="56" t="n"/>
      <c r="J106" s="110" t="n"/>
      <c r="K106" s="110" t="n"/>
      <c r="L106" s="56" t="n">
        <f aca="false" ca="false" dt2D="false" dtr="false" t="normal">J106+K106</f>
        <v>0</v>
      </c>
      <c r="M106" s="110" t="n"/>
      <c r="N106" s="110" t="n"/>
      <c r="O106" s="110" t="n"/>
      <c r="P106" s="110" t="n"/>
      <c r="Q106" s="110" t="n"/>
      <c r="R106" s="110" t="n"/>
      <c r="S106" s="110" t="n"/>
      <c r="T106" s="110" t="n"/>
      <c r="U106" s="110" t="n"/>
      <c r="V106" s="110" t="n"/>
      <c r="W106" s="110" t="n"/>
      <c r="X106" s="110" t="n"/>
      <c r="Y106" s="110" t="n"/>
      <c r="Z106" s="110" t="n"/>
      <c r="AA106" s="110" t="n"/>
      <c r="AB106" s="110" t="n"/>
      <c r="AC106" s="110" t="n"/>
      <c r="AD106" s="110" t="n"/>
      <c r="AE106" s="110" t="n"/>
    </row>
    <row customFormat="true" ht="21.75" outlineLevel="0" r="107" s="26">
      <c r="B107" s="62" t="s"/>
      <c r="C107" s="58" t="s"/>
      <c r="D107" s="116" t="s"/>
      <c r="E107" s="64" t="s">
        <v>27</v>
      </c>
      <c r="F107" s="41" t="n">
        <f aca="false" ca="false" dt2D="false" dtr="false" t="normal">I107+L107+M107+N107+O107+P107+Q107+R107+S107</f>
        <v>0</v>
      </c>
      <c r="G107" s="65" t="n">
        <v>0</v>
      </c>
      <c r="H107" s="65" t="n">
        <v>0</v>
      </c>
      <c r="I107" s="61" t="n">
        <f aca="false" ca="false" dt2D="false" dtr="false" t="normal">G107+H107</f>
        <v>0</v>
      </c>
      <c r="J107" s="65" t="n"/>
      <c r="K107" s="65" t="n"/>
      <c r="L107" s="56" t="n">
        <f aca="false" ca="false" dt2D="false" dtr="false" t="normal">J107+K107</f>
        <v>0</v>
      </c>
      <c r="M107" s="65" t="n"/>
      <c r="N107" s="65" t="n"/>
      <c r="O107" s="65" t="n"/>
      <c r="P107" s="65" t="n"/>
      <c r="Q107" s="65" t="n"/>
      <c r="R107" s="65" t="n"/>
      <c r="S107" s="65" t="n"/>
      <c r="T107" s="65" t="n"/>
      <c r="U107" s="65" t="n"/>
      <c r="V107" s="65" t="n"/>
      <c r="W107" s="65" t="n"/>
      <c r="X107" s="65" t="n"/>
      <c r="Y107" s="65" t="n"/>
      <c r="Z107" s="65" t="n"/>
      <c r="AA107" s="65" t="n"/>
      <c r="AB107" s="65" t="n"/>
      <c r="AC107" s="65" t="n"/>
      <c r="AD107" s="65" t="n"/>
      <c r="AE107" s="65" t="n"/>
    </row>
    <row customFormat="true" ht="21" outlineLevel="0" r="108" s="26">
      <c r="B108" s="67" t="n">
        <v>13</v>
      </c>
      <c r="C108" s="58" t="s"/>
      <c r="D108" s="111" t="s">
        <v>64</v>
      </c>
      <c r="E108" s="112" t="s">
        <v>24</v>
      </c>
      <c r="F108" s="41" t="n">
        <f aca="false" ca="false" dt2D="false" dtr="false" t="normal">I108+L108+M108+N108+O108+P108+Q108+R108+S108</f>
        <v>0</v>
      </c>
      <c r="G108" s="53" t="n">
        <v>0</v>
      </c>
      <c r="H108" s="53" t="n">
        <v>0</v>
      </c>
      <c r="I108" s="61" t="n">
        <f aca="false" ca="false" dt2D="false" dtr="false" t="normal">G108+H108</f>
        <v>0</v>
      </c>
      <c r="J108" s="53" t="n"/>
      <c r="K108" s="53" t="n"/>
      <c r="L108" s="56" t="n">
        <f aca="false" ca="false" dt2D="false" dtr="false" t="normal">J108+K108</f>
        <v>0</v>
      </c>
      <c r="M108" s="53" t="n"/>
      <c r="N108" s="53" t="n"/>
      <c r="O108" s="53" t="n"/>
      <c r="P108" s="53" t="n"/>
      <c r="Q108" s="53" t="n"/>
      <c r="R108" s="53" t="n"/>
      <c r="S108" s="53" t="n"/>
      <c r="T108" s="53" t="n"/>
      <c r="U108" s="53" t="n"/>
      <c r="V108" s="53" t="n"/>
      <c r="W108" s="53" t="n"/>
      <c r="X108" s="53" t="n"/>
      <c r="Y108" s="53" t="n"/>
      <c r="Z108" s="53" t="n"/>
      <c r="AA108" s="53" t="n"/>
      <c r="AB108" s="53" t="n"/>
      <c r="AC108" s="53" t="n"/>
      <c r="AD108" s="53" t="n"/>
      <c r="AE108" s="53" t="n"/>
    </row>
    <row customFormat="true" ht="21" outlineLevel="0" r="109" s="26">
      <c r="B109" s="57" t="s"/>
      <c r="C109" s="58" t="s"/>
      <c r="D109" s="113" t="s"/>
      <c r="E109" s="114" t="s">
        <v>25</v>
      </c>
      <c r="F109" s="41" t="n">
        <f aca="false" ca="false" dt2D="false" dtr="false" t="normal">I109+L109+M109+N109+O109+P109+Q109+R109+S109</f>
        <v>0</v>
      </c>
      <c r="G109" s="54" t="n">
        <v>0</v>
      </c>
      <c r="H109" s="54" t="n">
        <v>0</v>
      </c>
      <c r="I109" s="61" t="n">
        <f aca="false" ca="false" dt2D="false" dtr="false" t="normal">G109+H109</f>
        <v>0</v>
      </c>
      <c r="J109" s="54" t="n"/>
      <c r="K109" s="54" t="n"/>
      <c r="L109" s="56" t="n">
        <f aca="false" ca="false" dt2D="false" dtr="false" t="normal">J109+K109</f>
        <v>0</v>
      </c>
      <c r="M109" s="54" t="n"/>
      <c r="N109" s="54" t="n"/>
      <c r="O109" s="54" t="n"/>
      <c r="P109" s="54" t="n"/>
      <c r="Q109" s="54" t="n"/>
      <c r="R109" s="54" t="n"/>
      <c r="S109" s="54" t="n"/>
      <c r="T109" s="54" t="n"/>
      <c r="U109" s="54" t="n"/>
      <c r="V109" s="54" t="n"/>
      <c r="W109" s="54" t="n"/>
      <c r="X109" s="54" t="n"/>
      <c r="Y109" s="54" t="n"/>
      <c r="Z109" s="54" t="n"/>
      <c r="AA109" s="54" t="n"/>
      <c r="AB109" s="54" t="n"/>
      <c r="AC109" s="54" t="n"/>
      <c r="AD109" s="54" t="n"/>
      <c r="AE109" s="54" t="n"/>
    </row>
    <row customFormat="true" ht="21" outlineLevel="0" r="110" s="26">
      <c r="B110" s="57" t="s"/>
      <c r="C110" s="58" t="s"/>
      <c r="D110" s="113" t="s"/>
      <c r="E110" s="115" t="s">
        <v>26</v>
      </c>
      <c r="F110" s="41" t="n">
        <f aca="false" ca="false" dt2D="false" dtr="false" t="normal">I110+L110+M110+N110+O110+P110+Q110+R110+S110</f>
        <v>0</v>
      </c>
      <c r="G110" s="110" t="n"/>
      <c r="H110" s="110" t="n"/>
      <c r="I110" s="56" t="n"/>
      <c r="J110" s="110" t="n"/>
      <c r="K110" s="110" t="n"/>
      <c r="L110" s="56" t="n">
        <f aca="false" ca="false" dt2D="false" dtr="false" t="normal">J110+K110</f>
        <v>0</v>
      </c>
      <c r="M110" s="110" t="n"/>
      <c r="N110" s="110" t="n"/>
      <c r="O110" s="110" t="n"/>
      <c r="P110" s="110" t="n"/>
      <c r="Q110" s="110" t="n"/>
      <c r="R110" s="110" t="n"/>
      <c r="S110" s="110" t="n"/>
      <c r="T110" s="110" t="n"/>
      <c r="U110" s="110" t="n"/>
      <c r="V110" s="110" t="n"/>
      <c r="W110" s="110" t="n"/>
      <c r="X110" s="110" t="n"/>
      <c r="Y110" s="110" t="n"/>
      <c r="Z110" s="110" t="n"/>
      <c r="AA110" s="110" t="n"/>
      <c r="AB110" s="110" t="n"/>
      <c r="AC110" s="110" t="n"/>
      <c r="AD110" s="110" t="n"/>
      <c r="AE110" s="110" t="n"/>
    </row>
    <row customFormat="true" ht="21.75" outlineLevel="0" r="111" s="26">
      <c r="B111" s="62" t="s"/>
      <c r="C111" s="58" t="s"/>
      <c r="D111" s="116" t="s"/>
      <c r="E111" s="64" t="s">
        <v>27</v>
      </c>
      <c r="F111" s="41" t="n">
        <f aca="false" ca="false" dt2D="false" dtr="false" t="normal">I111+L111+M111+N111+O111+P111+Q111+R111+S111</f>
        <v>0</v>
      </c>
      <c r="G111" s="65" t="n">
        <v>0</v>
      </c>
      <c r="H111" s="65" t="n">
        <v>0</v>
      </c>
      <c r="I111" s="61" t="n">
        <f aca="false" ca="false" dt2D="false" dtr="false" t="normal">G111+H111</f>
        <v>0</v>
      </c>
      <c r="J111" s="65" t="n"/>
      <c r="K111" s="65" t="n"/>
      <c r="L111" s="56" t="n">
        <f aca="false" ca="false" dt2D="false" dtr="false" t="normal">J111+K111</f>
        <v>0</v>
      </c>
      <c r="M111" s="65" t="n"/>
      <c r="N111" s="65" t="n"/>
      <c r="O111" s="65" t="n"/>
      <c r="P111" s="65" t="n"/>
      <c r="Q111" s="65" t="n"/>
      <c r="R111" s="65" t="n"/>
      <c r="S111" s="65" t="n"/>
      <c r="T111" s="65" t="n"/>
      <c r="U111" s="65" t="n"/>
      <c r="V111" s="65" t="n"/>
      <c r="W111" s="65" t="n"/>
      <c r="X111" s="65" t="n"/>
      <c r="Y111" s="65" t="n"/>
      <c r="Z111" s="65" t="n"/>
      <c r="AA111" s="65" t="n"/>
      <c r="AB111" s="65" t="n"/>
      <c r="AC111" s="65" t="n"/>
      <c r="AD111" s="65" t="n"/>
      <c r="AE111" s="65" t="n"/>
    </row>
    <row customFormat="true" ht="21" outlineLevel="0" r="112" s="26">
      <c r="B112" s="67" t="n">
        <v>14</v>
      </c>
      <c r="C112" s="58" t="s"/>
      <c r="D112" s="111" t="s">
        <v>65</v>
      </c>
      <c r="E112" s="112" t="s">
        <v>24</v>
      </c>
      <c r="F112" s="41" t="n">
        <f aca="false" ca="false" dt2D="false" dtr="false" t="normal">I112+L112+M112+N112+O112+P112+Q112+R112+S112</f>
        <v>282</v>
      </c>
      <c r="G112" s="53" t="n">
        <v>69</v>
      </c>
      <c r="H112" s="53" t="n">
        <v>2</v>
      </c>
      <c r="I112" s="61" t="n">
        <f aca="false" ca="false" dt2D="false" dtr="false" t="normal">G112+H112</f>
        <v>71</v>
      </c>
      <c r="J112" s="53" t="n">
        <v>74</v>
      </c>
      <c r="K112" s="53" t="n"/>
      <c r="L112" s="56" t="n">
        <f aca="false" ca="false" dt2D="false" dtr="false" t="normal">J112+K112</f>
        <v>74</v>
      </c>
      <c r="M112" s="53" t="n">
        <v>62</v>
      </c>
      <c r="N112" s="53" t="n">
        <v>28</v>
      </c>
      <c r="O112" s="53" t="n">
        <v>19</v>
      </c>
      <c r="P112" s="53" t="n">
        <v>8</v>
      </c>
      <c r="Q112" s="53" t="n">
        <v>8</v>
      </c>
      <c r="R112" s="53" t="n">
        <v>4</v>
      </c>
      <c r="S112" s="53" t="n">
        <v>8</v>
      </c>
      <c r="T112" s="53" t="n"/>
      <c r="U112" s="53" t="n"/>
      <c r="V112" s="53" t="n"/>
      <c r="W112" s="53" t="n"/>
      <c r="X112" s="53" t="n"/>
      <c r="Y112" s="53" t="n"/>
      <c r="Z112" s="53" t="n"/>
      <c r="AA112" s="53" t="n"/>
      <c r="AB112" s="53" t="n"/>
      <c r="AC112" s="53" t="n"/>
      <c r="AD112" s="53" t="n"/>
      <c r="AE112" s="53" t="n"/>
    </row>
    <row customFormat="true" ht="21" outlineLevel="0" r="113" s="26">
      <c r="B113" s="57" t="s"/>
      <c r="C113" s="58" t="s"/>
      <c r="D113" s="113" t="s"/>
      <c r="E113" s="114" t="s">
        <v>25</v>
      </c>
      <c r="F113" s="41" t="n">
        <f aca="false" ca="false" dt2D="false" dtr="false" t="normal">I113+L113+M113+N113+O113+P113+Q113+R113+S113</f>
        <v>29</v>
      </c>
      <c r="G113" s="54" t="n">
        <v>2</v>
      </c>
      <c r="H113" s="54" t="n">
        <v>0</v>
      </c>
      <c r="I113" s="61" t="n">
        <f aca="false" ca="false" dt2D="false" dtr="false" t="normal">G113+H113</f>
        <v>2</v>
      </c>
      <c r="J113" s="54" t="n">
        <v>6</v>
      </c>
      <c r="K113" s="54" t="n"/>
      <c r="L113" s="56" t="n">
        <f aca="false" ca="false" dt2D="false" dtr="false" t="normal">J113+K113</f>
        <v>6</v>
      </c>
      <c r="M113" s="54" t="n">
        <v>10</v>
      </c>
      <c r="N113" s="54" t="n">
        <v>5</v>
      </c>
      <c r="O113" s="54" t="n">
        <v>1</v>
      </c>
      <c r="P113" s="54" t="n">
        <v>3</v>
      </c>
      <c r="Q113" s="54" t="n">
        <v>2</v>
      </c>
      <c r="R113" s="54" t="n"/>
      <c r="S113" s="54" t="n"/>
      <c r="T113" s="54" t="n"/>
      <c r="U113" s="54" t="n"/>
      <c r="V113" s="54" t="n"/>
      <c r="W113" s="54" t="n"/>
      <c r="X113" s="54" t="n"/>
      <c r="Y113" s="54" t="n"/>
      <c r="Z113" s="54" t="n"/>
      <c r="AA113" s="54" t="n"/>
      <c r="AB113" s="54" t="n"/>
      <c r="AC113" s="54" t="n"/>
      <c r="AD113" s="54" t="n"/>
      <c r="AE113" s="54" t="n"/>
    </row>
    <row customFormat="true" ht="21" outlineLevel="0" r="114" s="26">
      <c r="B114" s="57" t="s"/>
      <c r="C114" s="58" t="s"/>
      <c r="D114" s="113" t="s"/>
      <c r="E114" s="115" t="s">
        <v>26</v>
      </c>
      <c r="F114" s="41" t="n">
        <f aca="false" ca="false" dt2D="false" dtr="false" t="normal">I114+L114+M114+N114+O114+P114+Q114+R114+S114</f>
        <v>0</v>
      </c>
      <c r="G114" s="110" t="n"/>
      <c r="H114" s="110" t="n"/>
      <c r="I114" s="56" t="n"/>
      <c r="J114" s="110" t="n"/>
      <c r="K114" s="110" t="n"/>
      <c r="L114" s="56" t="n">
        <f aca="false" ca="false" dt2D="false" dtr="false" t="normal">J114+K114</f>
        <v>0</v>
      </c>
      <c r="M114" s="110" t="n"/>
      <c r="N114" s="110" t="n"/>
      <c r="O114" s="110" t="n"/>
      <c r="P114" s="110" t="n"/>
      <c r="Q114" s="110" t="n"/>
      <c r="R114" s="110" t="n"/>
      <c r="S114" s="110" t="n"/>
      <c r="T114" s="110" t="n"/>
      <c r="U114" s="110" t="n"/>
      <c r="V114" s="110" t="n"/>
      <c r="W114" s="110" t="n"/>
      <c r="X114" s="110" t="n"/>
      <c r="Y114" s="110" t="n"/>
      <c r="Z114" s="110" t="n"/>
      <c r="AA114" s="110" t="n"/>
      <c r="AB114" s="110" t="n"/>
      <c r="AC114" s="110" t="n"/>
      <c r="AD114" s="110" t="n"/>
      <c r="AE114" s="110" t="n"/>
    </row>
    <row customFormat="true" ht="21" outlineLevel="0" r="115" s="26">
      <c r="B115" s="57" t="s"/>
      <c r="C115" s="58" t="s"/>
      <c r="D115" s="113" t="s"/>
      <c r="E115" s="60" t="s">
        <v>29</v>
      </c>
      <c r="F115" s="41" t="n">
        <f aca="false" ca="false" dt2D="false" dtr="false" t="normal">I115+L115+M115+N115+O115+P115+Q115+R115+S115</f>
        <v>1</v>
      </c>
      <c r="G115" s="54" t="n">
        <v>1</v>
      </c>
      <c r="H115" s="54" t="n">
        <v>0</v>
      </c>
      <c r="I115" s="61" t="n">
        <f aca="false" ca="false" dt2D="false" dtr="false" t="normal">G115+H115</f>
        <v>1</v>
      </c>
      <c r="J115" s="54" t="n"/>
      <c r="K115" s="54" t="n"/>
      <c r="L115" s="56" t="n">
        <f aca="false" ca="false" dt2D="false" dtr="false" t="normal">J115+K115</f>
        <v>0</v>
      </c>
      <c r="M115" s="54" t="n"/>
      <c r="N115" s="54" t="n"/>
      <c r="O115" s="54" t="n"/>
      <c r="P115" s="54" t="n"/>
      <c r="Q115" s="54" t="n"/>
      <c r="R115" s="54" t="n"/>
      <c r="S115" s="54" t="n"/>
      <c r="T115" s="54" t="n"/>
      <c r="U115" s="54" t="n"/>
      <c r="V115" s="54" t="n"/>
      <c r="W115" s="54" t="n"/>
      <c r="X115" s="54" t="n"/>
      <c r="Y115" s="54" t="n"/>
      <c r="Z115" s="54" t="n"/>
      <c r="AA115" s="54" t="n"/>
      <c r="AB115" s="54" t="n"/>
      <c r="AC115" s="54" t="n"/>
      <c r="AD115" s="54" t="n"/>
      <c r="AE115" s="54" t="n"/>
    </row>
    <row customFormat="true" ht="21.75" outlineLevel="0" r="116" s="26">
      <c r="B116" s="62" t="s"/>
      <c r="C116" s="58" t="s"/>
      <c r="D116" s="116" t="s"/>
      <c r="E116" s="64" t="s">
        <v>27</v>
      </c>
      <c r="F116" s="41" t="n">
        <f aca="false" ca="false" dt2D="false" dtr="false" t="normal">I116+L116+M116+N116+O116+P116+Q116+R116+S116</f>
        <v>1</v>
      </c>
      <c r="G116" s="65" t="n">
        <v>0</v>
      </c>
      <c r="H116" s="65" t="n">
        <v>0</v>
      </c>
      <c r="I116" s="61" t="n">
        <f aca="false" ca="false" dt2D="false" dtr="false" t="normal">G116+H116</f>
        <v>0</v>
      </c>
      <c r="J116" s="65" t="n"/>
      <c r="K116" s="65" t="n"/>
      <c r="L116" s="56" t="n">
        <f aca="false" ca="false" dt2D="false" dtr="false" t="normal">J116+K116</f>
        <v>0</v>
      </c>
      <c r="M116" s="65" t="n"/>
      <c r="N116" s="65" t="n"/>
      <c r="O116" s="65" t="n">
        <v>1</v>
      </c>
      <c r="P116" s="65" t="n"/>
      <c r="Q116" s="65" t="n"/>
      <c r="R116" s="65" t="n"/>
      <c r="S116" s="65" t="n"/>
      <c r="T116" s="65" t="n"/>
      <c r="U116" s="65" t="n"/>
      <c r="V116" s="65" t="n"/>
      <c r="W116" s="65" t="n"/>
      <c r="X116" s="65" t="n"/>
      <c r="Y116" s="65" t="n"/>
      <c r="Z116" s="65" t="n"/>
      <c r="AA116" s="65" t="n"/>
      <c r="AB116" s="65" t="n"/>
      <c r="AC116" s="65" t="n"/>
      <c r="AD116" s="65" t="n"/>
      <c r="AE116" s="65" t="n"/>
    </row>
    <row customFormat="true" ht="21" outlineLevel="0" r="117" s="26">
      <c r="B117" s="67" t="n">
        <v>15</v>
      </c>
      <c r="C117" s="58" t="s"/>
      <c r="D117" s="51" t="s">
        <v>66</v>
      </c>
      <c r="E117" s="52" t="s">
        <v>24</v>
      </c>
      <c r="F117" s="41" t="n">
        <f aca="false" ca="false" dt2D="false" dtr="false" t="normal">I117+L117+M117+N117+O117+P117+Q117+R117+S117</f>
        <v>8</v>
      </c>
      <c r="G117" s="53" t="n">
        <v>0</v>
      </c>
      <c r="H117" s="53" t="n">
        <v>0</v>
      </c>
      <c r="I117" s="61" t="n">
        <f aca="false" ca="false" dt2D="false" dtr="false" t="normal">G117+H117</f>
        <v>0</v>
      </c>
      <c r="J117" s="53" t="n"/>
      <c r="K117" s="53" t="n"/>
      <c r="L117" s="56" t="n">
        <f aca="false" ca="false" dt2D="false" dtr="false" t="normal">J117+K117</f>
        <v>0</v>
      </c>
      <c r="M117" s="53" t="n">
        <v>1</v>
      </c>
      <c r="N117" s="53" t="n"/>
      <c r="O117" s="53" t="n"/>
      <c r="P117" s="53" t="n">
        <v>2</v>
      </c>
      <c r="Q117" s="53" t="n">
        <v>4</v>
      </c>
      <c r="R117" s="53" t="n"/>
      <c r="S117" s="53" t="n">
        <v>1</v>
      </c>
      <c r="T117" s="53" t="n"/>
      <c r="U117" s="53" t="n"/>
      <c r="V117" s="53" t="n"/>
      <c r="W117" s="53" t="n"/>
      <c r="X117" s="53" t="n"/>
      <c r="Y117" s="53" t="n"/>
      <c r="Z117" s="53" t="n"/>
      <c r="AA117" s="53" t="n"/>
      <c r="AB117" s="53" t="n"/>
      <c r="AC117" s="53" t="n"/>
      <c r="AD117" s="53" t="n"/>
      <c r="AE117" s="53" t="n"/>
    </row>
    <row customFormat="true" ht="21" outlineLevel="0" r="118" s="26">
      <c r="B118" s="57" t="s"/>
      <c r="C118" s="58" t="s"/>
      <c r="D118" s="59" t="s"/>
      <c r="E118" s="60" t="s">
        <v>25</v>
      </c>
      <c r="F118" s="41" t="n">
        <f aca="false" ca="false" dt2D="false" dtr="false" t="normal">I118+L118+M118+N118+O118+P118+Q118+R118+S118</f>
        <v>1</v>
      </c>
      <c r="G118" s="54" t="n">
        <v>0</v>
      </c>
      <c r="H118" s="54" t="n">
        <v>0</v>
      </c>
      <c r="I118" s="61" t="n">
        <f aca="false" ca="false" dt2D="false" dtr="false" t="normal">G118+H118</f>
        <v>0</v>
      </c>
      <c r="J118" s="54" t="n"/>
      <c r="K118" s="54" t="n"/>
      <c r="L118" s="56" t="n">
        <f aca="false" ca="false" dt2D="false" dtr="false" t="normal">J118+K118</f>
        <v>0</v>
      </c>
      <c r="M118" s="54" t="n"/>
      <c r="N118" s="54" t="n"/>
      <c r="O118" s="54" t="n"/>
      <c r="P118" s="54" t="n"/>
      <c r="Q118" s="54" t="n"/>
      <c r="R118" s="54" t="n"/>
      <c r="S118" s="54" t="n">
        <v>1</v>
      </c>
      <c r="T118" s="54" t="n"/>
      <c r="U118" s="54" t="n"/>
      <c r="V118" s="54" t="n"/>
      <c r="W118" s="54" t="n"/>
      <c r="X118" s="54" t="n"/>
      <c r="Y118" s="54" t="n"/>
      <c r="Z118" s="54" t="n"/>
      <c r="AA118" s="54" t="n"/>
      <c r="AB118" s="54" t="n"/>
      <c r="AC118" s="54" t="n"/>
      <c r="AD118" s="54" t="n"/>
      <c r="AE118" s="54" t="n"/>
    </row>
    <row customFormat="true" ht="21" outlineLevel="0" r="119" s="26">
      <c r="B119" s="57" t="s"/>
      <c r="C119" s="58" t="s"/>
      <c r="D119" s="59" t="s"/>
      <c r="E119" s="119" t="s">
        <v>26</v>
      </c>
      <c r="F119" s="41" t="n">
        <f aca="false" ca="false" dt2D="false" dtr="false" t="normal">I119+L119+M119+N119+O119+P119+Q119+R119+S119</f>
        <v>0</v>
      </c>
      <c r="G119" s="110" t="n"/>
      <c r="H119" s="110" t="n"/>
      <c r="I119" s="56" t="n"/>
      <c r="J119" s="110" t="n"/>
      <c r="K119" s="110" t="n"/>
      <c r="L119" s="56" t="n">
        <f aca="false" ca="false" dt2D="false" dtr="false" t="normal">J119+K119</f>
        <v>0</v>
      </c>
      <c r="M119" s="110" t="n"/>
      <c r="N119" s="110" t="n"/>
      <c r="O119" s="110" t="n"/>
      <c r="P119" s="110" t="n"/>
      <c r="Q119" s="110" t="n"/>
      <c r="R119" s="110" t="n"/>
      <c r="S119" s="110" t="n"/>
      <c r="T119" s="110" t="n"/>
      <c r="U119" s="110" t="n"/>
      <c r="V119" s="110" t="n"/>
      <c r="W119" s="110" t="n"/>
      <c r="X119" s="110" t="n"/>
      <c r="Y119" s="110" t="n"/>
      <c r="Z119" s="110" t="n"/>
      <c r="AA119" s="110" t="n"/>
      <c r="AB119" s="110" t="n"/>
      <c r="AC119" s="110" t="n"/>
      <c r="AD119" s="110" t="n"/>
      <c r="AE119" s="110" t="n"/>
    </row>
    <row customFormat="true" ht="21.75" outlineLevel="0" r="120" s="26">
      <c r="B120" s="62" t="s"/>
      <c r="C120" s="58" t="s"/>
      <c r="D120" s="63" t="s"/>
      <c r="E120" s="64" t="s">
        <v>29</v>
      </c>
      <c r="F120" s="41" t="n">
        <f aca="false" ca="false" dt2D="false" dtr="false" t="normal">I120+L120+M120+N120+O120+P120+Q120+R120+S120</f>
        <v>0</v>
      </c>
      <c r="G120" s="65" t="n">
        <v>0</v>
      </c>
      <c r="H120" s="65" t="n">
        <v>0</v>
      </c>
      <c r="I120" s="61" t="n">
        <f aca="false" ca="false" dt2D="false" dtr="false" t="normal">G120+H120</f>
        <v>0</v>
      </c>
      <c r="J120" s="65" t="n"/>
      <c r="K120" s="65" t="n"/>
      <c r="L120" s="56" t="n">
        <f aca="false" ca="false" dt2D="false" dtr="false" t="normal">J120+K120</f>
        <v>0</v>
      </c>
      <c r="M120" s="65" t="n"/>
      <c r="N120" s="65" t="n"/>
      <c r="O120" s="65" t="n"/>
      <c r="P120" s="65" t="n"/>
      <c r="Q120" s="65" t="n"/>
      <c r="R120" s="65" t="n"/>
      <c r="S120" s="65" t="n"/>
      <c r="T120" s="65" t="n"/>
      <c r="U120" s="65" t="n"/>
      <c r="V120" s="65" t="n"/>
      <c r="W120" s="65" t="n"/>
      <c r="X120" s="65" t="n"/>
      <c r="Y120" s="65" t="n"/>
      <c r="Z120" s="65" t="n"/>
      <c r="AA120" s="65" t="n"/>
      <c r="AB120" s="65" t="n"/>
      <c r="AC120" s="65" t="n"/>
      <c r="AD120" s="65" t="n"/>
      <c r="AE120" s="65" t="n"/>
    </row>
    <row customFormat="true" ht="21" outlineLevel="0" r="121" s="26">
      <c r="B121" s="67" t="n">
        <v>16</v>
      </c>
      <c r="C121" s="58" t="s"/>
      <c r="D121" s="51" t="s">
        <v>67</v>
      </c>
      <c r="E121" s="52" t="s">
        <v>24</v>
      </c>
      <c r="F121" s="41" t="n">
        <f aca="false" ca="false" dt2D="false" dtr="false" t="normal">I121+L121+M121+N121+O121+P121+Q121+R121+S121</f>
        <v>0</v>
      </c>
      <c r="G121" s="53" t="n">
        <v>0</v>
      </c>
      <c r="H121" s="53" t="n">
        <v>0</v>
      </c>
      <c r="I121" s="61" t="n">
        <f aca="false" ca="false" dt2D="false" dtr="false" t="normal">G121+H121</f>
        <v>0</v>
      </c>
      <c r="J121" s="53" t="n"/>
      <c r="K121" s="53" t="n"/>
      <c r="L121" s="56" t="n">
        <f aca="false" ca="false" dt2D="false" dtr="false" t="normal">J121+K121</f>
        <v>0</v>
      </c>
      <c r="M121" s="53" t="n"/>
      <c r="N121" s="53" t="n"/>
      <c r="O121" s="53" t="n"/>
      <c r="P121" s="53" t="n"/>
      <c r="Q121" s="53" t="n"/>
      <c r="R121" s="53" t="n"/>
      <c r="S121" s="53" t="n"/>
      <c r="T121" s="53" t="n"/>
      <c r="U121" s="53" t="n"/>
      <c r="V121" s="53" t="n"/>
      <c r="W121" s="53" t="n"/>
      <c r="X121" s="53" t="n"/>
      <c r="Y121" s="53" t="n"/>
      <c r="Z121" s="53" t="n"/>
      <c r="AA121" s="53" t="n"/>
      <c r="AB121" s="53" t="n"/>
      <c r="AC121" s="53" t="n"/>
      <c r="AD121" s="53" t="n"/>
      <c r="AE121" s="53" t="n"/>
    </row>
    <row customFormat="true" ht="21" outlineLevel="0" r="122" s="26">
      <c r="B122" s="57" t="s"/>
      <c r="C122" s="58" t="s"/>
      <c r="D122" s="59" t="s"/>
      <c r="E122" s="60" t="s">
        <v>25</v>
      </c>
      <c r="F122" s="41" t="n">
        <f aca="false" ca="false" dt2D="false" dtr="false" t="normal">I122+L122+M122+N122+O122+P122+Q122+R122+S122</f>
        <v>0</v>
      </c>
      <c r="G122" s="54" t="n">
        <v>0</v>
      </c>
      <c r="H122" s="54" t="n">
        <v>0</v>
      </c>
      <c r="I122" s="61" t="n">
        <f aca="false" ca="false" dt2D="false" dtr="false" t="normal">G122+H122</f>
        <v>0</v>
      </c>
      <c r="J122" s="54" t="n"/>
      <c r="K122" s="54" t="n"/>
      <c r="L122" s="56" t="n">
        <f aca="false" ca="false" dt2D="false" dtr="false" t="normal">J122+K122</f>
        <v>0</v>
      </c>
      <c r="M122" s="54" t="n"/>
      <c r="N122" s="54" t="n"/>
      <c r="O122" s="54" t="n"/>
      <c r="P122" s="54" t="n"/>
      <c r="Q122" s="54" t="n"/>
      <c r="R122" s="54" t="n"/>
      <c r="S122" s="54" t="n"/>
      <c r="T122" s="54" t="n"/>
      <c r="U122" s="54" t="n"/>
      <c r="V122" s="54" t="n"/>
      <c r="W122" s="54" t="n"/>
      <c r="X122" s="54" t="n"/>
      <c r="Y122" s="54" t="n"/>
      <c r="Z122" s="54" t="n"/>
      <c r="AA122" s="54" t="n"/>
      <c r="AB122" s="54" t="n"/>
      <c r="AC122" s="54" t="n"/>
      <c r="AD122" s="54" t="n"/>
      <c r="AE122" s="54" t="n"/>
    </row>
    <row customFormat="true" ht="21" outlineLevel="0" r="123" s="26">
      <c r="B123" s="57" t="s"/>
      <c r="C123" s="58" t="s"/>
      <c r="D123" s="59" t="s"/>
      <c r="E123" s="119" t="s">
        <v>26</v>
      </c>
      <c r="F123" s="41" t="n">
        <f aca="false" ca="false" dt2D="false" dtr="false" t="normal">I123+L123+M123+N123+O123+P123+Q123+R123+S123</f>
        <v>0</v>
      </c>
      <c r="G123" s="110" t="n"/>
      <c r="H123" s="110" t="n"/>
      <c r="I123" s="56" t="n"/>
      <c r="J123" s="110" t="n"/>
      <c r="K123" s="110" t="n"/>
      <c r="L123" s="56" t="n">
        <f aca="false" ca="false" dt2D="false" dtr="false" t="normal">J123+K123</f>
        <v>0</v>
      </c>
      <c r="M123" s="110" t="n"/>
      <c r="N123" s="110" t="n"/>
      <c r="O123" s="110" t="n"/>
      <c r="P123" s="110" t="n"/>
      <c r="Q123" s="110" t="n"/>
      <c r="R123" s="110" t="n"/>
      <c r="S123" s="110" t="n"/>
      <c r="T123" s="110" t="n"/>
      <c r="U123" s="110" t="n"/>
      <c r="V123" s="110" t="n"/>
      <c r="W123" s="110" t="n"/>
      <c r="X123" s="110" t="n"/>
      <c r="Y123" s="110" t="n"/>
      <c r="Z123" s="110" t="n"/>
      <c r="AA123" s="110" t="n"/>
      <c r="AB123" s="110" t="n"/>
      <c r="AC123" s="110" t="n"/>
      <c r="AD123" s="110" t="n"/>
      <c r="AE123" s="110" t="n"/>
    </row>
    <row customFormat="true" ht="21.75" outlineLevel="0" r="124" s="26">
      <c r="B124" s="62" t="s"/>
      <c r="C124" s="58" t="s"/>
      <c r="D124" s="63" t="s"/>
      <c r="E124" s="64" t="s">
        <v>27</v>
      </c>
      <c r="F124" s="41" t="n">
        <f aca="false" ca="false" dt2D="false" dtr="false" t="normal">I124+L124+M124+N124+O124+P124+Q124+R124+S124</f>
        <v>0</v>
      </c>
      <c r="G124" s="65" t="n">
        <v>0</v>
      </c>
      <c r="H124" s="65" t="n">
        <v>0</v>
      </c>
      <c r="I124" s="61" t="n">
        <f aca="false" ca="false" dt2D="false" dtr="false" t="normal">G124+H124</f>
        <v>0</v>
      </c>
      <c r="J124" s="65" t="n"/>
      <c r="K124" s="65" t="n"/>
      <c r="L124" s="56" t="n">
        <f aca="false" ca="false" dt2D="false" dtr="false" t="normal">J124+K124</f>
        <v>0</v>
      </c>
      <c r="M124" s="65" t="n"/>
      <c r="N124" s="65" t="n"/>
      <c r="O124" s="65" t="n"/>
      <c r="P124" s="65" t="n"/>
      <c r="Q124" s="65" t="n"/>
      <c r="R124" s="65" t="n"/>
      <c r="S124" s="65" t="n"/>
      <c r="T124" s="65" t="n"/>
      <c r="U124" s="65" t="n"/>
      <c r="V124" s="65" t="n"/>
      <c r="W124" s="65" t="n"/>
      <c r="X124" s="65" t="n"/>
      <c r="Y124" s="65" t="n"/>
      <c r="Z124" s="65" t="n"/>
      <c r="AA124" s="65" t="n"/>
      <c r="AB124" s="65" t="n"/>
      <c r="AC124" s="65" t="n"/>
      <c r="AD124" s="65" t="n"/>
      <c r="AE124" s="65" t="n"/>
    </row>
    <row customFormat="true" ht="21" outlineLevel="0" r="125" s="26">
      <c r="B125" s="67" t="n">
        <v>17</v>
      </c>
      <c r="C125" s="58" t="s"/>
      <c r="D125" s="51" t="s">
        <v>68</v>
      </c>
      <c r="E125" s="52" t="s">
        <v>24</v>
      </c>
      <c r="F125" s="41" t="n">
        <f aca="false" ca="false" dt2D="false" dtr="false" t="normal">I125+L125+M125+N125+O125+P125+Q125+R125+S125</f>
        <v>3</v>
      </c>
      <c r="G125" s="53" t="n">
        <v>0</v>
      </c>
      <c r="H125" s="53" t="n">
        <v>0</v>
      </c>
      <c r="I125" s="61" t="n">
        <f aca="false" ca="false" dt2D="false" dtr="false" t="normal">G125+H125</f>
        <v>0</v>
      </c>
      <c r="J125" s="53" t="n"/>
      <c r="K125" s="53" t="n">
        <v>1</v>
      </c>
      <c r="L125" s="56" t="n">
        <f aca="false" ca="false" dt2D="false" dtr="false" t="normal">J125+K125</f>
        <v>1</v>
      </c>
      <c r="M125" s="53" t="n">
        <v>1</v>
      </c>
      <c r="N125" s="53" t="n"/>
      <c r="O125" s="53" t="n"/>
      <c r="P125" s="53" t="n"/>
      <c r="Q125" s="53" t="n"/>
      <c r="R125" s="53" t="n"/>
      <c r="S125" s="53" t="n">
        <v>1</v>
      </c>
      <c r="T125" s="53" t="n"/>
      <c r="U125" s="53" t="n"/>
      <c r="V125" s="53" t="n"/>
      <c r="W125" s="53" t="n"/>
      <c r="X125" s="53" t="n"/>
      <c r="Y125" s="53" t="n"/>
      <c r="Z125" s="53" t="n"/>
      <c r="AA125" s="53" t="n"/>
      <c r="AB125" s="53" t="n"/>
      <c r="AC125" s="53" t="n"/>
      <c r="AD125" s="53" t="n"/>
      <c r="AE125" s="53" t="n"/>
    </row>
    <row customFormat="true" ht="21" outlineLevel="0" r="126" s="26">
      <c r="B126" s="57" t="s"/>
      <c r="C126" s="58" t="s"/>
      <c r="D126" s="59" t="s"/>
      <c r="E126" s="60" t="s">
        <v>25</v>
      </c>
      <c r="F126" s="41" t="n">
        <f aca="false" ca="false" dt2D="false" dtr="false" t="normal">I126+L126+M126+N126+O126+P126+Q126+R126+S126</f>
        <v>1</v>
      </c>
      <c r="G126" s="54" t="n">
        <v>0</v>
      </c>
      <c r="H126" s="54" t="n">
        <v>0</v>
      </c>
      <c r="I126" s="61" t="n">
        <f aca="false" ca="false" dt2D="false" dtr="false" t="normal">G126+H126</f>
        <v>0</v>
      </c>
      <c r="J126" s="54" t="n">
        <v>1</v>
      </c>
      <c r="K126" s="54" t="n"/>
      <c r="L126" s="56" t="n">
        <f aca="false" ca="false" dt2D="false" dtr="false" t="normal">J126+K126</f>
        <v>1</v>
      </c>
      <c r="M126" s="54" t="n"/>
      <c r="N126" s="54" t="n"/>
      <c r="O126" s="54" t="n"/>
      <c r="P126" s="54" t="n"/>
      <c r="Q126" s="54" t="n"/>
      <c r="R126" s="54" t="n"/>
      <c r="S126" s="54" t="n"/>
      <c r="T126" s="54" t="n"/>
      <c r="U126" s="54" t="n"/>
      <c r="V126" s="54" t="n"/>
      <c r="W126" s="54" t="n"/>
      <c r="X126" s="54" t="n"/>
      <c r="Y126" s="54" t="n"/>
      <c r="Z126" s="54" t="n"/>
      <c r="AA126" s="54" t="n"/>
      <c r="AB126" s="54" t="n"/>
      <c r="AC126" s="54" t="n"/>
      <c r="AD126" s="54" t="n"/>
      <c r="AE126" s="54" t="n"/>
    </row>
    <row customFormat="true" ht="21" outlineLevel="0" r="127" s="26">
      <c r="B127" s="57" t="s"/>
      <c r="C127" s="58" t="s"/>
      <c r="D127" s="59" t="s"/>
      <c r="E127" s="60" t="s">
        <v>26</v>
      </c>
      <c r="F127" s="41" t="n">
        <f aca="false" ca="false" dt2D="false" dtr="false" t="normal">I127+L127+M127+N127+O127+P127+Q127+R127+S127</f>
        <v>3</v>
      </c>
      <c r="G127" s="120" t="n">
        <v>2</v>
      </c>
      <c r="H127" s="54" t="n">
        <v>0</v>
      </c>
      <c r="I127" s="61" t="n">
        <f aca="false" ca="false" dt2D="false" dtr="false" t="normal">G127+H127</f>
        <v>2</v>
      </c>
      <c r="J127" s="54" t="n">
        <v>1</v>
      </c>
      <c r="K127" s="54" t="n"/>
      <c r="L127" s="56" t="n">
        <f aca="false" ca="false" dt2D="false" dtr="false" t="normal">J127+K127</f>
        <v>1</v>
      </c>
      <c r="M127" s="54" t="n"/>
      <c r="N127" s="54" t="n"/>
      <c r="O127" s="54" t="n"/>
      <c r="P127" s="54" t="n"/>
      <c r="Q127" s="54" t="n"/>
      <c r="R127" s="54" t="n"/>
      <c r="S127" s="54" t="n"/>
      <c r="T127" s="54" t="n"/>
      <c r="U127" s="54" t="n"/>
      <c r="V127" s="54" t="n"/>
      <c r="W127" s="54" t="n"/>
      <c r="X127" s="54" t="n"/>
      <c r="Y127" s="54" t="n"/>
      <c r="Z127" s="54" t="n"/>
      <c r="AA127" s="54" t="n"/>
      <c r="AB127" s="54" t="n"/>
      <c r="AC127" s="54" t="n"/>
      <c r="AD127" s="54" t="n"/>
      <c r="AE127" s="54" t="n"/>
    </row>
    <row customFormat="true" ht="21.75" outlineLevel="0" r="128" s="26">
      <c r="B128" s="62" t="s"/>
      <c r="C128" s="58" t="s"/>
      <c r="D128" s="63" t="s"/>
      <c r="E128" s="64" t="s">
        <v>27</v>
      </c>
      <c r="F128" s="41" t="n">
        <f aca="false" ca="false" dt2D="false" dtr="false" t="normal">I128+L128+M128+N128+O128+P128+Q128+R128+S128</f>
        <v>0</v>
      </c>
      <c r="G128" s="65" t="n">
        <v>0</v>
      </c>
      <c r="H128" s="65" t="n">
        <v>0</v>
      </c>
      <c r="I128" s="61" t="n">
        <f aca="false" ca="false" dt2D="false" dtr="false" t="normal">G128+H128</f>
        <v>0</v>
      </c>
      <c r="J128" s="65" t="n"/>
      <c r="K128" s="65" t="n"/>
      <c r="L128" s="56" t="n">
        <f aca="false" ca="false" dt2D="false" dtr="false" t="normal">J128+K128</f>
        <v>0</v>
      </c>
      <c r="M128" s="65" t="n"/>
      <c r="N128" s="65" t="n"/>
      <c r="O128" s="65" t="n"/>
      <c r="P128" s="65" t="n"/>
      <c r="Q128" s="65" t="n"/>
      <c r="R128" s="65" t="n"/>
      <c r="S128" s="65" t="n"/>
      <c r="T128" s="65" t="n"/>
      <c r="U128" s="65" t="n"/>
      <c r="V128" s="65" t="n"/>
      <c r="W128" s="65" t="n"/>
      <c r="X128" s="65" t="n"/>
      <c r="Y128" s="65" t="n"/>
      <c r="Z128" s="65" t="n"/>
      <c r="AA128" s="65" t="n"/>
      <c r="AB128" s="65" t="n"/>
      <c r="AC128" s="65" t="n"/>
      <c r="AD128" s="65" t="n"/>
      <c r="AE128" s="65" t="n"/>
    </row>
    <row customFormat="true" ht="21" outlineLevel="0" r="129" s="26">
      <c r="B129" s="67" t="n">
        <v>18</v>
      </c>
      <c r="C129" s="58" t="s"/>
      <c r="D129" s="51" t="s">
        <v>69</v>
      </c>
      <c r="E129" s="52" t="s">
        <v>24</v>
      </c>
      <c r="F129" s="41" t="n">
        <f aca="false" ca="false" dt2D="false" dtr="false" t="normal">I129+L129+M129+N129+O129+P129+Q129+R129+S129</f>
        <v>424</v>
      </c>
      <c r="G129" s="53" t="n">
        <v>46</v>
      </c>
      <c r="H129" s="53" t="n">
        <v>0</v>
      </c>
      <c r="I129" s="61" t="n">
        <f aca="false" ca="false" dt2D="false" dtr="false" t="normal">G129+H129</f>
        <v>46</v>
      </c>
      <c r="J129" s="53" t="n">
        <v>32</v>
      </c>
      <c r="K129" s="53" t="n">
        <v>1</v>
      </c>
      <c r="L129" s="56" t="n">
        <f aca="false" ca="false" dt2D="false" dtr="false" t="normal">J129+K129</f>
        <v>33</v>
      </c>
      <c r="M129" s="53" t="n">
        <v>55</v>
      </c>
      <c r="N129" s="53" t="n">
        <v>49</v>
      </c>
      <c r="O129" s="53" t="n">
        <v>47</v>
      </c>
      <c r="P129" s="53" t="n">
        <v>41</v>
      </c>
      <c r="Q129" s="53" t="n">
        <f aca="false" ca="false" dt2D="false" dtr="false" t="normal">65</f>
        <v>65</v>
      </c>
      <c r="R129" s="53" t="n">
        <v>38</v>
      </c>
      <c r="S129" s="53" t="n">
        <v>50</v>
      </c>
      <c r="T129" s="53" t="n"/>
      <c r="U129" s="53" t="n"/>
      <c r="V129" s="53" t="n"/>
      <c r="W129" s="53" t="n"/>
      <c r="X129" s="53" t="n"/>
      <c r="Y129" s="53" t="n"/>
      <c r="Z129" s="53" t="n"/>
      <c r="AA129" s="53" t="n"/>
      <c r="AB129" s="53" t="n"/>
      <c r="AC129" s="53" t="n"/>
      <c r="AD129" s="53" t="n"/>
      <c r="AE129" s="53" t="n"/>
    </row>
    <row customFormat="true" ht="21" outlineLevel="0" r="130" s="26">
      <c r="B130" s="57" t="s"/>
      <c r="C130" s="58" t="s"/>
      <c r="D130" s="59" t="s"/>
      <c r="E130" s="60" t="s">
        <v>25</v>
      </c>
      <c r="F130" s="41" t="n">
        <f aca="false" ca="false" dt2D="false" dtr="false" t="normal">I130+L130+M130+N130+O130+P130+Q130+R130+S130</f>
        <v>43</v>
      </c>
      <c r="G130" s="54" t="n">
        <v>1</v>
      </c>
      <c r="H130" s="54" t="n">
        <v>0</v>
      </c>
      <c r="I130" s="61" t="n">
        <f aca="false" ca="false" dt2D="false" dtr="false" t="normal">G130+H130</f>
        <v>1</v>
      </c>
      <c r="J130" s="54" t="n">
        <v>11</v>
      </c>
      <c r="K130" s="54" t="n"/>
      <c r="L130" s="56" t="n">
        <f aca="false" ca="false" dt2D="false" dtr="false" t="normal">J130+K130</f>
        <v>11</v>
      </c>
      <c r="M130" s="54" t="n">
        <v>12</v>
      </c>
      <c r="N130" s="54" t="n">
        <v>2</v>
      </c>
      <c r="O130" s="54" t="n"/>
      <c r="P130" s="54" t="n">
        <v>7</v>
      </c>
      <c r="Q130" s="54" t="n">
        <v>6</v>
      </c>
      <c r="R130" s="54" t="n">
        <v>1</v>
      </c>
      <c r="S130" s="54" t="n">
        <v>3</v>
      </c>
      <c r="T130" s="54" t="n"/>
      <c r="U130" s="54" t="n"/>
      <c r="V130" s="54" t="n"/>
      <c r="W130" s="54" t="n"/>
      <c r="X130" s="54" t="n"/>
      <c r="Y130" s="54" t="n"/>
      <c r="Z130" s="54" t="n"/>
      <c r="AA130" s="54" t="n"/>
      <c r="AB130" s="54" t="n"/>
      <c r="AC130" s="54" t="n"/>
      <c r="AD130" s="54" t="n"/>
      <c r="AE130" s="54" t="n"/>
    </row>
    <row customFormat="true" ht="21" outlineLevel="0" r="131" s="26">
      <c r="B131" s="57" t="s"/>
      <c r="C131" s="58" t="s"/>
      <c r="D131" s="59" t="s"/>
      <c r="E131" s="60" t="s">
        <v>26</v>
      </c>
      <c r="F131" s="41" t="n">
        <f aca="false" ca="false" dt2D="false" dtr="false" t="normal">I131+L131+M131+N131+O131+P131+Q131+R131+S131</f>
        <v>389</v>
      </c>
      <c r="G131" s="120" t="n">
        <v>36</v>
      </c>
      <c r="H131" s="54" t="n">
        <v>0</v>
      </c>
      <c r="I131" s="61" t="n">
        <f aca="false" ca="false" dt2D="false" dtr="false" t="normal">G131+H131</f>
        <v>36</v>
      </c>
      <c r="J131" s="54" t="n">
        <v>30</v>
      </c>
      <c r="K131" s="54" t="n"/>
      <c r="L131" s="56" t="n">
        <f aca="false" ca="false" dt2D="false" dtr="false" t="normal">J131+K131</f>
        <v>30</v>
      </c>
      <c r="M131" s="54" t="n">
        <v>45</v>
      </c>
      <c r="N131" s="54" t="n">
        <v>41</v>
      </c>
      <c r="O131" s="54" t="n">
        <v>39</v>
      </c>
      <c r="P131" s="54" t="n">
        <v>53</v>
      </c>
      <c r="Q131" s="54" t="n">
        <v>56</v>
      </c>
      <c r="R131" s="54" t="n">
        <v>45</v>
      </c>
      <c r="S131" s="54" t="n">
        <v>44</v>
      </c>
      <c r="T131" s="54" t="n"/>
      <c r="U131" s="54" t="n"/>
      <c r="V131" s="54" t="n"/>
      <c r="W131" s="54" t="n"/>
      <c r="X131" s="54" t="n"/>
      <c r="Y131" s="54" t="n"/>
      <c r="Z131" s="54" t="n"/>
      <c r="AA131" s="54" t="n"/>
      <c r="AB131" s="54" t="n"/>
      <c r="AC131" s="54" t="n"/>
      <c r="AD131" s="54" t="n"/>
      <c r="AE131" s="54" t="n"/>
    </row>
    <row customFormat="true" ht="21.75" outlineLevel="0" r="132" s="26">
      <c r="B132" s="62" t="s"/>
      <c r="C132" s="58" t="s"/>
      <c r="D132" s="63" t="s"/>
      <c r="E132" s="64" t="s">
        <v>27</v>
      </c>
      <c r="F132" s="41" t="n">
        <f aca="false" ca="false" dt2D="false" dtr="false" t="normal">I132+L132+M132+N132+O132+P132+Q132+R132+S132</f>
        <v>0</v>
      </c>
      <c r="G132" s="65" t="n">
        <v>0</v>
      </c>
      <c r="H132" s="65" t="n">
        <v>0</v>
      </c>
      <c r="I132" s="61" t="n">
        <f aca="false" ca="false" dt2D="false" dtr="false" t="normal">G132+H132</f>
        <v>0</v>
      </c>
      <c r="J132" s="65" t="n"/>
      <c r="K132" s="65" t="n"/>
      <c r="L132" s="56" t="n">
        <f aca="false" ca="false" dt2D="false" dtr="false" t="normal">J132+K132</f>
        <v>0</v>
      </c>
      <c r="M132" s="65" t="n"/>
      <c r="N132" s="65" t="n"/>
      <c r="O132" s="65" t="n"/>
      <c r="P132" s="65" t="n"/>
      <c r="Q132" s="65" t="n"/>
      <c r="R132" s="65" t="n"/>
      <c r="S132" s="65" t="n"/>
      <c r="T132" s="65" t="n"/>
      <c r="U132" s="65" t="n"/>
      <c r="V132" s="65" t="n"/>
      <c r="W132" s="65" t="n"/>
      <c r="X132" s="65" t="n"/>
      <c r="Y132" s="65" t="n"/>
      <c r="Z132" s="65" t="n"/>
      <c r="AA132" s="65" t="n"/>
      <c r="AB132" s="65" t="n"/>
      <c r="AC132" s="65" t="n"/>
      <c r="AD132" s="65" t="n"/>
      <c r="AE132" s="65" t="n"/>
    </row>
    <row customFormat="true" ht="21" outlineLevel="0" r="133" s="26">
      <c r="B133" s="67" t="n">
        <v>19</v>
      </c>
      <c r="C133" s="58" t="s"/>
      <c r="D133" s="88" t="s">
        <v>70</v>
      </c>
      <c r="E133" s="121" t="s">
        <v>24</v>
      </c>
      <c r="F133" s="41" t="n">
        <f aca="false" ca="false" dt2D="false" dtr="false" t="normal">I133+L133+M133+N133+O133+P133+Q133+R133+S133</f>
        <v>1</v>
      </c>
      <c r="G133" s="53" t="n">
        <v>0</v>
      </c>
      <c r="H133" s="53" t="n">
        <v>0</v>
      </c>
      <c r="I133" s="61" t="n">
        <f aca="false" ca="false" dt2D="false" dtr="false" t="normal">G133+H133</f>
        <v>0</v>
      </c>
      <c r="J133" s="53" t="n"/>
      <c r="K133" s="53" t="n"/>
      <c r="L133" s="56" t="n">
        <f aca="false" ca="false" dt2D="false" dtr="false" t="normal">J133+K133</f>
        <v>0</v>
      </c>
      <c r="M133" s="53" t="n"/>
      <c r="N133" s="53" t="n">
        <v>1</v>
      </c>
      <c r="O133" s="53" t="n"/>
      <c r="P133" s="53" t="n"/>
      <c r="Q133" s="53" t="n"/>
      <c r="R133" s="53" t="n"/>
      <c r="S133" s="53" t="n"/>
      <c r="T133" s="53" t="n"/>
      <c r="U133" s="53" t="n"/>
      <c r="V133" s="53" t="n"/>
      <c r="W133" s="53" t="n"/>
      <c r="X133" s="53" t="n"/>
      <c r="Y133" s="53" t="n"/>
      <c r="Z133" s="53" t="n"/>
      <c r="AA133" s="53" t="n"/>
      <c r="AB133" s="53" t="n"/>
      <c r="AC133" s="53" t="n"/>
      <c r="AD133" s="53" t="n"/>
      <c r="AE133" s="53" t="n"/>
    </row>
    <row customFormat="true" ht="21" outlineLevel="0" r="134" s="26">
      <c r="B134" s="57" t="s"/>
      <c r="C134" s="58" t="s"/>
      <c r="D134" s="89" t="s"/>
      <c r="E134" s="122" t="s">
        <v>25</v>
      </c>
      <c r="F134" s="41" t="n">
        <f aca="false" ca="false" dt2D="false" dtr="false" t="normal">I134+L134+M134+N134+O134+P134+Q134+R134+S134</f>
        <v>0</v>
      </c>
      <c r="G134" s="54" t="n">
        <v>0</v>
      </c>
      <c r="H134" s="54" t="n">
        <v>0</v>
      </c>
      <c r="I134" s="61" t="n">
        <f aca="false" ca="false" dt2D="false" dtr="false" t="normal">G134+H134</f>
        <v>0</v>
      </c>
      <c r="J134" s="54" t="n"/>
      <c r="K134" s="54" t="n"/>
      <c r="L134" s="56" t="n">
        <f aca="false" ca="false" dt2D="false" dtr="false" t="normal">J134+K134</f>
        <v>0</v>
      </c>
      <c r="M134" s="54" t="n"/>
      <c r="N134" s="54" t="n"/>
      <c r="O134" s="54" t="n"/>
      <c r="P134" s="54" t="n"/>
      <c r="Q134" s="54" t="n"/>
      <c r="R134" s="54" t="n"/>
      <c r="S134" s="54" t="n"/>
      <c r="T134" s="54" t="n"/>
      <c r="U134" s="54" t="n"/>
      <c r="V134" s="54" t="n"/>
      <c r="W134" s="54" t="n"/>
      <c r="X134" s="54" t="n"/>
      <c r="Y134" s="54" t="n"/>
      <c r="Z134" s="54" t="n"/>
      <c r="AA134" s="54" t="n"/>
      <c r="AB134" s="54" t="n"/>
      <c r="AC134" s="54" t="n"/>
      <c r="AD134" s="54" t="n"/>
      <c r="AE134" s="54" t="n"/>
    </row>
    <row customFormat="true" ht="21" outlineLevel="0" r="135" s="26">
      <c r="B135" s="57" t="s"/>
      <c r="C135" s="58" t="s"/>
      <c r="D135" s="89" t="s"/>
      <c r="E135" s="122" t="s">
        <v>26</v>
      </c>
      <c r="F135" s="41" t="n">
        <f aca="false" ca="false" dt2D="false" dtr="false" t="normal">I135+L135+M135+N135+O135+P135+Q135+R135+S135</f>
        <v>0</v>
      </c>
      <c r="G135" s="54" t="n">
        <v>0</v>
      </c>
      <c r="H135" s="54" t="n">
        <v>0</v>
      </c>
      <c r="I135" s="61" t="n">
        <f aca="false" ca="false" dt2D="false" dtr="false" t="normal">G135+H135</f>
        <v>0</v>
      </c>
      <c r="J135" s="54" t="n"/>
      <c r="K135" s="54" t="n"/>
      <c r="L135" s="56" t="n">
        <f aca="false" ca="false" dt2D="false" dtr="false" t="normal">J135+K135</f>
        <v>0</v>
      </c>
      <c r="M135" s="54" t="n"/>
      <c r="N135" s="54" t="n"/>
      <c r="O135" s="54" t="n"/>
      <c r="P135" s="54" t="n"/>
      <c r="Q135" s="54" t="n"/>
      <c r="R135" s="54" t="n"/>
      <c r="S135" s="54" t="n"/>
      <c r="T135" s="54" t="n"/>
      <c r="U135" s="54" t="n"/>
      <c r="V135" s="54" t="n"/>
      <c r="W135" s="54" t="n"/>
      <c r="X135" s="54" t="n"/>
      <c r="Y135" s="54" t="n"/>
      <c r="Z135" s="54" t="n"/>
      <c r="AA135" s="54" t="n"/>
      <c r="AB135" s="54" t="n"/>
      <c r="AC135" s="54" t="n"/>
      <c r="AD135" s="54" t="n"/>
      <c r="AE135" s="54" t="n"/>
    </row>
    <row customFormat="true" ht="21.75" outlineLevel="0" r="136" s="26">
      <c r="B136" s="62" t="s"/>
      <c r="C136" s="58" t="s"/>
      <c r="D136" s="90" t="s"/>
      <c r="E136" s="64" t="s">
        <v>27</v>
      </c>
      <c r="F136" s="41" t="n">
        <f aca="false" ca="false" dt2D="false" dtr="false" t="normal">I136+L136+M136+N136+O136+P136+Q136+R136+S136</f>
        <v>1</v>
      </c>
      <c r="G136" s="65" t="n">
        <v>0</v>
      </c>
      <c r="H136" s="65" t="n">
        <v>0</v>
      </c>
      <c r="I136" s="61" t="n">
        <f aca="false" ca="false" dt2D="false" dtr="false" t="normal">G136+H136</f>
        <v>0</v>
      </c>
      <c r="J136" s="65" t="n"/>
      <c r="K136" s="65" t="n"/>
      <c r="L136" s="56" t="n">
        <f aca="false" ca="false" dt2D="false" dtr="false" t="normal">J136+K136</f>
        <v>0</v>
      </c>
      <c r="M136" s="65" t="n">
        <v>1</v>
      </c>
      <c r="N136" s="65" t="n"/>
      <c r="O136" s="65" t="n"/>
      <c r="P136" s="65" t="n"/>
      <c r="Q136" s="65" t="n"/>
      <c r="R136" s="65" t="n"/>
      <c r="S136" s="65" t="n"/>
      <c r="T136" s="65" t="n"/>
      <c r="U136" s="65" t="n"/>
      <c r="V136" s="65" t="n"/>
      <c r="W136" s="65" t="n"/>
      <c r="X136" s="65" t="n"/>
      <c r="Y136" s="65" t="n"/>
      <c r="Z136" s="65" t="n"/>
      <c r="AA136" s="65" t="n"/>
      <c r="AB136" s="65" t="n"/>
      <c r="AC136" s="65" t="n"/>
      <c r="AD136" s="65" t="n"/>
      <c r="AE136" s="65" t="n"/>
    </row>
    <row customFormat="true" ht="21" outlineLevel="0" r="137" s="26">
      <c r="B137" s="67" t="n">
        <v>20</v>
      </c>
      <c r="C137" s="58" t="s"/>
      <c r="D137" s="51" t="s">
        <v>71</v>
      </c>
      <c r="E137" s="52" t="s">
        <v>24</v>
      </c>
      <c r="F137" s="41" t="n">
        <f aca="false" ca="false" dt2D="false" dtr="false" t="normal">I137+L137+M137+N137+O137+P137+Q137+R137+S137</f>
        <v>0</v>
      </c>
      <c r="G137" s="53" t="n">
        <v>0</v>
      </c>
      <c r="H137" s="53" t="n">
        <v>0</v>
      </c>
      <c r="I137" s="61" t="n">
        <f aca="false" ca="false" dt2D="false" dtr="false" t="normal">G137+H137</f>
        <v>0</v>
      </c>
      <c r="J137" s="53" t="n"/>
      <c r="K137" s="53" t="n"/>
      <c r="L137" s="56" t="n">
        <f aca="false" ca="false" dt2D="false" dtr="false" t="normal">J137+K137</f>
        <v>0</v>
      </c>
      <c r="M137" s="53" t="n"/>
      <c r="N137" s="53" t="n"/>
      <c r="O137" s="53" t="n"/>
      <c r="P137" s="53" t="n"/>
      <c r="Q137" s="53" t="n"/>
      <c r="R137" s="53" t="n"/>
      <c r="S137" s="53" t="n"/>
      <c r="T137" s="53" t="n"/>
      <c r="U137" s="53" t="n"/>
      <c r="V137" s="53" t="n"/>
      <c r="W137" s="53" t="n"/>
      <c r="X137" s="53" t="n"/>
      <c r="Y137" s="53" t="n"/>
      <c r="Z137" s="53" t="n"/>
      <c r="AA137" s="53" t="n"/>
      <c r="AB137" s="53" t="n"/>
      <c r="AC137" s="53" t="n"/>
      <c r="AD137" s="53" t="n"/>
      <c r="AE137" s="53" t="n"/>
    </row>
    <row customFormat="true" ht="21" outlineLevel="0" r="138" s="26">
      <c r="B138" s="57" t="s"/>
      <c r="C138" s="58" t="s"/>
      <c r="D138" s="59" t="s"/>
      <c r="E138" s="60" t="s">
        <v>25</v>
      </c>
      <c r="F138" s="41" t="n">
        <f aca="false" ca="false" dt2D="false" dtr="false" t="normal">I138+L138+M138+N138+O138+P138+Q138+R138+S138</f>
        <v>0</v>
      </c>
      <c r="G138" s="54" t="n">
        <v>0</v>
      </c>
      <c r="H138" s="54" t="n">
        <v>0</v>
      </c>
      <c r="I138" s="61" t="n">
        <f aca="false" ca="false" dt2D="false" dtr="false" t="normal">G138+H138</f>
        <v>0</v>
      </c>
      <c r="J138" s="54" t="n"/>
      <c r="K138" s="54" t="n"/>
      <c r="L138" s="56" t="n">
        <f aca="false" ca="false" dt2D="false" dtr="false" t="normal">J138+K138</f>
        <v>0</v>
      </c>
      <c r="M138" s="54" t="n"/>
      <c r="N138" s="54" t="n"/>
      <c r="O138" s="54" t="n"/>
      <c r="P138" s="54" t="n"/>
      <c r="Q138" s="54" t="n"/>
      <c r="R138" s="54" t="n"/>
      <c r="S138" s="54" t="n"/>
      <c r="T138" s="54" t="n"/>
      <c r="U138" s="54" t="n"/>
      <c r="V138" s="54" t="n"/>
      <c r="W138" s="54" t="n"/>
      <c r="X138" s="54" t="n"/>
      <c r="Y138" s="54" t="n"/>
      <c r="Z138" s="54" t="n"/>
      <c r="AA138" s="54" t="n"/>
      <c r="AB138" s="54" t="n"/>
      <c r="AC138" s="54" t="n"/>
      <c r="AD138" s="54" t="n"/>
      <c r="AE138" s="54" t="n"/>
    </row>
    <row customFormat="true" ht="21" outlineLevel="0" r="139" s="26">
      <c r="B139" s="57" t="s"/>
      <c r="C139" s="58" t="s"/>
      <c r="D139" s="59" t="s"/>
      <c r="E139" s="60" t="s">
        <v>26</v>
      </c>
      <c r="F139" s="41" t="n">
        <f aca="false" ca="false" dt2D="false" dtr="false" t="normal">I139+L139+M139+N139+O139+P139+Q139+R139+S139</f>
        <v>0</v>
      </c>
      <c r="G139" s="54" t="n">
        <v>0</v>
      </c>
      <c r="H139" s="54" t="n">
        <v>0</v>
      </c>
      <c r="I139" s="61" t="n">
        <f aca="false" ca="false" dt2D="false" dtr="false" t="normal">G139+H139</f>
        <v>0</v>
      </c>
      <c r="J139" s="54" t="n"/>
      <c r="K139" s="54" t="n"/>
      <c r="L139" s="56" t="n">
        <f aca="false" ca="false" dt2D="false" dtr="false" t="normal">J139+K139</f>
        <v>0</v>
      </c>
      <c r="M139" s="54" t="n"/>
      <c r="N139" s="54" t="n"/>
      <c r="O139" s="54" t="n"/>
      <c r="P139" s="54" t="n"/>
      <c r="Q139" s="54" t="n"/>
      <c r="R139" s="54" t="n"/>
      <c r="S139" s="54" t="n"/>
      <c r="T139" s="54" t="n"/>
      <c r="U139" s="54" t="n"/>
      <c r="V139" s="54" t="n"/>
      <c r="W139" s="54" t="n"/>
      <c r="X139" s="54" t="n"/>
      <c r="Y139" s="54" t="n"/>
      <c r="Z139" s="54" t="n"/>
      <c r="AA139" s="54" t="n"/>
      <c r="AB139" s="54" t="n"/>
      <c r="AC139" s="54" t="n"/>
      <c r="AD139" s="54" t="n"/>
      <c r="AE139" s="54" t="n"/>
    </row>
    <row customFormat="true" ht="21.75" outlineLevel="0" r="140" s="26">
      <c r="B140" s="62" t="s"/>
      <c r="C140" s="58" t="s"/>
      <c r="D140" s="63" t="s"/>
      <c r="E140" s="64" t="s">
        <v>27</v>
      </c>
      <c r="F140" s="41" t="n">
        <f aca="false" ca="false" dt2D="false" dtr="false" t="normal">I140+L140+M140+N140+O140+P140+Q140+R140+S140</f>
        <v>0</v>
      </c>
      <c r="G140" s="65" t="n">
        <v>0</v>
      </c>
      <c r="H140" s="65" t="n">
        <v>0</v>
      </c>
      <c r="I140" s="61" t="n">
        <f aca="false" ca="false" dt2D="false" dtr="false" t="normal">G140+H140</f>
        <v>0</v>
      </c>
      <c r="J140" s="65" t="n"/>
      <c r="K140" s="65" t="n"/>
      <c r="L140" s="56" t="n">
        <f aca="false" ca="false" dt2D="false" dtr="false" t="normal">J140+K140</f>
        <v>0</v>
      </c>
      <c r="M140" s="65" t="n"/>
      <c r="N140" s="65" t="n"/>
      <c r="O140" s="65" t="n"/>
      <c r="P140" s="65" t="n"/>
      <c r="Q140" s="65" t="n"/>
      <c r="R140" s="65" t="n"/>
      <c r="S140" s="65" t="n"/>
      <c r="T140" s="65" t="n"/>
      <c r="U140" s="65" t="n"/>
      <c r="V140" s="65" t="n"/>
      <c r="W140" s="65" t="n"/>
      <c r="X140" s="65" t="n"/>
      <c r="Y140" s="65" t="n"/>
      <c r="Z140" s="65" t="n"/>
      <c r="AA140" s="65" t="n"/>
      <c r="AB140" s="65" t="n"/>
      <c r="AC140" s="65" t="n"/>
      <c r="AD140" s="65" t="n"/>
      <c r="AE140" s="65" t="n"/>
    </row>
    <row customFormat="true" ht="21" outlineLevel="0" r="141" s="26">
      <c r="B141" s="67" t="n">
        <v>21</v>
      </c>
      <c r="C141" s="58" t="s"/>
      <c r="D141" s="51" t="s">
        <v>72</v>
      </c>
      <c r="E141" s="52" t="s">
        <v>24</v>
      </c>
      <c r="F141" s="41" t="n">
        <f aca="false" ca="false" dt2D="false" dtr="false" t="normal">I141+L141+M141+N141+O141+P141+Q141+R141+S141</f>
        <v>0</v>
      </c>
      <c r="G141" s="53" t="n">
        <v>0</v>
      </c>
      <c r="H141" s="53" t="n">
        <v>0</v>
      </c>
      <c r="I141" s="61" t="n">
        <f aca="false" ca="false" dt2D="false" dtr="false" t="normal">G141+H141</f>
        <v>0</v>
      </c>
      <c r="J141" s="53" t="n"/>
      <c r="K141" s="53" t="n"/>
      <c r="L141" s="56" t="n">
        <f aca="false" ca="false" dt2D="false" dtr="false" t="normal">J141+K141</f>
        <v>0</v>
      </c>
      <c r="M141" s="53" t="n"/>
      <c r="N141" s="53" t="n"/>
      <c r="O141" s="53" t="n"/>
      <c r="P141" s="53" t="n"/>
      <c r="Q141" s="53" t="n"/>
      <c r="R141" s="53" t="n"/>
      <c r="S141" s="53" t="n"/>
      <c r="T141" s="53" t="n"/>
      <c r="U141" s="53" t="n"/>
      <c r="V141" s="53" t="n"/>
      <c r="W141" s="53" t="n"/>
      <c r="X141" s="53" t="n"/>
      <c r="Y141" s="53" t="n"/>
      <c r="Z141" s="53" t="n"/>
      <c r="AA141" s="53" t="n"/>
      <c r="AB141" s="53" t="n"/>
      <c r="AC141" s="53" t="n"/>
      <c r="AD141" s="53" t="n"/>
      <c r="AE141" s="53" t="n"/>
    </row>
    <row customFormat="true" ht="21" outlineLevel="0" r="142" s="26">
      <c r="B142" s="57" t="s"/>
      <c r="C142" s="58" t="s"/>
      <c r="D142" s="59" t="s"/>
      <c r="E142" s="60" t="s">
        <v>25</v>
      </c>
      <c r="F142" s="41" t="n">
        <f aca="false" ca="false" dt2D="false" dtr="false" t="normal">I142+L142+M142+N142+O142+P142+Q142+R142+S142</f>
        <v>0</v>
      </c>
      <c r="G142" s="54" t="n">
        <v>0</v>
      </c>
      <c r="H142" s="54" t="n">
        <v>0</v>
      </c>
      <c r="I142" s="61" t="n">
        <f aca="false" ca="false" dt2D="false" dtr="false" t="normal">G142+H142</f>
        <v>0</v>
      </c>
      <c r="J142" s="54" t="n"/>
      <c r="K142" s="54" t="n"/>
      <c r="L142" s="56" t="n">
        <f aca="false" ca="false" dt2D="false" dtr="false" t="normal">J142+K142</f>
        <v>0</v>
      </c>
      <c r="M142" s="54" t="n"/>
      <c r="N142" s="54" t="n"/>
      <c r="O142" s="54" t="n"/>
      <c r="P142" s="54" t="n"/>
      <c r="Q142" s="54" t="n"/>
      <c r="R142" s="54" t="n"/>
      <c r="S142" s="54" t="n"/>
      <c r="T142" s="54" t="n"/>
      <c r="U142" s="54" t="n"/>
      <c r="V142" s="54" t="n"/>
      <c r="W142" s="54" t="n"/>
      <c r="X142" s="54" t="n"/>
      <c r="Y142" s="54" t="n"/>
      <c r="Z142" s="54" t="n"/>
      <c r="AA142" s="54" t="n"/>
      <c r="AB142" s="54" t="n"/>
      <c r="AC142" s="54" t="n"/>
      <c r="AD142" s="54" t="n"/>
      <c r="AE142" s="54" t="n"/>
    </row>
    <row customFormat="true" ht="21" outlineLevel="0" r="143" s="26">
      <c r="B143" s="57" t="s"/>
      <c r="C143" s="58" t="s"/>
      <c r="D143" s="59" t="s"/>
      <c r="E143" s="60" t="s">
        <v>26</v>
      </c>
      <c r="F143" s="41" t="n">
        <f aca="false" ca="false" dt2D="false" dtr="false" t="normal">I143+L143+M143+N143+O143+P143+Q143+R143+S143</f>
        <v>0</v>
      </c>
      <c r="G143" s="54" t="n">
        <v>0</v>
      </c>
      <c r="H143" s="54" t="n">
        <v>0</v>
      </c>
      <c r="I143" s="61" t="n">
        <f aca="false" ca="false" dt2D="false" dtr="false" t="normal">G143+H143</f>
        <v>0</v>
      </c>
      <c r="J143" s="54" t="n"/>
      <c r="K143" s="54" t="n"/>
      <c r="L143" s="56" t="n">
        <f aca="false" ca="false" dt2D="false" dtr="false" t="normal">J143+K143</f>
        <v>0</v>
      </c>
      <c r="M143" s="54" t="n"/>
      <c r="N143" s="54" t="n"/>
      <c r="O143" s="54" t="n"/>
      <c r="P143" s="54" t="n"/>
      <c r="Q143" s="54" t="n"/>
      <c r="R143" s="54" t="n"/>
      <c r="S143" s="54" t="n"/>
      <c r="T143" s="54" t="n"/>
      <c r="U143" s="54" t="n"/>
      <c r="V143" s="54" t="n"/>
      <c r="W143" s="54" t="n"/>
      <c r="X143" s="54" t="n"/>
      <c r="Y143" s="54" t="n"/>
      <c r="Z143" s="54" t="n"/>
      <c r="AA143" s="54" t="n"/>
      <c r="AB143" s="54" t="n"/>
      <c r="AC143" s="54" t="n"/>
      <c r="AD143" s="54" t="n"/>
      <c r="AE143" s="54" t="n"/>
    </row>
    <row customFormat="true" ht="21.75" outlineLevel="0" r="144" s="26">
      <c r="B144" s="62" t="s"/>
      <c r="C144" s="58" t="s"/>
      <c r="D144" s="63" t="s"/>
      <c r="E144" s="64" t="s">
        <v>27</v>
      </c>
      <c r="F144" s="41" t="n">
        <f aca="false" ca="false" dt2D="false" dtr="false" t="normal">I144+L144+M144+N144+O144+P144+Q144+R144+S144</f>
        <v>0</v>
      </c>
      <c r="G144" s="65" t="n">
        <v>0</v>
      </c>
      <c r="H144" s="65" t="n">
        <v>0</v>
      </c>
      <c r="I144" s="61" t="n">
        <f aca="false" ca="false" dt2D="false" dtr="false" t="normal">G144+H144</f>
        <v>0</v>
      </c>
      <c r="J144" s="65" t="n"/>
      <c r="K144" s="65" t="n"/>
      <c r="L144" s="56" t="n">
        <f aca="false" ca="false" dt2D="false" dtr="false" t="normal">J144+K144</f>
        <v>0</v>
      </c>
      <c r="M144" s="65" t="n"/>
      <c r="N144" s="65" t="n"/>
      <c r="O144" s="65" t="n"/>
      <c r="P144" s="65" t="n"/>
      <c r="Q144" s="65" t="n"/>
      <c r="R144" s="65" t="n"/>
      <c r="S144" s="65" t="n"/>
      <c r="T144" s="65" t="n"/>
      <c r="U144" s="65" t="n"/>
      <c r="V144" s="65" t="n"/>
      <c r="W144" s="65" t="n"/>
      <c r="X144" s="65" t="n"/>
      <c r="Y144" s="65" t="n"/>
      <c r="Z144" s="65" t="n"/>
      <c r="AA144" s="65" t="n"/>
      <c r="AB144" s="65" t="n"/>
      <c r="AC144" s="65" t="n"/>
      <c r="AD144" s="65" t="n"/>
      <c r="AE144" s="65" t="n"/>
    </row>
    <row customFormat="true" ht="21" outlineLevel="0" r="145" s="26">
      <c r="B145" s="67" t="n">
        <v>22</v>
      </c>
      <c r="C145" s="58" t="s"/>
      <c r="D145" s="51" t="s">
        <v>73</v>
      </c>
      <c r="E145" s="52" t="s">
        <v>24</v>
      </c>
      <c r="F145" s="41" t="n">
        <f aca="false" ca="false" dt2D="false" dtr="false" t="normal">I145+L145+M145+N145+O145+P145+Q145+R145+S145</f>
        <v>0</v>
      </c>
      <c r="G145" s="53" t="n">
        <v>0</v>
      </c>
      <c r="H145" s="53" t="n">
        <v>0</v>
      </c>
      <c r="I145" s="61" t="n">
        <f aca="false" ca="false" dt2D="false" dtr="false" t="normal">G145+H145</f>
        <v>0</v>
      </c>
      <c r="J145" s="53" t="n"/>
      <c r="K145" s="53" t="n"/>
      <c r="L145" s="56" t="n">
        <f aca="false" ca="false" dt2D="false" dtr="false" t="normal">J145+K145</f>
        <v>0</v>
      </c>
      <c r="M145" s="53" t="n"/>
      <c r="N145" s="53" t="n"/>
      <c r="O145" s="53" t="n"/>
      <c r="P145" s="53" t="n"/>
      <c r="Q145" s="53" t="n"/>
      <c r="R145" s="53" t="n"/>
      <c r="S145" s="53" t="n"/>
      <c r="T145" s="53" t="n"/>
      <c r="U145" s="53" t="n"/>
      <c r="V145" s="53" t="n"/>
      <c r="W145" s="53" t="n"/>
      <c r="X145" s="53" t="n"/>
      <c r="Y145" s="53" t="n"/>
      <c r="Z145" s="53" t="n"/>
      <c r="AA145" s="53" t="n"/>
      <c r="AB145" s="53" t="n"/>
      <c r="AC145" s="53" t="n"/>
      <c r="AD145" s="53" t="n"/>
      <c r="AE145" s="53" t="n"/>
    </row>
    <row customFormat="true" ht="21" outlineLevel="0" r="146" s="26">
      <c r="B146" s="57" t="s"/>
      <c r="C146" s="58" t="s"/>
      <c r="D146" s="59" t="s"/>
      <c r="E146" s="60" t="s">
        <v>25</v>
      </c>
      <c r="F146" s="41" t="n">
        <f aca="false" ca="false" dt2D="false" dtr="false" t="normal">I146+L146+M146+N146+O146+P146+Q146+R146+S146</f>
        <v>0</v>
      </c>
      <c r="G146" s="54" t="n">
        <v>0</v>
      </c>
      <c r="H146" s="54" t="n">
        <v>0</v>
      </c>
      <c r="I146" s="61" t="n">
        <f aca="false" ca="false" dt2D="false" dtr="false" t="normal">G146+H146</f>
        <v>0</v>
      </c>
      <c r="J146" s="54" t="n"/>
      <c r="K146" s="54" t="n"/>
      <c r="L146" s="56" t="n">
        <f aca="false" ca="false" dt2D="false" dtr="false" t="normal">J146+K146</f>
        <v>0</v>
      </c>
      <c r="M146" s="54" t="n"/>
      <c r="N146" s="54" t="n"/>
      <c r="O146" s="54" t="n"/>
      <c r="P146" s="54" t="n"/>
      <c r="Q146" s="54" t="n"/>
      <c r="R146" s="54" t="n"/>
      <c r="S146" s="54" t="n"/>
      <c r="T146" s="54" t="n"/>
      <c r="U146" s="54" t="n"/>
      <c r="V146" s="54" t="n"/>
      <c r="W146" s="54" t="n"/>
      <c r="X146" s="54" t="n"/>
      <c r="Y146" s="54" t="n"/>
      <c r="Z146" s="54" t="n"/>
      <c r="AA146" s="54" t="n"/>
      <c r="AB146" s="54" t="n"/>
      <c r="AC146" s="54" t="n"/>
      <c r="AD146" s="54" t="n"/>
      <c r="AE146" s="54" t="n"/>
    </row>
    <row customFormat="true" ht="21" outlineLevel="0" r="147" s="26">
      <c r="B147" s="57" t="s"/>
      <c r="C147" s="58" t="s"/>
      <c r="D147" s="59" t="s"/>
      <c r="E147" s="60" t="s">
        <v>26</v>
      </c>
      <c r="F147" s="41" t="n">
        <f aca="false" ca="false" dt2D="false" dtr="false" t="normal">I147+L147+M147+N147+O147+P147+Q147+R147+S147</f>
        <v>0</v>
      </c>
      <c r="G147" s="54" t="n">
        <v>0</v>
      </c>
      <c r="H147" s="54" t="n">
        <v>0</v>
      </c>
      <c r="I147" s="61" t="n">
        <f aca="false" ca="false" dt2D="false" dtr="false" t="normal">G147+H147</f>
        <v>0</v>
      </c>
      <c r="J147" s="54" t="n"/>
      <c r="K147" s="54" t="n"/>
      <c r="L147" s="56" t="n">
        <f aca="false" ca="false" dt2D="false" dtr="false" t="normal">J147+K147</f>
        <v>0</v>
      </c>
      <c r="M147" s="54" t="n"/>
      <c r="N147" s="54" t="n"/>
      <c r="O147" s="54" t="n"/>
      <c r="P147" s="54" t="n"/>
      <c r="Q147" s="54" t="n"/>
      <c r="R147" s="54" t="n"/>
      <c r="S147" s="54" t="n"/>
      <c r="T147" s="54" t="n"/>
      <c r="U147" s="54" t="n"/>
      <c r="V147" s="54" t="n"/>
      <c r="W147" s="54" t="n"/>
      <c r="X147" s="54" t="n"/>
      <c r="Y147" s="54" t="n"/>
      <c r="Z147" s="54" t="n"/>
      <c r="AA147" s="54" t="n"/>
      <c r="AB147" s="54" t="n"/>
      <c r="AC147" s="54" t="n"/>
      <c r="AD147" s="54" t="n"/>
      <c r="AE147" s="54" t="n"/>
    </row>
    <row customFormat="true" ht="21.75" outlineLevel="0" r="148" s="26">
      <c r="B148" s="62" t="s"/>
      <c r="C148" s="58" t="s"/>
      <c r="D148" s="63" t="s"/>
      <c r="E148" s="64" t="s">
        <v>27</v>
      </c>
      <c r="F148" s="41" t="n">
        <f aca="false" ca="false" dt2D="false" dtr="false" t="normal">I148+L148+M148+N148+O148+P148+Q148+R148+S148</f>
        <v>0</v>
      </c>
      <c r="G148" s="65" t="n">
        <v>0</v>
      </c>
      <c r="H148" s="65" t="n">
        <v>0</v>
      </c>
      <c r="I148" s="61" t="n">
        <f aca="false" ca="false" dt2D="false" dtr="false" t="normal">G148+H148</f>
        <v>0</v>
      </c>
      <c r="J148" s="65" t="n"/>
      <c r="K148" s="65" t="n"/>
      <c r="L148" s="56" t="n">
        <f aca="false" ca="false" dt2D="false" dtr="false" t="normal">J148+K148</f>
        <v>0</v>
      </c>
      <c r="M148" s="65" t="n"/>
      <c r="N148" s="65" t="n"/>
      <c r="O148" s="65" t="n"/>
      <c r="P148" s="65" t="n"/>
      <c r="Q148" s="65" t="n"/>
      <c r="R148" s="65" t="n"/>
      <c r="S148" s="65" t="n"/>
      <c r="T148" s="65" t="n"/>
      <c r="U148" s="65" t="n"/>
      <c r="V148" s="65" t="n"/>
      <c r="W148" s="65" t="n"/>
      <c r="X148" s="65" t="n"/>
      <c r="Y148" s="65" t="n"/>
      <c r="Z148" s="65" t="n"/>
      <c r="AA148" s="65" t="n"/>
      <c r="AB148" s="65" t="n"/>
      <c r="AC148" s="65" t="n"/>
      <c r="AD148" s="65" t="n"/>
      <c r="AE148" s="65" t="n"/>
    </row>
    <row customFormat="true" customHeight="true" ht="21" outlineLevel="0" r="149" s="26">
      <c r="B149" s="67" t="n">
        <v>23</v>
      </c>
      <c r="C149" s="58" t="s"/>
      <c r="D149" s="123" t="s">
        <v>74</v>
      </c>
      <c r="E149" s="52" t="s">
        <v>24</v>
      </c>
      <c r="F149" s="41" t="n">
        <f aca="false" ca="false" dt2D="false" dtr="false" t="normal">I149+L149+M149+N149+O149+P149+Q149+R149+S149</f>
        <v>0</v>
      </c>
      <c r="G149" s="53" t="n">
        <v>0</v>
      </c>
      <c r="H149" s="53" t="n">
        <v>0</v>
      </c>
      <c r="I149" s="61" t="n">
        <f aca="false" ca="false" dt2D="false" dtr="false" t="normal">G149+H149</f>
        <v>0</v>
      </c>
      <c r="J149" s="53" t="n"/>
      <c r="K149" s="53" t="n"/>
      <c r="L149" s="56" t="n">
        <f aca="false" ca="false" dt2D="false" dtr="false" t="normal">J149+K149</f>
        <v>0</v>
      </c>
      <c r="M149" s="53" t="n"/>
      <c r="N149" s="53" t="n"/>
      <c r="O149" s="53" t="n"/>
      <c r="P149" s="53" t="n"/>
      <c r="Q149" s="53" t="n"/>
      <c r="R149" s="53" t="n"/>
      <c r="S149" s="53" t="n"/>
      <c r="T149" s="53" t="n"/>
      <c r="U149" s="53" t="n"/>
      <c r="V149" s="53" t="n"/>
      <c r="W149" s="53" t="n"/>
      <c r="X149" s="53" t="n"/>
      <c r="Y149" s="53" t="n"/>
      <c r="Z149" s="53" t="n"/>
      <c r="AA149" s="53" t="n"/>
      <c r="AB149" s="53" t="n"/>
      <c r="AC149" s="53" t="n"/>
      <c r="AD149" s="53" t="n"/>
      <c r="AE149" s="53" t="n"/>
    </row>
    <row customFormat="true" ht="21" outlineLevel="0" r="150" s="26">
      <c r="B150" s="57" t="s"/>
      <c r="C150" s="58" t="s"/>
      <c r="D150" s="59" t="s"/>
      <c r="E150" s="60" t="s">
        <v>25</v>
      </c>
      <c r="F150" s="41" t="n">
        <f aca="false" ca="false" dt2D="false" dtr="false" t="normal">I150+L150+M150+N150+O150+P150+Q150+R150+S150</f>
        <v>0</v>
      </c>
      <c r="G150" s="54" t="n">
        <v>0</v>
      </c>
      <c r="H150" s="54" t="n">
        <v>0</v>
      </c>
      <c r="I150" s="61" t="n">
        <f aca="false" ca="false" dt2D="false" dtr="false" t="normal">G150+H150</f>
        <v>0</v>
      </c>
      <c r="J150" s="54" t="n"/>
      <c r="K150" s="54" t="n"/>
      <c r="L150" s="56" t="n">
        <f aca="false" ca="false" dt2D="false" dtr="false" t="normal">J150+K150</f>
        <v>0</v>
      </c>
      <c r="M150" s="54" t="n"/>
      <c r="N150" s="54" t="n"/>
      <c r="O150" s="54" t="n"/>
      <c r="P150" s="54" t="n"/>
      <c r="Q150" s="54" t="n"/>
      <c r="R150" s="54" t="n"/>
      <c r="S150" s="54" t="n"/>
      <c r="T150" s="54" t="n"/>
      <c r="U150" s="54" t="n"/>
      <c r="V150" s="54" t="n"/>
      <c r="W150" s="54" t="n"/>
      <c r="X150" s="54" t="n"/>
      <c r="Y150" s="54" t="n"/>
      <c r="Z150" s="54" t="n"/>
      <c r="AA150" s="54" t="n"/>
      <c r="AB150" s="54" t="n"/>
      <c r="AC150" s="54" t="n"/>
      <c r="AD150" s="54" t="n"/>
      <c r="AE150" s="54" t="n"/>
    </row>
    <row customFormat="true" ht="21.75" outlineLevel="0" r="151" s="26">
      <c r="B151" s="62" t="s"/>
      <c r="C151" s="58" t="s"/>
      <c r="D151" s="94" t="s"/>
      <c r="E151" s="64" t="s">
        <v>26</v>
      </c>
      <c r="F151" s="41" t="n">
        <f aca="false" ca="false" dt2D="false" dtr="false" t="normal">I151+L151+M151+N151+O151+P151+Q151+R151+S151</f>
        <v>0</v>
      </c>
      <c r="G151" s="65" t="n">
        <v>0</v>
      </c>
      <c r="H151" s="65" t="n">
        <v>0</v>
      </c>
      <c r="I151" s="61" t="n">
        <f aca="false" ca="false" dt2D="false" dtr="false" t="normal">G151+H151</f>
        <v>0</v>
      </c>
      <c r="J151" s="65" t="n"/>
      <c r="K151" s="65" t="n"/>
      <c r="L151" s="56" t="n">
        <f aca="false" ca="false" dt2D="false" dtr="false" t="normal">J151+K151</f>
        <v>0</v>
      </c>
      <c r="M151" s="65" t="n"/>
      <c r="N151" s="65" t="n"/>
      <c r="O151" s="65" t="n"/>
      <c r="P151" s="65" t="n"/>
      <c r="Q151" s="65" t="n"/>
      <c r="R151" s="65" t="n"/>
      <c r="S151" s="65" t="n"/>
      <c r="T151" s="65" t="n"/>
      <c r="U151" s="65" t="n"/>
      <c r="V151" s="65" t="n"/>
      <c r="W151" s="65" t="n"/>
      <c r="X151" s="65" t="n"/>
      <c r="Y151" s="65" t="n"/>
      <c r="Z151" s="65" t="n"/>
      <c r="AA151" s="65" t="n"/>
      <c r="AB151" s="65" t="n"/>
      <c r="AC151" s="65" t="n"/>
      <c r="AD151" s="65" t="n"/>
      <c r="AE151" s="65" t="n"/>
    </row>
    <row customFormat="true" customHeight="true" ht="21" outlineLevel="0" r="152" s="26">
      <c r="B152" s="67" t="n">
        <v>24</v>
      </c>
      <c r="C152" s="58" t="s"/>
      <c r="D152" s="124" t="s">
        <v>75</v>
      </c>
      <c r="E152" s="52" t="s">
        <v>24</v>
      </c>
      <c r="F152" s="41" t="n">
        <f aca="false" ca="false" dt2D="false" dtr="false" t="normal">I152+L152+M152+N152+O152+P152+Q152+R152+S152</f>
        <v>0</v>
      </c>
      <c r="G152" s="53" t="n">
        <v>0</v>
      </c>
      <c r="H152" s="53" t="n">
        <v>0</v>
      </c>
      <c r="I152" s="61" t="n">
        <f aca="false" ca="false" dt2D="false" dtr="false" t="normal">G152+H152</f>
        <v>0</v>
      </c>
      <c r="J152" s="53" t="n"/>
      <c r="K152" s="53" t="n"/>
      <c r="L152" s="56" t="n">
        <f aca="false" ca="false" dt2D="false" dtr="false" t="normal">J152+K152</f>
        <v>0</v>
      </c>
      <c r="M152" s="53" t="n"/>
      <c r="N152" s="53" t="n"/>
      <c r="O152" s="53" t="n"/>
      <c r="P152" s="53" t="n"/>
      <c r="Q152" s="53" t="n"/>
      <c r="R152" s="53" t="n"/>
      <c r="S152" s="53" t="n"/>
      <c r="T152" s="53" t="n"/>
      <c r="U152" s="53" t="n"/>
      <c r="V152" s="53" t="n"/>
      <c r="W152" s="53" t="n"/>
      <c r="X152" s="53" t="n"/>
      <c r="Y152" s="53" t="n"/>
      <c r="Z152" s="53" t="n"/>
      <c r="AA152" s="53" t="n"/>
      <c r="AB152" s="53" t="n"/>
      <c r="AC152" s="53" t="n"/>
      <c r="AD152" s="53" t="n"/>
      <c r="AE152" s="53" t="n"/>
    </row>
    <row customFormat="true" ht="21" outlineLevel="0" r="153" s="26">
      <c r="B153" s="57" t="s"/>
      <c r="C153" s="58" t="s"/>
      <c r="D153" s="59" t="s"/>
      <c r="E153" s="60" t="s">
        <v>25</v>
      </c>
      <c r="F153" s="41" t="n">
        <f aca="false" ca="false" dt2D="false" dtr="false" t="normal">I153+L153+M153+N153+O153+P153+Q153+R153+S153</f>
        <v>0</v>
      </c>
      <c r="G153" s="125" t="n">
        <v>0</v>
      </c>
      <c r="H153" s="125" t="n">
        <v>0</v>
      </c>
      <c r="I153" s="61" t="n">
        <f aca="false" ca="false" dt2D="false" dtr="false" t="normal">G153+H153</f>
        <v>0</v>
      </c>
      <c r="J153" s="125" t="n"/>
      <c r="K153" s="125" t="n"/>
      <c r="L153" s="56" t="n">
        <f aca="false" ca="false" dt2D="false" dtr="false" t="normal">J153+K153</f>
        <v>0</v>
      </c>
      <c r="M153" s="125" t="n"/>
      <c r="N153" s="125" t="n"/>
      <c r="O153" s="125" t="n"/>
      <c r="P153" s="125" t="n"/>
      <c r="Q153" s="125" t="n"/>
      <c r="R153" s="125" t="n"/>
      <c r="S153" s="125" t="n"/>
      <c r="T153" s="125" t="n"/>
      <c r="U153" s="125" t="n"/>
      <c r="V153" s="125" t="n"/>
      <c r="W153" s="125" t="n"/>
      <c r="X153" s="125" t="n"/>
      <c r="Y153" s="125" t="n"/>
      <c r="Z153" s="125" t="n"/>
      <c r="AA153" s="125" t="n"/>
      <c r="AB153" s="125" t="n"/>
      <c r="AC153" s="125" t="n"/>
      <c r="AD153" s="125" t="n"/>
      <c r="AE153" s="125" t="n"/>
    </row>
    <row customFormat="true" ht="21.75" outlineLevel="0" r="154" s="26">
      <c r="B154" s="62" t="s"/>
      <c r="C154" s="58" t="s"/>
      <c r="D154" s="126" t="s"/>
      <c r="E154" s="64" t="s">
        <v>26</v>
      </c>
      <c r="F154" s="41" t="n">
        <f aca="false" ca="false" dt2D="false" dtr="false" t="normal">I154+L154+M154+N154+O154+P154+Q154+R154+S154</f>
        <v>0</v>
      </c>
      <c r="G154" s="65" t="n">
        <v>0</v>
      </c>
      <c r="H154" s="65" t="n">
        <v>0</v>
      </c>
      <c r="I154" s="61" t="n">
        <f aca="false" ca="false" dt2D="false" dtr="false" t="normal">G154+H154</f>
        <v>0</v>
      </c>
      <c r="J154" s="65" t="n"/>
      <c r="K154" s="65" t="n"/>
      <c r="L154" s="56" t="n">
        <f aca="false" ca="false" dt2D="false" dtr="false" t="normal">J154+K154</f>
        <v>0</v>
      </c>
      <c r="M154" s="65" t="n"/>
      <c r="N154" s="65" t="n"/>
      <c r="O154" s="65" t="n"/>
      <c r="P154" s="65" t="n"/>
      <c r="Q154" s="65" t="n"/>
      <c r="R154" s="65" t="n"/>
      <c r="S154" s="65" t="n"/>
      <c r="T154" s="65" t="n"/>
      <c r="U154" s="65" t="n"/>
      <c r="V154" s="65" t="n"/>
      <c r="W154" s="65" t="n"/>
      <c r="X154" s="65" t="n"/>
      <c r="Y154" s="65" t="n"/>
      <c r="Z154" s="65" t="n"/>
      <c r="AA154" s="65" t="n"/>
      <c r="AB154" s="65" t="n"/>
      <c r="AC154" s="65" t="n"/>
      <c r="AD154" s="65" t="n"/>
      <c r="AE154" s="65" t="n"/>
    </row>
    <row customFormat="true" customHeight="true" ht="21" outlineLevel="0" r="155" s="26">
      <c r="B155" s="67" t="n">
        <v>25</v>
      </c>
      <c r="C155" s="58" t="s"/>
      <c r="D155" s="127" t="s">
        <v>76</v>
      </c>
      <c r="E155" s="52" t="s">
        <v>24</v>
      </c>
      <c r="F155" s="41" t="n">
        <f aca="false" ca="false" dt2D="false" dtr="false" t="normal">I155+L155+M155+N155+O155+P155+Q155+R155+S155</f>
        <v>0</v>
      </c>
      <c r="G155" s="53" t="n">
        <v>0</v>
      </c>
      <c r="H155" s="53" t="n">
        <v>0</v>
      </c>
      <c r="I155" s="61" t="n">
        <f aca="false" ca="false" dt2D="false" dtr="false" t="normal">G155+H155</f>
        <v>0</v>
      </c>
      <c r="J155" s="53" t="n"/>
      <c r="K155" s="53" t="n"/>
      <c r="L155" s="56" t="n">
        <f aca="false" ca="false" dt2D="false" dtr="false" t="normal">J155+K155</f>
        <v>0</v>
      </c>
      <c r="M155" s="53" t="n"/>
      <c r="N155" s="53" t="n"/>
      <c r="O155" s="53" t="n"/>
      <c r="P155" s="53" t="n"/>
      <c r="Q155" s="53" t="n"/>
      <c r="R155" s="53" t="n"/>
      <c r="S155" s="53" t="n"/>
      <c r="T155" s="53" t="n"/>
      <c r="U155" s="53" t="n"/>
      <c r="V155" s="53" t="n"/>
      <c r="W155" s="53" t="n"/>
      <c r="X155" s="53" t="n"/>
      <c r="Y155" s="53" t="n"/>
      <c r="Z155" s="53" t="n"/>
      <c r="AA155" s="53" t="n"/>
      <c r="AB155" s="53" t="n"/>
      <c r="AC155" s="53" t="n"/>
      <c r="AD155" s="53" t="n"/>
      <c r="AE155" s="53" t="n"/>
    </row>
    <row customFormat="true" customHeight="true" ht="21" outlineLevel="0" r="156" s="26">
      <c r="B156" s="57" t="s"/>
      <c r="C156" s="58" t="s"/>
      <c r="D156" s="59" t="s"/>
      <c r="E156" s="60" t="s">
        <v>25</v>
      </c>
      <c r="F156" s="41" t="n">
        <f aca="false" ca="false" dt2D="false" dtr="false" t="normal">I156+L156+M156+N156+O156+P156+Q156+R156+S156</f>
        <v>0</v>
      </c>
      <c r="G156" s="53" t="n">
        <v>0</v>
      </c>
      <c r="H156" s="53" t="n">
        <v>0</v>
      </c>
      <c r="I156" s="61" t="n">
        <f aca="false" ca="false" dt2D="false" dtr="false" t="normal">G156+H156</f>
        <v>0</v>
      </c>
      <c r="J156" s="53" t="n"/>
      <c r="K156" s="53" t="n"/>
      <c r="L156" s="56" t="n">
        <f aca="false" ca="false" dt2D="false" dtr="false" t="normal">J156+K156</f>
        <v>0</v>
      </c>
      <c r="M156" s="53" t="n"/>
      <c r="N156" s="53" t="n"/>
      <c r="O156" s="53" t="n"/>
      <c r="P156" s="53" t="n"/>
      <c r="Q156" s="53" t="n"/>
      <c r="R156" s="53" t="n"/>
      <c r="S156" s="53" t="n"/>
      <c r="T156" s="53" t="n"/>
      <c r="U156" s="53" t="n"/>
      <c r="V156" s="53" t="n"/>
      <c r="W156" s="53" t="n"/>
      <c r="X156" s="53" t="n"/>
      <c r="Y156" s="53" t="n"/>
      <c r="Z156" s="53" t="n"/>
      <c r="AA156" s="53" t="n"/>
      <c r="AB156" s="53" t="n"/>
      <c r="AC156" s="53" t="n"/>
      <c r="AD156" s="53" t="n"/>
      <c r="AE156" s="53" t="n"/>
    </row>
    <row customFormat="true" customHeight="true" ht="21" outlineLevel="0" r="157" s="26">
      <c r="B157" s="62" t="s"/>
      <c r="C157" s="58" t="s"/>
      <c r="D157" s="94" t="s"/>
      <c r="E157" s="64" t="s">
        <v>26</v>
      </c>
      <c r="F157" s="41" t="n">
        <f aca="false" ca="false" dt2D="false" dtr="false" t="normal">I157+L157+M157+N157+O157+P157+Q157+R157+S157</f>
        <v>0</v>
      </c>
      <c r="G157" s="53" t="n">
        <v>0</v>
      </c>
      <c r="H157" s="53" t="n">
        <v>0</v>
      </c>
      <c r="I157" s="61" t="n">
        <f aca="false" ca="false" dt2D="false" dtr="false" t="normal">G157+H157</f>
        <v>0</v>
      </c>
      <c r="J157" s="53" t="n"/>
      <c r="K157" s="53" t="n"/>
      <c r="L157" s="56" t="n">
        <f aca="false" ca="false" dt2D="false" dtr="false" t="normal">J157+K157</f>
        <v>0</v>
      </c>
      <c r="M157" s="53" t="n"/>
      <c r="N157" s="53" t="n"/>
      <c r="O157" s="53" t="n"/>
      <c r="P157" s="53" t="n"/>
      <c r="Q157" s="53" t="n"/>
      <c r="R157" s="53" t="n"/>
      <c r="S157" s="53" t="n"/>
      <c r="T157" s="53" t="n"/>
      <c r="U157" s="53" t="n"/>
      <c r="V157" s="53" t="n"/>
      <c r="W157" s="53" t="n"/>
      <c r="X157" s="53" t="n"/>
      <c r="Y157" s="53" t="n"/>
      <c r="Z157" s="53" t="n"/>
      <c r="AA157" s="53" t="n"/>
      <c r="AB157" s="53" t="n"/>
      <c r="AC157" s="53" t="n"/>
      <c r="AD157" s="53" t="n"/>
      <c r="AE157" s="53" t="n"/>
    </row>
    <row customFormat="true" ht="21" outlineLevel="0" r="158" s="26">
      <c r="B158" s="67" t="n">
        <v>26</v>
      </c>
      <c r="C158" s="58" t="s"/>
      <c r="D158" s="127" t="s">
        <v>55</v>
      </c>
      <c r="E158" s="52" t="s">
        <v>24</v>
      </c>
      <c r="F158" s="41" t="n">
        <f aca="false" ca="false" dt2D="false" dtr="false" t="normal">I158+L158+M158+N158+O158+P158+Q158+R158+S158</f>
        <v>0</v>
      </c>
      <c r="G158" s="54" t="n">
        <v>0</v>
      </c>
      <c r="H158" s="54" t="n">
        <v>0</v>
      </c>
      <c r="I158" s="61" t="n">
        <f aca="false" ca="false" dt2D="false" dtr="false" t="normal">G158+H158</f>
        <v>0</v>
      </c>
      <c r="J158" s="54" t="n"/>
      <c r="K158" s="54" t="n"/>
      <c r="L158" s="56" t="n">
        <f aca="false" ca="false" dt2D="false" dtr="false" t="normal">J158+K158</f>
        <v>0</v>
      </c>
      <c r="M158" s="54" t="n"/>
      <c r="N158" s="54" t="n"/>
      <c r="O158" s="54" t="n"/>
      <c r="P158" s="54" t="n"/>
      <c r="Q158" s="54" t="n"/>
      <c r="R158" s="54" t="n"/>
      <c r="S158" s="54" t="n"/>
      <c r="T158" s="54" t="n"/>
      <c r="U158" s="54" t="n"/>
      <c r="V158" s="54" t="n"/>
      <c r="W158" s="54" t="n"/>
      <c r="X158" s="54" t="n"/>
      <c r="Y158" s="54" t="n"/>
      <c r="Z158" s="54" t="n"/>
      <c r="AA158" s="54" t="n"/>
      <c r="AB158" s="54" t="n"/>
      <c r="AC158" s="54" t="n"/>
      <c r="AD158" s="54" t="n"/>
      <c r="AE158" s="54" t="n"/>
    </row>
    <row customFormat="true" ht="21" outlineLevel="0" r="159" s="26">
      <c r="B159" s="62" t="s"/>
      <c r="C159" s="58" t="s"/>
      <c r="D159" s="94" t="s"/>
      <c r="E159" s="60" t="s">
        <v>25</v>
      </c>
      <c r="F159" s="41" t="n">
        <f aca="false" ca="false" dt2D="false" dtr="false" t="normal">I159+L159+M159+N159+O159+P159+Q159+R159+S159</f>
        <v>0</v>
      </c>
      <c r="G159" s="54" t="n">
        <v>0</v>
      </c>
      <c r="H159" s="54" t="n">
        <v>0</v>
      </c>
      <c r="I159" s="61" t="n">
        <f aca="false" ca="false" dt2D="false" dtr="false" t="normal">G159+H159</f>
        <v>0</v>
      </c>
      <c r="J159" s="54" t="n"/>
      <c r="K159" s="54" t="n"/>
      <c r="L159" s="56" t="n">
        <f aca="false" ca="false" dt2D="false" dtr="false" t="normal">J159+K159</f>
        <v>0</v>
      </c>
      <c r="M159" s="54" t="n"/>
      <c r="N159" s="54" t="n"/>
      <c r="O159" s="54" t="n"/>
      <c r="P159" s="54" t="n"/>
      <c r="Q159" s="54" t="n"/>
      <c r="R159" s="54" t="n"/>
      <c r="S159" s="54" t="n"/>
      <c r="T159" s="54" t="n"/>
      <c r="U159" s="54" t="n"/>
      <c r="V159" s="54" t="n"/>
      <c r="W159" s="54" t="n"/>
      <c r="X159" s="54" t="n"/>
      <c r="Y159" s="54" t="n"/>
      <c r="Z159" s="54" t="n"/>
      <c r="AA159" s="54" t="n"/>
      <c r="AB159" s="54" t="n"/>
      <c r="AC159" s="54" t="n"/>
      <c r="AD159" s="54" t="n"/>
      <c r="AE159" s="54" t="n"/>
    </row>
    <row customFormat="true" ht="21" outlineLevel="0" r="160" s="26">
      <c r="B160" s="71" t="n"/>
      <c r="C160" s="58" t="s"/>
      <c r="D160" s="72" t="s">
        <v>77</v>
      </c>
      <c r="E160" s="73" t="s"/>
      <c r="F160" s="41" t="n">
        <f aca="false" ca="false" dt2D="false" dtr="false" t="normal">I160+L160+M160+N160+O160+P160+Q160+R160+S160</f>
        <v>832</v>
      </c>
      <c r="G160" s="74" t="n">
        <f aca="false" ca="false" dt2D="false" dtr="false" t="normal">G158+G155+G152+G149+G141+G137+G133+G129+G125+G121+G117+G112+G108+G104+G100+G96+G92+G88+G80+G76+G71+G68+G64+G59</f>
        <v>127</v>
      </c>
      <c r="H160" s="74" t="n">
        <f aca="false" ca="false" dt2D="false" dtr="false" t="normal">H158+H155+H152+H149+H141+H137+H133+H129+H125+H121+H117+H112+H108+H104+H100+H96+H92+H88+H80+H76+H71+H68+H64+H59</f>
        <v>3</v>
      </c>
      <c r="I160" s="34" t="n">
        <f aca="false" ca="false" dt2D="false" dtr="false" t="normal">I158+I155+I152+I149+I141+I137+I133+I129+I125+I121+I117+I112+I108+I104+I100+I96+I92+I88+I80+I76+I71+I68+I64+I59</f>
        <v>130</v>
      </c>
      <c r="J160" s="74" t="n">
        <f aca="false" ca="false" dt2D="false" dtr="false" t="normal">J158+J155+J152+J149+J141+J137+J133+J129+J125+J121+J117+J112+J108+J104+J100+J96+J92+J88+J80+J76+J71+J68+J64+J59</f>
        <v>116</v>
      </c>
      <c r="K160" s="74" t="n">
        <f aca="false" ca="false" dt2D="false" dtr="false" t="normal">K158+K155+K152+K149+K141+K137+K133+K129+K125+K121+K117+K112+K108+K104+K100+K96+K92+K88+K80+K76+K71+K68+K64+K59</f>
        <v>2</v>
      </c>
      <c r="L160" s="56" t="n">
        <f aca="false" ca="false" dt2D="false" dtr="false" t="normal">J160+K160</f>
        <v>118</v>
      </c>
      <c r="M160" s="74" t="n">
        <f aca="false" ca="false" dt2D="false" dtr="false" t="normal">M158+M155+M152+M149+M141+M137+M133+M129+M125+M121+M117+M112+M108+M104+M100+M96+M92+M88+M80+M76+M71+M68+M64+M59</f>
        <v>134</v>
      </c>
      <c r="N160" s="74" t="n">
        <f aca="false" ca="false" dt2D="false" dtr="false" t="normal">N158+N155+N152+N149+N141+N137+N133+N129+N125+N121+N117+N112+N108+N104+N100+N96+N92+N88+N80+N76+N71+N68+N64+N59</f>
        <v>92</v>
      </c>
      <c r="O160" s="74" t="n">
        <f aca="false" ca="false" dt2D="false" dtr="false" t="normal">O158+O155+O152+O149+O141+O137+O133+O129+O125+O121+O117+O112+O108+O104+O100+O96+O92+O88+O80+O76+O71+O68+O64+O59</f>
        <v>79</v>
      </c>
      <c r="P160" s="74" t="n">
        <f aca="false" ca="false" dt2D="false" dtr="false" t="normal">P158+P155+P152+P149+P141+P137+P133+P129+P125+P121+P117+P112+P108+P104+P100+P96+P92+P88+P80+P76+P71+P68+P64+P59</f>
        <v>57</v>
      </c>
      <c r="Q160" s="74" t="n">
        <f aca="false" ca="false" dt2D="false" dtr="false" t="normal">Q158+Q155+Q152+Q149+Q141+Q137+Q133+Q129+Q125+Q121+Q117+Q112+Q108+Q104+Q100+Q96+Q92+Q88+Q80+Q76+Q71+Q68+Q64+Q59</f>
        <v>93</v>
      </c>
      <c r="R160" s="74" t="n">
        <f aca="false" ca="false" dt2D="false" dtr="false" t="normal">R158+R155+R152+R149+R141+R137+R133+R129+R125+R121+R117+R112+R108+R104+R100+R96+R92+R88+R80+R76+R71+R68+R64+R59</f>
        <v>58</v>
      </c>
      <c r="S160" s="74" t="n">
        <f aca="false" ca="false" dt2D="false" dtr="false" t="normal">S158+S155+S152+S149+S141+S137+S133+S129+S125+S121+S117+S112+S108+S104+S100+S96+S92+S88+S80+S76+S71+S68+S64+S59</f>
        <v>71</v>
      </c>
      <c r="T160" s="74" t="n">
        <f aca="false" ca="false" dt2D="false" dtr="false" t="normal">T158+T155+T152+T149+T141+T137+T133+T129+T125+T121+T117+T112+T108+T104+T100+T96+T92+T88+T80+T76+T71+T68+T64+T59</f>
        <v>0</v>
      </c>
      <c r="U160" s="74" t="n">
        <f aca="false" ca="false" dt2D="false" dtr="false" t="normal">U158+U155+U152+U149+U141+U137+U133+U129+U125+U121+U117+U112+U108+U104+U100+U96+U92+U88+U80+U76+U71+U68+U64+U59</f>
        <v>0</v>
      </c>
      <c r="V160" s="74" t="n">
        <f aca="false" ca="false" dt2D="false" dtr="false" t="normal">V158+V155+V152+V149+V141+V137+V133+V129+V125+V121+V117+V112+V108+V104+V100+V96+V92+V88+V80+V76+V71+V68+V64+V59</f>
        <v>0</v>
      </c>
      <c r="W160" s="74" t="n">
        <f aca="false" ca="false" dt2D="false" dtr="false" t="normal">W158+W155+W152+W149+W141+W137+W133+W129+W125+W121+W117+W112+W108+W104+W100+W96+W92+W88+W80+W76+W71+W68+W64+W59</f>
        <v>0</v>
      </c>
      <c r="X160" s="74" t="n">
        <f aca="false" ca="false" dt2D="false" dtr="false" t="normal">X158+X155+X152+X149+X141+X137+X133+X129+X125+X121+X117+X112+X108+X104+X100+X96+X92+X88+X80+X76+X71+X68+X64+X59</f>
        <v>0</v>
      </c>
      <c r="Y160" s="74" t="n">
        <f aca="false" ca="false" dt2D="false" dtr="false" t="normal">Y158+Y155+Y152+Y149+Y141+Y137+Y133+Y129+Y125+Y121+Y117+Y112+Y108+Y104+Y100+Y96+Y92+Y88+Y80+Y76+Y71+Y68+Y64+Y59</f>
        <v>0</v>
      </c>
      <c r="Z160" s="74" t="n">
        <f aca="false" ca="false" dt2D="false" dtr="false" t="normal">Z158+Z155+Z152+Z149+Z141+Z137+Z133+Z129+Z125+Z121+Z117+Z112+Z108+Z104+Z100+Z96+Z92+Z88+Z80+Z76+Z71+Z68+Z64+Z59</f>
        <v>0</v>
      </c>
      <c r="AA160" s="74" t="n">
        <f aca="false" ca="false" dt2D="false" dtr="false" t="normal">AA158+AA155+AA152+AA149+AA141+AA137+AA133+AA129+AA125+AA121+AA117+AA112+AA108+AA104+AA100+AA96+AA92+AA88+AA80+AA76+AA71+AA68+AA64+AA59</f>
        <v>0</v>
      </c>
      <c r="AB160" s="74" t="n">
        <f aca="false" ca="false" dt2D="false" dtr="false" t="normal">AB158+AB155+AB152+AB149+AB141+AB137+AB133+AB129+AB125+AB121+AB117+AB112+AB108+AB104+AB100+AB96+AB92+AB88+AB80+AB76+AB71+AB68+AB64+AB59</f>
        <v>0</v>
      </c>
      <c r="AC160" s="74" t="n">
        <f aca="false" ca="false" dt2D="false" dtr="false" t="normal">AC158+AC155+AC152+AC149+AC141+AC137+AC133+AC129+AC125+AC121+AC117+AC112+AC108+AC104+AC100+AC96+AC92+AC88+AC80+AC76+AC71+AC68+AC64+AC59</f>
        <v>0</v>
      </c>
      <c r="AD160" s="74" t="n">
        <f aca="false" ca="false" dt2D="false" dtr="false" t="normal">AD158+AD155+AD152+AD149+AD141+AD137+AD133+AD129+AD125+AD121+AD117+AD112+AD108+AD104+AD100+AD96+AD92+AD88+AD80+AD76+AD71+AD68+AD64+AD59</f>
        <v>0</v>
      </c>
      <c r="AE160" s="74" t="n">
        <f aca="false" ca="false" dt2D="false" dtr="false" t="normal">AE158+AE155+AE152+AE149+AE141+AE137+AE133+AE129+AE125+AE121+AE117+AE112+AE108+AE104+AE100+AE96+AE92+AE88+AE80+AE76+AE71+AE68+AE64+AE59</f>
        <v>0</v>
      </c>
    </row>
    <row customFormat="true" ht="21" outlineLevel="0" r="161" s="26">
      <c r="B161" s="71" t="n"/>
      <c r="C161" s="58" t="s"/>
      <c r="D161" s="75" t="s">
        <v>78</v>
      </c>
      <c r="E161" s="76" t="s"/>
      <c r="F161" s="41" t="n">
        <f aca="false" ca="false" dt2D="false" dtr="false" t="normal">I161+L161+M161+N161+O161+P161+Q161+R161+S161</f>
        <v>91</v>
      </c>
      <c r="G161" s="74" t="n">
        <f aca="false" ca="false" dt2D="false" dtr="false" t="normal">G159+G156+G153+G150+G146+G142+G138+G134+G130+G126+G122+G118+G113+G109+G105+G101+G97+G93+G89+G81+G77+G72+G69+G65+G60</f>
        <v>3</v>
      </c>
      <c r="H161" s="74" t="n">
        <f aca="false" ca="false" dt2D="false" dtr="false" t="normal">H159+H156+H153+H150+H146+H142+H138+H134+H130+H126+H122+H118+H113+H109+H105+H101+H97+H93+H89+H81+H77+H72+H69+H65+H60</f>
        <v>0</v>
      </c>
      <c r="I161" s="34" t="n">
        <f aca="false" ca="false" dt2D="false" dtr="false" t="normal">I159+I156+I153+I150+I146+I142+I138+I134+I130+I126+I122+I118+I113+I109+I105+I101+I97+I93+I89+I81+I77+I72+I69+I65+I60</f>
        <v>3</v>
      </c>
      <c r="J161" s="74" t="n">
        <f aca="false" ca="false" dt2D="false" dtr="false" t="normal">J159+J156+J153+J150+J146+J142+J138+J134+J130+J126+J122+J118+J113+J109+J105+J101+J97+J93+J89+J81+J77+J72+J69+J65+J60</f>
        <v>21</v>
      </c>
      <c r="K161" s="74" t="n">
        <f aca="false" ca="false" dt2D="false" dtr="false" t="normal">K159+K156+K153+K150+K146+K142+K138+K134+K130+K126+K122+K118+K113+K109+K105+K101+K97+K93+K89+K81+K77+K72+K69+K65+K60</f>
        <v>0</v>
      </c>
      <c r="L161" s="56" t="n">
        <f aca="false" ca="false" dt2D="false" dtr="false" t="normal">J161+K161</f>
        <v>21</v>
      </c>
      <c r="M161" s="74" t="n">
        <f aca="false" ca="false" dt2D="false" dtr="false" t="normal">M159+M156+M153+M150+M146+M142+M138+M134+M130+M126+M122+M118+M113+M109+M105+M101+M97+M93+M89+M81+M77+M72+M69+M65+M60</f>
        <v>28</v>
      </c>
      <c r="N161" s="74" t="n">
        <f aca="false" ca="false" dt2D="false" dtr="false" t="normal">N159+N156+N153+N150+N146+N142+N138+N134+N130+N126+N122+N118+N113+N109+N105+N101+N97+N93+N89+N81+N77+N72+N69+N65+N60</f>
        <v>7</v>
      </c>
      <c r="O161" s="74" t="n">
        <f aca="false" ca="false" dt2D="false" dtr="false" t="normal">O159+O156+O153+O150+O146+O142+O138+O134+O130+O126+O122+O118+O113+O109+O105+O101+O97+O93+O89+O81+O77+O72+O69+O65+O60</f>
        <v>1</v>
      </c>
      <c r="P161" s="74" t="n">
        <f aca="false" ca="false" dt2D="false" dtr="false" t="normal">P159+P156+P153+P150+P146+P142+P138+P134+P130+P126+P122+P118+P113+P109+P105+P101+P97+P93+P89+P81+P77+P72+P69+P65+P60</f>
        <v>11</v>
      </c>
      <c r="Q161" s="74" t="n">
        <f aca="false" ca="false" dt2D="false" dtr="false" t="normal">Q159+Q156+Q153+Q150+Q146+Q142+Q138+Q134+Q130+Q126+Q122+Q118+Q113+Q109+Q105+Q101+Q97+Q93+Q89+Q81+Q77+Q72+Q69+Q65+Q60</f>
        <v>12</v>
      </c>
      <c r="R161" s="74" t="n">
        <f aca="false" ca="false" dt2D="false" dtr="false" t="normal">R159+R156+R153+R150+R146+R142+R138+R134+R130+R126+R122+R118+R113+R109+R105+R101+R97+R93+R89+R81+R77+R72+R69+R65+R60</f>
        <v>3</v>
      </c>
      <c r="S161" s="74" t="n">
        <f aca="false" ca="false" dt2D="false" dtr="false" t="normal">S159+S156+S153+S150+S146+S142+S138+S134+S130+S126+S122+S118+S113+S109+S105+S101+S97+S93+S89+S81+S77+S72+S69+S65+S60</f>
        <v>5</v>
      </c>
      <c r="T161" s="74" t="n">
        <f aca="false" ca="false" dt2D="false" dtr="false" t="normal">T159+T156+T153+T150+T146+T142+T138+T134+T130+T126+T122+T118+T113+T109+T105+T101+T97+T93+T89+T81+T77+T72+T69+T65+T60</f>
        <v>0</v>
      </c>
      <c r="U161" s="74" t="n">
        <f aca="false" ca="false" dt2D="false" dtr="false" t="normal">U159+U156+U153+U150+U146+U142+U138+U134+U130+U126+U122+U118+U113+U109+U105+U101+U97+U93+U89+U81+U77+U72+U69+U65+U60</f>
        <v>0</v>
      </c>
      <c r="V161" s="74" t="n">
        <f aca="false" ca="false" dt2D="false" dtr="false" t="normal">V159+V156+V153+V150+V146+V142+V138+V134+V130+V126+V122+V118+V113+V109+V105+V101+V97+V93+V89+V81+V77+V72+V69+V65+V60</f>
        <v>0</v>
      </c>
      <c r="W161" s="74" t="n">
        <f aca="false" ca="false" dt2D="false" dtr="false" t="normal">W159+W156+W153+W150+W146+W142+W138+W134+W130+W126+W122+W118+W113+W109+W105+W101+W97+W93+W89+W81+W77+W72+W69+W65+W60</f>
        <v>0</v>
      </c>
      <c r="X161" s="74" t="n">
        <f aca="false" ca="false" dt2D="false" dtr="false" t="normal">X159+X156+X153+X150+X146+X142+X138+X134+X130+X126+X122+X118+X113+X109+X105+X101+X97+X93+X89+X81+X77+X72+X69+X65+X60</f>
        <v>0</v>
      </c>
      <c r="Y161" s="74" t="n">
        <f aca="false" ca="false" dt2D="false" dtr="false" t="normal">Y159+Y156+Y153+Y150+Y146+Y142+Y138+Y134+Y130+Y126+Y122+Y118+Y113+Y109+Y105+Y101+Y97+Y93+Y89+Y81+Y77+Y72+Y69+Y65+Y60</f>
        <v>0</v>
      </c>
      <c r="Z161" s="74" t="n">
        <f aca="false" ca="false" dt2D="false" dtr="false" t="normal">Z159+Z156+Z153+Z150+Z146+Z142+Z138+Z134+Z130+Z126+Z122+Z118+Z113+Z109+Z105+Z101+Z97+Z93+Z89+Z81+Z77+Z72+Z69+Z65+Z60</f>
        <v>0</v>
      </c>
      <c r="AA161" s="74" t="n">
        <f aca="false" ca="false" dt2D="false" dtr="false" t="normal">AA159+AA156+AA153+AA150+AA146+AA142+AA138+AA134+AA130+AA126+AA122+AA118+AA113+AA109+AA105+AA101+AA97+AA93+AA89+AA81+AA77+AA72+AA69+AA65+AA60</f>
        <v>0</v>
      </c>
      <c r="AB161" s="74" t="n">
        <f aca="false" ca="false" dt2D="false" dtr="false" t="normal">AB159+AB156+AB153+AB150+AB146+AB142+AB138+AB134+AB130+AB126+AB122+AB118+AB113+AB109+AB105+AB101+AB97+AB93+AB89+AB81+AB77+AB72+AB69+AB65+AB60</f>
        <v>0</v>
      </c>
      <c r="AC161" s="74" t="n">
        <f aca="false" ca="false" dt2D="false" dtr="false" t="normal">AC159+AC156+AC153+AC150+AC146+AC142+AC138+AC134+AC130+AC126+AC122+AC118+AC113+AC109+AC105+AC101+AC97+AC93+AC89+AC81+AC77+AC72+AC69+AC65+AC60</f>
        <v>0</v>
      </c>
      <c r="AD161" s="74" t="n">
        <f aca="false" ca="false" dt2D="false" dtr="false" t="normal">AD159+AD156+AD153+AD150+AD146+AD142+AD138+AD134+AD130+AD126+AD122+AD118+AD113+AD109+AD105+AD101+AD97+AD93+AD89+AD81+AD77+AD72+AD69+AD65+AD60</f>
        <v>0</v>
      </c>
      <c r="AE161" s="74" t="n">
        <f aca="false" ca="false" dt2D="false" dtr="false" t="normal">AE159+AE156+AE153+AE150+AE146+AE142+AE138+AE134+AE130+AE126+AE122+AE118+AE113+AE109+AE105+AE101+AE97+AE93+AE89+AE81+AE77+AE72+AE69+AE65+AE60</f>
        <v>0</v>
      </c>
    </row>
    <row customFormat="true" ht="21" outlineLevel="0" r="162" s="26">
      <c r="B162" s="71" t="n"/>
      <c r="C162" s="58" t="s"/>
      <c r="D162" s="75" t="s">
        <v>79</v>
      </c>
      <c r="E162" s="76" t="s"/>
      <c r="F162" s="41" t="n">
        <f aca="false" ca="false" dt2D="false" dtr="false" t="normal">I162+L162+M162+N162+O162+P162+Q162+R162+S162</f>
        <v>424</v>
      </c>
      <c r="G162" s="74" t="n">
        <f aca="false" ca="false" dt2D="false" dtr="false" t="normal">G157+G154+G151+G147+G143+G139+G135+G131+G127+G82+G78+G73+G70+G66+G61</f>
        <v>41</v>
      </c>
      <c r="H162" s="74" t="n">
        <f aca="false" ca="false" dt2D="false" dtr="false" t="normal">H157+H154+H151+H147+H143+H139+H135+H131+H127+H82+H78+H73+H70+H66+H61</f>
        <v>0</v>
      </c>
      <c r="I162" s="34" t="n">
        <f aca="false" ca="false" dt2D="false" dtr="false" t="normal">I157+I154+I151+I147+I143+I139+I135+I131+I127+I82+I78+I73+I70+I66+I61</f>
        <v>41</v>
      </c>
      <c r="J162" s="74" t="n">
        <f aca="false" ca="false" dt2D="false" dtr="false" t="normal">J157+J154+J151+J147+J143+J139+J135+J131+J127+J82+J78+J73+J70+J66+J61</f>
        <v>34</v>
      </c>
      <c r="K162" s="74" t="n">
        <f aca="false" ca="false" dt2D="false" dtr="false" t="normal">K157+K154+K151+K147+K143+K139+K135+K131+K127+K82+K78+K73+K70+K66+K61</f>
        <v>0</v>
      </c>
      <c r="L162" s="56" t="n">
        <f aca="false" ca="false" dt2D="false" dtr="false" t="normal">J162+K162</f>
        <v>34</v>
      </c>
      <c r="M162" s="74" t="n">
        <f aca="false" ca="false" dt2D="false" dtr="false" t="normal">M157+M154+M151+M147+M143+M139+M135+M131+M127+M82+M78+M73+M70+M66+M61</f>
        <v>49</v>
      </c>
      <c r="N162" s="74" t="n">
        <f aca="false" ca="false" dt2D="false" dtr="false" t="normal">N157+N154+N151+N147+N143+N139+N135+N131+N127+N82+N78+N73+N70+N66+N61</f>
        <v>47</v>
      </c>
      <c r="O162" s="74" t="n">
        <f aca="false" ca="false" dt2D="false" dtr="false" t="normal">O157+O154+O151+O147+O143+O139+O135+O131+O127+O82+O78+O73+O70+O66+O61</f>
        <v>41</v>
      </c>
      <c r="P162" s="74" t="n">
        <f aca="false" ca="false" dt2D="false" dtr="false" t="normal">P157+P154+P151+P147+P143+P139+P135+P131+P127+P82+P78+P73+P70+P66+P61</f>
        <v>56</v>
      </c>
      <c r="Q162" s="74" t="n">
        <f aca="false" ca="false" dt2D="false" dtr="false" t="normal">Q157+Q154+Q151+Q147+Q143+Q139+Q135+Q131+Q127+Q82+Q78+Q73+Q70+Q66+Q61</f>
        <v>59</v>
      </c>
      <c r="R162" s="74" t="n">
        <f aca="false" ca="false" dt2D="false" dtr="false" t="normal">R157+R154+R151+R147+R143+R139+R135+R131+R127+R82+R78+R73+R70+R66+R61</f>
        <v>51</v>
      </c>
      <c r="S162" s="74" t="n">
        <f aca="false" ca="false" dt2D="false" dtr="false" t="normal">S157+S154+S151+S147+S143+S139+S135+S131+S127+S82+S78+S73+S70+S66+S61</f>
        <v>46</v>
      </c>
      <c r="T162" s="74" t="n">
        <f aca="false" ca="false" dt2D="false" dtr="false" t="normal">T157+T154+T151+T147+T143+T139+T135+T131+T127+T82+T78+T73+T70+T66+T61</f>
        <v>0</v>
      </c>
      <c r="U162" s="74" t="n">
        <f aca="false" ca="false" dt2D="false" dtr="false" t="normal">U157+U154+U151+U147+U143+U139+U135+U131+U127+U82+U78+U73+U70+U66+U61</f>
        <v>0</v>
      </c>
      <c r="V162" s="74" t="n">
        <f aca="false" ca="false" dt2D="false" dtr="false" t="normal">V157+V154+V151+V147+V143+V139+V135+V131+V127+V82+V78+V73+V70+V66+V61</f>
        <v>0</v>
      </c>
      <c r="W162" s="74" t="n">
        <f aca="false" ca="false" dt2D="false" dtr="false" t="normal">W157+W154+W151+W147+W143+W139+W135+W131+W127+W82+W78+W73+W70+W66+W61</f>
        <v>0</v>
      </c>
      <c r="X162" s="74" t="n">
        <f aca="false" ca="false" dt2D="false" dtr="false" t="normal">X157+X154+X151+X147+X143+X139+X135+X131+X127+X82+X78+X73+X70+X66+X61</f>
        <v>0</v>
      </c>
      <c r="Y162" s="74" t="n">
        <f aca="false" ca="false" dt2D="false" dtr="false" t="normal">Y157+Y154+Y151+Y147+Y143+Y139+Y135+Y131+Y127+Y82+Y78+Y73+Y70+Y66+Y61</f>
        <v>0</v>
      </c>
      <c r="Z162" s="74" t="n">
        <f aca="false" ca="false" dt2D="false" dtr="false" t="normal">Z157+Z154+Z151+Z147+Z143+Z139+Z135+Z131+Z127+Z82+Z78+Z73+Z70+Z66+Z61</f>
        <v>0</v>
      </c>
      <c r="AA162" s="74" t="n">
        <f aca="false" ca="false" dt2D="false" dtr="false" t="normal">AA157+AA154+AA151+AA147+AA143+AA139+AA135+AA131+AA127+AA82+AA78+AA73+AA70+AA66+AA61</f>
        <v>0</v>
      </c>
      <c r="AB162" s="74" t="n">
        <f aca="false" ca="false" dt2D="false" dtr="false" t="normal">AB157+AB154+AB151+AB147+AB143+AB139+AB135+AB131+AB127+AB82+AB78+AB73+AB70+AB66+AB61</f>
        <v>0</v>
      </c>
      <c r="AC162" s="74" t="n">
        <f aca="false" ca="false" dt2D="false" dtr="false" t="normal">AC157+AC154+AC151+AC147+AC143+AC139+AC135+AC131+AC127+AC82+AC78+AC73+AC70+AC66+AC61</f>
        <v>0</v>
      </c>
      <c r="AD162" s="74" t="n">
        <f aca="false" ca="false" dt2D="false" dtr="false" t="normal">AD157+AD154+AD151+AD147+AD143+AD139+AD135+AD131+AD127+AD82+AD78+AD73+AD70+AD66+AD61</f>
        <v>0</v>
      </c>
      <c r="AE162" s="74" t="n">
        <f aca="false" ca="false" dt2D="false" dtr="false" t="normal">AE157+AE154+AE151+AE147+AE143+AE139+AE135+AE131+AE127+AE82+AE78+AE73+AE70+AE66+AE61</f>
        <v>0</v>
      </c>
    </row>
    <row customFormat="true" ht="21" outlineLevel="0" r="163" s="26">
      <c r="B163" s="71" t="n"/>
      <c r="C163" s="58" t="s"/>
      <c r="D163" s="128" t="s">
        <v>80</v>
      </c>
      <c r="E163" s="129" t="s"/>
      <c r="F163" s="41" t="n">
        <f aca="false" ca="false" dt2D="false" dtr="false" t="normal">I163+L163+M163+N163+O163+P163+Q163+R163+S163</f>
        <v>6</v>
      </c>
      <c r="G163" s="77" t="n">
        <f aca="false" ca="false" dt2D="false" dtr="false" t="normal">G148+G144+G140+G136+G132+G128+G124+G116+G111+G107+G103+G95+G91+G84+G79+G75+G67+G63</f>
        <v>0</v>
      </c>
      <c r="H163" s="77" t="n">
        <f aca="false" ca="false" dt2D="false" dtr="false" t="normal">H148+H144+H140+H136+H132+H128+H124+H116+H111+H107+H103+H95+H91+H84+H79+H75+H67+H63</f>
        <v>0</v>
      </c>
      <c r="I163" s="56" t="n">
        <f aca="false" ca="false" dt2D="false" dtr="false" t="normal">I148+I144+I140+I136+I132+I128+I124+I116+I111+I107+I103+I95+I91+I84+I79+I75+I67+I63</f>
        <v>0</v>
      </c>
      <c r="J163" s="77" t="n">
        <f aca="false" ca="false" dt2D="false" dtr="false" t="normal">J148+J144+J140+J136+J132+J128+J124+J116+J111+J107+J103+J95+J91+J84+J79+J75+J67+J63</f>
        <v>0</v>
      </c>
      <c r="K163" s="77" t="n">
        <f aca="false" ca="false" dt2D="false" dtr="false" t="normal">K148+K144+K140+K136+K132+K128+K124+K116+K111+K107+K103+K95+K91+K84+K79+K75+K67+K63</f>
        <v>0</v>
      </c>
      <c r="L163" s="56" t="n">
        <f aca="false" ca="false" dt2D="false" dtr="false" t="normal">J163+K163</f>
        <v>0</v>
      </c>
      <c r="M163" s="77" t="n">
        <f aca="false" ca="false" dt2D="false" dtr="false" t="normal">M148+M144+M140+M136+M132+M128+M124+M116+M111+M107+M103+M95+M91+M84+M79+M75+M67+M63</f>
        <v>2</v>
      </c>
      <c r="N163" s="77" t="n">
        <f aca="false" ca="false" dt2D="false" dtr="false" t="normal">N148+N144+N140+N136+N132+N128+N124+N116+N111+N107+N103+N95+N91+N84+N79+N75+N67+N63</f>
        <v>0</v>
      </c>
      <c r="O163" s="77" t="n">
        <f aca="false" ca="false" dt2D="false" dtr="false" t="normal">O148+O144+O140+O136+O132+O128+O124+O116+O111+O107+O103+O95+O91+O84+O79+O75+O67+O63</f>
        <v>4</v>
      </c>
      <c r="P163" s="77" t="n">
        <f aca="false" ca="false" dt2D="false" dtr="false" t="normal">P148+P144+P140+P136+P132+P128+P124+P116+P111+P107+P103+P95+P91+P84+P79+P75+P67+P63</f>
        <v>0</v>
      </c>
      <c r="Q163" s="77" t="n">
        <f aca="false" ca="false" dt2D="false" dtr="false" t="normal">Q148+Q144+Q140+Q136+Q132+Q128+Q124+Q116+Q111+Q107+Q103+Q95+Q91+Q84+Q79+Q75+Q67+Q63</f>
        <v>0</v>
      </c>
      <c r="R163" s="77" t="n">
        <f aca="false" ca="false" dt2D="false" dtr="false" t="normal">R148+R144+R140+R136+R132+R128+R124+R116+R111+R107+R103+R95+R91+R84+R79+R75+R67+R63</f>
        <v>0</v>
      </c>
      <c r="S163" s="77" t="n">
        <f aca="false" ca="false" dt2D="false" dtr="false" t="normal">S148+S144+S140+S136+S132+S128+S124+S116+S111+S107+S103+S95+S91+S84+S79+S75+S67+S63</f>
        <v>0</v>
      </c>
      <c r="T163" s="77" t="n">
        <f aca="false" ca="false" dt2D="false" dtr="false" t="normal">T148+T144+T140+T136+T132+T128+T124+T116+T111+T107+T103+T95+T91+T84+T79+T75+T67+T63</f>
        <v>0</v>
      </c>
      <c r="U163" s="77" t="n">
        <f aca="false" ca="false" dt2D="false" dtr="false" t="normal">U148+U144+U140+U136+U132+U128+U124+U116+U111+U107+U103+U95+U91+U84+U79+U75+U67+U63</f>
        <v>0</v>
      </c>
      <c r="V163" s="77" t="n">
        <f aca="false" ca="false" dt2D="false" dtr="false" t="normal">V148+V144+V140+V136+V132+V128+V124+V116+V111+V107+V103+V95+V91+V84+V79+V75+V67+V63</f>
        <v>0</v>
      </c>
      <c r="W163" s="77" t="n">
        <f aca="false" ca="false" dt2D="false" dtr="false" t="normal">W148+W144+W140+W136+W132+W128+W124+W116+W111+W107+W103+W95+W91+W84+W79+W75+W67+W63</f>
        <v>0</v>
      </c>
      <c r="X163" s="77" t="n">
        <f aca="false" ca="false" dt2D="false" dtr="false" t="normal">X148+X144+X140+X136+X132+X128+X124+X116+X111+X107+X103+X95+X91+X84+X79+X75+X67+X63</f>
        <v>0</v>
      </c>
      <c r="Y163" s="77" t="n">
        <f aca="false" ca="false" dt2D="false" dtr="false" t="normal">Y148+Y144+Y140+Y136+Y132+Y128+Y124+Y116+Y111+Y107+Y103+Y95+Y91+Y84+Y79+Y75+Y67+Y63</f>
        <v>0</v>
      </c>
      <c r="Z163" s="77" t="n">
        <f aca="false" ca="false" dt2D="false" dtr="false" t="normal">Z148+Z144+Z140+Z136+Z132+Z128+Z124+Z116+Z111+Z107+Z103+Z95+Z91+Z84+Z79+Z75+Z67+Z63</f>
        <v>0</v>
      </c>
      <c r="AA163" s="77" t="n">
        <f aca="false" ca="false" dt2D="false" dtr="false" t="normal">AA148+AA144+AA140+AA136+AA132+AA128+AA124+AA116+AA111+AA107+AA103+AA95+AA91+AA84+AA79+AA75+AA67+AA63</f>
        <v>0</v>
      </c>
      <c r="AB163" s="77" t="n">
        <f aca="false" ca="false" dt2D="false" dtr="false" t="normal">AB148+AB144+AB140+AB136+AB132+AB128+AB124+AB116+AB111+AB107+AB103+AB95+AB91+AB84+AB79+AB75+AB67+AB63</f>
        <v>0</v>
      </c>
      <c r="AC163" s="77" t="n">
        <f aca="false" ca="false" dt2D="false" dtr="false" t="normal">AC148+AC144+AC140+AC136+AC132+AC128+AC124+AC116+AC111+AC107+AC103+AC95+AC91+AC84+AC79+AC75+AC67+AC63</f>
        <v>0</v>
      </c>
      <c r="AD163" s="77" t="n">
        <f aca="false" ca="false" dt2D="false" dtr="false" t="normal">AD148+AD144+AD140+AD136+AD132+AD128+AD124+AD116+AD111+AD107+AD103+AD95+AD91+AD84+AD79+AD75+AD67+AD63</f>
        <v>0</v>
      </c>
      <c r="AE163" s="77" t="n">
        <f aca="false" ca="false" dt2D="false" dtr="false" t="normal">AE148+AE144+AE140+AE136+AE132+AE128+AE124+AE116+AE111+AE107+AE103+AE95+AE91+AE84+AE79+AE75+AE67+AE63</f>
        <v>0</v>
      </c>
    </row>
    <row customFormat="true" hidden="false" ht="21.75" outlineLevel="0" r="164" s="26">
      <c r="B164" s="78" t="n"/>
      <c r="C164" s="79" t="s"/>
      <c r="D164" s="80" t="s">
        <v>81</v>
      </c>
      <c r="E164" s="81" t="s"/>
      <c r="F164" s="41" t="n">
        <f aca="false" ca="false" dt2D="false" dtr="false" t="normal">I164+L164+M164+N164+O164+P164+Q164+R164+S164</f>
        <v>8</v>
      </c>
      <c r="G164" s="82" t="n">
        <f aca="false" ca="false" dt2D="false" dtr="false" t="normal">G120+G115+G99+G83+G74+G62</f>
        <v>1</v>
      </c>
      <c r="H164" s="82" t="n">
        <f aca="false" ca="false" dt2D="false" dtr="false" t="normal">H120+H115+H99+H83+H74+H62</f>
        <v>0</v>
      </c>
      <c r="I164" s="83" t="n">
        <f aca="false" ca="false" dt2D="false" dtr="false" t="normal">I120+I115+I99+I83+I74+I62</f>
        <v>1</v>
      </c>
      <c r="J164" s="82" t="n">
        <f aca="false" ca="false" dt2D="false" dtr="false" t="normal">J120+J115+J99+J83+J74+J62</f>
        <v>2</v>
      </c>
      <c r="K164" s="82" t="n">
        <f aca="false" ca="false" dt2D="false" dtr="false" t="normal">K120+K115+K99+K83+K74+K62</f>
        <v>0</v>
      </c>
      <c r="L164" s="56" t="n">
        <f aca="false" ca="false" dt2D="false" dtr="false" t="normal">J164+K164</f>
        <v>2</v>
      </c>
      <c r="M164" s="82" t="n">
        <f aca="false" ca="false" dt2D="false" dtr="false" t="normal">M120+M115+M99+M83+M74+M62</f>
        <v>1</v>
      </c>
      <c r="N164" s="82" t="n">
        <f aca="false" ca="false" dt2D="false" dtr="false" t="normal">N120+N115+N99+N83+N74+N62</f>
        <v>0</v>
      </c>
      <c r="O164" s="82" t="n">
        <f aca="false" ca="false" dt2D="false" dtr="false" t="normal">O120+O115+O99+O83+O74+O62</f>
        <v>0</v>
      </c>
      <c r="P164" s="82" t="n">
        <f aca="false" ca="false" dt2D="false" dtr="false" t="normal">P120+P115+P99+P83+P74+P62</f>
        <v>1</v>
      </c>
      <c r="Q164" s="82" t="n">
        <f aca="false" ca="false" dt2D="false" dtr="false" t="normal">Q120+Q115+Q99+Q83+Q74+Q62</f>
        <v>1</v>
      </c>
      <c r="R164" s="82" t="n">
        <f aca="false" ca="false" dt2D="false" dtr="false" t="normal">R120+R115+R99+R83+R74+R62</f>
        <v>2</v>
      </c>
      <c r="S164" s="82" t="n">
        <f aca="false" ca="false" dt2D="false" dtr="false" t="normal">S120+S115+S99+S83+S74+S62</f>
        <v>0</v>
      </c>
      <c r="T164" s="82" t="n">
        <f aca="false" ca="false" dt2D="false" dtr="false" t="normal">T120+T115+T99+T83+T74+T62</f>
        <v>0</v>
      </c>
      <c r="U164" s="82" t="n">
        <f aca="false" ca="false" dt2D="false" dtr="false" t="normal">U120+U115+U99+U83+U74+U62</f>
        <v>0</v>
      </c>
      <c r="V164" s="82" t="n">
        <f aca="false" ca="false" dt2D="false" dtr="false" t="normal">V120+V115+V99+V83+V74+V62</f>
        <v>0</v>
      </c>
      <c r="W164" s="82" t="n">
        <f aca="false" ca="false" dt2D="false" dtr="false" t="normal">W120+W115+W99+W83+W74+W62</f>
        <v>0</v>
      </c>
      <c r="X164" s="82" t="n">
        <f aca="false" ca="false" dt2D="false" dtr="false" t="normal">X120+X115+X99+X83+X74+X62</f>
        <v>0</v>
      </c>
      <c r="Y164" s="82" t="n">
        <f aca="false" ca="false" dt2D="false" dtr="false" t="normal">Y120+Y115+Y99+Y83+Y74+Y62</f>
        <v>0</v>
      </c>
      <c r="Z164" s="82" t="n">
        <f aca="false" ca="false" dt2D="false" dtr="false" t="normal">Z120+Z115+Z99+Z83+Z74+Z62</f>
        <v>0</v>
      </c>
      <c r="AA164" s="82" t="n">
        <f aca="false" ca="false" dt2D="false" dtr="false" t="normal">AA120+AA115+AA99+AA83+AA74+AA62</f>
        <v>0</v>
      </c>
      <c r="AB164" s="82" t="n">
        <f aca="false" ca="false" dt2D="false" dtr="false" t="normal">AB120+AB115+AB99+AB83+AB74+AB62</f>
        <v>0</v>
      </c>
      <c r="AC164" s="82" t="n">
        <f aca="false" ca="false" dt2D="false" dtr="false" t="normal">AC120+AC115+AC99+AC83+AC74+AC62</f>
        <v>0</v>
      </c>
      <c r="AD164" s="82" t="n">
        <f aca="false" ca="false" dt2D="false" dtr="false" t="normal">AD120+AD115+AD99+AD83+AD74+AD62</f>
        <v>0</v>
      </c>
      <c r="AE164" s="82" t="n">
        <f aca="false" ca="false" dt2D="false" dtr="false" t="normal">AE120+AE115+AE99+AE83+AE74+AE62</f>
        <v>0</v>
      </c>
    </row>
    <row customFormat="true" hidden="false" ht="21" outlineLevel="0" r="165" s="26">
      <c r="B165" s="49" t="n">
        <v>1</v>
      </c>
      <c r="C165" s="130" t="s">
        <v>82</v>
      </c>
      <c r="D165" s="68" t="s">
        <v>83</v>
      </c>
      <c r="E165" s="69" t="s">
        <v>24</v>
      </c>
      <c r="F165" s="41" t="n">
        <f aca="false" ca="false" dt2D="false" dtr="false" t="normal">I165+L165+M165+N165+O165+P165+Q165+R165+S165</f>
        <v>0</v>
      </c>
      <c r="G165" s="70" t="n">
        <v>0</v>
      </c>
      <c r="H165" s="70" t="n">
        <v>0</v>
      </c>
      <c r="I165" s="61" t="n">
        <f aca="false" ca="false" dt2D="false" dtr="false" t="normal">G165+H165</f>
        <v>0</v>
      </c>
      <c r="J165" s="70" t="n"/>
      <c r="K165" s="70" t="n"/>
      <c r="L165" s="56" t="n">
        <f aca="false" ca="false" dt2D="false" dtr="false" t="normal">J165+K165</f>
        <v>0</v>
      </c>
      <c r="M165" s="70" t="n"/>
      <c r="N165" s="70" t="n"/>
      <c r="O165" s="70" t="n"/>
      <c r="P165" s="70" t="n"/>
      <c r="Q165" s="70" t="n"/>
      <c r="R165" s="70" t="n"/>
      <c r="S165" s="70" t="n"/>
      <c r="T165" s="70" t="n"/>
      <c r="U165" s="70" t="n"/>
      <c r="V165" s="70" t="n"/>
      <c r="W165" s="70" t="n"/>
      <c r="X165" s="70" t="n"/>
      <c r="Y165" s="70" t="n"/>
      <c r="Z165" s="70" t="n"/>
      <c r="AA165" s="70" t="n"/>
      <c r="AB165" s="70" t="n"/>
      <c r="AC165" s="70" t="n"/>
      <c r="AD165" s="70" t="n"/>
      <c r="AE165" s="70" t="n"/>
    </row>
    <row customFormat="true" hidden="false" ht="21" outlineLevel="0" r="166" s="26">
      <c r="B166" s="57" t="s"/>
      <c r="C166" s="58" t="s"/>
      <c r="D166" s="59" t="s"/>
      <c r="E166" s="60" t="s">
        <v>25</v>
      </c>
      <c r="F166" s="41" t="n">
        <f aca="false" ca="false" dt2D="false" dtr="false" t="normal">I166+L166+M166+N166+O166+P166+Q166+R166+S166</f>
        <v>0</v>
      </c>
      <c r="G166" s="54" t="n">
        <v>0</v>
      </c>
      <c r="H166" s="54" t="n">
        <v>0</v>
      </c>
      <c r="I166" s="61" t="n">
        <f aca="false" ca="false" dt2D="false" dtr="false" t="normal">G166+H166</f>
        <v>0</v>
      </c>
      <c r="J166" s="54" t="n"/>
      <c r="K166" s="54" t="n"/>
      <c r="L166" s="56" t="n">
        <f aca="false" ca="false" dt2D="false" dtr="false" t="normal">J166+K166</f>
        <v>0</v>
      </c>
      <c r="M166" s="54" t="n"/>
      <c r="N166" s="54" t="n"/>
      <c r="O166" s="54" t="n"/>
      <c r="P166" s="54" t="n"/>
      <c r="Q166" s="54" t="n"/>
      <c r="R166" s="54" t="n"/>
      <c r="S166" s="54" t="n"/>
      <c r="T166" s="54" t="n"/>
      <c r="U166" s="54" t="n"/>
      <c r="V166" s="54" t="n"/>
      <c r="W166" s="54" t="n"/>
      <c r="X166" s="54" t="n"/>
      <c r="Y166" s="54" t="n"/>
      <c r="Z166" s="54" t="n"/>
      <c r="AA166" s="54" t="n"/>
      <c r="AB166" s="54" t="n"/>
      <c r="AC166" s="54" t="n"/>
      <c r="AD166" s="54" t="n"/>
      <c r="AE166" s="54" t="n"/>
    </row>
    <row customFormat="true" hidden="false" ht="21" outlineLevel="0" r="167" s="26">
      <c r="B167" s="57" t="s"/>
      <c r="C167" s="58" t="s"/>
      <c r="D167" s="59" t="s"/>
      <c r="E167" s="122" t="s">
        <v>26</v>
      </c>
      <c r="F167" s="41" t="n">
        <f aca="false" ca="false" dt2D="false" dtr="false" t="normal">I167+L167+M167+N167+O167+P167+Q167+R167+S167</f>
        <v>0</v>
      </c>
      <c r="G167" s="54" t="n">
        <v>0</v>
      </c>
      <c r="H167" s="54" t="n">
        <v>0</v>
      </c>
      <c r="I167" s="61" t="n">
        <f aca="false" ca="false" dt2D="false" dtr="false" t="normal">G167+H167</f>
        <v>0</v>
      </c>
      <c r="J167" s="54" t="n"/>
      <c r="K167" s="54" t="n"/>
      <c r="L167" s="56" t="n">
        <f aca="false" ca="false" dt2D="false" dtr="false" t="normal">J167+K167</f>
        <v>0</v>
      </c>
      <c r="M167" s="54" t="n"/>
      <c r="N167" s="54" t="n"/>
      <c r="O167" s="54" t="n"/>
      <c r="P167" s="54" t="n"/>
      <c r="Q167" s="54" t="n"/>
      <c r="R167" s="54" t="n"/>
      <c r="S167" s="54" t="n"/>
      <c r="T167" s="54" t="n"/>
      <c r="U167" s="54" t="n"/>
      <c r="V167" s="54" t="n"/>
      <c r="W167" s="54" t="n"/>
      <c r="X167" s="54" t="n"/>
      <c r="Y167" s="54" t="n"/>
      <c r="Z167" s="54" t="n"/>
      <c r="AA167" s="54" t="n"/>
      <c r="AB167" s="54" t="n"/>
      <c r="AC167" s="54" t="n"/>
      <c r="AD167" s="54" t="n"/>
      <c r="AE167" s="54" t="n"/>
    </row>
    <row customFormat="true" hidden="false" ht="21" outlineLevel="0" r="168" s="26">
      <c r="B168" s="57" t="s"/>
      <c r="C168" s="58" t="s"/>
      <c r="D168" s="59" t="s"/>
      <c r="E168" s="60" t="s">
        <v>29</v>
      </c>
      <c r="F168" s="41" t="n">
        <f aca="false" ca="false" dt2D="false" dtr="false" t="normal">I168+L168+M168+N168+O168+P168+Q168+R168+S168</f>
        <v>0</v>
      </c>
      <c r="G168" s="54" t="n">
        <v>0</v>
      </c>
      <c r="H168" s="54" t="n">
        <v>0</v>
      </c>
      <c r="I168" s="61" t="n">
        <f aca="false" ca="false" dt2D="false" dtr="false" t="normal">G168+H168</f>
        <v>0</v>
      </c>
      <c r="J168" s="54" t="n"/>
      <c r="K168" s="54" t="n"/>
      <c r="L168" s="56" t="n">
        <f aca="false" ca="false" dt2D="false" dtr="false" t="normal">J168+K168</f>
        <v>0</v>
      </c>
      <c r="M168" s="54" t="n"/>
      <c r="N168" s="54" t="n"/>
      <c r="O168" s="54" t="n"/>
      <c r="P168" s="54" t="n"/>
      <c r="Q168" s="54" t="n"/>
      <c r="R168" s="54" t="n"/>
      <c r="S168" s="54" t="n"/>
      <c r="T168" s="54" t="n"/>
      <c r="U168" s="54" t="n"/>
      <c r="V168" s="54" t="n"/>
      <c r="W168" s="54" t="n"/>
      <c r="X168" s="54" t="n"/>
      <c r="Y168" s="54" t="n"/>
      <c r="Z168" s="54" t="n"/>
      <c r="AA168" s="54" t="n"/>
      <c r="AB168" s="54" t="n"/>
      <c r="AC168" s="54" t="n"/>
      <c r="AD168" s="54" t="n"/>
      <c r="AE168" s="54" t="n"/>
    </row>
    <row customFormat="true" hidden="false" ht="21.75" outlineLevel="0" r="169" s="26">
      <c r="B169" s="62" t="s"/>
      <c r="C169" s="58" t="s"/>
      <c r="D169" s="63" t="s"/>
      <c r="E169" s="64" t="s">
        <v>27</v>
      </c>
      <c r="F169" s="41" t="n">
        <f aca="false" ca="false" dt2D="false" dtr="false" t="normal">I169+L169+M169+N169+O169+P169+Q169+R169+S169</f>
        <v>0</v>
      </c>
      <c r="G169" s="65" t="n">
        <v>0</v>
      </c>
      <c r="H169" s="65" t="n">
        <v>0</v>
      </c>
      <c r="I169" s="61" t="n">
        <f aca="false" ca="false" dt2D="false" dtr="false" t="normal">G169+H169</f>
        <v>0</v>
      </c>
      <c r="J169" s="65" t="n"/>
      <c r="K169" s="65" t="n"/>
      <c r="L169" s="56" t="n">
        <f aca="false" ca="false" dt2D="false" dtr="false" t="normal">J169+K169</f>
        <v>0</v>
      </c>
      <c r="M169" s="65" t="n"/>
      <c r="N169" s="65" t="n"/>
      <c r="O169" s="65" t="n"/>
      <c r="P169" s="65" t="n"/>
      <c r="Q169" s="65" t="n"/>
      <c r="R169" s="65" t="n"/>
      <c r="S169" s="65" t="n"/>
      <c r="T169" s="65" t="n"/>
      <c r="U169" s="65" t="n"/>
      <c r="V169" s="65" t="n"/>
      <c r="W169" s="65" t="n"/>
      <c r="X169" s="65" t="n"/>
      <c r="Y169" s="65" t="n"/>
      <c r="Z169" s="65" t="n"/>
      <c r="AA169" s="65" t="n"/>
      <c r="AB169" s="65" t="n"/>
      <c r="AC169" s="65" t="n"/>
      <c r="AD169" s="65" t="n"/>
      <c r="AE169" s="65" t="n"/>
    </row>
    <row customFormat="true" hidden="false" ht="21" outlineLevel="0" r="170" s="26">
      <c r="B170" s="67" t="n">
        <v>2</v>
      </c>
      <c r="C170" s="58" t="s"/>
      <c r="D170" s="131" t="s">
        <v>84</v>
      </c>
      <c r="E170" s="60" t="s">
        <v>29</v>
      </c>
      <c r="F170" s="41" t="n">
        <f aca="false" ca="false" dt2D="false" dtr="false" t="normal">I170+L170+M170+N170+O170+P170+Q170+R170+S170</f>
        <v>5</v>
      </c>
      <c r="G170" s="132" t="n"/>
      <c r="H170" s="132" t="n"/>
      <c r="I170" s="133" t="n"/>
      <c r="J170" s="132" t="n"/>
      <c r="K170" s="132" t="n"/>
      <c r="L170" s="134" t="n"/>
      <c r="M170" s="132" t="n"/>
      <c r="N170" s="132" t="n"/>
      <c r="O170" s="132" t="n"/>
      <c r="P170" s="135" t="n">
        <v>1</v>
      </c>
      <c r="Q170" s="132" t="n"/>
      <c r="R170" s="132" t="n"/>
      <c r="S170" s="132" t="n">
        <v>4</v>
      </c>
      <c r="T170" s="132" t="n"/>
      <c r="U170" s="132" t="n"/>
      <c r="V170" s="132" t="n"/>
      <c r="W170" s="132" t="n"/>
      <c r="X170" s="132" t="n"/>
      <c r="Y170" s="132" t="n"/>
      <c r="Z170" s="132" t="n"/>
      <c r="AA170" s="132" t="n"/>
      <c r="AB170" s="132" t="n"/>
      <c r="AC170" s="132" t="n"/>
      <c r="AD170" s="132" t="n"/>
      <c r="AE170" s="132" t="n"/>
    </row>
    <row customFormat="true" hidden="false" ht="21" outlineLevel="0" r="171" s="26">
      <c r="B171" s="71" t="n"/>
      <c r="C171" s="58" t="s"/>
      <c r="D171" s="72" t="s">
        <v>85</v>
      </c>
      <c r="E171" s="73" t="s"/>
      <c r="F171" s="41" t="n">
        <f aca="false" ca="false" dt2D="false" dtr="false" t="normal">I171+L171+M171+N171+O171+P171+Q171+R171+S171</f>
        <v>0</v>
      </c>
      <c r="G171" s="74" t="n">
        <f aca="false" ca="false" dt2D="false" dtr="false" t="normal">G165</f>
        <v>0</v>
      </c>
      <c r="H171" s="74" t="n">
        <f aca="false" ca="false" dt2D="false" dtr="false" t="normal">H165</f>
        <v>0</v>
      </c>
      <c r="I171" s="34" t="n">
        <f aca="false" ca="false" dt2D="false" dtr="false" t="normal">I165</f>
        <v>0</v>
      </c>
      <c r="J171" s="74" t="n">
        <f aca="false" ca="false" dt2D="false" dtr="false" t="normal">J165</f>
        <v>0</v>
      </c>
      <c r="K171" s="74" t="n">
        <f aca="false" ca="false" dt2D="false" dtr="false" t="normal">K165</f>
        <v>0</v>
      </c>
      <c r="L171" s="56" t="n">
        <f aca="false" ca="false" dt2D="false" dtr="false" t="normal">J171+K171</f>
        <v>0</v>
      </c>
      <c r="M171" s="74" t="n">
        <f aca="false" ca="false" dt2D="false" dtr="false" t="normal">M165</f>
        <v>0</v>
      </c>
      <c r="N171" s="74" t="n">
        <f aca="false" ca="false" dt2D="false" dtr="false" t="normal">N165</f>
        <v>0</v>
      </c>
      <c r="O171" s="74" t="n">
        <f aca="false" ca="false" dt2D="false" dtr="false" t="normal">O165</f>
        <v>0</v>
      </c>
      <c r="P171" s="74" t="n">
        <f aca="false" ca="false" dt2D="false" dtr="false" t="normal">P165</f>
        <v>0</v>
      </c>
      <c r="Q171" s="77" t="n">
        <f aca="false" ca="false" dt2D="false" dtr="false" t="normal">Q165</f>
        <v>0</v>
      </c>
      <c r="R171" s="77" t="n">
        <f aca="false" ca="false" dt2D="false" dtr="false" t="normal">R165</f>
        <v>0</v>
      </c>
      <c r="S171" s="77" t="n">
        <f aca="false" ca="false" dt2D="false" dtr="false" t="normal">S165</f>
        <v>0</v>
      </c>
      <c r="T171" s="77" t="n">
        <f aca="false" ca="false" dt2D="false" dtr="false" t="normal">T165</f>
        <v>0</v>
      </c>
      <c r="U171" s="77" t="n">
        <f aca="false" ca="false" dt2D="false" dtr="false" t="normal">U165</f>
        <v>0</v>
      </c>
      <c r="V171" s="77" t="n">
        <f aca="false" ca="false" dt2D="false" dtr="false" t="normal">V165</f>
        <v>0</v>
      </c>
      <c r="W171" s="77" t="n">
        <f aca="false" ca="false" dt2D="false" dtr="false" t="normal">W165</f>
        <v>0</v>
      </c>
      <c r="X171" s="77" t="n">
        <f aca="false" ca="false" dt2D="false" dtr="false" t="normal">X165</f>
        <v>0</v>
      </c>
      <c r="Y171" s="77" t="n">
        <f aca="false" ca="false" dt2D="false" dtr="false" t="normal">Y165</f>
        <v>0</v>
      </c>
      <c r="Z171" s="77" t="n">
        <f aca="false" ca="false" dt2D="false" dtr="false" t="normal">Z165</f>
        <v>0</v>
      </c>
      <c r="AA171" s="77" t="n">
        <f aca="false" ca="false" dt2D="false" dtr="false" t="normal">AA165</f>
        <v>0</v>
      </c>
      <c r="AB171" s="77" t="n">
        <f aca="false" ca="false" dt2D="false" dtr="false" t="normal">AB165</f>
        <v>0</v>
      </c>
      <c r="AC171" s="77" t="n">
        <f aca="false" ca="false" dt2D="false" dtr="false" t="normal">AC165</f>
        <v>0</v>
      </c>
      <c r="AD171" s="77" t="n">
        <f aca="false" ca="false" dt2D="false" dtr="false" t="normal">AD165</f>
        <v>0</v>
      </c>
      <c r="AE171" s="77" t="n">
        <f aca="false" ca="false" dt2D="false" dtr="false" t="normal">AE165</f>
        <v>0</v>
      </c>
    </row>
    <row customFormat="true" hidden="false" ht="21" outlineLevel="0" r="172" s="26">
      <c r="B172" s="71" t="n"/>
      <c r="C172" s="58" t="s"/>
      <c r="D172" s="75" t="s">
        <v>86</v>
      </c>
      <c r="E172" s="76" t="s"/>
      <c r="F172" s="41" t="n">
        <f aca="false" ca="false" dt2D="false" dtr="false" t="normal">I172+L172+M172+N172+O172+P172+Q172+R172+S172</f>
        <v>0</v>
      </c>
      <c r="G172" s="77" t="n">
        <f aca="false" ca="false" dt2D="false" dtr="false" t="normal">G166</f>
        <v>0</v>
      </c>
      <c r="H172" s="77" t="n">
        <f aca="false" ca="false" dt2D="false" dtr="false" t="normal">H166</f>
        <v>0</v>
      </c>
      <c r="I172" s="56" t="n">
        <f aca="false" ca="false" dt2D="false" dtr="false" t="normal">I166</f>
        <v>0</v>
      </c>
      <c r="J172" s="77" t="n">
        <f aca="false" ca="false" dt2D="false" dtr="false" t="normal">J166</f>
        <v>0</v>
      </c>
      <c r="K172" s="77" t="n">
        <f aca="false" ca="false" dt2D="false" dtr="false" t="normal">K166</f>
        <v>0</v>
      </c>
      <c r="L172" s="56" t="n">
        <f aca="false" ca="false" dt2D="false" dtr="false" t="normal">J172+K172</f>
        <v>0</v>
      </c>
      <c r="M172" s="77" t="n">
        <f aca="false" ca="false" dt2D="false" dtr="false" t="normal">M166</f>
        <v>0</v>
      </c>
      <c r="N172" s="77" t="n">
        <f aca="false" ca="false" dt2D="false" dtr="false" t="normal">N166</f>
        <v>0</v>
      </c>
      <c r="O172" s="77" t="n">
        <f aca="false" ca="false" dt2D="false" dtr="false" t="normal">O166</f>
        <v>0</v>
      </c>
      <c r="P172" s="77" t="n">
        <f aca="false" ca="false" dt2D="false" dtr="false" t="normal">P166</f>
        <v>0</v>
      </c>
      <c r="Q172" s="77" t="n">
        <f aca="false" ca="false" dt2D="false" dtr="false" t="normal">Q166</f>
        <v>0</v>
      </c>
      <c r="R172" s="77" t="n">
        <f aca="false" ca="false" dt2D="false" dtr="false" t="normal">R166</f>
        <v>0</v>
      </c>
      <c r="S172" s="77" t="n">
        <f aca="false" ca="false" dt2D="false" dtr="false" t="normal">S166</f>
        <v>0</v>
      </c>
      <c r="T172" s="77" t="n">
        <f aca="false" ca="false" dt2D="false" dtr="false" t="normal">T166</f>
        <v>0</v>
      </c>
      <c r="U172" s="77" t="n">
        <f aca="false" ca="false" dt2D="false" dtr="false" t="normal">U166</f>
        <v>0</v>
      </c>
      <c r="V172" s="77" t="n">
        <f aca="false" ca="false" dt2D="false" dtr="false" t="normal">V166</f>
        <v>0</v>
      </c>
      <c r="W172" s="77" t="n">
        <f aca="false" ca="false" dt2D="false" dtr="false" t="normal">W166</f>
        <v>0</v>
      </c>
      <c r="X172" s="77" t="n">
        <f aca="false" ca="false" dt2D="false" dtr="false" t="normal">X166</f>
        <v>0</v>
      </c>
      <c r="Y172" s="77" t="n">
        <f aca="false" ca="false" dt2D="false" dtr="false" t="normal">Y166</f>
        <v>0</v>
      </c>
      <c r="Z172" s="77" t="n">
        <f aca="false" ca="false" dt2D="false" dtr="false" t="normal">Z166</f>
        <v>0</v>
      </c>
      <c r="AA172" s="77" t="n">
        <f aca="false" ca="false" dt2D="false" dtr="false" t="normal">AA166</f>
        <v>0</v>
      </c>
      <c r="AB172" s="77" t="n">
        <f aca="false" ca="false" dt2D="false" dtr="false" t="normal">AB166</f>
        <v>0</v>
      </c>
      <c r="AC172" s="77" t="n">
        <f aca="false" ca="false" dt2D="false" dtr="false" t="normal">AC166</f>
        <v>0</v>
      </c>
      <c r="AD172" s="77" t="n">
        <f aca="false" ca="false" dt2D="false" dtr="false" t="normal">AD166</f>
        <v>0</v>
      </c>
      <c r="AE172" s="77" t="n">
        <f aca="false" ca="false" dt2D="false" dtr="false" t="normal">AE166</f>
        <v>0</v>
      </c>
    </row>
    <row customFormat="true" hidden="false" ht="21" outlineLevel="0" r="173" s="26">
      <c r="B173" s="71" t="n"/>
      <c r="C173" s="58" t="s"/>
      <c r="D173" s="75" t="s">
        <v>87</v>
      </c>
      <c r="E173" s="76" t="s"/>
      <c r="F173" s="41" t="n">
        <f aca="false" ca="false" dt2D="false" dtr="false" t="normal">I173+L173+M173+N173+O173+P173+Q173+R173+S173</f>
        <v>0</v>
      </c>
      <c r="G173" s="77" t="n">
        <f aca="false" ca="false" dt2D="false" dtr="false" t="normal">G167</f>
        <v>0</v>
      </c>
      <c r="H173" s="77" t="n">
        <f aca="false" ca="false" dt2D="false" dtr="false" t="normal">H167</f>
        <v>0</v>
      </c>
      <c r="I173" s="56" t="n">
        <f aca="false" ca="false" dt2D="false" dtr="false" t="normal">I167</f>
        <v>0</v>
      </c>
      <c r="J173" s="77" t="n">
        <f aca="false" ca="false" dt2D="false" dtr="false" t="normal">J167</f>
        <v>0</v>
      </c>
      <c r="K173" s="77" t="n">
        <f aca="false" ca="false" dt2D="false" dtr="false" t="normal">K167</f>
        <v>0</v>
      </c>
      <c r="L173" s="56" t="n">
        <f aca="false" ca="false" dt2D="false" dtr="false" t="normal">J173+K173</f>
        <v>0</v>
      </c>
      <c r="M173" s="77" t="n">
        <f aca="false" ca="false" dt2D="false" dtr="false" t="normal">M167</f>
        <v>0</v>
      </c>
      <c r="N173" s="77" t="n">
        <f aca="false" ca="false" dt2D="false" dtr="false" t="normal">N167</f>
        <v>0</v>
      </c>
      <c r="O173" s="77" t="n">
        <f aca="false" ca="false" dt2D="false" dtr="false" t="normal">O167</f>
        <v>0</v>
      </c>
      <c r="P173" s="77" t="n">
        <f aca="false" ca="false" dt2D="false" dtr="false" t="normal">P167</f>
        <v>0</v>
      </c>
      <c r="Q173" s="77" t="n">
        <f aca="false" ca="false" dt2D="false" dtr="false" t="normal">Q167</f>
        <v>0</v>
      </c>
      <c r="R173" s="77" t="n">
        <f aca="false" ca="false" dt2D="false" dtr="false" t="normal">R167</f>
        <v>0</v>
      </c>
      <c r="S173" s="77" t="n">
        <f aca="false" ca="false" dt2D="false" dtr="false" t="normal">S167</f>
        <v>0</v>
      </c>
      <c r="T173" s="77" t="n">
        <f aca="false" ca="false" dt2D="false" dtr="false" t="normal">T167</f>
        <v>0</v>
      </c>
      <c r="U173" s="77" t="n">
        <f aca="false" ca="false" dt2D="false" dtr="false" t="normal">U167</f>
        <v>0</v>
      </c>
      <c r="V173" s="77" t="n">
        <f aca="false" ca="false" dt2D="false" dtr="false" t="normal">V167</f>
        <v>0</v>
      </c>
      <c r="W173" s="77" t="n">
        <f aca="false" ca="false" dt2D="false" dtr="false" t="normal">W167</f>
        <v>0</v>
      </c>
      <c r="X173" s="77" t="n">
        <f aca="false" ca="false" dt2D="false" dtr="false" t="normal">X167</f>
        <v>0</v>
      </c>
      <c r="Y173" s="77" t="n">
        <f aca="false" ca="false" dt2D="false" dtr="false" t="normal">Y167</f>
        <v>0</v>
      </c>
      <c r="Z173" s="77" t="n">
        <f aca="false" ca="false" dt2D="false" dtr="false" t="normal">Z167</f>
        <v>0</v>
      </c>
      <c r="AA173" s="77" t="n">
        <f aca="false" ca="false" dt2D="false" dtr="false" t="normal">AA167</f>
        <v>0</v>
      </c>
      <c r="AB173" s="77" t="n">
        <f aca="false" ca="false" dt2D="false" dtr="false" t="normal">AB167</f>
        <v>0</v>
      </c>
      <c r="AC173" s="77" t="n">
        <f aca="false" ca="false" dt2D="false" dtr="false" t="normal">AC167</f>
        <v>0</v>
      </c>
      <c r="AD173" s="77" t="n">
        <f aca="false" ca="false" dt2D="false" dtr="false" t="normal">AD167</f>
        <v>0</v>
      </c>
      <c r="AE173" s="77" t="n">
        <f aca="false" ca="false" dt2D="false" dtr="false" t="normal">AE167</f>
        <v>0</v>
      </c>
    </row>
    <row customFormat="true" hidden="false" ht="21" outlineLevel="0" r="174" s="26">
      <c r="B174" s="71" t="n"/>
      <c r="C174" s="58" t="s"/>
      <c r="D174" s="128" t="s">
        <v>88</v>
      </c>
      <c r="E174" s="129" t="s"/>
      <c r="F174" s="41" t="n">
        <f aca="false" ca="false" dt2D="false" dtr="false" t="normal">I174+L174+M174+N174+O174+P174+Q174+R174+S174</f>
        <v>0</v>
      </c>
      <c r="G174" s="77" t="n">
        <f aca="false" ca="false" dt2D="false" dtr="false" t="normal">G169</f>
        <v>0</v>
      </c>
      <c r="H174" s="77" t="n">
        <f aca="false" ca="false" dt2D="false" dtr="false" t="normal">H169</f>
        <v>0</v>
      </c>
      <c r="I174" s="56" t="n">
        <f aca="false" ca="false" dt2D="false" dtr="false" t="normal">I169</f>
        <v>0</v>
      </c>
      <c r="J174" s="77" t="n">
        <f aca="false" ca="false" dt2D="false" dtr="false" t="normal">J169</f>
        <v>0</v>
      </c>
      <c r="K174" s="77" t="n">
        <f aca="false" ca="false" dt2D="false" dtr="false" t="normal">K169</f>
        <v>0</v>
      </c>
      <c r="L174" s="56" t="n">
        <f aca="false" ca="false" dt2D="false" dtr="false" t="normal">J174+K174</f>
        <v>0</v>
      </c>
      <c r="M174" s="77" t="n">
        <f aca="false" ca="false" dt2D="false" dtr="false" t="normal">M169</f>
        <v>0</v>
      </c>
      <c r="N174" s="77" t="n">
        <f aca="false" ca="false" dt2D="false" dtr="false" t="normal">N169</f>
        <v>0</v>
      </c>
      <c r="O174" s="77" t="n">
        <f aca="false" ca="false" dt2D="false" dtr="false" t="normal">O169</f>
        <v>0</v>
      </c>
      <c r="P174" s="77" t="n">
        <f aca="false" ca="false" dt2D="false" dtr="false" t="normal">P169</f>
        <v>0</v>
      </c>
      <c r="Q174" s="77" t="n">
        <f aca="false" ca="false" dt2D="false" dtr="false" t="normal">Q169</f>
        <v>0</v>
      </c>
      <c r="R174" s="77" t="n">
        <f aca="false" ca="false" dt2D="false" dtr="false" t="normal">R169</f>
        <v>0</v>
      </c>
      <c r="S174" s="77" t="n">
        <f aca="false" ca="false" dt2D="false" dtr="false" t="normal">S169</f>
        <v>0</v>
      </c>
      <c r="T174" s="77" t="n">
        <f aca="false" ca="false" dt2D="false" dtr="false" t="normal">T169</f>
        <v>0</v>
      </c>
      <c r="U174" s="77" t="n">
        <f aca="false" ca="false" dt2D="false" dtr="false" t="normal">U169</f>
        <v>0</v>
      </c>
      <c r="V174" s="77" t="n">
        <f aca="false" ca="false" dt2D="false" dtr="false" t="normal">V169</f>
        <v>0</v>
      </c>
      <c r="W174" s="77" t="n">
        <f aca="false" ca="false" dt2D="false" dtr="false" t="normal">W169</f>
        <v>0</v>
      </c>
      <c r="X174" s="77" t="n">
        <f aca="false" ca="false" dt2D="false" dtr="false" t="normal">X169</f>
        <v>0</v>
      </c>
      <c r="Y174" s="77" t="n">
        <f aca="false" ca="false" dt2D="false" dtr="false" t="normal">Y169</f>
        <v>0</v>
      </c>
      <c r="Z174" s="77" t="n">
        <f aca="false" ca="false" dt2D="false" dtr="false" t="normal">Z169</f>
        <v>0</v>
      </c>
      <c r="AA174" s="77" t="n">
        <f aca="false" ca="false" dt2D="false" dtr="false" t="normal">AA169</f>
        <v>0</v>
      </c>
      <c r="AB174" s="77" t="n">
        <f aca="false" ca="false" dt2D="false" dtr="false" t="normal">AB169</f>
        <v>0</v>
      </c>
      <c r="AC174" s="77" t="n">
        <f aca="false" ca="false" dt2D="false" dtr="false" t="normal">AC169</f>
        <v>0</v>
      </c>
      <c r="AD174" s="77" t="n">
        <f aca="false" ca="false" dt2D="false" dtr="false" t="normal">AD169</f>
        <v>0</v>
      </c>
      <c r="AE174" s="77" t="n">
        <f aca="false" ca="false" dt2D="false" dtr="false" t="normal">AE169</f>
        <v>0</v>
      </c>
    </row>
    <row customFormat="true" hidden="false" ht="21.75" outlineLevel="0" r="175" s="26">
      <c r="B175" s="71" t="n"/>
      <c r="C175" s="136" t="s"/>
      <c r="D175" s="80" t="s">
        <v>89</v>
      </c>
      <c r="E175" s="81" t="s"/>
      <c r="F175" s="41" t="n">
        <f aca="false" ca="false" dt2D="false" dtr="false" t="normal">I175+L175+M175+N175+O175+P175+Q175+R175+S175</f>
        <v>5</v>
      </c>
      <c r="G175" s="82" t="n">
        <f aca="false" ca="false" dt2D="false" dtr="false" t="normal">G168</f>
        <v>0</v>
      </c>
      <c r="H175" s="82" t="n">
        <f aca="false" ca="false" dt2D="false" dtr="false" t="normal">H168</f>
        <v>0</v>
      </c>
      <c r="I175" s="83" t="n">
        <f aca="false" ca="false" dt2D="false" dtr="false" t="normal">I168</f>
        <v>0</v>
      </c>
      <c r="J175" s="82" t="n">
        <f aca="false" ca="false" dt2D="false" dtr="false" t="normal">J168</f>
        <v>0</v>
      </c>
      <c r="K175" s="82" t="n">
        <f aca="false" ca="false" dt2D="false" dtr="false" t="normal">K168</f>
        <v>0</v>
      </c>
      <c r="L175" s="56" t="n">
        <f aca="false" ca="false" dt2D="false" dtr="false" t="normal">J175+K175</f>
        <v>0</v>
      </c>
      <c r="M175" s="82" t="n">
        <f aca="false" ca="false" dt2D="false" dtr="false" t="normal">M168</f>
        <v>0</v>
      </c>
      <c r="N175" s="82" t="n">
        <f aca="false" ca="false" dt2D="false" dtr="false" t="normal">N168</f>
        <v>0</v>
      </c>
      <c r="O175" s="82" t="n">
        <f aca="false" ca="false" dt2D="false" dtr="false" t="normal">O168</f>
        <v>0</v>
      </c>
      <c r="P175" s="82" t="n">
        <f aca="false" ca="false" dt2D="false" dtr="false" t="normal">P168+P170</f>
        <v>1</v>
      </c>
      <c r="Q175" s="82" t="n">
        <f aca="false" ca="false" dt2D="false" dtr="false" t="normal">Q168+Q170</f>
        <v>0</v>
      </c>
      <c r="R175" s="82" t="n">
        <f aca="false" ca="false" dt2D="false" dtr="false" t="normal">R168+R170</f>
        <v>0</v>
      </c>
      <c r="S175" s="82" t="n">
        <f aca="false" ca="false" dt2D="false" dtr="false" t="normal">S168+S170</f>
        <v>4</v>
      </c>
      <c r="T175" s="82" t="n">
        <f aca="false" ca="false" dt2D="false" dtr="false" t="normal">T168+T170</f>
        <v>0</v>
      </c>
      <c r="U175" s="82" t="n">
        <f aca="false" ca="false" dt2D="false" dtr="false" t="normal">U168+U170</f>
        <v>0</v>
      </c>
      <c r="V175" s="82" t="n">
        <f aca="false" ca="false" dt2D="false" dtr="false" t="normal">V168+V170</f>
        <v>0</v>
      </c>
      <c r="W175" s="82" t="n">
        <f aca="false" ca="false" dt2D="false" dtr="false" t="normal">W168+W170</f>
        <v>0</v>
      </c>
      <c r="X175" s="82" t="n">
        <f aca="false" ca="false" dt2D="false" dtr="false" t="normal">X168+X170</f>
        <v>0</v>
      </c>
      <c r="Y175" s="82" t="n">
        <f aca="false" ca="false" dt2D="false" dtr="false" t="normal">Y168+Y170</f>
        <v>0</v>
      </c>
      <c r="Z175" s="82" t="n">
        <f aca="false" ca="false" dt2D="false" dtr="false" t="normal">Z168+Z170</f>
        <v>0</v>
      </c>
      <c r="AA175" s="82" t="n">
        <f aca="false" ca="false" dt2D="false" dtr="false" t="normal">AA168+AA170</f>
        <v>0</v>
      </c>
      <c r="AB175" s="82" t="n">
        <f aca="false" ca="false" dt2D="false" dtr="false" t="normal">AB168+AB170</f>
        <v>0</v>
      </c>
      <c r="AC175" s="82" t="n">
        <f aca="false" ca="false" dt2D="false" dtr="false" t="normal">AC168+AC170</f>
        <v>0</v>
      </c>
      <c r="AD175" s="82" t="n">
        <f aca="false" ca="false" dt2D="false" dtr="false" t="normal">AD168+AD170</f>
        <v>0</v>
      </c>
      <c r="AE175" s="82" t="n">
        <f aca="false" ca="false" dt2D="false" dtr="false" t="normal">AE168+AE170</f>
        <v>0</v>
      </c>
    </row>
    <row customFormat="true" customHeight="true" hidden="false" ht="21" outlineLevel="0" r="176" s="26">
      <c r="B176" s="67" t="n">
        <v>1</v>
      </c>
      <c r="C176" s="137" t="s">
        <v>90</v>
      </c>
      <c r="D176" s="51" t="s">
        <v>91</v>
      </c>
      <c r="E176" s="52" t="s">
        <v>24</v>
      </c>
      <c r="F176" s="41" t="n">
        <f aca="false" ca="false" dt2D="false" dtr="false" t="normal">I176+L176+M176+N176+O176+P176+Q176+R176+S176</f>
        <v>2</v>
      </c>
      <c r="G176" s="53" t="n">
        <v>0</v>
      </c>
      <c r="H176" s="53" t="n">
        <v>1</v>
      </c>
      <c r="I176" s="61" t="n">
        <f aca="false" ca="false" dt2D="false" dtr="false" t="normal">G176+H176</f>
        <v>1</v>
      </c>
      <c r="J176" s="53" t="n"/>
      <c r="K176" s="53" t="n"/>
      <c r="L176" s="56" t="n">
        <f aca="false" ca="false" dt2D="false" dtr="false" t="normal">J176+K176</f>
        <v>0</v>
      </c>
      <c r="M176" s="53" t="n">
        <v>1</v>
      </c>
      <c r="N176" s="53" t="n"/>
      <c r="O176" s="53" t="n"/>
      <c r="P176" s="53" t="n"/>
      <c r="Q176" s="53" t="n"/>
      <c r="R176" s="53" t="n"/>
      <c r="S176" s="53" t="n"/>
      <c r="T176" s="53" t="n"/>
      <c r="U176" s="53" t="n"/>
      <c r="V176" s="53" t="n"/>
      <c r="W176" s="53" t="n"/>
      <c r="X176" s="53" t="n"/>
      <c r="Y176" s="53" t="n"/>
      <c r="Z176" s="53" t="n"/>
      <c r="AA176" s="53" t="n"/>
      <c r="AB176" s="53" t="n"/>
      <c r="AC176" s="53" t="n"/>
      <c r="AD176" s="53" t="n"/>
      <c r="AE176" s="53" t="n"/>
    </row>
    <row customFormat="true" ht="21" outlineLevel="0" r="177" s="26">
      <c r="B177" s="57" t="s"/>
      <c r="C177" s="58" t="s"/>
      <c r="D177" s="59" t="s"/>
      <c r="E177" s="60" t="s">
        <v>25</v>
      </c>
      <c r="F177" s="41" t="n">
        <f aca="false" ca="false" dt2D="false" dtr="false" t="normal">I177+L177+M177+N177+O177+P177+Q177+R177+S177</f>
        <v>0</v>
      </c>
      <c r="G177" s="54" t="n">
        <v>0</v>
      </c>
      <c r="H177" s="54" t="n">
        <v>0</v>
      </c>
      <c r="I177" s="61" t="n">
        <f aca="false" ca="false" dt2D="false" dtr="false" t="normal">G177+H177</f>
        <v>0</v>
      </c>
      <c r="J177" s="54" t="n"/>
      <c r="K177" s="54" t="n"/>
      <c r="L177" s="56" t="n">
        <f aca="false" ca="false" dt2D="false" dtr="false" t="normal">J177+K177</f>
        <v>0</v>
      </c>
      <c r="M177" s="54" t="n"/>
      <c r="N177" s="54" t="n"/>
      <c r="O177" s="54" t="n"/>
      <c r="P177" s="54" t="n"/>
      <c r="Q177" s="54" t="n"/>
      <c r="R177" s="54" t="n"/>
      <c r="S177" s="54" t="n"/>
      <c r="T177" s="54" t="n"/>
      <c r="U177" s="54" t="n"/>
      <c r="V177" s="54" t="n"/>
      <c r="W177" s="54" t="n"/>
      <c r="X177" s="54" t="n"/>
      <c r="Y177" s="54" t="n"/>
      <c r="Z177" s="54" t="n"/>
      <c r="AA177" s="54" t="n"/>
      <c r="AB177" s="54" t="n"/>
      <c r="AC177" s="54" t="n"/>
      <c r="AD177" s="54" t="n"/>
      <c r="AE177" s="54" t="n"/>
    </row>
    <row customFormat="true" ht="21" outlineLevel="0" r="178" s="26">
      <c r="B178" s="57" t="s"/>
      <c r="C178" s="58" t="s"/>
      <c r="D178" s="59" t="s"/>
      <c r="E178" s="60" t="s">
        <v>26</v>
      </c>
      <c r="F178" s="41" t="n">
        <f aca="false" ca="false" dt2D="false" dtr="false" t="normal">I178+L178+M178+N178+O178+P178+Q178+R178+S178</f>
        <v>1</v>
      </c>
      <c r="G178" s="54" t="n">
        <v>0</v>
      </c>
      <c r="H178" s="54" t="n">
        <v>0</v>
      </c>
      <c r="I178" s="61" t="n">
        <f aca="false" ca="false" dt2D="false" dtr="false" t="normal">G178+H178</f>
        <v>0</v>
      </c>
      <c r="J178" s="54" t="n"/>
      <c r="K178" s="54" t="n">
        <v>1</v>
      </c>
      <c r="L178" s="56" t="n">
        <f aca="false" ca="false" dt2D="false" dtr="false" t="normal">J178+K178</f>
        <v>1</v>
      </c>
      <c r="M178" s="54" t="n"/>
      <c r="N178" s="54" t="n"/>
      <c r="O178" s="54" t="n"/>
      <c r="P178" s="54" t="n"/>
      <c r="Q178" s="54" t="n"/>
      <c r="R178" s="54" t="n"/>
      <c r="S178" s="54" t="n"/>
      <c r="T178" s="54" t="n"/>
      <c r="U178" s="54" t="n"/>
      <c r="V178" s="54" t="n"/>
      <c r="W178" s="54" t="n"/>
      <c r="X178" s="54" t="n"/>
      <c r="Y178" s="54" t="n"/>
      <c r="Z178" s="54" t="n"/>
      <c r="AA178" s="54" t="n"/>
      <c r="AB178" s="54" t="n"/>
      <c r="AC178" s="54" t="n"/>
      <c r="AD178" s="54" t="n"/>
      <c r="AE178" s="54" t="n"/>
    </row>
    <row customFormat="true" ht="21" outlineLevel="0" r="179" s="26">
      <c r="B179" s="57" t="s"/>
      <c r="C179" s="58" t="s"/>
      <c r="D179" s="59" t="s"/>
      <c r="E179" s="60" t="s">
        <v>29</v>
      </c>
      <c r="F179" s="41" t="n">
        <f aca="false" ca="false" dt2D="false" dtr="false" t="normal">I179+L179+M179+N179+O179+P179+Q179+R179+S179</f>
        <v>1</v>
      </c>
      <c r="G179" s="54" t="n">
        <v>0</v>
      </c>
      <c r="H179" s="54" t="n">
        <v>0</v>
      </c>
      <c r="I179" s="61" t="n">
        <f aca="false" ca="false" dt2D="false" dtr="false" t="normal">G179+H179</f>
        <v>0</v>
      </c>
      <c r="J179" s="54" t="n"/>
      <c r="K179" s="54" t="n"/>
      <c r="L179" s="56" t="n">
        <f aca="false" ca="false" dt2D="false" dtr="false" t="normal">J179+K179</f>
        <v>0</v>
      </c>
      <c r="M179" s="54" t="n">
        <v>1</v>
      </c>
      <c r="N179" s="54" t="n"/>
      <c r="O179" s="54" t="n"/>
      <c r="P179" s="54" t="n"/>
      <c r="Q179" s="54" t="n"/>
      <c r="R179" s="54" t="n"/>
      <c r="S179" s="54" t="n"/>
      <c r="T179" s="54" t="n"/>
      <c r="U179" s="54" t="n"/>
      <c r="V179" s="54" t="n"/>
      <c r="W179" s="54" t="n"/>
      <c r="X179" s="54" t="n"/>
      <c r="Y179" s="54" t="n"/>
      <c r="Z179" s="54" t="n"/>
      <c r="AA179" s="54" t="n"/>
      <c r="AB179" s="54" t="n"/>
      <c r="AC179" s="54" t="n"/>
      <c r="AD179" s="54" t="n"/>
      <c r="AE179" s="54" t="n"/>
    </row>
    <row customFormat="true" ht="21.75" outlineLevel="0" r="180" s="26">
      <c r="B180" s="62" t="s"/>
      <c r="C180" s="58" t="s"/>
      <c r="D180" s="63" t="s"/>
      <c r="E180" s="64" t="s">
        <v>27</v>
      </c>
      <c r="F180" s="41" t="n">
        <f aca="false" ca="false" dt2D="false" dtr="false" t="normal">I180+L180+M180+N180+O180+P180+Q180+R180+S180</f>
        <v>0</v>
      </c>
      <c r="G180" s="65" t="n">
        <v>0</v>
      </c>
      <c r="H180" s="65" t="n">
        <v>0</v>
      </c>
      <c r="I180" s="61" t="n">
        <f aca="false" ca="false" dt2D="false" dtr="false" t="normal">G180+H180</f>
        <v>0</v>
      </c>
      <c r="J180" s="65" t="n"/>
      <c r="K180" s="65" t="n"/>
      <c r="L180" s="56" t="n">
        <f aca="false" ca="false" dt2D="false" dtr="false" t="normal">J180+K180</f>
        <v>0</v>
      </c>
      <c r="M180" s="65" t="n"/>
      <c r="N180" s="65" t="n"/>
      <c r="O180" s="65" t="n"/>
      <c r="P180" s="65" t="n"/>
      <c r="Q180" s="65" t="n"/>
      <c r="R180" s="65" t="n"/>
      <c r="S180" s="65" t="n"/>
      <c r="T180" s="65" t="n"/>
      <c r="U180" s="65" t="n"/>
      <c r="V180" s="65" t="n"/>
      <c r="W180" s="65" t="n"/>
      <c r="X180" s="65" t="n"/>
      <c r="Y180" s="65" t="n"/>
      <c r="Z180" s="65" t="n"/>
      <c r="AA180" s="65" t="n"/>
      <c r="AB180" s="65" t="n"/>
      <c r="AC180" s="65" t="n"/>
      <c r="AD180" s="65" t="n"/>
      <c r="AE180" s="65" t="n"/>
    </row>
    <row customFormat="true" ht="21" outlineLevel="0" r="181" s="26">
      <c r="B181" s="67" t="n">
        <v>2</v>
      </c>
      <c r="C181" s="58" t="s"/>
      <c r="D181" s="51" t="s">
        <v>92</v>
      </c>
      <c r="E181" s="52" t="s">
        <v>24</v>
      </c>
      <c r="F181" s="41" t="n">
        <f aca="false" ca="false" dt2D="false" dtr="false" t="normal">I181+L181+M181+N181+O181+P181+Q181+R181+S181</f>
        <v>3</v>
      </c>
      <c r="G181" s="53" t="n">
        <v>1</v>
      </c>
      <c r="H181" s="53" t="n">
        <v>2</v>
      </c>
      <c r="I181" s="61" t="n">
        <f aca="false" ca="false" dt2D="false" dtr="false" t="normal">G181+H181</f>
        <v>3</v>
      </c>
      <c r="J181" s="53" t="n"/>
      <c r="K181" s="53" t="n"/>
      <c r="L181" s="56" t="n">
        <f aca="false" ca="false" dt2D="false" dtr="false" t="normal">J181+K181</f>
        <v>0</v>
      </c>
      <c r="M181" s="53" t="n"/>
      <c r="N181" s="53" t="n"/>
      <c r="O181" s="53" t="n"/>
      <c r="P181" s="53" t="n"/>
      <c r="Q181" s="53" t="n"/>
      <c r="R181" s="53" t="n"/>
      <c r="S181" s="53" t="n"/>
      <c r="T181" s="53" t="n"/>
      <c r="U181" s="53" t="n"/>
      <c r="V181" s="53" t="n"/>
      <c r="W181" s="53" t="n"/>
      <c r="X181" s="53" t="n"/>
      <c r="Y181" s="53" t="n"/>
      <c r="Z181" s="53" t="n"/>
      <c r="AA181" s="53" t="n"/>
      <c r="AB181" s="53" t="n"/>
      <c r="AC181" s="53" t="n"/>
      <c r="AD181" s="53" t="n"/>
      <c r="AE181" s="53" t="n"/>
    </row>
    <row customFormat="true" ht="21" outlineLevel="0" r="182" s="26">
      <c r="B182" s="57" t="s"/>
      <c r="C182" s="58" t="s"/>
      <c r="D182" s="59" t="s"/>
      <c r="E182" s="60" t="s">
        <v>25</v>
      </c>
      <c r="F182" s="41" t="n">
        <f aca="false" ca="false" dt2D="false" dtr="false" t="normal">I182+L182+M182+N182+O182+P182+Q182+R182+S182</f>
        <v>0</v>
      </c>
      <c r="G182" s="54" t="n">
        <v>0</v>
      </c>
      <c r="H182" s="54" t="n">
        <v>0</v>
      </c>
      <c r="I182" s="61" t="n">
        <f aca="false" ca="false" dt2D="false" dtr="false" t="normal">G182+H182</f>
        <v>0</v>
      </c>
      <c r="J182" s="54" t="n"/>
      <c r="K182" s="54" t="n"/>
      <c r="L182" s="56" t="n">
        <f aca="false" ca="false" dt2D="false" dtr="false" t="normal">J182+K182</f>
        <v>0</v>
      </c>
      <c r="M182" s="54" t="n"/>
      <c r="N182" s="54" t="n"/>
      <c r="O182" s="54" t="n"/>
      <c r="P182" s="54" t="n"/>
      <c r="Q182" s="54" t="n"/>
      <c r="R182" s="54" t="n"/>
      <c r="S182" s="54" t="n"/>
      <c r="T182" s="54" t="n"/>
      <c r="U182" s="54" t="n"/>
      <c r="V182" s="54" t="n"/>
      <c r="W182" s="54" t="n"/>
      <c r="X182" s="54" t="n"/>
      <c r="Y182" s="54" t="n"/>
      <c r="Z182" s="54" t="n"/>
      <c r="AA182" s="54" t="n"/>
      <c r="AB182" s="54" t="n"/>
      <c r="AC182" s="54" t="n"/>
      <c r="AD182" s="54" t="n"/>
      <c r="AE182" s="54" t="n"/>
    </row>
    <row customFormat="true" ht="21" outlineLevel="0" r="183" s="26">
      <c r="B183" s="57" t="s"/>
      <c r="C183" s="58" t="s"/>
      <c r="D183" s="59" t="s"/>
      <c r="E183" s="60" t="s">
        <v>26</v>
      </c>
      <c r="F183" s="41" t="n">
        <f aca="false" ca="false" dt2D="false" dtr="false" t="normal">I183+L183+M183+N183+O183+P183+Q183+R183+S183</f>
        <v>3</v>
      </c>
      <c r="G183" s="54" t="n">
        <v>0</v>
      </c>
      <c r="H183" s="54" t="n">
        <v>1</v>
      </c>
      <c r="I183" s="61" t="n">
        <f aca="false" ca="false" dt2D="false" dtr="false" t="normal">G183+H183</f>
        <v>1</v>
      </c>
      <c r="J183" s="54" t="n"/>
      <c r="K183" s="54" t="n">
        <v>1</v>
      </c>
      <c r="L183" s="56" t="n">
        <f aca="false" ca="false" dt2D="false" dtr="false" t="normal">J183+K183</f>
        <v>1</v>
      </c>
      <c r="M183" s="54" t="n">
        <v>1</v>
      </c>
      <c r="N183" s="54" t="n"/>
      <c r="O183" s="54" t="n"/>
      <c r="P183" s="54" t="n"/>
      <c r="Q183" s="54" t="n"/>
      <c r="R183" s="54" t="n"/>
      <c r="S183" s="54" t="n"/>
      <c r="T183" s="54" t="n"/>
      <c r="U183" s="54" t="n"/>
      <c r="V183" s="54" t="n"/>
      <c r="W183" s="54" t="n"/>
      <c r="X183" s="54" t="n"/>
      <c r="Y183" s="54" t="n"/>
      <c r="Z183" s="54" t="n"/>
      <c r="AA183" s="54" t="n"/>
      <c r="AB183" s="54" t="n"/>
      <c r="AC183" s="54" t="n"/>
      <c r="AD183" s="54" t="n"/>
      <c r="AE183" s="54" t="n"/>
    </row>
    <row customFormat="true" ht="21" outlineLevel="0" r="184" s="26">
      <c r="B184" s="57" t="s"/>
      <c r="C184" s="58" t="s"/>
      <c r="D184" s="59" t="s"/>
      <c r="E184" s="60" t="s">
        <v>29</v>
      </c>
      <c r="F184" s="41" t="n">
        <f aca="false" ca="false" dt2D="false" dtr="false" t="normal">I184+L184+M184+N184+O184+P184+Q184+R184+S184</f>
        <v>19</v>
      </c>
      <c r="G184" s="54" t="n">
        <v>3</v>
      </c>
      <c r="H184" s="54" t="n">
        <v>0</v>
      </c>
      <c r="I184" s="61" t="n">
        <f aca="false" ca="false" dt2D="false" dtr="false" t="normal">G184+H184</f>
        <v>3</v>
      </c>
      <c r="J184" s="54" t="n">
        <v>1</v>
      </c>
      <c r="K184" s="54" t="n"/>
      <c r="L184" s="56" t="n">
        <f aca="false" ca="false" dt2D="false" dtr="false" t="normal">J184+K184</f>
        <v>1</v>
      </c>
      <c r="M184" s="54" t="n">
        <v>2</v>
      </c>
      <c r="N184" s="54" t="n">
        <v>2</v>
      </c>
      <c r="O184" s="54" t="n">
        <v>1</v>
      </c>
      <c r="P184" s="54" t="n">
        <f aca="false" ca="false" dt2D="false" dtr="false" t="normal">1+1</f>
        <v>2</v>
      </c>
      <c r="Q184" s="54" t="n">
        <v>1</v>
      </c>
      <c r="R184" s="54" t="n">
        <f aca="false" ca="false" dt2D="false" dtr="false" t="normal">1+3</f>
        <v>4</v>
      </c>
      <c r="S184" s="54" t="n">
        <v>3</v>
      </c>
      <c r="T184" s="54" t="n"/>
      <c r="U184" s="54" t="n"/>
      <c r="V184" s="54" t="n"/>
      <c r="W184" s="54" t="n"/>
      <c r="X184" s="54" t="n"/>
      <c r="Y184" s="54" t="n"/>
      <c r="Z184" s="54" t="n"/>
      <c r="AA184" s="54" t="n"/>
      <c r="AB184" s="54" t="n"/>
      <c r="AC184" s="54" t="n"/>
      <c r="AD184" s="54" t="n"/>
      <c r="AE184" s="54" t="n"/>
    </row>
    <row customFormat="true" ht="21.75" outlineLevel="0" r="185" s="26">
      <c r="B185" s="62" t="s"/>
      <c r="C185" s="58" t="s"/>
      <c r="D185" s="63" t="s"/>
      <c r="E185" s="64" t="s">
        <v>27</v>
      </c>
      <c r="F185" s="41" t="n">
        <f aca="false" ca="false" dt2D="false" dtr="false" t="normal">I185+L185+M185+N185+O185+P185+Q185+R185+S185</f>
        <v>0</v>
      </c>
      <c r="G185" s="65" t="n">
        <v>0</v>
      </c>
      <c r="H185" s="65" t="n">
        <v>0</v>
      </c>
      <c r="I185" s="61" t="n">
        <f aca="false" ca="false" dt2D="false" dtr="false" t="normal">G185+H185</f>
        <v>0</v>
      </c>
      <c r="J185" s="65" t="n"/>
      <c r="K185" s="65" t="n"/>
      <c r="L185" s="56" t="n">
        <f aca="false" ca="false" dt2D="false" dtr="false" t="normal">J185+K185</f>
        <v>0</v>
      </c>
      <c r="M185" s="65" t="n"/>
      <c r="N185" s="65" t="n"/>
      <c r="O185" s="65" t="n"/>
      <c r="P185" s="65" t="n"/>
      <c r="Q185" s="65" t="n"/>
      <c r="R185" s="65" t="n"/>
      <c r="S185" s="65" t="n"/>
      <c r="T185" s="65" t="n"/>
      <c r="U185" s="65" t="n"/>
      <c r="V185" s="65" t="n"/>
      <c r="W185" s="65" t="n"/>
      <c r="X185" s="65" t="n"/>
      <c r="Y185" s="65" t="n"/>
      <c r="Z185" s="65" t="n"/>
      <c r="AA185" s="65" t="n"/>
      <c r="AB185" s="65" t="n"/>
      <c r="AC185" s="65" t="n"/>
      <c r="AD185" s="65" t="n"/>
      <c r="AE185" s="65" t="n"/>
    </row>
    <row customFormat="true" ht="21" outlineLevel="0" r="186" s="26">
      <c r="B186" s="67" t="n">
        <v>3</v>
      </c>
      <c r="C186" s="58" t="s"/>
      <c r="D186" s="51" t="s">
        <v>93</v>
      </c>
      <c r="E186" s="52" t="s">
        <v>24</v>
      </c>
      <c r="F186" s="41" t="n">
        <f aca="false" ca="false" dt2D="false" dtr="false" t="normal">I186+L186+M186+N186+O186+P186+Q186+R186+S186</f>
        <v>0</v>
      </c>
      <c r="G186" s="53" t="n">
        <v>0</v>
      </c>
      <c r="H186" s="53" t="n">
        <v>0</v>
      </c>
      <c r="I186" s="61" t="n">
        <f aca="false" ca="false" dt2D="false" dtr="false" t="normal">G186+H186</f>
        <v>0</v>
      </c>
      <c r="J186" s="53" t="n"/>
      <c r="K186" s="53" t="n"/>
      <c r="L186" s="56" t="n">
        <f aca="false" ca="false" dt2D="false" dtr="false" t="normal">J186+K186</f>
        <v>0</v>
      </c>
      <c r="M186" s="53" t="n"/>
      <c r="N186" s="53" t="n"/>
      <c r="O186" s="53" t="n"/>
      <c r="P186" s="53" t="n"/>
      <c r="Q186" s="53" t="n"/>
      <c r="R186" s="53" t="n"/>
      <c r="S186" s="53" t="n"/>
      <c r="T186" s="53" t="n"/>
      <c r="U186" s="53" t="n"/>
      <c r="V186" s="53" t="n"/>
      <c r="W186" s="53" t="n"/>
      <c r="X186" s="53" t="n"/>
      <c r="Y186" s="53" t="n"/>
      <c r="Z186" s="53" t="n"/>
      <c r="AA186" s="53" t="n"/>
      <c r="AB186" s="53" t="n"/>
      <c r="AC186" s="53" t="n"/>
      <c r="AD186" s="53" t="n"/>
      <c r="AE186" s="53" t="n"/>
    </row>
    <row customFormat="true" ht="21" outlineLevel="0" r="187" s="26">
      <c r="B187" s="57" t="s"/>
      <c r="C187" s="58" t="s"/>
      <c r="D187" s="59" t="s"/>
      <c r="E187" s="60" t="s">
        <v>25</v>
      </c>
      <c r="F187" s="41" t="n">
        <f aca="false" ca="false" dt2D="false" dtr="false" t="normal">I187+L187+M187+N187+O187+P187+Q187+R187+S187</f>
        <v>0</v>
      </c>
      <c r="G187" s="54" t="n">
        <v>0</v>
      </c>
      <c r="H187" s="54" t="n">
        <v>0</v>
      </c>
      <c r="I187" s="61" t="n">
        <f aca="false" ca="false" dt2D="false" dtr="false" t="normal">G187+H187</f>
        <v>0</v>
      </c>
      <c r="J187" s="54" t="n"/>
      <c r="K187" s="54" t="n"/>
      <c r="L187" s="56" t="n">
        <f aca="false" ca="false" dt2D="false" dtr="false" t="normal">J187+K187</f>
        <v>0</v>
      </c>
      <c r="M187" s="54" t="n"/>
      <c r="N187" s="54" t="n"/>
      <c r="O187" s="54" t="n"/>
      <c r="P187" s="54" t="n"/>
      <c r="Q187" s="54" t="n"/>
      <c r="R187" s="54" t="n"/>
      <c r="S187" s="54" t="n"/>
      <c r="T187" s="54" t="n"/>
      <c r="U187" s="54" t="n"/>
      <c r="V187" s="54" t="n"/>
      <c r="W187" s="54" t="n"/>
      <c r="X187" s="54" t="n"/>
      <c r="Y187" s="54" t="n"/>
      <c r="Z187" s="54" t="n"/>
      <c r="AA187" s="54" t="n"/>
      <c r="AB187" s="54" t="n"/>
      <c r="AC187" s="54" t="n"/>
      <c r="AD187" s="54" t="n"/>
      <c r="AE187" s="54" t="n"/>
    </row>
    <row customFormat="true" ht="21" outlineLevel="0" r="188" s="26">
      <c r="B188" s="57" t="s"/>
      <c r="C188" s="58" t="s"/>
      <c r="D188" s="59" t="s"/>
      <c r="E188" s="119" t="s">
        <v>26</v>
      </c>
      <c r="F188" s="41" t="n">
        <f aca="false" ca="false" dt2D="false" dtr="false" t="normal">I188+L188+M188+N188+O188+P188+Q188+R188+S188</f>
        <v>0</v>
      </c>
      <c r="G188" s="110" t="n"/>
      <c r="H188" s="110" t="n"/>
      <c r="I188" s="56" t="n"/>
      <c r="J188" s="110" t="n"/>
      <c r="K188" s="110" t="n"/>
      <c r="L188" s="56" t="n">
        <f aca="false" ca="false" dt2D="false" dtr="false" t="normal">J188+K188</f>
        <v>0</v>
      </c>
      <c r="M188" s="110" t="n"/>
      <c r="N188" s="110" t="n"/>
      <c r="O188" s="110" t="n"/>
      <c r="P188" s="110" t="n"/>
      <c r="Q188" s="110" t="n"/>
      <c r="R188" s="110" t="n"/>
      <c r="S188" s="110" t="n"/>
      <c r="T188" s="110" t="n"/>
      <c r="U188" s="110" t="n"/>
      <c r="V188" s="110" t="n"/>
      <c r="W188" s="110" t="n"/>
      <c r="X188" s="110" t="n"/>
      <c r="Y188" s="110" t="n"/>
      <c r="Z188" s="110" t="n"/>
      <c r="AA188" s="110" t="n"/>
      <c r="AB188" s="110" t="n"/>
      <c r="AC188" s="110" t="n"/>
      <c r="AD188" s="110" t="n"/>
      <c r="AE188" s="110" t="n"/>
    </row>
    <row customFormat="true" ht="21" outlineLevel="0" r="189" s="26">
      <c r="B189" s="57" t="s"/>
      <c r="C189" s="58" t="s"/>
      <c r="D189" s="59" t="s"/>
      <c r="E189" s="60" t="s">
        <v>29</v>
      </c>
      <c r="F189" s="41" t="n">
        <f aca="false" ca="false" dt2D="false" dtr="false" t="normal">I189+L189+M189+N189+O189+P189+Q189+R189+S189</f>
        <v>1</v>
      </c>
      <c r="G189" s="54" t="n">
        <v>0</v>
      </c>
      <c r="H189" s="54" t="n">
        <v>0</v>
      </c>
      <c r="I189" s="61" t="n">
        <f aca="false" ca="false" dt2D="false" dtr="false" t="normal">G189+H189</f>
        <v>0</v>
      </c>
      <c r="J189" s="54" t="n"/>
      <c r="K189" s="54" t="n"/>
      <c r="L189" s="56" t="n">
        <f aca="false" ca="false" dt2D="false" dtr="false" t="normal">J189+K189</f>
        <v>0</v>
      </c>
      <c r="M189" s="54" t="n"/>
      <c r="N189" s="54" t="n"/>
      <c r="O189" s="54" t="n"/>
      <c r="P189" s="54" t="n"/>
      <c r="Q189" s="54" t="n">
        <v>1</v>
      </c>
      <c r="R189" s="54" t="n"/>
      <c r="S189" s="54" t="n"/>
      <c r="T189" s="54" t="n"/>
      <c r="U189" s="54" t="n"/>
      <c r="V189" s="54" t="n"/>
      <c r="W189" s="54" t="n"/>
      <c r="X189" s="54" t="n"/>
      <c r="Y189" s="54" t="n"/>
      <c r="Z189" s="54" t="n"/>
      <c r="AA189" s="54" t="n"/>
      <c r="AB189" s="54" t="n"/>
      <c r="AC189" s="54" t="n"/>
      <c r="AD189" s="54" t="n"/>
      <c r="AE189" s="54" t="n"/>
    </row>
    <row customFormat="true" ht="21.75" outlineLevel="0" r="190" s="26">
      <c r="B190" s="62" t="s"/>
      <c r="C190" s="58" t="s"/>
      <c r="D190" s="63" t="s"/>
      <c r="E190" s="64" t="s">
        <v>27</v>
      </c>
      <c r="F190" s="41" t="n">
        <f aca="false" ca="false" dt2D="false" dtr="false" t="normal">I190+L190+M190+N190+O190+P190+Q190+R190+S190</f>
        <v>2</v>
      </c>
      <c r="G190" s="65" t="n">
        <v>2</v>
      </c>
      <c r="H190" s="65" t="n">
        <v>0</v>
      </c>
      <c r="I190" s="61" t="n">
        <f aca="false" ca="false" dt2D="false" dtr="false" t="normal">G190+H190</f>
        <v>2</v>
      </c>
      <c r="J190" s="65" t="n"/>
      <c r="K190" s="65" t="n"/>
      <c r="L190" s="56" t="n">
        <f aca="false" ca="false" dt2D="false" dtr="false" t="normal">J190+K190</f>
        <v>0</v>
      </c>
      <c r="M190" s="65" t="n"/>
      <c r="N190" s="65" t="n"/>
      <c r="O190" s="65" t="n"/>
      <c r="P190" s="65" t="n"/>
      <c r="Q190" s="65" t="n"/>
      <c r="R190" s="65" t="n"/>
      <c r="S190" s="65" t="n"/>
      <c r="T190" s="65" t="n"/>
      <c r="U190" s="65" t="n"/>
      <c r="V190" s="65" t="n"/>
      <c r="W190" s="65" t="n"/>
      <c r="X190" s="65" t="n"/>
      <c r="Y190" s="65" t="n"/>
      <c r="Z190" s="65" t="n"/>
      <c r="AA190" s="65" t="n"/>
      <c r="AB190" s="65" t="n"/>
      <c r="AC190" s="65" t="n"/>
      <c r="AD190" s="65" t="n"/>
      <c r="AE190" s="65" t="n"/>
    </row>
    <row customFormat="true" ht="21" outlineLevel="0" r="191" s="26">
      <c r="B191" s="67" t="n">
        <v>4</v>
      </c>
      <c r="C191" s="58" t="s"/>
      <c r="D191" s="51" t="s">
        <v>94</v>
      </c>
      <c r="E191" s="52" t="s">
        <v>24</v>
      </c>
      <c r="F191" s="41" t="n">
        <f aca="false" ca="false" dt2D="false" dtr="false" t="normal">I191+L191+M191+N191+O191+P191+Q191+R191+S191</f>
        <v>0</v>
      </c>
      <c r="G191" s="53" t="n">
        <v>0</v>
      </c>
      <c r="H191" s="53" t="n">
        <v>0</v>
      </c>
      <c r="I191" s="61" t="n">
        <f aca="false" ca="false" dt2D="false" dtr="false" t="normal">G191+H191</f>
        <v>0</v>
      </c>
      <c r="J191" s="53" t="n"/>
      <c r="K191" s="53" t="n"/>
      <c r="L191" s="56" t="n">
        <f aca="false" ca="false" dt2D="false" dtr="false" t="normal">J191+K191</f>
        <v>0</v>
      </c>
      <c r="M191" s="53" t="n"/>
      <c r="N191" s="53" t="n"/>
      <c r="O191" s="53" t="n"/>
      <c r="P191" s="53" t="n"/>
      <c r="Q191" s="53" t="n"/>
      <c r="R191" s="53" t="n"/>
      <c r="S191" s="53" t="n"/>
      <c r="T191" s="53" t="n"/>
      <c r="U191" s="53" t="n"/>
      <c r="V191" s="53" t="n"/>
      <c r="W191" s="53" t="n"/>
      <c r="X191" s="53" t="n"/>
      <c r="Y191" s="53" t="n"/>
      <c r="Z191" s="53" t="n"/>
      <c r="AA191" s="53" t="n"/>
      <c r="AB191" s="53" t="n"/>
      <c r="AC191" s="53" t="n"/>
      <c r="AD191" s="53" t="n"/>
      <c r="AE191" s="53" t="n"/>
    </row>
    <row customFormat="true" ht="21" outlineLevel="0" r="192" s="26">
      <c r="B192" s="57" t="s"/>
      <c r="C192" s="58" t="s"/>
      <c r="D192" s="59" t="s"/>
      <c r="E192" s="60" t="s">
        <v>25</v>
      </c>
      <c r="F192" s="41" t="n">
        <f aca="false" ca="false" dt2D="false" dtr="false" t="normal">I192+L192+M192+N192+O192+P192+Q192+R192+S192</f>
        <v>0</v>
      </c>
      <c r="G192" s="54" t="n">
        <v>0</v>
      </c>
      <c r="H192" s="54" t="n">
        <v>0</v>
      </c>
      <c r="I192" s="61" t="n">
        <f aca="false" ca="false" dt2D="false" dtr="false" t="normal">G192+H192</f>
        <v>0</v>
      </c>
      <c r="J192" s="54" t="n"/>
      <c r="K192" s="54" t="n"/>
      <c r="L192" s="56" t="n">
        <f aca="false" ca="false" dt2D="false" dtr="false" t="normal">J192+K192</f>
        <v>0</v>
      </c>
      <c r="M192" s="54" t="n"/>
      <c r="N192" s="54" t="n"/>
      <c r="O192" s="54" t="n"/>
      <c r="P192" s="54" t="n"/>
      <c r="Q192" s="54" t="n"/>
      <c r="R192" s="54" t="n"/>
      <c r="S192" s="54" t="n"/>
      <c r="T192" s="54" t="n"/>
      <c r="U192" s="54" t="n"/>
      <c r="V192" s="54" t="n"/>
      <c r="W192" s="54" t="n"/>
      <c r="X192" s="54" t="n"/>
      <c r="Y192" s="54" t="n"/>
      <c r="Z192" s="54" t="n"/>
      <c r="AA192" s="54" t="n"/>
      <c r="AB192" s="54" t="n"/>
      <c r="AC192" s="54" t="n"/>
      <c r="AD192" s="54" t="n"/>
      <c r="AE192" s="54" t="n"/>
    </row>
    <row customFormat="true" ht="21" outlineLevel="0" r="193" s="26">
      <c r="B193" s="57" t="s"/>
      <c r="C193" s="58" t="s"/>
      <c r="D193" s="59" t="s"/>
      <c r="E193" s="119" t="s">
        <v>26</v>
      </c>
      <c r="F193" s="41" t="n">
        <f aca="false" ca="false" dt2D="false" dtr="false" t="normal">I193+L193+M193+N193+O193+P193+Q193+R193+S193</f>
        <v>0</v>
      </c>
      <c r="G193" s="110" t="n"/>
      <c r="H193" s="110" t="n"/>
      <c r="I193" s="56" t="n"/>
      <c r="J193" s="110" t="n"/>
      <c r="K193" s="110" t="n"/>
      <c r="L193" s="56" t="n">
        <f aca="false" ca="false" dt2D="false" dtr="false" t="normal">J193+K193</f>
        <v>0</v>
      </c>
      <c r="M193" s="110" t="n"/>
      <c r="N193" s="110" t="n"/>
      <c r="O193" s="110" t="n"/>
      <c r="P193" s="110" t="n"/>
      <c r="Q193" s="110" t="n"/>
      <c r="R193" s="110" t="n"/>
      <c r="S193" s="110" t="n"/>
      <c r="T193" s="110" t="n"/>
      <c r="U193" s="110" t="n"/>
      <c r="V193" s="110" t="n"/>
      <c r="W193" s="110" t="n"/>
      <c r="X193" s="110" t="n"/>
      <c r="Y193" s="110" t="n"/>
      <c r="Z193" s="110" t="n"/>
      <c r="AA193" s="110" t="n"/>
      <c r="AB193" s="110" t="n"/>
      <c r="AC193" s="110" t="n"/>
      <c r="AD193" s="110" t="n"/>
      <c r="AE193" s="110" t="n"/>
    </row>
    <row customFormat="true" ht="21.75" outlineLevel="0" r="194" s="26">
      <c r="B194" s="62" t="s"/>
      <c r="C194" s="58" t="s"/>
      <c r="D194" s="63" t="s"/>
      <c r="E194" s="64" t="s">
        <v>29</v>
      </c>
      <c r="F194" s="41" t="n">
        <f aca="false" ca="false" dt2D="false" dtr="false" t="normal">I194+L194+M194+N194+O194+P194+Q194+R194+S194</f>
        <v>0</v>
      </c>
      <c r="G194" s="65" t="n">
        <v>0</v>
      </c>
      <c r="H194" s="65" t="n">
        <v>0</v>
      </c>
      <c r="I194" s="61" t="n">
        <f aca="false" ca="false" dt2D="false" dtr="false" t="normal">G194+H194</f>
        <v>0</v>
      </c>
      <c r="J194" s="65" t="n"/>
      <c r="K194" s="65" t="n"/>
      <c r="L194" s="56" t="n">
        <f aca="false" ca="false" dt2D="false" dtr="false" t="normal">J194+K194</f>
        <v>0</v>
      </c>
      <c r="M194" s="65" t="n"/>
      <c r="N194" s="65" t="n"/>
      <c r="O194" s="65" t="n"/>
      <c r="P194" s="65" t="n"/>
      <c r="Q194" s="65" t="n"/>
      <c r="R194" s="65" t="n"/>
      <c r="S194" s="65" t="n"/>
      <c r="T194" s="65" t="n"/>
      <c r="U194" s="65" t="n"/>
      <c r="V194" s="65" t="n"/>
      <c r="W194" s="65" t="n"/>
      <c r="X194" s="65" t="n"/>
      <c r="Y194" s="65" t="n"/>
      <c r="Z194" s="65" t="n"/>
      <c r="AA194" s="65" t="n"/>
      <c r="AB194" s="65" t="n"/>
      <c r="AC194" s="65" t="n"/>
      <c r="AD194" s="65" t="n"/>
      <c r="AE194" s="65" t="n"/>
    </row>
    <row customFormat="true" ht="21" outlineLevel="0" r="195" s="26">
      <c r="B195" s="67" t="n">
        <v>5</v>
      </c>
      <c r="C195" s="58" t="s"/>
      <c r="D195" s="51" t="s">
        <v>95</v>
      </c>
      <c r="E195" s="52" t="s">
        <v>24</v>
      </c>
      <c r="F195" s="41" t="n">
        <f aca="false" ca="false" dt2D="false" dtr="false" t="normal">I195+L195+M195+N195+O195+P195+Q195+R195+S195</f>
        <v>361</v>
      </c>
      <c r="G195" s="53" t="n">
        <v>28</v>
      </c>
      <c r="H195" s="53" t="n">
        <v>3</v>
      </c>
      <c r="I195" s="61" t="n">
        <f aca="false" ca="false" dt2D="false" dtr="false" t="normal">G195+H195</f>
        <v>31</v>
      </c>
      <c r="J195" s="53" t="n">
        <v>50</v>
      </c>
      <c r="K195" s="53" t="n">
        <v>2</v>
      </c>
      <c r="L195" s="56" t="n">
        <f aca="false" ca="false" dt2D="false" dtr="false" t="normal">J195+K195</f>
        <v>52</v>
      </c>
      <c r="M195" s="53" t="n">
        <v>44</v>
      </c>
      <c r="N195" s="53" t="n">
        <v>37</v>
      </c>
      <c r="O195" s="53" t="n">
        <v>36</v>
      </c>
      <c r="P195" s="53" t="n">
        <v>43</v>
      </c>
      <c r="Q195" s="53" t="n">
        <v>43</v>
      </c>
      <c r="R195" s="53" t="n">
        <v>30</v>
      </c>
      <c r="S195" s="53" t="n">
        <v>45</v>
      </c>
      <c r="T195" s="53" t="n"/>
      <c r="U195" s="53" t="n"/>
      <c r="V195" s="53" t="n"/>
      <c r="W195" s="53" t="n"/>
      <c r="X195" s="53" t="n"/>
      <c r="Y195" s="53" t="n"/>
      <c r="Z195" s="53" t="n"/>
      <c r="AA195" s="53" t="n"/>
      <c r="AB195" s="53" t="n"/>
      <c r="AC195" s="53" t="n"/>
      <c r="AD195" s="53" t="n"/>
      <c r="AE195" s="53" t="n"/>
    </row>
    <row customFormat="true" ht="21" outlineLevel="0" r="196" s="26">
      <c r="B196" s="57" t="s"/>
      <c r="C196" s="58" t="s"/>
      <c r="D196" s="59" t="s"/>
      <c r="E196" s="60" t="s">
        <v>25</v>
      </c>
      <c r="F196" s="41" t="n">
        <f aca="false" ca="false" dt2D="false" dtr="false" t="normal">I196+L196+M196+N196+O196+P196+Q196+R196+S196</f>
        <v>39</v>
      </c>
      <c r="G196" s="54" t="n">
        <v>0</v>
      </c>
      <c r="H196" s="54" t="n">
        <v>0</v>
      </c>
      <c r="I196" s="61" t="n">
        <f aca="false" ca="false" dt2D="false" dtr="false" t="normal">G196+H196</f>
        <v>0</v>
      </c>
      <c r="J196" s="54" t="n">
        <v>10</v>
      </c>
      <c r="K196" s="54" t="n"/>
      <c r="L196" s="56" t="n">
        <f aca="false" ca="false" dt2D="false" dtr="false" t="normal">J196+K196</f>
        <v>10</v>
      </c>
      <c r="M196" s="54" t="n">
        <v>13</v>
      </c>
      <c r="N196" s="54" t="n"/>
      <c r="O196" s="54" t="n"/>
      <c r="P196" s="54" t="n">
        <v>3</v>
      </c>
      <c r="Q196" s="54" t="n">
        <v>5</v>
      </c>
      <c r="R196" s="54" t="n">
        <v>5</v>
      </c>
      <c r="S196" s="54" t="n">
        <v>3</v>
      </c>
      <c r="T196" s="54" t="n"/>
      <c r="U196" s="54" t="n"/>
      <c r="V196" s="54" t="n"/>
      <c r="W196" s="54" t="n"/>
      <c r="X196" s="54" t="n"/>
      <c r="Y196" s="54" t="n"/>
      <c r="Z196" s="54" t="n"/>
      <c r="AA196" s="54" t="n"/>
      <c r="AB196" s="54" t="n"/>
      <c r="AC196" s="54" t="n"/>
      <c r="AD196" s="54" t="n"/>
      <c r="AE196" s="54" t="n"/>
    </row>
    <row customFormat="true" ht="21" outlineLevel="0" r="197" s="26">
      <c r="B197" s="57" t="s"/>
      <c r="C197" s="58" t="s"/>
      <c r="D197" s="59" t="s"/>
      <c r="E197" s="60" t="s">
        <v>26</v>
      </c>
      <c r="F197" s="41" t="n">
        <f aca="false" ca="false" dt2D="false" dtr="false" t="normal">I197+L197+M197+N197+O197+P197+Q197+R197+S197</f>
        <v>345</v>
      </c>
      <c r="G197" s="54" t="n">
        <v>28</v>
      </c>
      <c r="H197" s="54" t="n">
        <v>1</v>
      </c>
      <c r="I197" s="61" t="n">
        <f aca="false" ca="false" dt2D="false" dtr="false" t="normal">G197+H197</f>
        <v>29</v>
      </c>
      <c r="J197" s="54" t="n">
        <v>42</v>
      </c>
      <c r="K197" s="54" t="n">
        <v>4</v>
      </c>
      <c r="L197" s="56" t="n">
        <f aca="false" ca="false" dt2D="false" dtr="false" t="normal">J197+K197</f>
        <v>46</v>
      </c>
      <c r="M197" s="54" t="n">
        <v>39</v>
      </c>
      <c r="N197" s="54" t="n">
        <v>40</v>
      </c>
      <c r="O197" s="54" t="n">
        <v>32</v>
      </c>
      <c r="P197" s="54" t="n">
        <v>37</v>
      </c>
      <c r="Q197" s="54" t="n">
        <v>47</v>
      </c>
      <c r="R197" s="54" t="n">
        <v>33</v>
      </c>
      <c r="S197" s="54" t="n">
        <v>42</v>
      </c>
      <c r="T197" s="54" t="n"/>
      <c r="U197" s="54" t="n"/>
      <c r="V197" s="54" t="n"/>
      <c r="W197" s="54" t="n"/>
      <c r="X197" s="54" t="n"/>
      <c r="Y197" s="54" t="n"/>
      <c r="Z197" s="54" t="n"/>
      <c r="AA197" s="54" t="n"/>
      <c r="AB197" s="54" t="n"/>
      <c r="AC197" s="54" t="n"/>
      <c r="AD197" s="54" t="n"/>
      <c r="AE197" s="54" t="n"/>
    </row>
    <row customFormat="true" ht="21.75" outlineLevel="0" r="198" s="26">
      <c r="B198" s="62" t="s"/>
      <c r="C198" s="58" t="s"/>
      <c r="D198" s="63" t="s"/>
      <c r="E198" s="64" t="s">
        <v>27</v>
      </c>
      <c r="F198" s="41" t="n">
        <f aca="false" ca="false" dt2D="false" dtr="false" t="normal">I198+L198+M198+N198+O198+P198+Q198+R198+S198</f>
        <v>0</v>
      </c>
      <c r="G198" s="65" t="n">
        <v>0</v>
      </c>
      <c r="H198" s="65" t="n">
        <v>0</v>
      </c>
      <c r="I198" s="61" t="n">
        <f aca="false" ca="false" dt2D="false" dtr="false" t="normal">G198+H198</f>
        <v>0</v>
      </c>
      <c r="J198" s="65" t="n"/>
      <c r="K198" s="65" t="n"/>
      <c r="L198" s="56" t="n">
        <f aca="false" ca="false" dt2D="false" dtr="false" t="normal">J198+K198</f>
        <v>0</v>
      </c>
      <c r="M198" s="65" t="n"/>
      <c r="N198" s="65" t="n"/>
      <c r="O198" s="65" t="n"/>
      <c r="P198" s="65" t="n"/>
      <c r="Q198" s="65" t="n"/>
      <c r="R198" s="65" t="n"/>
      <c r="S198" s="65" t="n"/>
      <c r="T198" s="65" t="n"/>
      <c r="U198" s="65" t="n"/>
      <c r="V198" s="65" t="n"/>
      <c r="W198" s="65" t="n"/>
      <c r="X198" s="65" t="n"/>
      <c r="Y198" s="65" t="n"/>
      <c r="Z198" s="65" t="n"/>
      <c r="AA198" s="65" t="n"/>
      <c r="AB198" s="65" t="n"/>
      <c r="AC198" s="65" t="n"/>
      <c r="AD198" s="65" t="n"/>
      <c r="AE198" s="65" t="n"/>
    </row>
    <row customFormat="true" ht="21" outlineLevel="0" r="199" s="26">
      <c r="B199" s="67" t="n">
        <v>6</v>
      </c>
      <c r="C199" s="58" t="s"/>
      <c r="D199" s="51" t="s">
        <v>96</v>
      </c>
      <c r="E199" s="52" t="s">
        <v>24</v>
      </c>
      <c r="F199" s="41" t="n">
        <f aca="false" ca="false" dt2D="false" dtr="false" t="normal">I199+L199+M199+N199+O199+P199+Q199+R199+S199</f>
        <v>2</v>
      </c>
      <c r="G199" s="53" t="n">
        <v>1</v>
      </c>
      <c r="H199" s="53" t="n">
        <v>0</v>
      </c>
      <c r="I199" s="61" t="n">
        <f aca="false" ca="false" dt2D="false" dtr="false" t="normal">G199+H199</f>
        <v>1</v>
      </c>
      <c r="J199" s="53" t="n"/>
      <c r="K199" s="53" t="n"/>
      <c r="L199" s="56" t="n">
        <f aca="false" ca="false" dt2D="false" dtr="false" t="normal">J199+K199</f>
        <v>0</v>
      </c>
      <c r="M199" s="53" t="n">
        <v>1</v>
      </c>
      <c r="N199" s="53" t="n"/>
      <c r="O199" s="53" t="n"/>
      <c r="P199" s="53" t="n"/>
      <c r="Q199" s="53" t="n"/>
      <c r="R199" s="53" t="n"/>
      <c r="S199" s="53" t="n"/>
      <c r="T199" s="53" t="n"/>
      <c r="U199" s="53" t="n"/>
      <c r="V199" s="53" t="n"/>
      <c r="W199" s="53" t="n"/>
      <c r="X199" s="53" t="n"/>
      <c r="Y199" s="53" t="n"/>
      <c r="Z199" s="53" t="n"/>
      <c r="AA199" s="53" t="n"/>
      <c r="AB199" s="53" t="n"/>
      <c r="AC199" s="53" t="n"/>
      <c r="AD199" s="53" t="n"/>
      <c r="AE199" s="53" t="n"/>
    </row>
    <row customFormat="true" ht="21" outlineLevel="0" r="200" s="26">
      <c r="B200" s="57" t="s"/>
      <c r="C200" s="58" t="s"/>
      <c r="D200" s="59" t="s"/>
      <c r="E200" s="60" t="s">
        <v>25</v>
      </c>
      <c r="F200" s="41" t="n">
        <f aca="false" ca="false" dt2D="false" dtr="false" t="normal">I200+L200+M200+N200+O200+P200+Q200+R200+S200</f>
        <v>0</v>
      </c>
      <c r="G200" s="54" t="n">
        <v>0</v>
      </c>
      <c r="H200" s="54" t="n">
        <v>0</v>
      </c>
      <c r="I200" s="61" t="n">
        <f aca="false" ca="false" dt2D="false" dtr="false" t="normal">G200+H200</f>
        <v>0</v>
      </c>
      <c r="J200" s="54" t="n"/>
      <c r="K200" s="54" t="n"/>
      <c r="L200" s="56" t="n">
        <f aca="false" ca="false" dt2D="false" dtr="false" t="normal">J200+K200</f>
        <v>0</v>
      </c>
      <c r="M200" s="54" t="n"/>
      <c r="N200" s="54" t="n"/>
      <c r="O200" s="54" t="n"/>
      <c r="P200" s="54" t="n"/>
      <c r="Q200" s="54" t="n"/>
      <c r="R200" s="54" t="n"/>
      <c r="S200" s="54" t="n"/>
      <c r="T200" s="54" t="n"/>
      <c r="U200" s="54" t="n"/>
      <c r="V200" s="54" t="n"/>
      <c r="W200" s="54" t="n"/>
      <c r="X200" s="54" t="n"/>
      <c r="Y200" s="54" t="n"/>
      <c r="Z200" s="54" t="n"/>
      <c r="AA200" s="54" t="n"/>
      <c r="AB200" s="54" t="n"/>
      <c r="AC200" s="54" t="n"/>
      <c r="AD200" s="54" t="n"/>
      <c r="AE200" s="54" t="n"/>
    </row>
    <row customFormat="true" ht="21" outlineLevel="0" r="201" s="26">
      <c r="B201" s="57" t="s"/>
      <c r="C201" s="58" t="s"/>
      <c r="D201" s="59" t="s"/>
      <c r="E201" s="60" t="s">
        <v>26</v>
      </c>
      <c r="F201" s="41" t="n">
        <f aca="false" ca="false" dt2D="false" dtr="false" t="normal">I201+L201+M201+N201+O201+P201+Q201+R201+S201</f>
        <v>0</v>
      </c>
      <c r="G201" s="54" t="n">
        <v>0</v>
      </c>
      <c r="H201" s="54" t="n">
        <v>0</v>
      </c>
      <c r="I201" s="61" t="n">
        <f aca="false" ca="false" dt2D="false" dtr="false" t="normal">G201+H201</f>
        <v>0</v>
      </c>
      <c r="J201" s="54" t="n"/>
      <c r="K201" s="54" t="n"/>
      <c r="L201" s="56" t="n">
        <f aca="false" ca="false" dt2D="false" dtr="false" t="normal">J201+K201</f>
        <v>0</v>
      </c>
      <c r="M201" s="54" t="n"/>
      <c r="N201" s="54" t="n"/>
      <c r="O201" s="54" t="n"/>
      <c r="P201" s="54" t="n"/>
      <c r="Q201" s="54" t="n"/>
      <c r="R201" s="54" t="n"/>
      <c r="S201" s="54" t="n"/>
      <c r="T201" s="54" t="n"/>
      <c r="U201" s="54" t="n"/>
      <c r="V201" s="54" t="n"/>
      <c r="W201" s="54" t="n"/>
      <c r="X201" s="54" t="n"/>
      <c r="Y201" s="54" t="n"/>
      <c r="Z201" s="54" t="n"/>
      <c r="AA201" s="54" t="n"/>
      <c r="AB201" s="54" t="n"/>
      <c r="AC201" s="54" t="n"/>
      <c r="AD201" s="54" t="n"/>
      <c r="AE201" s="54" t="n"/>
    </row>
    <row customFormat="true" ht="21" outlineLevel="0" r="202" s="26">
      <c r="B202" s="57" t="s"/>
      <c r="C202" s="58" t="s"/>
      <c r="D202" s="59" t="s"/>
      <c r="E202" s="60" t="s">
        <v>29</v>
      </c>
      <c r="F202" s="41" t="n">
        <f aca="false" ca="false" dt2D="false" dtr="false" t="normal">I202+L202+M202+N202+O202+P202+Q202+R202+S202</f>
        <v>20</v>
      </c>
      <c r="G202" s="54" t="n">
        <v>0</v>
      </c>
      <c r="H202" s="54" t="n">
        <v>0</v>
      </c>
      <c r="I202" s="61" t="n">
        <f aca="false" ca="false" dt2D="false" dtr="false" t="normal">G202+H202</f>
        <v>0</v>
      </c>
      <c r="J202" s="54" t="n"/>
      <c r="K202" s="54" t="n"/>
      <c r="L202" s="56" t="n">
        <f aca="false" ca="false" dt2D="false" dtr="false" t="normal">J202+K202</f>
        <v>0</v>
      </c>
      <c r="M202" s="54" t="n"/>
      <c r="N202" s="54" t="n"/>
      <c r="O202" s="54" t="n"/>
      <c r="P202" s="54" t="n">
        <v>14</v>
      </c>
      <c r="Q202" s="54" t="n">
        <v>4</v>
      </c>
      <c r="R202" s="54" t="n"/>
      <c r="S202" s="54" t="n">
        <v>2</v>
      </c>
      <c r="T202" s="54" t="n"/>
      <c r="U202" s="54" t="n"/>
      <c r="V202" s="54" t="n"/>
      <c r="W202" s="54" t="n"/>
      <c r="X202" s="54" t="n"/>
      <c r="Y202" s="54" t="n"/>
      <c r="Z202" s="54" t="n"/>
      <c r="AA202" s="54" t="n"/>
      <c r="AB202" s="54" t="n"/>
      <c r="AC202" s="54" t="n"/>
      <c r="AD202" s="54" t="n"/>
      <c r="AE202" s="54" t="n"/>
    </row>
    <row customFormat="true" ht="21.75" outlineLevel="0" r="203" s="26">
      <c r="B203" s="62" t="s"/>
      <c r="C203" s="58" t="s"/>
      <c r="D203" s="63" t="s"/>
      <c r="E203" s="64" t="s">
        <v>27</v>
      </c>
      <c r="F203" s="41" t="n">
        <f aca="false" ca="false" dt2D="false" dtr="false" t="normal">I203+L203+M203+N203+O203+P203+Q203+R203+S203</f>
        <v>0</v>
      </c>
      <c r="G203" s="65" t="n">
        <v>0</v>
      </c>
      <c r="H203" s="65" t="n">
        <v>0</v>
      </c>
      <c r="I203" s="61" t="n">
        <f aca="false" ca="false" dt2D="false" dtr="false" t="normal">G203+H203</f>
        <v>0</v>
      </c>
      <c r="J203" s="65" t="n"/>
      <c r="K203" s="65" t="n"/>
      <c r="L203" s="56" t="n">
        <f aca="false" ca="false" dt2D="false" dtr="false" t="normal">J203+K203</f>
        <v>0</v>
      </c>
      <c r="M203" s="65" t="n"/>
      <c r="N203" s="65" t="n"/>
      <c r="O203" s="65" t="n"/>
      <c r="P203" s="65" t="n"/>
      <c r="Q203" s="65" t="n"/>
      <c r="R203" s="65" t="n"/>
      <c r="S203" s="65" t="n"/>
      <c r="T203" s="65" t="n"/>
      <c r="U203" s="65" t="n"/>
      <c r="V203" s="65" t="n"/>
      <c r="W203" s="65" t="n"/>
      <c r="X203" s="65" t="n"/>
      <c r="Y203" s="65" t="n"/>
      <c r="Z203" s="65" t="n"/>
      <c r="AA203" s="65" t="n"/>
      <c r="AB203" s="65" t="n"/>
      <c r="AC203" s="65" t="n"/>
      <c r="AD203" s="65" t="n"/>
      <c r="AE203" s="65" t="n"/>
    </row>
    <row customFormat="true" ht="21" outlineLevel="0" r="204" s="26">
      <c r="B204" s="67" t="n">
        <v>7</v>
      </c>
      <c r="C204" s="58" t="s"/>
      <c r="D204" s="51" t="s">
        <v>97</v>
      </c>
      <c r="E204" s="107" t="s">
        <v>24</v>
      </c>
      <c r="F204" s="41" t="n">
        <f aca="false" ca="false" dt2D="false" dtr="false" t="normal">I204+L204+M204+N204+O204+P204+Q204+R204+S204</f>
        <v>28</v>
      </c>
      <c r="G204" s="53" t="n">
        <v>2</v>
      </c>
      <c r="H204" s="53" t="n">
        <v>3</v>
      </c>
      <c r="I204" s="61" t="n">
        <f aca="false" ca="false" dt2D="false" dtr="false" t="normal">G204+H204</f>
        <v>5</v>
      </c>
      <c r="J204" s="53" t="n">
        <v>4</v>
      </c>
      <c r="K204" s="53" t="n">
        <v>2</v>
      </c>
      <c r="L204" s="56" t="n">
        <f aca="false" ca="false" dt2D="false" dtr="false" t="normal">J204+K204</f>
        <v>6</v>
      </c>
      <c r="M204" s="53" t="n">
        <v>4</v>
      </c>
      <c r="N204" s="53" t="n">
        <v>2</v>
      </c>
      <c r="O204" s="53" t="n">
        <v>1</v>
      </c>
      <c r="P204" s="53" t="n">
        <v>2</v>
      </c>
      <c r="Q204" s="53" t="n">
        <v>2</v>
      </c>
      <c r="R204" s="53" t="n">
        <v>4</v>
      </c>
      <c r="S204" s="53" t="n">
        <v>2</v>
      </c>
      <c r="T204" s="53" t="n"/>
      <c r="U204" s="53" t="n"/>
      <c r="V204" s="53" t="n"/>
      <c r="W204" s="53" t="n"/>
      <c r="X204" s="53" t="n"/>
      <c r="Y204" s="53" t="n"/>
      <c r="Z204" s="53" t="n"/>
      <c r="AA204" s="53" t="n"/>
      <c r="AB204" s="53" t="n"/>
      <c r="AC204" s="53" t="n"/>
      <c r="AD204" s="53" t="n"/>
      <c r="AE204" s="53" t="n"/>
    </row>
    <row customFormat="true" ht="21" outlineLevel="0" r="205" s="26">
      <c r="B205" s="57" t="s"/>
      <c r="C205" s="58" t="s"/>
      <c r="D205" s="59" t="s"/>
      <c r="E205" s="108" t="s">
        <v>25</v>
      </c>
      <c r="F205" s="41" t="n">
        <f aca="false" ca="false" dt2D="false" dtr="false" t="normal">I205+L205+M205+N205+O205+P205+Q205+R205+S205</f>
        <v>6</v>
      </c>
      <c r="G205" s="54" t="n">
        <v>0</v>
      </c>
      <c r="H205" s="54" t="n">
        <v>0</v>
      </c>
      <c r="I205" s="61" t="n">
        <f aca="false" ca="false" dt2D="false" dtr="false" t="normal">G205+H205</f>
        <v>0</v>
      </c>
      <c r="J205" s="54" t="n">
        <v>2</v>
      </c>
      <c r="K205" s="54" t="n"/>
      <c r="L205" s="56" t="n">
        <f aca="false" ca="false" dt2D="false" dtr="false" t="normal">J205+K205</f>
        <v>2</v>
      </c>
      <c r="M205" s="54" t="n"/>
      <c r="N205" s="54" t="n"/>
      <c r="O205" s="54" t="n"/>
      <c r="P205" s="54" t="n">
        <v>1</v>
      </c>
      <c r="Q205" s="54" t="n">
        <v>1</v>
      </c>
      <c r="R205" s="54" t="n"/>
      <c r="S205" s="54" t="n">
        <f aca="false" ca="false" dt2D="false" dtr="false" t="normal">1+1</f>
        <v>2</v>
      </c>
      <c r="T205" s="54" t="n"/>
      <c r="U205" s="54" t="n"/>
      <c r="V205" s="54" t="n"/>
      <c r="W205" s="54" t="n"/>
      <c r="X205" s="54" t="n"/>
      <c r="Y205" s="54" t="n"/>
      <c r="Z205" s="54" t="n"/>
      <c r="AA205" s="54" t="n"/>
      <c r="AB205" s="54" t="n"/>
      <c r="AC205" s="54" t="n"/>
      <c r="AD205" s="54" t="n"/>
      <c r="AE205" s="54" t="n"/>
    </row>
    <row customFormat="true" ht="21" outlineLevel="0" r="206" s="26">
      <c r="B206" s="57" t="s"/>
      <c r="C206" s="58" t="s"/>
      <c r="D206" s="59" t="s"/>
      <c r="E206" s="109" t="s">
        <v>26</v>
      </c>
      <c r="F206" s="41" t="n">
        <f aca="false" ca="false" dt2D="false" dtr="false" t="normal">I206+L206+M206+N206+O206+P206+Q206+R206+S206</f>
        <v>0</v>
      </c>
      <c r="G206" s="110" t="n"/>
      <c r="H206" s="110" t="n"/>
      <c r="I206" s="56" t="n"/>
      <c r="J206" s="110" t="n"/>
      <c r="K206" s="110" t="n"/>
      <c r="L206" s="56" t="n">
        <f aca="false" ca="false" dt2D="false" dtr="false" t="normal">J206+K206</f>
        <v>0</v>
      </c>
      <c r="M206" s="110" t="n"/>
      <c r="N206" s="110" t="n"/>
      <c r="O206" s="110" t="n"/>
      <c r="P206" s="110" t="n"/>
      <c r="Q206" s="110" t="n"/>
      <c r="R206" s="110" t="n"/>
      <c r="S206" s="110" t="n"/>
      <c r="T206" s="110" t="n"/>
      <c r="U206" s="110" t="n"/>
      <c r="V206" s="110" t="n"/>
      <c r="W206" s="110" t="n"/>
      <c r="X206" s="110" t="n"/>
      <c r="Y206" s="110" t="n"/>
      <c r="Z206" s="110" t="n"/>
      <c r="AA206" s="110" t="n"/>
      <c r="AB206" s="110" t="n"/>
      <c r="AC206" s="110" t="n"/>
      <c r="AD206" s="110" t="n"/>
      <c r="AE206" s="110" t="n"/>
    </row>
    <row customFormat="true" ht="21" outlineLevel="0" r="207" s="26">
      <c r="B207" s="57" t="s"/>
      <c r="C207" s="58" t="s"/>
      <c r="D207" s="59" t="s"/>
      <c r="E207" s="60" t="s">
        <v>29</v>
      </c>
      <c r="F207" s="41" t="n">
        <f aca="false" ca="false" dt2D="false" dtr="false" t="normal">I207+L207+M207+N207+O207+P207+Q207+R207+S207</f>
        <v>17</v>
      </c>
      <c r="G207" s="54" t="n">
        <v>2</v>
      </c>
      <c r="H207" s="54" t="n">
        <v>0</v>
      </c>
      <c r="I207" s="61" t="n">
        <f aca="false" ca="false" dt2D="false" dtr="false" t="normal">G207+H207</f>
        <v>2</v>
      </c>
      <c r="J207" s="54" t="n">
        <f aca="false" ca="false" dt2D="false" dtr="false" t="normal">4+2+1</f>
        <v>7</v>
      </c>
      <c r="K207" s="54" t="n"/>
      <c r="L207" s="56" t="n">
        <f aca="false" ca="false" dt2D="false" dtr="false" t="normal">J207+K207</f>
        <v>7</v>
      </c>
      <c r="M207" s="54" t="n"/>
      <c r="N207" s="54" t="n">
        <v>3</v>
      </c>
      <c r="O207" s="54" t="n">
        <f aca="false" ca="false" dt2D="false" dtr="false" t="normal">1+1</f>
        <v>2</v>
      </c>
      <c r="P207" s="54" t="n"/>
      <c r="Q207" s="54" t="n">
        <v>1</v>
      </c>
      <c r="R207" s="54" t="n">
        <v>2</v>
      </c>
      <c r="S207" s="54" t="n"/>
      <c r="T207" s="54" t="n"/>
      <c r="U207" s="54" t="n"/>
      <c r="V207" s="54" t="n"/>
      <c r="W207" s="54" t="n"/>
      <c r="X207" s="54" t="n"/>
      <c r="Y207" s="54" t="n"/>
      <c r="Z207" s="54" t="n"/>
      <c r="AA207" s="54" t="n"/>
      <c r="AB207" s="54" t="n"/>
      <c r="AC207" s="54" t="n"/>
      <c r="AD207" s="54" t="n"/>
      <c r="AE207" s="54" t="n"/>
    </row>
    <row customFormat="true" ht="21.75" outlineLevel="0" r="208" s="26">
      <c r="B208" s="62" t="s"/>
      <c r="C208" s="58" t="s"/>
      <c r="D208" s="63" t="s"/>
      <c r="E208" s="64" t="s">
        <v>27</v>
      </c>
      <c r="F208" s="41" t="n">
        <f aca="false" ca="false" dt2D="false" dtr="false" t="normal">I208+L208+M208+N208+O208+P208+Q208+R208+S208</f>
        <v>0</v>
      </c>
      <c r="G208" s="65" t="n">
        <v>0</v>
      </c>
      <c r="H208" s="65" t="n">
        <v>0</v>
      </c>
      <c r="I208" s="61" t="n">
        <f aca="false" ca="false" dt2D="false" dtr="false" t="normal">G208+H208</f>
        <v>0</v>
      </c>
      <c r="J208" s="65" t="n"/>
      <c r="K208" s="65" t="n"/>
      <c r="L208" s="56" t="n">
        <f aca="false" ca="false" dt2D="false" dtr="false" t="normal">J208+K208</f>
        <v>0</v>
      </c>
      <c r="M208" s="65" t="n"/>
      <c r="N208" s="65" t="n"/>
      <c r="O208" s="65" t="n"/>
      <c r="P208" s="65" t="n"/>
      <c r="Q208" s="65" t="n"/>
      <c r="R208" s="65" t="n"/>
      <c r="S208" s="65" t="n"/>
      <c r="T208" s="65" t="n"/>
      <c r="U208" s="65" t="n"/>
      <c r="V208" s="65" t="n"/>
      <c r="W208" s="65" t="n"/>
      <c r="X208" s="65" t="n"/>
      <c r="Y208" s="65" t="n"/>
      <c r="Z208" s="65" t="n"/>
      <c r="AA208" s="65" t="n"/>
      <c r="AB208" s="65" t="n"/>
      <c r="AC208" s="65" t="n"/>
      <c r="AD208" s="65" t="n"/>
      <c r="AE208" s="65" t="n"/>
    </row>
    <row customFormat="true" ht="21" outlineLevel="0" r="209" s="26">
      <c r="B209" s="67" t="n">
        <v>8</v>
      </c>
      <c r="C209" s="58" t="s"/>
      <c r="D209" s="51" t="s">
        <v>98</v>
      </c>
      <c r="E209" s="107" t="s">
        <v>24</v>
      </c>
      <c r="F209" s="41" t="n">
        <f aca="false" ca="false" dt2D="false" dtr="false" t="normal">I209+L209+M209+N209+O209+P209+Q209+R209+S209</f>
        <v>1</v>
      </c>
      <c r="G209" s="53" t="n">
        <v>1</v>
      </c>
      <c r="H209" s="53" t="n">
        <v>0</v>
      </c>
      <c r="I209" s="61" t="n">
        <f aca="false" ca="false" dt2D="false" dtr="false" t="normal">G209+H209</f>
        <v>1</v>
      </c>
      <c r="J209" s="53" t="n"/>
      <c r="K209" s="53" t="n"/>
      <c r="L209" s="56" t="n">
        <f aca="false" ca="false" dt2D="false" dtr="false" t="normal">J209+K209</f>
        <v>0</v>
      </c>
      <c r="M209" s="53" t="n"/>
      <c r="N209" s="53" t="n"/>
      <c r="O209" s="53" t="n"/>
      <c r="P209" s="53" t="n"/>
      <c r="Q209" s="53" t="n"/>
      <c r="R209" s="53" t="n"/>
      <c r="S209" s="53" t="n"/>
      <c r="T209" s="53" t="n"/>
      <c r="U209" s="53" t="n"/>
      <c r="V209" s="53" t="n"/>
      <c r="W209" s="53" t="n"/>
      <c r="X209" s="53" t="n"/>
      <c r="Y209" s="53" t="n"/>
      <c r="Z209" s="53" t="n"/>
      <c r="AA209" s="53" t="n"/>
      <c r="AB209" s="53" t="n"/>
      <c r="AC209" s="53" t="n"/>
      <c r="AD209" s="53" t="n"/>
      <c r="AE209" s="53" t="n"/>
    </row>
    <row customFormat="true" ht="21" outlineLevel="0" r="210" s="26">
      <c r="B210" s="57" t="s"/>
      <c r="C210" s="58" t="s"/>
      <c r="D210" s="59" t="s"/>
      <c r="E210" s="108" t="s">
        <v>25</v>
      </c>
      <c r="F210" s="41" t="n">
        <f aca="false" ca="false" dt2D="false" dtr="false" t="normal">I210+L210+M210+N210+O210+P210+Q210+R210+S210</f>
        <v>0</v>
      </c>
      <c r="G210" s="54" t="n">
        <v>0</v>
      </c>
      <c r="H210" s="54" t="n">
        <v>0</v>
      </c>
      <c r="I210" s="61" t="n">
        <f aca="false" ca="false" dt2D="false" dtr="false" t="normal">G210+H210</f>
        <v>0</v>
      </c>
      <c r="J210" s="54" t="n"/>
      <c r="K210" s="54" t="n"/>
      <c r="L210" s="56" t="n">
        <f aca="false" ca="false" dt2D="false" dtr="false" t="normal">J210+K210</f>
        <v>0</v>
      </c>
      <c r="M210" s="54" t="n"/>
      <c r="N210" s="54" t="n"/>
      <c r="O210" s="54" t="n"/>
      <c r="P210" s="54" t="n"/>
      <c r="Q210" s="54" t="n"/>
      <c r="R210" s="54" t="n"/>
      <c r="S210" s="54" t="n"/>
      <c r="T210" s="54" t="n"/>
      <c r="U210" s="54" t="n"/>
      <c r="V210" s="54" t="n"/>
      <c r="W210" s="54" t="n"/>
      <c r="X210" s="54" t="n"/>
      <c r="Y210" s="54" t="n"/>
      <c r="Z210" s="54" t="n"/>
      <c r="AA210" s="54" t="n"/>
      <c r="AB210" s="54" t="n"/>
      <c r="AC210" s="54" t="n"/>
      <c r="AD210" s="54" t="n"/>
      <c r="AE210" s="54" t="n"/>
    </row>
    <row customFormat="true" ht="21" outlineLevel="0" r="211" s="26">
      <c r="B211" s="57" t="s"/>
      <c r="C211" s="58" t="s"/>
      <c r="D211" s="59" t="s"/>
      <c r="E211" s="108" t="s">
        <v>26</v>
      </c>
      <c r="F211" s="41" t="n">
        <f aca="false" ca="false" dt2D="false" dtr="false" t="normal">I211+L211+M211+N211+O211+P211+Q211+R211+S211</f>
        <v>2</v>
      </c>
      <c r="G211" s="54" t="n">
        <v>1</v>
      </c>
      <c r="H211" s="54" t="n">
        <v>0</v>
      </c>
      <c r="I211" s="61" t="n">
        <f aca="false" ca="false" dt2D="false" dtr="false" t="normal">G211+H211</f>
        <v>1</v>
      </c>
      <c r="J211" s="54" t="n">
        <v>1</v>
      </c>
      <c r="K211" s="54" t="n"/>
      <c r="L211" s="56" t="n">
        <f aca="false" ca="false" dt2D="false" dtr="false" t="normal">J211+K211</f>
        <v>1</v>
      </c>
      <c r="M211" s="54" t="n"/>
      <c r="N211" s="54" t="n"/>
      <c r="O211" s="54" t="n"/>
      <c r="P211" s="54" t="n"/>
      <c r="Q211" s="54" t="n"/>
      <c r="R211" s="54" t="n"/>
      <c r="S211" s="54" t="n"/>
      <c r="T211" s="54" t="n"/>
      <c r="U211" s="54" t="n"/>
      <c r="V211" s="54" t="n"/>
      <c r="W211" s="54" t="n"/>
      <c r="X211" s="54" t="n"/>
      <c r="Y211" s="54" t="n"/>
      <c r="Z211" s="54" t="n"/>
      <c r="AA211" s="54" t="n"/>
      <c r="AB211" s="54" t="n"/>
      <c r="AC211" s="54" t="n"/>
      <c r="AD211" s="54" t="n"/>
      <c r="AE211" s="54" t="n"/>
    </row>
    <row customFormat="true" ht="21" outlineLevel="0" r="212" s="26">
      <c r="B212" s="57" t="s"/>
      <c r="C212" s="58" t="s"/>
      <c r="D212" s="59" t="s"/>
      <c r="E212" s="60" t="s">
        <v>29</v>
      </c>
      <c r="F212" s="41" t="n">
        <f aca="false" ca="false" dt2D="false" dtr="false" t="normal">I212+L212+M212+N212+O212+P212+Q212+R212+S212</f>
        <v>78</v>
      </c>
      <c r="G212" s="54" t="n">
        <v>6</v>
      </c>
      <c r="H212" s="54" t="n">
        <v>0</v>
      </c>
      <c r="I212" s="61" t="n">
        <f aca="false" ca="false" dt2D="false" dtr="false" t="normal">G212+H212</f>
        <v>6</v>
      </c>
      <c r="J212" s="54" t="n">
        <v>15</v>
      </c>
      <c r="K212" s="54" t="n"/>
      <c r="L212" s="56" t="n">
        <f aca="false" ca="false" dt2D="false" dtr="false" t="normal">J212+K212</f>
        <v>15</v>
      </c>
      <c r="M212" s="54" t="n">
        <f aca="false" ca="false" dt2D="false" dtr="false" t="normal">3+2</f>
        <v>5</v>
      </c>
      <c r="N212" s="54" t="n">
        <v>5</v>
      </c>
      <c r="O212" s="54" t="n">
        <v>4</v>
      </c>
      <c r="P212" s="54" t="n">
        <v>25</v>
      </c>
      <c r="Q212" s="54" t="n">
        <v>10</v>
      </c>
      <c r="R212" s="54" t="n">
        <v>4</v>
      </c>
      <c r="S212" s="54" t="n">
        <v>4</v>
      </c>
      <c r="T212" s="54" t="n"/>
      <c r="U212" s="54" t="n"/>
      <c r="V212" s="54" t="n"/>
      <c r="W212" s="54" t="n"/>
      <c r="X212" s="54" t="n"/>
      <c r="Y212" s="54" t="n"/>
      <c r="Z212" s="54" t="n"/>
      <c r="AA212" s="54" t="n"/>
      <c r="AB212" s="54" t="n"/>
      <c r="AC212" s="54" t="n"/>
      <c r="AD212" s="54" t="n"/>
      <c r="AE212" s="54" t="n"/>
    </row>
    <row customFormat="true" ht="21.75" outlineLevel="0" r="213" s="26">
      <c r="B213" s="62" t="s"/>
      <c r="C213" s="58" t="s"/>
      <c r="D213" s="63" t="s"/>
      <c r="E213" s="64" t="s">
        <v>27</v>
      </c>
      <c r="F213" s="41" t="n">
        <f aca="false" ca="false" dt2D="false" dtr="false" t="normal">I213+L213+M213+N213+O213+P213+Q213+R213+S213</f>
        <v>0</v>
      </c>
      <c r="G213" s="65" t="n">
        <v>0</v>
      </c>
      <c r="H213" s="65" t="n">
        <v>0</v>
      </c>
      <c r="I213" s="61" t="n">
        <f aca="false" ca="false" dt2D="false" dtr="false" t="normal">G213+H213</f>
        <v>0</v>
      </c>
      <c r="J213" s="65" t="n"/>
      <c r="K213" s="65" t="n"/>
      <c r="L213" s="56" t="n">
        <f aca="false" ca="false" dt2D="false" dtr="false" t="normal">J213+K213</f>
        <v>0</v>
      </c>
      <c r="M213" s="65" t="n"/>
      <c r="N213" s="65" t="n"/>
      <c r="O213" s="65" t="n"/>
      <c r="P213" s="65" t="n"/>
      <c r="Q213" s="65" t="n"/>
      <c r="R213" s="65" t="n"/>
      <c r="S213" s="65" t="n"/>
      <c r="T213" s="65" t="n"/>
      <c r="U213" s="65" t="n"/>
      <c r="V213" s="65" t="n"/>
      <c r="W213" s="65" t="n"/>
      <c r="X213" s="65" t="n"/>
      <c r="Y213" s="65" t="n"/>
      <c r="Z213" s="65" t="n"/>
      <c r="AA213" s="65" t="n"/>
      <c r="AB213" s="65" t="n"/>
      <c r="AC213" s="65" t="n"/>
      <c r="AD213" s="65" t="n"/>
      <c r="AE213" s="65" t="n"/>
    </row>
    <row customFormat="true" ht="21" outlineLevel="0" r="214" s="26">
      <c r="B214" s="67" t="n">
        <v>9</v>
      </c>
      <c r="C214" s="58" t="s"/>
      <c r="D214" s="51" t="s">
        <v>99</v>
      </c>
      <c r="E214" s="107" t="s">
        <v>24</v>
      </c>
      <c r="F214" s="41" t="n">
        <f aca="false" ca="false" dt2D="false" dtr="false" t="normal">I214+L214+M214+N214+O214+P214+Q214+R214+S214</f>
        <v>0</v>
      </c>
      <c r="G214" s="53" t="n">
        <v>0</v>
      </c>
      <c r="H214" s="53" t="n">
        <v>0</v>
      </c>
      <c r="I214" s="61" t="n">
        <f aca="false" ca="false" dt2D="false" dtr="false" t="normal">G214+H214</f>
        <v>0</v>
      </c>
      <c r="J214" s="53" t="n"/>
      <c r="K214" s="53" t="n"/>
      <c r="L214" s="56" t="n">
        <f aca="false" ca="false" dt2D="false" dtr="false" t="normal">J214+K214</f>
        <v>0</v>
      </c>
      <c r="M214" s="53" t="n"/>
      <c r="N214" s="53" t="n"/>
      <c r="O214" s="53" t="n"/>
      <c r="P214" s="53" t="n"/>
      <c r="Q214" s="53" t="n"/>
      <c r="R214" s="53" t="n"/>
      <c r="S214" s="53" t="n"/>
      <c r="T214" s="53" t="n"/>
      <c r="U214" s="53" t="n"/>
      <c r="V214" s="53" t="n"/>
      <c r="W214" s="53" t="n"/>
      <c r="X214" s="53" t="n"/>
      <c r="Y214" s="53" t="n"/>
      <c r="Z214" s="53" t="n"/>
      <c r="AA214" s="53" t="n"/>
      <c r="AB214" s="53" t="n"/>
      <c r="AC214" s="53" t="n"/>
      <c r="AD214" s="53" t="n"/>
      <c r="AE214" s="53" t="n"/>
    </row>
    <row customFormat="true" ht="21" outlineLevel="0" r="215" s="26">
      <c r="B215" s="57" t="s"/>
      <c r="C215" s="58" t="s"/>
      <c r="D215" s="59" t="s"/>
      <c r="E215" s="108" t="s">
        <v>25</v>
      </c>
      <c r="F215" s="41" t="n">
        <f aca="false" ca="false" dt2D="false" dtr="false" t="normal">I215+L215+M215+N215+O215+P215+Q215+R215+S215</f>
        <v>0</v>
      </c>
      <c r="G215" s="54" t="n">
        <v>0</v>
      </c>
      <c r="H215" s="54" t="n">
        <v>0</v>
      </c>
      <c r="I215" s="61" t="n">
        <f aca="false" ca="false" dt2D="false" dtr="false" t="normal">G215+H215</f>
        <v>0</v>
      </c>
      <c r="J215" s="54" t="n"/>
      <c r="K215" s="54" t="n"/>
      <c r="L215" s="56" t="n">
        <f aca="false" ca="false" dt2D="false" dtr="false" t="normal">J215+K215</f>
        <v>0</v>
      </c>
      <c r="M215" s="54" t="n"/>
      <c r="N215" s="54" t="n"/>
      <c r="O215" s="54" t="n"/>
      <c r="P215" s="54" t="n"/>
      <c r="Q215" s="54" t="n"/>
      <c r="R215" s="54" t="n"/>
      <c r="S215" s="54" t="n"/>
      <c r="T215" s="54" t="n"/>
      <c r="U215" s="54" t="n"/>
      <c r="V215" s="54" t="n"/>
      <c r="W215" s="54" t="n"/>
      <c r="X215" s="54" t="n"/>
      <c r="Y215" s="54" t="n"/>
      <c r="Z215" s="54" t="n"/>
      <c r="AA215" s="54" t="n"/>
      <c r="AB215" s="54" t="n"/>
      <c r="AC215" s="54" t="n"/>
      <c r="AD215" s="54" t="n"/>
      <c r="AE215" s="54" t="n"/>
    </row>
    <row customFormat="true" ht="21" outlineLevel="0" r="216" s="26">
      <c r="B216" s="57" t="s"/>
      <c r="C216" s="58" t="s"/>
      <c r="D216" s="59" t="s"/>
      <c r="E216" s="108" t="s">
        <v>26</v>
      </c>
      <c r="F216" s="41" t="n">
        <f aca="false" ca="false" dt2D="false" dtr="false" t="normal">I216+L216+M216+N216+O216+P216+Q216+R216+S216</f>
        <v>0</v>
      </c>
      <c r="G216" s="54" t="n">
        <v>0</v>
      </c>
      <c r="H216" s="54" t="n">
        <v>0</v>
      </c>
      <c r="I216" s="61" t="n">
        <f aca="false" ca="false" dt2D="false" dtr="false" t="normal">G216+H216</f>
        <v>0</v>
      </c>
      <c r="J216" s="54" t="n"/>
      <c r="K216" s="54" t="n"/>
      <c r="L216" s="56" t="n">
        <f aca="false" ca="false" dt2D="false" dtr="false" t="normal">J216+K216</f>
        <v>0</v>
      </c>
      <c r="M216" s="54" t="n"/>
      <c r="N216" s="54" t="n"/>
      <c r="O216" s="54" t="n"/>
      <c r="P216" s="54" t="n"/>
      <c r="Q216" s="54" t="n"/>
      <c r="R216" s="54" t="n"/>
      <c r="S216" s="54" t="n"/>
      <c r="T216" s="54" t="n"/>
      <c r="U216" s="54" t="n"/>
      <c r="V216" s="54" t="n"/>
      <c r="W216" s="54" t="n"/>
      <c r="X216" s="54" t="n"/>
      <c r="Y216" s="54" t="n"/>
      <c r="Z216" s="54" t="n"/>
      <c r="AA216" s="54" t="n"/>
      <c r="AB216" s="54" t="n"/>
      <c r="AC216" s="54" t="n"/>
      <c r="AD216" s="54" t="n"/>
      <c r="AE216" s="54" t="n"/>
    </row>
    <row customFormat="true" ht="21" outlineLevel="0" r="217" s="26">
      <c r="B217" s="57" t="s"/>
      <c r="C217" s="58" t="s"/>
      <c r="D217" s="59" t="s"/>
      <c r="E217" s="60" t="s">
        <v>29</v>
      </c>
      <c r="F217" s="41" t="n">
        <f aca="false" ca="false" dt2D="false" dtr="false" t="normal">I217+L217+M217+N217+O217+P217+Q217+R217+S217</f>
        <v>12</v>
      </c>
      <c r="G217" s="54" t="n">
        <v>0</v>
      </c>
      <c r="H217" s="54" t="n">
        <v>0</v>
      </c>
      <c r="I217" s="61" t="n">
        <f aca="false" ca="false" dt2D="false" dtr="false" t="normal">G217+H217</f>
        <v>0</v>
      </c>
      <c r="J217" s="54" t="n"/>
      <c r="K217" s="54" t="n"/>
      <c r="L217" s="56" t="n">
        <f aca="false" ca="false" dt2D="false" dtr="false" t="normal">J217+K217</f>
        <v>0</v>
      </c>
      <c r="M217" s="54" t="n"/>
      <c r="N217" s="54" t="n"/>
      <c r="O217" s="54" t="n"/>
      <c r="P217" s="54" t="n">
        <v>4</v>
      </c>
      <c r="Q217" s="54" t="n">
        <f aca="false" ca="false" dt2D="false" dtr="false" t="normal">3+1</f>
        <v>4</v>
      </c>
      <c r="R217" s="54" t="n">
        <v>2</v>
      </c>
      <c r="S217" s="54" t="n">
        <f aca="false" ca="false" dt2D="false" dtr="false" t="normal">1+1</f>
        <v>2</v>
      </c>
      <c r="T217" s="54" t="n"/>
      <c r="U217" s="54" t="n"/>
      <c r="V217" s="54" t="n"/>
      <c r="W217" s="54" t="n"/>
      <c r="X217" s="54" t="n"/>
      <c r="Y217" s="54" t="n"/>
      <c r="Z217" s="54" t="n"/>
      <c r="AA217" s="54" t="n"/>
      <c r="AB217" s="54" t="n"/>
      <c r="AC217" s="54" t="n"/>
      <c r="AD217" s="54" t="n"/>
      <c r="AE217" s="54" t="n"/>
    </row>
    <row customFormat="true" ht="21.75" outlineLevel="0" r="218" s="26">
      <c r="B218" s="62" t="s"/>
      <c r="C218" s="58" t="s"/>
      <c r="D218" s="63" t="s"/>
      <c r="E218" s="64" t="s">
        <v>27</v>
      </c>
      <c r="F218" s="41" t="n">
        <f aca="false" ca="false" dt2D="false" dtr="false" t="normal">I218+L218+M218+N218+O218+P218+Q218+R218+S218</f>
        <v>0</v>
      </c>
      <c r="G218" s="65" t="n">
        <v>0</v>
      </c>
      <c r="H218" s="65" t="n">
        <v>0</v>
      </c>
      <c r="I218" s="61" t="n">
        <f aca="false" ca="false" dt2D="false" dtr="false" t="normal">G218+H218</f>
        <v>0</v>
      </c>
      <c r="J218" s="65" t="n"/>
      <c r="K218" s="65" t="n"/>
      <c r="L218" s="56" t="n">
        <f aca="false" ca="false" dt2D="false" dtr="false" t="normal">J218+K218</f>
        <v>0</v>
      </c>
      <c r="M218" s="65" t="n"/>
      <c r="N218" s="65" t="n"/>
      <c r="O218" s="65" t="n"/>
      <c r="P218" s="65" t="n"/>
      <c r="Q218" s="65" t="n"/>
      <c r="R218" s="65" t="n"/>
      <c r="S218" s="65" t="n"/>
      <c r="T218" s="65" t="n"/>
      <c r="U218" s="65" t="n"/>
      <c r="V218" s="65" t="n"/>
      <c r="W218" s="65" t="n"/>
      <c r="X218" s="65" t="n"/>
      <c r="Y218" s="65" t="n"/>
      <c r="Z218" s="65" t="n"/>
      <c r="AA218" s="65" t="n"/>
      <c r="AB218" s="65" t="n"/>
      <c r="AC218" s="65" t="n"/>
      <c r="AD218" s="65" t="n"/>
      <c r="AE218" s="65" t="n"/>
    </row>
    <row customFormat="true" ht="21" outlineLevel="0" r="219" s="26">
      <c r="B219" s="67" t="n">
        <v>10</v>
      </c>
      <c r="C219" s="58" t="s"/>
      <c r="D219" s="51" t="s">
        <v>100</v>
      </c>
      <c r="E219" s="107" t="s">
        <v>24</v>
      </c>
      <c r="F219" s="41" t="n">
        <f aca="false" ca="false" dt2D="false" dtr="false" t="normal">I219+L219+M219+N219+O219+P219+Q219+R219+S219</f>
        <v>0</v>
      </c>
      <c r="G219" s="138" t="n">
        <v>0</v>
      </c>
      <c r="H219" s="138" t="n">
        <v>0</v>
      </c>
      <c r="I219" s="61" t="n">
        <f aca="false" ca="false" dt2D="false" dtr="false" t="normal">G219+H219</f>
        <v>0</v>
      </c>
      <c r="J219" s="138" t="n"/>
      <c r="K219" s="138" t="n"/>
      <c r="L219" s="56" t="n">
        <f aca="false" ca="false" dt2D="false" dtr="false" t="normal">J219+K219</f>
        <v>0</v>
      </c>
      <c r="M219" s="138" t="n"/>
      <c r="N219" s="138" t="n"/>
      <c r="O219" s="138" t="n"/>
      <c r="P219" s="138" t="n"/>
      <c r="Q219" s="138" t="n"/>
      <c r="R219" s="138" t="n"/>
      <c r="S219" s="138" t="n"/>
      <c r="T219" s="138" t="n"/>
      <c r="U219" s="138" t="n"/>
      <c r="V219" s="138" t="n"/>
      <c r="W219" s="138" t="n"/>
      <c r="X219" s="138" t="n"/>
      <c r="Y219" s="138" t="n"/>
      <c r="Z219" s="138" t="n"/>
      <c r="AA219" s="138" t="n"/>
      <c r="AB219" s="138" t="n"/>
      <c r="AC219" s="138" t="n"/>
      <c r="AD219" s="138" t="n"/>
      <c r="AE219" s="138" t="n"/>
    </row>
    <row customFormat="true" ht="21" outlineLevel="0" r="220" s="26">
      <c r="B220" s="57" t="s"/>
      <c r="C220" s="58" t="s"/>
      <c r="D220" s="59" t="s"/>
      <c r="E220" s="108" t="s">
        <v>25</v>
      </c>
      <c r="F220" s="41" t="n">
        <f aca="false" ca="false" dt2D="false" dtr="false" t="normal">I220+L220+M220+N220+O220+P220+Q220+R220+S220</f>
        <v>0</v>
      </c>
      <c r="G220" s="139" t="n">
        <v>0</v>
      </c>
      <c r="H220" s="139" t="n">
        <v>0</v>
      </c>
      <c r="I220" s="61" t="n">
        <f aca="false" ca="false" dt2D="false" dtr="false" t="normal">G220+H220</f>
        <v>0</v>
      </c>
      <c r="J220" s="139" t="n"/>
      <c r="K220" s="139" t="n"/>
      <c r="L220" s="56" t="n">
        <f aca="false" ca="false" dt2D="false" dtr="false" t="normal">J220+K220</f>
        <v>0</v>
      </c>
      <c r="M220" s="139" t="n"/>
      <c r="N220" s="139" t="n"/>
      <c r="O220" s="139" t="n"/>
      <c r="P220" s="139" t="n"/>
      <c r="Q220" s="139" t="n"/>
      <c r="R220" s="139" t="n"/>
      <c r="S220" s="139" t="n"/>
      <c r="T220" s="139" t="n"/>
      <c r="U220" s="139" t="n"/>
      <c r="V220" s="139" t="n"/>
      <c r="W220" s="139" t="n"/>
      <c r="X220" s="139" t="n"/>
      <c r="Y220" s="139" t="n"/>
      <c r="Z220" s="139" t="n"/>
      <c r="AA220" s="139" t="n"/>
      <c r="AB220" s="139" t="n"/>
      <c r="AC220" s="139" t="n"/>
      <c r="AD220" s="139" t="n"/>
      <c r="AE220" s="139" t="n"/>
    </row>
    <row customFormat="true" ht="21" outlineLevel="0" r="221" s="26">
      <c r="B221" s="57" t="s"/>
      <c r="C221" s="58" t="s"/>
      <c r="D221" s="59" t="s"/>
      <c r="E221" s="108" t="s">
        <v>26</v>
      </c>
      <c r="F221" s="41" t="n">
        <f aca="false" ca="false" dt2D="false" dtr="false" t="normal">I221+L221+M221+N221+O221+P221+Q221+R221+S221</f>
        <v>0</v>
      </c>
      <c r="G221" s="139" t="n">
        <v>0</v>
      </c>
      <c r="H221" s="139" t="n">
        <v>0</v>
      </c>
      <c r="I221" s="61" t="n">
        <f aca="false" ca="false" dt2D="false" dtr="false" t="normal">G221+H221</f>
        <v>0</v>
      </c>
      <c r="J221" s="139" t="n"/>
      <c r="K221" s="139" t="n"/>
      <c r="L221" s="56" t="n">
        <f aca="false" ca="false" dt2D="false" dtr="false" t="normal">J221+K221</f>
        <v>0</v>
      </c>
      <c r="M221" s="139" t="n"/>
      <c r="N221" s="139" t="n"/>
      <c r="O221" s="139" t="n"/>
      <c r="P221" s="139" t="n"/>
      <c r="Q221" s="139" t="n"/>
      <c r="R221" s="139" t="n"/>
      <c r="S221" s="139" t="n"/>
      <c r="T221" s="139" t="n"/>
      <c r="U221" s="139" t="n"/>
      <c r="V221" s="139" t="n"/>
      <c r="W221" s="139" t="n"/>
      <c r="X221" s="139" t="n"/>
      <c r="Y221" s="139" t="n"/>
      <c r="Z221" s="139" t="n"/>
      <c r="AA221" s="139" t="n"/>
      <c r="AB221" s="139" t="n"/>
      <c r="AC221" s="139" t="n"/>
      <c r="AD221" s="139" t="n"/>
      <c r="AE221" s="139" t="n"/>
    </row>
    <row customFormat="true" ht="21" outlineLevel="0" r="222" s="26">
      <c r="B222" s="57" t="s"/>
      <c r="C222" s="58" t="s"/>
      <c r="D222" s="59" t="s"/>
      <c r="E222" s="60" t="s">
        <v>29</v>
      </c>
      <c r="F222" s="41" t="n">
        <f aca="false" ca="false" dt2D="false" dtr="false" t="normal">I222+L222+M222+N222+O222+P222+Q222+R222+S222</f>
        <v>49</v>
      </c>
      <c r="G222" s="139" t="n">
        <v>4</v>
      </c>
      <c r="H222" s="139" t="n">
        <v>0</v>
      </c>
      <c r="I222" s="61" t="n">
        <f aca="false" ca="false" dt2D="false" dtr="false" t="normal">G222+H222</f>
        <v>4</v>
      </c>
      <c r="J222" s="139" t="n">
        <v>12</v>
      </c>
      <c r="K222" s="139" t="n"/>
      <c r="L222" s="56" t="n">
        <f aca="false" ca="false" dt2D="false" dtr="false" t="normal">J222+K222</f>
        <v>12</v>
      </c>
      <c r="M222" s="139" t="n"/>
      <c r="N222" s="139" t="n">
        <v>5</v>
      </c>
      <c r="O222" s="139" t="n"/>
      <c r="P222" s="139" t="n">
        <f aca="false" ca="false" dt2D="false" dtr="false" t="normal">3+15</f>
        <v>18</v>
      </c>
      <c r="Q222" s="139" t="n">
        <v>1</v>
      </c>
      <c r="R222" s="139" t="n">
        <f aca="false" ca="false" dt2D="false" dtr="false" t="normal">2+2</f>
        <v>4</v>
      </c>
      <c r="S222" s="139" t="n">
        <f aca="false" ca="false" dt2D="false" dtr="false" t="normal">3+2</f>
        <v>5</v>
      </c>
      <c r="T222" s="139" t="n"/>
      <c r="U222" s="139" t="n"/>
      <c r="V222" s="139" t="n"/>
      <c r="W222" s="139" t="n"/>
      <c r="X222" s="139" t="n"/>
      <c r="Y222" s="139" t="n"/>
      <c r="Z222" s="139" t="n"/>
      <c r="AA222" s="139" t="n"/>
      <c r="AB222" s="139" t="n"/>
      <c r="AC222" s="139" t="n"/>
      <c r="AD222" s="139" t="n"/>
      <c r="AE222" s="139" t="n"/>
    </row>
    <row customFormat="true" ht="21.75" outlineLevel="0" r="223" s="26">
      <c r="B223" s="62" t="s"/>
      <c r="C223" s="58" t="s"/>
      <c r="D223" s="63" t="s"/>
      <c r="E223" s="64" t="s">
        <v>27</v>
      </c>
      <c r="F223" s="41" t="n">
        <f aca="false" ca="false" dt2D="false" dtr="false" t="normal">I223+L223+M223+N223+O223+P223+Q223+R223+S223</f>
        <v>8</v>
      </c>
      <c r="G223" s="117" t="n">
        <v>8</v>
      </c>
      <c r="H223" s="117" t="n">
        <v>0</v>
      </c>
      <c r="I223" s="61" t="n">
        <f aca="false" ca="false" dt2D="false" dtr="false" t="normal">G223+H223</f>
        <v>8</v>
      </c>
      <c r="J223" s="117" t="n"/>
      <c r="K223" s="117" t="n"/>
      <c r="L223" s="56" t="n">
        <f aca="false" ca="false" dt2D="false" dtr="false" t="normal">J223+K223</f>
        <v>0</v>
      </c>
      <c r="M223" s="117" t="n"/>
      <c r="N223" s="117" t="n"/>
      <c r="O223" s="117" t="n"/>
      <c r="P223" s="117" t="n"/>
      <c r="Q223" s="117" t="n"/>
      <c r="R223" s="117" t="n"/>
      <c r="S223" s="117" t="n"/>
      <c r="T223" s="117" t="n"/>
      <c r="U223" s="117" t="n"/>
      <c r="V223" s="117" t="n"/>
      <c r="W223" s="117" t="n"/>
      <c r="X223" s="117" t="n"/>
      <c r="Y223" s="117" t="n"/>
      <c r="Z223" s="117" t="n"/>
      <c r="AA223" s="117" t="n"/>
      <c r="AB223" s="117" t="n"/>
      <c r="AC223" s="117" t="n"/>
      <c r="AD223" s="117" t="n"/>
      <c r="AE223" s="117" t="n"/>
    </row>
    <row customFormat="true" ht="21" outlineLevel="0" r="224" s="26">
      <c r="B224" s="67" t="n">
        <v>11</v>
      </c>
      <c r="C224" s="58" t="s"/>
      <c r="D224" s="51" t="s">
        <v>101</v>
      </c>
      <c r="E224" s="52" t="s">
        <v>24</v>
      </c>
      <c r="F224" s="41" t="n">
        <f aca="false" ca="false" dt2D="false" dtr="false" t="normal">I224+L224+M224+N224+O224+P224+Q224+R224+S224</f>
        <v>0</v>
      </c>
      <c r="G224" s="53" t="n">
        <v>0</v>
      </c>
      <c r="H224" s="53" t="n">
        <v>0</v>
      </c>
      <c r="I224" s="61" t="n">
        <f aca="false" ca="false" dt2D="false" dtr="false" t="normal">G224+H224</f>
        <v>0</v>
      </c>
      <c r="J224" s="53" t="n"/>
      <c r="K224" s="53" t="n"/>
      <c r="L224" s="56" t="n">
        <f aca="false" ca="false" dt2D="false" dtr="false" t="normal">J224+K224</f>
        <v>0</v>
      </c>
      <c r="M224" s="53" t="n"/>
      <c r="N224" s="53" t="n"/>
      <c r="O224" s="53" t="n"/>
      <c r="P224" s="53" t="n"/>
      <c r="Q224" s="53" t="n"/>
      <c r="R224" s="53" t="n"/>
      <c r="S224" s="53" t="n"/>
      <c r="T224" s="53" t="n"/>
      <c r="U224" s="53" t="n"/>
      <c r="V224" s="53" t="n"/>
      <c r="W224" s="53" t="n"/>
      <c r="X224" s="53" t="n"/>
      <c r="Y224" s="53" t="n"/>
      <c r="Z224" s="53" t="n"/>
      <c r="AA224" s="53" t="n"/>
      <c r="AB224" s="53" t="n"/>
      <c r="AC224" s="53" t="n"/>
      <c r="AD224" s="53" t="n"/>
      <c r="AE224" s="53" t="n"/>
    </row>
    <row customFormat="true" ht="21" outlineLevel="0" r="225" s="26">
      <c r="B225" s="57" t="s"/>
      <c r="C225" s="58" t="s"/>
      <c r="D225" s="59" t="s"/>
      <c r="E225" s="60" t="s">
        <v>25</v>
      </c>
      <c r="F225" s="41" t="n">
        <f aca="false" ca="false" dt2D="false" dtr="false" t="normal">I225+L225+M225+N225+O225+P225+Q225+R225+S225</f>
        <v>0</v>
      </c>
      <c r="G225" s="54" t="n">
        <v>0</v>
      </c>
      <c r="H225" s="54" t="n">
        <v>0</v>
      </c>
      <c r="I225" s="61" t="n">
        <f aca="false" ca="false" dt2D="false" dtr="false" t="normal">G225+H225</f>
        <v>0</v>
      </c>
      <c r="J225" s="54" t="n"/>
      <c r="K225" s="54" t="n"/>
      <c r="L225" s="56" t="n">
        <f aca="false" ca="false" dt2D="false" dtr="false" t="normal">J225+K225</f>
        <v>0</v>
      </c>
      <c r="M225" s="54" t="n"/>
      <c r="N225" s="54" t="n"/>
      <c r="O225" s="54" t="n"/>
      <c r="P225" s="54" t="n"/>
      <c r="Q225" s="54" t="n"/>
      <c r="R225" s="54" t="n"/>
      <c r="S225" s="54" t="n"/>
      <c r="T225" s="54" t="n"/>
      <c r="U225" s="54" t="n"/>
      <c r="V225" s="54" t="n"/>
      <c r="W225" s="54" t="n"/>
      <c r="X225" s="54" t="n"/>
      <c r="Y225" s="54" t="n"/>
      <c r="Z225" s="54" t="n"/>
      <c r="AA225" s="54" t="n"/>
      <c r="AB225" s="54" t="n"/>
      <c r="AC225" s="54" t="n"/>
      <c r="AD225" s="54" t="n"/>
      <c r="AE225" s="54" t="n"/>
    </row>
    <row customFormat="true" ht="21" outlineLevel="0" r="226" s="26">
      <c r="B226" s="57" t="s"/>
      <c r="C226" s="58" t="s"/>
      <c r="D226" s="59" t="s"/>
      <c r="E226" s="119" t="s">
        <v>26</v>
      </c>
      <c r="F226" s="41" t="n">
        <f aca="false" ca="false" dt2D="false" dtr="false" t="normal">I226+L226+M226+N226+O226+P226+Q226+R226+S226</f>
        <v>0</v>
      </c>
      <c r="G226" s="110" t="n"/>
      <c r="H226" s="110" t="n"/>
      <c r="I226" s="56" t="n"/>
      <c r="J226" s="110" t="n"/>
      <c r="K226" s="110" t="n"/>
      <c r="L226" s="56" t="n">
        <f aca="false" ca="false" dt2D="false" dtr="false" t="normal">J226+K226</f>
        <v>0</v>
      </c>
      <c r="M226" s="110" t="n"/>
      <c r="N226" s="110" t="n"/>
      <c r="O226" s="110" t="n"/>
      <c r="P226" s="110" t="n"/>
      <c r="Q226" s="110" t="n"/>
      <c r="R226" s="110" t="n"/>
      <c r="S226" s="110" t="n"/>
      <c r="T226" s="110" t="n"/>
      <c r="U226" s="110" t="n"/>
      <c r="V226" s="110" t="n"/>
      <c r="W226" s="110" t="n"/>
      <c r="X226" s="110" t="n"/>
      <c r="Y226" s="110" t="n"/>
      <c r="Z226" s="110" t="n"/>
      <c r="AA226" s="110" t="n"/>
      <c r="AB226" s="110" t="n"/>
      <c r="AC226" s="110" t="n"/>
      <c r="AD226" s="110" t="n"/>
      <c r="AE226" s="110" t="n"/>
    </row>
    <row customFormat="true" ht="21.75" outlineLevel="0" r="227" s="26">
      <c r="B227" s="62" t="s"/>
      <c r="C227" s="58" t="s"/>
      <c r="D227" s="63" t="s"/>
      <c r="E227" s="64" t="s">
        <v>27</v>
      </c>
      <c r="F227" s="41" t="n">
        <f aca="false" ca="false" dt2D="false" dtr="false" t="normal">I227+L227+M227+N227+O227+P227+Q227+R227+S227</f>
        <v>0</v>
      </c>
      <c r="G227" s="65" t="n"/>
      <c r="H227" s="65" t="n">
        <v>0</v>
      </c>
      <c r="I227" s="61" t="n">
        <f aca="false" ca="false" dt2D="false" dtr="false" t="normal">G227+H227</f>
        <v>0</v>
      </c>
      <c r="J227" s="65" t="n"/>
      <c r="K227" s="65" t="n"/>
      <c r="L227" s="56" t="n">
        <f aca="false" ca="false" dt2D="false" dtr="false" t="normal">J227+K227</f>
        <v>0</v>
      </c>
      <c r="M227" s="65" t="n"/>
      <c r="N227" s="65" t="n"/>
      <c r="O227" s="65" t="n"/>
      <c r="P227" s="65" t="n"/>
      <c r="Q227" s="65" t="n"/>
      <c r="R227" s="65" t="n"/>
      <c r="S227" s="65" t="n"/>
      <c r="T227" s="65" t="n"/>
      <c r="U227" s="65" t="n"/>
      <c r="V227" s="65" t="n"/>
      <c r="W227" s="65" t="n"/>
      <c r="X227" s="65" t="n"/>
      <c r="Y227" s="65" t="n"/>
      <c r="Z227" s="65" t="n"/>
      <c r="AA227" s="65" t="n"/>
      <c r="AB227" s="65" t="n"/>
      <c r="AC227" s="65" t="n"/>
      <c r="AD227" s="65" t="n"/>
      <c r="AE227" s="65" t="n"/>
    </row>
    <row customFormat="true" ht="21" outlineLevel="0" r="228" s="26">
      <c r="B228" s="67" t="n">
        <v>12</v>
      </c>
      <c r="C228" s="58" t="s"/>
      <c r="D228" s="51" t="s">
        <v>102</v>
      </c>
      <c r="E228" s="107" t="s">
        <v>24</v>
      </c>
      <c r="F228" s="41" t="n">
        <f aca="false" ca="false" dt2D="false" dtr="false" t="normal">I228+L228+M228+N228+O228+P228+Q228+R228+S228</f>
        <v>0</v>
      </c>
      <c r="G228" s="53" t="n">
        <v>0</v>
      </c>
      <c r="H228" s="53" t="n">
        <v>0</v>
      </c>
      <c r="I228" s="61" t="n">
        <f aca="false" ca="false" dt2D="false" dtr="false" t="normal">G228+H228</f>
        <v>0</v>
      </c>
      <c r="J228" s="53" t="n"/>
      <c r="K228" s="53" t="n"/>
      <c r="L228" s="56" t="n">
        <f aca="false" ca="false" dt2D="false" dtr="false" t="normal">J228+K228</f>
        <v>0</v>
      </c>
      <c r="M228" s="53" t="n"/>
      <c r="N228" s="53" t="n"/>
      <c r="O228" s="53" t="n"/>
      <c r="P228" s="53" t="n"/>
      <c r="Q228" s="53" t="n"/>
      <c r="R228" s="53" t="n"/>
      <c r="S228" s="53" t="n"/>
      <c r="T228" s="53" t="n"/>
      <c r="U228" s="53" t="n"/>
      <c r="V228" s="53" t="n"/>
      <c r="W228" s="53" t="n"/>
      <c r="X228" s="53" t="n"/>
      <c r="Y228" s="53" t="n"/>
      <c r="Z228" s="53" t="n"/>
      <c r="AA228" s="53" t="n"/>
      <c r="AB228" s="53" t="n"/>
      <c r="AC228" s="53" t="n"/>
      <c r="AD228" s="53" t="n"/>
      <c r="AE228" s="53" t="n"/>
    </row>
    <row customFormat="true" ht="21" outlineLevel="0" r="229" s="26">
      <c r="B229" s="57" t="s"/>
      <c r="C229" s="58" t="s"/>
      <c r="D229" s="59" t="s"/>
      <c r="E229" s="108" t="s">
        <v>25</v>
      </c>
      <c r="F229" s="41" t="n">
        <f aca="false" ca="false" dt2D="false" dtr="false" t="normal">I229+L229+M229+N229+O229+P229+Q229+R229+S229</f>
        <v>0</v>
      </c>
      <c r="G229" s="54" t="n">
        <v>0</v>
      </c>
      <c r="H229" s="54" t="n">
        <v>0</v>
      </c>
      <c r="I229" s="61" t="n">
        <f aca="false" ca="false" dt2D="false" dtr="false" t="normal">G229+H229</f>
        <v>0</v>
      </c>
      <c r="J229" s="54" t="n"/>
      <c r="K229" s="54" t="n"/>
      <c r="L229" s="56" t="n">
        <f aca="false" ca="false" dt2D="false" dtr="false" t="normal">J229+K229</f>
        <v>0</v>
      </c>
      <c r="M229" s="54" t="n"/>
      <c r="N229" s="54" t="n"/>
      <c r="O229" s="54" t="n"/>
      <c r="P229" s="54" t="n"/>
      <c r="Q229" s="54" t="n"/>
      <c r="R229" s="54" t="n"/>
      <c r="S229" s="54" t="n"/>
      <c r="T229" s="54" t="n"/>
      <c r="U229" s="54" t="n"/>
      <c r="V229" s="54" t="n"/>
      <c r="W229" s="54" t="n"/>
      <c r="X229" s="54" t="n"/>
      <c r="Y229" s="54" t="n"/>
      <c r="Z229" s="54" t="n"/>
      <c r="AA229" s="54" t="n"/>
      <c r="AB229" s="54" t="n"/>
      <c r="AC229" s="54" t="n"/>
      <c r="AD229" s="54" t="n"/>
      <c r="AE229" s="54" t="n"/>
    </row>
    <row customFormat="true" ht="21" outlineLevel="0" r="230" s="26">
      <c r="B230" s="57" t="s"/>
      <c r="C230" s="58" t="s"/>
      <c r="D230" s="59" t="s"/>
      <c r="E230" s="108" t="s">
        <v>26</v>
      </c>
      <c r="F230" s="41" t="n">
        <f aca="false" ca="false" dt2D="false" dtr="false" t="normal">I230+L230+M230+N230+O230+P230+Q230+R230+S230</f>
        <v>0</v>
      </c>
      <c r="G230" s="54" t="n">
        <v>0</v>
      </c>
      <c r="H230" s="54" t="n">
        <v>0</v>
      </c>
      <c r="I230" s="61" t="n">
        <f aca="false" ca="false" dt2D="false" dtr="false" t="normal">G230+H230</f>
        <v>0</v>
      </c>
      <c r="J230" s="54" t="n"/>
      <c r="K230" s="54" t="n"/>
      <c r="L230" s="56" t="n">
        <f aca="false" ca="false" dt2D="false" dtr="false" t="normal">J230+K230</f>
        <v>0</v>
      </c>
      <c r="M230" s="54" t="n"/>
      <c r="N230" s="54" t="n"/>
      <c r="O230" s="54" t="n"/>
      <c r="P230" s="54" t="n"/>
      <c r="Q230" s="54" t="n"/>
      <c r="R230" s="54" t="n"/>
      <c r="S230" s="54" t="n"/>
      <c r="T230" s="54" t="n"/>
      <c r="U230" s="54" t="n"/>
      <c r="V230" s="54" t="n"/>
      <c r="W230" s="54" t="n"/>
      <c r="X230" s="54" t="n"/>
      <c r="Y230" s="54" t="n"/>
      <c r="Z230" s="54" t="n"/>
      <c r="AA230" s="54" t="n"/>
      <c r="AB230" s="54" t="n"/>
      <c r="AC230" s="54" t="n"/>
      <c r="AD230" s="54" t="n"/>
      <c r="AE230" s="54" t="n"/>
    </row>
    <row customFormat="true" ht="21" outlineLevel="0" r="231" s="26">
      <c r="B231" s="57" t="s"/>
      <c r="C231" s="58" t="s"/>
      <c r="D231" s="59" t="s"/>
      <c r="E231" s="60" t="s">
        <v>29</v>
      </c>
      <c r="F231" s="41" t="n">
        <f aca="false" ca="false" dt2D="false" dtr="false" t="normal">I231+L231+M231+N231+O231+P231+Q231+R231+S231</f>
        <v>8</v>
      </c>
      <c r="G231" s="54" t="n">
        <v>3</v>
      </c>
      <c r="H231" s="54" t="n">
        <v>0</v>
      </c>
      <c r="I231" s="61" t="n">
        <f aca="false" ca="false" dt2D="false" dtr="false" t="normal">G231+H231</f>
        <v>3</v>
      </c>
      <c r="J231" s="54" t="n"/>
      <c r="K231" s="54" t="n"/>
      <c r="L231" s="56" t="n">
        <f aca="false" ca="false" dt2D="false" dtr="false" t="normal">J231+K231</f>
        <v>0</v>
      </c>
      <c r="M231" s="54" t="n"/>
      <c r="N231" s="54" t="n"/>
      <c r="O231" s="54" t="n"/>
      <c r="P231" s="54" t="n">
        <v>3</v>
      </c>
      <c r="Q231" s="54" t="n"/>
      <c r="R231" s="54" t="n">
        <v>2</v>
      </c>
      <c r="S231" s="54" t="n"/>
      <c r="T231" s="54" t="n"/>
      <c r="U231" s="54" t="n"/>
      <c r="V231" s="54" t="n"/>
      <c r="W231" s="54" t="n"/>
      <c r="X231" s="54" t="n"/>
      <c r="Y231" s="54" t="n"/>
      <c r="Z231" s="54" t="n"/>
      <c r="AA231" s="54" t="n"/>
      <c r="AB231" s="54" t="n"/>
      <c r="AC231" s="54" t="n"/>
      <c r="AD231" s="54" t="n"/>
      <c r="AE231" s="54" t="n"/>
    </row>
    <row customFormat="true" ht="21.75" outlineLevel="0" r="232" s="26">
      <c r="B232" s="62" t="s"/>
      <c r="C232" s="58" t="s"/>
      <c r="D232" s="63" t="s"/>
      <c r="E232" s="64" t="s">
        <v>27</v>
      </c>
      <c r="F232" s="41" t="n">
        <f aca="false" ca="false" dt2D="false" dtr="false" t="normal">I232+L232+M232+N232+O232+P232+Q232+R232+S232</f>
        <v>0</v>
      </c>
      <c r="G232" s="65" t="n">
        <v>0</v>
      </c>
      <c r="H232" s="65" t="n">
        <v>0</v>
      </c>
      <c r="I232" s="61" t="n">
        <f aca="false" ca="false" dt2D="false" dtr="false" t="normal">G232+H232</f>
        <v>0</v>
      </c>
      <c r="J232" s="65" t="n"/>
      <c r="K232" s="65" t="n"/>
      <c r="L232" s="56" t="n">
        <f aca="false" ca="false" dt2D="false" dtr="false" t="normal">J232+K232</f>
        <v>0</v>
      </c>
      <c r="M232" s="65" t="n"/>
      <c r="N232" s="65" t="n"/>
      <c r="O232" s="65" t="n"/>
      <c r="P232" s="65" t="n"/>
      <c r="Q232" s="65" t="n"/>
      <c r="R232" s="65" t="n"/>
      <c r="S232" s="65" t="n"/>
      <c r="T232" s="65" t="n"/>
      <c r="U232" s="65" t="n"/>
      <c r="V232" s="65" t="n"/>
      <c r="W232" s="65" t="n"/>
      <c r="X232" s="65" t="n"/>
      <c r="Y232" s="65" t="n"/>
      <c r="Z232" s="65" t="n"/>
      <c r="AA232" s="65" t="n"/>
      <c r="AB232" s="65" t="n"/>
      <c r="AC232" s="65" t="n"/>
      <c r="AD232" s="65" t="n"/>
      <c r="AE232" s="65" t="n"/>
    </row>
    <row customFormat="true" ht="21" outlineLevel="0" r="233" s="26">
      <c r="B233" s="67" t="n">
        <v>13</v>
      </c>
      <c r="C233" s="58" t="s"/>
      <c r="D233" s="51" t="s">
        <v>103</v>
      </c>
      <c r="E233" s="107" t="s">
        <v>24</v>
      </c>
      <c r="F233" s="41" t="n">
        <f aca="false" ca="false" dt2D="false" dtr="false" t="normal">I233+L233+M233+N233+O233+P233+Q233+R233+S233</f>
        <v>6</v>
      </c>
      <c r="G233" s="138" t="n">
        <v>1</v>
      </c>
      <c r="H233" s="138" t="n">
        <v>0</v>
      </c>
      <c r="I233" s="61" t="n">
        <f aca="false" ca="false" dt2D="false" dtr="false" t="normal">G233+H233</f>
        <v>1</v>
      </c>
      <c r="J233" s="138" t="n"/>
      <c r="K233" s="138" t="n"/>
      <c r="L233" s="56" t="n">
        <f aca="false" ca="false" dt2D="false" dtr="false" t="normal">J233+K233</f>
        <v>0</v>
      </c>
      <c r="M233" s="138" t="n"/>
      <c r="N233" s="138" t="n"/>
      <c r="O233" s="138" t="n"/>
      <c r="P233" s="138" t="n"/>
      <c r="Q233" s="138" t="n">
        <v>5</v>
      </c>
      <c r="R233" s="138" t="n"/>
      <c r="S233" s="138" t="n"/>
      <c r="T233" s="138" t="n"/>
      <c r="U233" s="138" t="n"/>
      <c r="V233" s="138" t="n"/>
      <c r="W233" s="138" t="n"/>
      <c r="X233" s="138" t="n"/>
      <c r="Y233" s="138" t="n"/>
      <c r="Z233" s="138" t="n"/>
      <c r="AA233" s="138" t="n"/>
      <c r="AB233" s="138" t="n"/>
      <c r="AC233" s="138" t="n"/>
      <c r="AD233" s="138" t="n"/>
      <c r="AE233" s="138" t="n"/>
      <c r="AF233" s="139" t="n"/>
      <c r="AG233" s="139" t="n"/>
      <c r="AH233" s="139" t="n"/>
      <c r="AI233" s="139" t="n"/>
      <c r="AJ233" s="139" t="n"/>
      <c r="AK233" s="139" t="n"/>
      <c r="AL233" s="139" t="n"/>
      <c r="AM233" s="139" t="n"/>
      <c r="AN233" s="139" t="n"/>
      <c r="AO233" s="139" t="n"/>
      <c r="AP233" s="139" t="n"/>
      <c r="AQ233" s="139" t="n"/>
      <c r="AR233" s="139" t="n"/>
      <c r="AS233" s="139" t="n"/>
      <c r="AT233" s="139" t="n"/>
      <c r="AU233" s="139" t="n"/>
      <c r="AV233" s="139" t="n"/>
      <c r="AW233" s="139" t="n"/>
      <c r="AX233" s="139" t="n"/>
      <c r="AY233" s="139" t="n"/>
      <c r="AZ233" s="139" t="n"/>
      <c r="BA233" s="139" t="n"/>
      <c r="BB233" s="139" t="n"/>
      <c r="BC233" s="139" t="n"/>
      <c r="BD233" s="139" t="n"/>
      <c r="BE233" s="139" t="n"/>
      <c r="BF233" s="139" t="n"/>
      <c r="BG233" s="139" t="n"/>
      <c r="BH233" s="139" t="n"/>
      <c r="BI233" s="139" t="n"/>
      <c r="BJ233" s="138" t="n"/>
      <c r="BK233" s="138" t="n"/>
      <c r="BL233" s="139" t="n"/>
      <c r="BM233" s="139" t="n"/>
      <c r="BN233" s="139" t="n"/>
      <c r="BO233" s="139" t="n"/>
      <c r="BP233" s="139" t="n"/>
      <c r="BQ233" s="139" t="n"/>
      <c r="BR233" s="139" t="n"/>
      <c r="BS233" s="139" t="n"/>
      <c r="BT233" s="139" t="n"/>
      <c r="BU233" s="139" t="n"/>
      <c r="BV233" s="139" t="n"/>
      <c r="BW233" s="139" t="n"/>
      <c r="BX233" s="139" t="n"/>
      <c r="BY233" s="139" t="n"/>
      <c r="BZ233" s="139" t="n"/>
      <c r="CA233" s="139" t="n"/>
      <c r="CB233" s="139" t="n"/>
      <c r="CC233" s="139" t="n"/>
      <c r="CD233" s="139" t="n"/>
      <c r="CE233" s="139" t="n"/>
      <c r="CF233" s="139" t="n"/>
      <c r="CG233" s="139" t="n"/>
      <c r="CH233" s="139" t="n"/>
      <c r="CI233" s="139" t="n"/>
      <c r="CJ233" s="139" t="n"/>
      <c r="CK233" s="139" t="n"/>
      <c r="CL233" s="139" t="n"/>
      <c r="CM233" s="139" t="n"/>
      <c r="CN233" s="139" t="n"/>
      <c r="CO233" s="139" t="n"/>
      <c r="CP233" s="139" t="n"/>
      <c r="CQ233" s="139" t="n"/>
      <c r="CR233" s="139" t="n"/>
      <c r="CS233" s="139" t="n"/>
      <c r="CT233" s="139" t="n"/>
      <c r="CU233" s="139" t="n"/>
      <c r="CV233" s="139" t="n"/>
      <c r="CW233" s="139" t="n"/>
      <c r="CX233" s="139" t="n"/>
      <c r="CY233" s="139" t="n"/>
      <c r="CZ233" s="139" t="n"/>
      <c r="DA233" s="139" t="n"/>
      <c r="DB233" s="139" t="n"/>
      <c r="DC233" s="139" t="n"/>
      <c r="DD233" s="139" t="n"/>
      <c r="DE233" s="139" t="n"/>
      <c r="DF233" s="139" t="n"/>
      <c r="DG233" s="139" t="n"/>
      <c r="DH233" s="139" t="n"/>
      <c r="DI233" s="139" t="n"/>
      <c r="DJ233" s="139" t="n"/>
      <c r="DK233" s="139" t="n"/>
      <c r="DL233" s="139" t="n"/>
      <c r="DM233" s="139" t="n"/>
      <c r="DN233" s="139" t="n"/>
      <c r="DO233" s="139" t="n"/>
      <c r="DP233" s="139" t="n"/>
      <c r="DQ233" s="139" t="n"/>
      <c r="DR233" s="139" t="n"/>
      <c r="DS233" s="139" t="n"/>
      <c r="DT233" s="139" t="n"/>
      <c r="DU233" s="139" t="n"/>
      <c r="DV233" s="139" t="n"/>
      <c r="DW233" s="139" t="n"/>
      <c r="DX233" s="139" t="n"/>
      <c r="DY233" s="139" t="n"/>
      <c r="DZ233" s="139" t="n"/>
      <c r="EA233" s="139" t="n"/>
      <c r="EB233" s="139" t="n"/>
      <c r="EC233" s="139" t="n"/>
      <c r="ED233" s="139" t="n"/>
      <c r="EE233" s="139" t="n"/>
      <c r="EF233" s="139" t="n"/>
      <c r="EG233" s="139" t="n"/>
      <c r="EH233" s="139" t="n"/>
    </row>
    <row customFormat="true" ht="21" outlineLevel="0" r="234" s="26">
      <c r="B234" s="57" t="s"/>
      <c r="C234" s="58" t="s"/>
      <c r="D234" s="59" t="s"/>
      <c r="E234" s="108" t="s">
        <v>25</v>
      </c>
      <c r="F234" s="41" t="n">
        <f aca="false" ca="false" dt2D="false" dtr="false" t="normal">I234+L234+M234+N234+O234+P234+Q234+R234+S234</f>
        <v>2</v>
      </c>
      <c r="G234" s="139" t="n">
        <v>0</v>
      </c>
      <c r="H234" s="139" t="n">
        <v>0</v>
      </c>
      <c r="I234" s="61" t="n">
        <f aca="false" ca="false" dt2D="false" dtr="false" t="normal">G234+H234</f>
        <v>0</v>
      </c>
      <c r="J234" s="139" t="n"/>
      <c r="K234" s="139" t="n"/>
      <c r="L234" s="56" t="n">
        <f aca="false" ca="false" dt2D="false" dtr="false" t="normal">J234+K234</f>
        <v>0</v>
      </c>
      <c r="M234" s="139" t="n"/>
      <c r="N234" s="139" t="n"/>
      <c r="O234" s="139" t="n"/>
      <c r="P234" s="139" t="n"/>
      <c r="Q234" s="139" t="n">
        <v>1</v>
      </c>
      <c r="R234" s="139" t="n"/>
      <c r="S234" s="139" t="n">
        <v>1</v>
      </c>
      <c r="T234" s="139" t="n"/>
      <c r="U234" s="139" t="n"/>
      <c r="V234" s="139" t="n"/>
      <c r="W234" s="139" t="n"/>
      <c r="X234" s="139" t="n"/>
      <c r="Y234" s="139" t="n"/>
      <c r="Z234" s="139" t="n"/>
      <c r="AA234" s="139" t="n"/>
      <c r="AB234" s="139" t="n"/>
      <c r="AC234" s="139" t="n"/>
      <c r="AD234" s="139" t="n"/>
      <c r="AE234" s="139" t="n"/>
      <c r="AF234" s="139" t="n"/>
      <c r="AG234" s="139" t="n"/>
      <c r="AH234" s="139" t="n"/>
      <c r="AI234" s="139" t="n"/>
      <c r="AJ234" s="139" t="n"/>
      <c r="AK234" s="139" t="n"/>
      <c r="AL234" s="139" t="n"/>
      <c r="AM234" s="139" t="n"/>
      <c r="AN234" s="139" t="n"/>
      <c r="AO234" s="139" t="n"/>
      <c r="AP234" s="139" t="n"/>
      <c r="AQ234" s="139" t="n"/>
      <c r="AR234" s="139" t="n"/>
      <c r="AS234" s="139" t="n"/>
      <c r="AT234" s="139" t="n"/>
      <c r="AU234" s="139" t="n"/>
      <c r="AV234" s="139" t="n"/>
      <c r="AW234" s="139" t="n"/>
      <c r="AX234" s="139" t="n"/>
      <c r="AY234" s="139" t="n"/>
      <c r="AZ234" s="139" t="n"/>
      <c r="BA234" s="139" t="n"/>
      <c r="BB234" s="139" t="n"/>
      <c r="BC234" s="139" t="n"/>
      <c r="BD234" s="139" t="n"/>
      <c r="BE234" s="139" t="n"/>
      <c r="BF234" s="139" t="n"/>
      <c r="BG234" s="139" t="n"/>
      <c r="BH234" s="139" t="n"/>
      <c r="BI234" s="139" t="n"/>
      <c r="BJ234" s="138" t="n"/>
      <c r="BK234" s="138" t="n"/>
      <c r="BL234" s="139" t="n"/>
      <c r="BM234" s="139" t="n"/>
      <c r="BN234" s="139" t="n"/>
      <c r="BO234" s="139" t="n"/>
      <c r="BP234" s="139" t="n"/>
      <c r="BQ234" s="139" t="n"/>
      <c r="BR234" s="139" t="n"/>
      <c r="BS234" s="139" t="n"/>
      <c r="BT234" s="139" t="n"/>
      <c r="BU234" s="139" t="n"/>
      <c r="BV234" s="139" t="n"/>
      <c r="BW234" s="139" t="n"/>
      <c r="BX234" s="139" t="n"/>
      <c r="BY234" s="139" t="n"/>
      <c r="BZ234" s="139" t="n"/>
      <c r="CA234" s="139" t="n"/>
      <c r="CB234" s="139" t="n"/>
      <c r="CC234" s="139" t="n"/>
      <c r="CD234" s="139" t="n"/>
      <c r="CE234" s="139" t="n"/>
      <c r="CF234" s="139" t="n"/>
      <c r="CG234" s="139" t="n"/>
      <c r="CH234" s="139" t="n"/>
      <c r="CI234" s="139" t="n"/>
      <c r="CJ234" s="139" t="n"/>
      <c r="CK234" s="139" t="n"/>
      <c r="CL234" s="139" t="n"/>
      <c r="CM234" s="139" t="n"/>
      <c r="CN234" s="139" t="n"/>
      <c r="CO234" s="139" t="n"/>
      <c r="CP234" s="139" t="n"/>
      <c r="CQ234" s="139" t="n"/>
      <c r="CR234" s="139" t="n"/>
      <c r="CS234" s="139" t="n"/>
      <c r="CT234" s="139" t="n"/>
      <c r="CU234" s="139" t="n"/>
      <c r="CV234" s="139" t="n"/>
      <c r="CW234" s="139" t="n"/>
      <c r="CX234" s="139" t="n"/>
      <c r="CY234" s="139" t="n"/>
      <c r="CZ234" s="139" t="n"/>
      <c r="DA234" s="139" t="n"/>
      <c r="DB234" s="139" t="n"/>
      <c r="DC234" s="139" t="n"/>
      <c r="DD234" s="139" t="n"/>
      <c r="DE234" s="139" t="n"/>
      <c r="DF234" s="139" t="n"/>
      <c r="DG234" s="139" t="n"/>
      <c r="DH234" s="139" t="n"/>
      <c r="DI234" s="139" t="n"/>
      <c r="DJ234" s="139" t="n"/>
      <c r="DK234" s="139" t="n"/>
      <c r="DL234" s="139" t="n"/>
      <c r="DM234" s="139" t="n"/>
      <c r="DN234" s="139" t="n"/>
      <c r="DO234" s="139" t="n"/>
      <c r="DP234" s="139" t="n"/>
      <c r="DQ234" s="139" t="n"/>
      <c r="DR234" s="139" t="n"/>
      <c r="DS234" s="139" t="n"/>
      <c r="DT234" s="139" t="n"/>
      <c r="DU234" s="139" t="n"/>
      <c r="DV234" s="139" t="n"/>
      <c r="DW234" s="139" t="n"/>
      <c r="DX234" s="139" t="n"/>
      <c r="DY234" s="139" t="n"/>
      <c r="DZ234" s="139" t="n"/>
      <c r="EA234" s="139" t="n"/>
      <c r="EB234" s="139" t="n"/>
      <c r="EC234" s="139" t="n"/>
      <c r="ED234" s="139" t="n"/>
      <c r="EE234" s="139" t="n"/>
      <c r="EF234" s="139" t="n"/>
      <c r="EG234" s="139" t="n"/>
      <c r="EH234" s="139" t="n"/>
    </row>
    <row customFormat="true" ht="21" outlineLevel="0" r="235" s="26">
      <c r="B235" s="57" t="s"/>
      <c r="C235" s="58" t="s"/>
      <c r="D235" s="59" t="s"/>
      <c r="E235" s="108" t="s">
        <v>26</v>
      </c>
      <c r="F235" s="41" t="n">
        <f aca="false" ca="false" dt2D="false" dtr="false" t="normal">I235+L235+M235+N235+O235+P235+Q235+R235+S235</f>
        <v>2</v>
      </c>
      <c r="G235" s="139" t="n">
        <v>2</v>
      </c>
      <c r="H235" s="139" t="n">
        <v>0</v>
      </c>
      <c r="I235" s="61" t="n">
        <f aca="false" ca="false" dt2D="false" dtr="false" t="normal">G235+H235</f>
        <v>2</v>
      </c>
      <c r="J235" s="139" t="n"/>
      <c r="K235" s="139" t="n"/>
      <c r="L235" s="56" t="n">
        <f aca="false" ca="false" dt2D="false" dtr="false" t="normal">J235+K235</f>
        <v>0</v>
      </c>
      <c r="M235" s="139" t="n"/>
      <c r="N235" s="139" t="n"/>
      <c r="O235" s="139" t="n"/>
      <c r="P235" s="139" t="n"/>
      <c r="Q235" s="139" t="n"/>
      <c r="R235" s="139" t="n"/>
      <c r="S235" s="139" t="n"/>
      <c r="T235" s="139" t="n"/>
      <c r="U235" s="139" t="n"/>
      <c r="V235" s="139" t="n"/>
      <c r="W235" s="139" t="n"/>
      <c r="X235" s="139" t="n"/>
      <c r="Y235" s="139" t="n"/>
      <c r="Z235" s="139" t="n"/>
      <c r="AA235" s="139" t="n"/>
      <c r="AB235" s="139" t="n"/>
      <c r="AC235" s="139" t="n"/>
      <c r="AD235" s="139" t="n"/>
      <c r="AE235" s="139" t="n"/>
      <c r="AF235" s="139" t="n"/>
      <c r="AG235" s="139" t="n"/>
      <c r="AH235" s="139" t="n"/>
      <c r="AI235" s="139" t="n"/>
      <c r="AJ235" s="139" t="n"/>
      <c r="AK235" s="139" t="n"/>
      <c r="AL235" s="139" t="n"/>
      <c r="AM235" s="139" t="n"/>
      <c r="AN235" s="139" t="n"/>
      <c r="AO235" s="139" t="n"/>
      <c r="AP235" s="139" t="n"/>
      <c r="AQ235" s="139" t="n"/>
      <c r="AR235" s="139" t="n"/>
      <c r="AS235" s="139" t="n"/>
      <c r="AT235" s="139" t="n"/>
      <c r="AU235" s="139" t="n"/>
      <c r="AV235" s="139" t="n"/>
      <c r="AW235" s="139" t="n"/>
      <c r="AX235" s="139" t="n"/>
      <c r="AY235" s="139" t="n"/>
      <c r="AZ235" s="139" t="n"/>
      <c r="BA235" s="139" t="n"/>
      <c r="BB235" s="139" t="n"/>
      <c r="BC235" s="139" t="n"/>
      <c r="BD235" s="139" t="n"/>
      <c r="BE235" s="139" t="n"/>
      <c r="BF235" s="139" t="n"/>
      <c r="BG235" s="139" t="n"/>
      <c r="BH235" s="139" t="n"/>
      <c r="BI235" s="139" t="n"/>
      <c r="BJ235" s="138" t="n"/>
      <c r="BK235" s="138" t="n"/>
      <c r="BL235" s="139" t="n"/>
      <c r="BM235" s="139" t="n"/>
      <c r="BN235" s="139" t="n"/>
      <c r="BO235" s="139" t="n"/>
      <c r="BP235" s="139" t="n"/>
      <c r="BQ235" s="139" t="n"/>
      <c r="BR235" s="139" t="n"/>
      <c r="BS235" s="139" t="n"/>
      <c r="BT235" s="139" t="n"/>
      <c r="BU235" s="139" t="n"/>
      <c r="BV235" s="139" t="n"/>
      <c r="BW235" s="139" t="n"/>
      <c r="BX235" s="139" t="n"/>
      <c r="BY235" s="139" t="n"/>
      <c r="BZ235" s="139" t="n"/>
      <c r="CA235" s="139" t="n"/>
      <c r="CB235" s="139" t="n"/>
      <c r="CC235" s="139" t="n"/>
      <c r="CD235" s="139" t="n"/>
      <c r="CE235" s="139" t="n"/>
      <c r="CF235" s="139" t="n"/>
      <c r="CG235" s="139" t="n"/>
      <c r="CH235" s="139" t="n"/>
      <c r="CI235" s="139" t="n"/>
      <c r="CJ235" s="139" t="n"/>
      <c r="CK235" s="139" t="n"/>
      <c r="CL235" s="139" t="n"/>
      <c r="CM235" s="139" t="n"/>
      <c r="CN235" s="139" t="n"/>
      <c r="CO235" s="139" t="n"/>
      <c r="CP235" s="139" t="n"/>
      <c r="CQ235" s="139" t="n"/>
      <c r="CR235" s="139" t="n"/>
      <c r="CS235" s="139" t="n"/>
      <c r="CT235" s="139" t="n"/>
      <c r="CU235" s="139" t="n"/>
      <c r="CV235" s="139" t="n"/>
      <c r="CW235" s="139" t="n"/>
      <c r="CX235" s="139" t="n"/>
      <c r="CY235" s="139" t="n"/>
      <c r="CZ235" s="139" t="n"/>
      <c r="DA235" s="139" t="n"/>
      <c r="DB235" s="139" t="n"/>
      <c r="DC235" s="139" t="n"/>
      <c r="DD235" s="139" t="n"/>
      <c r="DE235" s="139" t="n"/>
      <c r="DF235" s="139" t="n"/>
      <c r="DG235" s="139" t="n"/>
      <c r="DH235" s="139" t="n"/>
      <c r="DI235" s="139" t="n"/>
      <c r="DJ235" s="139" t="n"/>
      <c r="DK235" s="139" t="n"/>
      <c r="DL235" s="139" t="n"/>
      <c r="DM235" s="139" t="n"/>
      <c r="DN235" s="139" t="n"/>
      <c r="DO235" s="139" t="n"/>
      <c r="DP235" s="139" t="n"/>
      <c r="DQ235" s="139" t="n"/>
      <c r="DR235" s="139" t="n"/>
      <c r="DS235" s="139" t="n"/>
      <c r="DT235" s="139" t="n"/>
      <c r="DU235" s="139" t="n"/>
      <c r="DV235" s="139" t="n"/>
      <c r="DW235" s="139" t="n"/>
      <c r="DX235" s="139" t="n"/>
      <c r="DY235" s="139" t="n"/>
      <c r="DZ235" s="139" t="n"/>
      <c r="EA235" s="139" t="n"/>
      <c r="EB235" s="139" t="n"/>
      <c r="EC235" s="139" t="n"/>
      <c r="ED235" s="139" t="n"/>
      <c r="EE235" s="139" t="n"/>
      <c r="EF235" s="139" t="n"/>
      <c r="EG235" s="139" t="n"/>
      <c r="EH235" s="139" t="n"/>
    </row>
    <row customFormat="true" ht="21" outlineLevel="0" r="236" s="26">
      <c r="B236" s="57" t="s"/>
      <c r="C236" s="58" t="s"/>
      <c r="D236" s="59" t="s"/>
      <c r="E236" s="60" t="s">
        <v>29</v>
      </c>
      <c r="F236" s="41" t="n">
        <f aca="false" ca="false" dt2D="false" dtr="false" t="normal">I236+L236+M236+N236+O236+P236+Q236+R236+S236</f>
        <v>117</v>
      </c>
      <c r="G236" s="139" t="n">
        <v>10</v>
      </c>
      <c r="H236" s="139" t="n">
        <v>0</v>
      </c>
      <c r="I236" s="61" t="n">
        <f aca="false" ca="false" dt2D="false" dtr="false" t="normal">G236+H236</f>
        <v>10</v>
      </c>
      <c r="J236" s="139" t="n">
        <f aca="false" ca="false" dt2D="false" dtr="false" t="normal">13+7</f>
        <v>20</v>
      </c>
      <c r="K236" s="139" t="n"/>
      <c r="L236" s="56" t="n">
        <f aca="false" ca="false" dt2D="false" dtr="false" t="normal">J236+K236</f>
        <v>20</v>
      </c>
      <c r="M236" s="139" t="n">
        <f aca="false" ca="false" dt2D="false" dtr="false" t="normal">13+1</f>
        <v>14</v>
      </c>
      <c r="N236" s="139" t="n">
        <v>6</v>
      </c>
      <c r="O236" s="139" t="n">
        <v>7</v>
      </c>
      <c r="P236" s="139" t="n">
        <v>38</v>
      </c>
      <c r="Q236" s="139" t="n">
        <v>13</v>
      </c>
      <c r="R236" s="139" t="n">
        <v>4</v>
      </c>
      <c r="S236" s="139" t="n">
        <v>5</v>
      </c>
      <c r="T236" s="139" t="n"/>
      <c r="U236" s="139" t="n"/>
      <c r="V236" s="139" t="n"/>
      <c r="W236" s="139" t="n"/>
      <c r="X236" s="139" t="n"/>
      <c r="Y236" s="139" t="n"/>
      <c r="Z236" s="139" t="n"/>
      <c r="AA236" s="139" t="n"/>
      <c r="AB236" s="139" t="n"/>
      <c r="AC236" s="139" t="n"/>
      <c r="AD236" s="139" t="n"/>
      <c r="AE236" s="139" t="n"/>
      <c r="AF236" s="139" t="n"/>
      <c r="AG236" s="139" t="n"/>
      <c r="AH236" s="139" t="n"/>
      <c r="AI236" s="139" t="n"/>
      <c r="AJ236" s="139" t="n"/>
      <c r="AK236" s="139" t="n"/>
      <c r="AL236" s="139" t="n"/>
      <c r="AM236" s="139" t="n"/>
      <c r="AN236" s="139" t="n"/>
      <c r="AO236" s="139" t="n"/>
      <c r="AP236" s="139" t="n"/>
      <c r="AQ236" s="139" t="n"/>
      <c r="AR236" s="139" t="n"/>
      <c r="AS236" s="139" t="n"/>
      <c r="AT236" s="139" t="n"/>
      <c r="AU236" s="139" t="n"/>
      <c r="AV236" s="139" t="n"/>
      <c r="AW236" s="139" t="n"/>
      <c r="AX236" s="139" t="n"/>
      <c r="AY236" s="139" t="n"/>
      <c r="AZ236" s="139" t="n"/>
      <c r="BA236" s="139" t="n"/>
      <c r="BB236" s="139" t="n"/>
      <c r="BC236" s="139" t="n"/>
      <c r="BD236" s="139" t="n"/>
      <c r="BE236" s="139" t="n"/>
      <c r="BF236" s="139" t="n"/>
      <c r="BG236" s="139" t="n"/>
      <c r="BH236" s="139" t="n"/>
      <c r="BI236" s="139" t="n"/>
      <c r="BJ236" s="139" t="n"/>
      <c r="BK236" s="139" t="n"/>
      <c r="BL236" s="139" t="n"/>
      <c r="BM236" s="139" t="n"/>
      <c r="BN236" s="139" t="n"/>
      <c r="BO236" s="139" t="n"/>
      <c r="BP236" s="139" t="n"/>
      <c r="BQ236" s="139" t="n"/>
      <c r="BR236" s="139" t="n"/>
      <c r="BS236" s="139" t="n"/>
      <c r="BT236" s="139" t="n"/>
      <c r="BU236" s="139" t="n"/>
      <c r="BV236" s="139" t="n"/>
      <c r="BW236" s="139" t="n"/>
      <c r="BX236" s="139" t="n"/>
      <c r="BY236" s="139" t="n"/>
      <c r="BZ236" s="139" t="n"/>
      <c r="CA236" s="139" t="n"/>
      <c r="CB236" s="139" t="n"/>
      <c r="CC236" s="139" t="n"/>
      <c r="CD236" s="139" t="n"/>
      <c r="CE236" s="139" t="n"/>
      <c r="CF236" s="139" t="n"/>
      <c r="CG236" s="139" t="n"/>
      <c r="CH236" s="139" t="n"/>
      <c r="CI236" s="139" t="n"/>
      <c r="CJ236" s="139" t="n"/>
      <c r="CK236" s="139" t="n"/>
      <c r="CL236" s="139" t="n"/>
      <c r="CM236" s="139" t="n"/>
      <c r="CN236" s="139" t="n"/>
      <c r="CO236" s="139" t="n"/>
      <c r="CP236" s="139" t="n"/>
      <c r="CQ236" s="139" t="n"/>
      <c r="CR236" s="139" t="n"/>
      <c r="CS236" s="139" t="n"/>
      <c r="CT236" s="139" t="n"/>
      <c r="CU236" s="139" t="n"/>
      <c r="CV236" s="139" t="n"/>
      <c r="CW236" s="139" t="n"/>
      <c r="CX236" s="139" t="n"/>
      <c r="CY236" s="139" t="n"/>
      <c r="CZ236" s="139" t="n"/>
      <c r="DA236" s="139" t="n"/>
      <c r="DB236" s="139" t="n"/>
      <c r="DC236" s="139" t="n"/>
      <c r="DD236" s="139" t="n"/>
      <c r="DE236" s="139" t="n"/>
      <c r="DF236" s="139" t="n"/>
      <c r="DG236" s="139" t="n"/>
      <c r="DH236" s="139" t="n"/>
      <c r="DI236" s="139" t="n"/>
      <c r="DJ236" s="139" t="n"/>
      <c r="DK236" s="139" t="n"/>
      <c r="DL236" s="139" t="n"/>
      <c r="DM236" s="139" t="n"/>
      <c r="DN236" s="139" t="n"/>
      <c r="DO236" s="139" t="n"/>
      <c r="DP236" s="139" t="n"/>
      <c r="DQ236" s="139" t="n"/>
      <c r="DR236" s="139" t="n"/>
      <c r="DS236" s="139" t="n"/>
      <c r="DT236" s="139" t="n"/>
      <c r="DU236" s="139" t="n"/>
      <c r="DV236" s="139" t="n"/>
      <c r="DW236" s="139" t="n"/>
      <c r="DX236" s="139" t="n"/>
      <c r="DY236" s="139" t="n"/>
      <c r="DZ236" s="139" t="n"/>
      <c r="EA236" s="139" t="n"/>
      <c r="EB236" s="139" t="n"/>
      <c r="EC236" s="139" t="n"/>
      <c r="ED236" s="139" t="n"/>
      <c r="EE236" s="139" t="n"/>
      <c r="EF236" s="139" t="n"/>
      <c r="EG236" s="139" t="n"/>
      <c r="EH236" s="139" t="n"/>
    </row>
    <row customFormat="true" ht="21.75" outlineLevel="0" r="237" s="26">
      <c r="B237" s="62" t="s"/>
      <c r="C237" s="58" t="s"/>
      <c r="D237" s="63" t="s"/>
      <c r="E237" s="64" t="s">
        <v>27</v>
      </c>
      <c r="F237" s="41" t="n">
        <f aca="false" ca="false" dt2D="false" dtr="false" t="normal">I237+L237+M237+N237+O237+P237+Q237+R237+S237</f>
        <v>4</v>
      </c>
      <c r="G237" s="117" t="n">
        <v>4</v>
      </c>
      <c r="H237" s="117" t="n">
        <v>0</v>
      </c>
      <c r="I237" s="61" t="n">
        <f aca="false" ca="false" dt2D="false" dtr="false" t="normal">G237+H237</f>
        <v>4</v>
      </c>
      <c r="J237" s="117" t="n"/>
      <c r="K237" s="117" t="n"/>
      <c r="L237" s="56" t="n">
        <f aca="false" ca="false" dt2D="false" dtr="false" t="normal">J237+K237</f>
        <v>0</v>
      </c>
      <c r="M237" s="117" t="n"/>
      <c r="N237" s="117" t="n"/>
      <c r="O237" s="117" t="n"/>
      <c r="P237" s="117" t="n"/>
      <c r="Q237" s="117" t="n"/>
      <c r="R237" s="117" t="n"/>
      <c r="S237" s="117" t="n"/>
      <c r="T237" s="117" t="n"/>
      <c r="U237" s="117" t="n"/>
      <c r="V237" s="117" t="n"/>
      <c r="W237" s="117" t="n"/>
      <c r="X237" s="117" t="n"/>
      <c r="Y237" s="117" t="n"/>
      <c r="Z237" s="117" t="n"/>
      <c r="AA237" s="117" t="n"/>
      <c r="AB237" s="117" t="n"/>
      <c r="AC237" s="117" t="n"/>
      <c r="AD237" s="117" t="n"/>
      <c r="AE237" s="117" t="n"/>
      <c r="AF237" s="117" t="n"/>
      <c r="AG237" s="117" t="n"/>
      <c r="AH237" s="117" t="n"/>
      <c r="AI237" s="117" t="n"/>
      <c r="AJ237" s="117" t="n"/>
      <c r="AK237" s="117" t="n"/>
      <c r="AL237" s="117" t="n"/>
      <c r="AM237" s="117" t="n"/>
      <c r="AN237" s="117" t="n"/>
      <c r="AO237" s="117" t="n"/>
      <c r="AP237" s="117" t="n"/>
      <c r="AQ237" s="117" t="n"/>
      <c r="AR237" s="117" t="n"/>
      <c r="AS237" s="117" t="n"/>
      <c r="AT237" s="117" t="n"/>
      <c r="AU237" s="117" t="n"/>
      <c r="AV237" s="117" t="n"/>
      <c r="AW237" s="117" t="n"/>
      <c r="AX237" s="117" t="n"/>
      <c r="AY237" s="117" t="n"/>
      <c r="AZ237" s="117" t="n"/>
      <c r="BA237" s="117" t="n"/>
      <c r="BB237" s="117" t="n"/>
      <c r="BC237" s="117" t="n"/>
      <c r="BD237" s="117" t="n"/>
      <c r="BE237" s="117" t="n"/>
      <c r="BF237" s="117" t="n"/>
      <c r="BG237" s="117" t="n"/>
      <c r="BH237" s="117" t="n"/>
      <c r="BI237" s="117" t="n"/>
      <c r="BJ237" s="117" t="n"/>
      <c r="BK237" s="117" t="n"/>
      <c r="BL237" s="117" t="n"/>
      <c r="BM237" s="117" t="n"/>
      <c r="BN237" s="117" t="n"/>
      <c r="BO237" s="117" t="n"/>
      <c r="BP237" s="117" t="n"/>
      <c r="BQ237" s="117" t="n"/>
      <c r="BR237" s="117" t="n"/>
      <c r="BS237" s="117" t="n"/>
      <c r="BT237" s="117" t="n"/>
      <c r="BU237" s="117" t="n"/>
      <c r="BV237" s="117" t="n"/>
      <c r="BW237" s="117" t="n"/>
      <c r="BX237" s="117" t="n"/>
      <c r="BY237" s="117" t="n"/>
      <c r="BZ237" s="117" t="n"/>
      <c r="CA237" s="117" t="n"/>
      <c r="CB237" s="117" t="n"/>
      <c r="CC237" s="117" t="n"/>
      <c r="CD237" s="117" t="n"/>
      <c r="CE237" s="117" t="n"/>
      <c r="CF237" s="117" t="n"/>
      <c r="CG237" s="117" t="n"/>
      <c r="CH237" s="117" t="n"/>
      <c r="CI237" s="117" t="n"/>
      <c r="CJ237" s="117" t="n"/>
      <c r="CK237" s="117" t="n"/>
      <c r="CL237" s="139" t="n"/>
      <c r="CM237" s="117" t="n"/>
      <c r="CN237" s="139" t="n"/>
      <c r="CO237" s="117" t="n"/>
      <c r="CP237" s="117" t="n"/>
      <c r="CQ237" s="117" t="n"/>
      <c r="CR237" s="117" t="n"/>
      <c r="CS237" s="117" t="n"/>
      <c r="CT237" s="117" t="n"/>
      <c r="CU237" s="117" t="n"/>
      <c r="CV237" s="117" t="n"/>
      <c r="CW237" s="117" t="n"/>
      <c r="CX237" s="117" t="n"/>
      <c r="CY237" s="117" t="n"/>
      <c r="CZ237" s="139" t="n"/>
      <c r="DA237" s="139" t="n"/>
      <c r="DB237" s="139" t="n"/>
      <c r="DC237" s="117" t="n"/>
      <c r="DD237" s="117" t="n"/>
      <c r="DE237" s="117" t="n"/>
      <c r="DF237" s="117" t="n"/>
      <c r="DG237" s="117" t="n"/>
      <c r="DH237" s="117" t="n"/>
      <c r="DI237" s="117" t="n"/>
      <c r="DJ237" s="117" t="n"/>
      <c r="DK237" s="117" t="n"/>
      <c r="DL237" s="117" t="n"/>
      <c r="DM237" s="117" t="n"/>
      <c r="DN237" s="117" t="n"/>
      <c r="DO237" s="117" t="n"/>
      <c r="DP237" s="117" t="n"/>
      <c r="DQ237" s="117" t="n"/>
      <c r="DR237" s="117" t="n"/>
      <c r="DS237" s="117" t="n"/>
      <c r="DT237" s="117" t="n"/>
      <c r="DU237" s="117" t="n"/>
      <c r="DV237" s="117" t="n"/>
      <c r="DW237" s="117" t="n"/>
      <c r="DX237" s="117" t="n"/>
      <c r="DY237" s="117" t="n"/>
      <c r="DZ237" s="117" t="n"/>
      <c r="EA237" s="117" t="n"/>
      <c r="EB237" s="117" t="n"/>
      <c r="EC237" s="117" t="n"/>
      <c r="ED237" s="117" t="n"/>
      <c r="EE237" s="117" t="n"/>
      <c r="EF237" s="117" t="n"/>
      <c r="EG237" s="117" t="n"/>
      <c r="EH237" s="117" t="n"/>
    </row>
    <row customFormat="true" ht="21" outlineLevel="0" r="238" s="26">
      <c r="B238" s="67" t="n">
        <v>14</v>
      </c>
      <c r="C238" s="58" t="s"/>
      <c r="D238" s="140" t="s">
        <v>104</v>
      </c>
      <c r="E238" s="107" t="s">
        <v>24</v>
      </c>
      <c r="F238" s="41" t="n">
        <f aca="false" ca="false" dt2D="false" dtr="false" t="normal">I238+L238+M238+N238+O238+P238+Q238+R238+S238</f>
        <v>42</v>
      </c>
      <c r="G238" s="138" t="n">
        <v>4</v>
      </c>
      <c r="H238" s="138" t="n">
        <v>0</v>
      </c>
      <c r="I238" s="61" t="n">
        <f aca="false" ca="false" dt2D="false" dtr="false" t="normal">G238+H238</f>
        <v>4</v>
      </c>
      <c r="J238" s="138" t="n">
        <v>8</v>
      </c>
      <c r="K238" s="138" t="n"/>
      <c r="L238" s="56" t="n">
        <f aca="false" ca="false" dt2D="false" dtr="false" t="normal">J238+K238</f>
        <v>8</v>
      </c>
      <c r="M238" s="138" t="n">
        <v>6</v>
      </c>
      <c r="N238" s="138" t="n">
        <v>3</v>
      </c>
      <c r="O238" s="138" t="n">
        <v>5</v>
      </c>
      <c r="P238" s="138" t="n">
        <v>5</v>
      </c>
      <c r="Q238" s="138" t="n"/>
      <c r="R238" s="138" t="n">
        <v>6</v>
      </c>
      <c r="S238" s="138" t="n">
        <v>5</v>
      </c>
      <c r="T238" s="138" t="n"/>
      <c r="U238" s="138" t="n"/>
      <c r="V238" s="138" t="n"/>
      <c r="W238" s="138" t="n"/>
      <c r="X238" s="138" t="n"/>
      <c r="Y238" s="138" t="n"/>
      <c r="Z238" s="138" t="n"/>
      <c r="AA238" s="138" t="n"/>
      <c r="AB238" s="138" t="n"/>
      <c r="AC238" s="138" t="n"/>
      <c r="AD238" s="138" t="n"/>
      <c r="AE238" s="138" t="n"/>
      <c r="AF238" s="139" t="n"/>
      <c r="AG238" s="139" t="n"/>
      <c r="AH238" s="139" t="n"/>
      <c r="AI238" s="139" t="n"/>
      <c r="AJ238" s="139" t="n"/>
      <c r="AK238" s="139" t="n"/>
      <c r="AL238" s="139" t="n"/>
      <c r="AM238" s="139" t="n"/>
      <c r="AN238" s="139" t="n"/>
      <c r="AO238" s="139" t="n"/>
      <c r="AP238" s="139" t="n"/>
      <c r="AQ238" s="139" t="n"/>
      <c r="AR238" s="139" t="n"/>
      <c r="AS238" s="139" t="n"/>
      <c r="AT238" s="139" t="n"/>
      <c r="AU238" s="139" t="n"/>
      <c r="AV238" s="139" t="n"/>
      <c r="AW238" s="139" t="n"/>
      <c r="AX238" s="139" t="n"/>
      <c r="AY238" s="139" t="n"/>
      <c r="AZ238" s="139" t="n"/>
      <c r="BA238" s="139" t="n"/>
      <c r="BB238" s="139" t="n"/>
      <c r="BC238" s="139" t="n"/>
      <c r="BD238" s="139" t="n"/>
      <c r="BE238" s="139" t="n"/>
      <c r="BF238" s="139" t="n"/>
      <c r="BG238" s="139" t="n"/>
      <c r="BH238" s="139" t="n"/>
      <c r="BI238" s="139" t="n"/>
      <c r="BJ238" s="138" t="n"/>
      <c r="BK238" s="138" t="n"/>
      <c r="BL238" s="139" t="n"/>
      <c r="BM238" s="139" t="n"/>
      <c r="BN238" s="139" t="n"/>
      <c r="BO238" s="139" t="n"/>
      <c r="BP238" s="139" t="n"/>
      <c r="BQ238" s="139" t="n"/>
      <c r="BR238" s="139" t="n"/>
      <c r="BS238" s="139" t="n"/>
      <c r="BT238" s="139" t="n"/>
      <c r="BU238" s="139" t="n"/>
      <c r="BV238" s="139" t="n"/>
      <c r="BW238" s="139" t="n"/>
      <c r="BX238" s="139" t="n"/>
      <c r="BY238" s="139" t="n"/>
      <c r="BZ238" s="139" t="n"/>
      <c r="CA238" s="139" t="n"/>
      <c r="CB238" s="139" t="n"/>
      <c r="CC238" s="139" t="n"/>
      <c r="CD238" s="139" t="n"/>
      <c r="CE238" s="139" t="n"/>
      <c r="CF238" s="139" t="n"/>
      <c r="CG238" s="139" t="n"/>
      <c r="CH238" s="139" t="n"/>
      <c r="CI238" s="139" t="n"/>
      <c r="CJ238" s="139" t="n"/>
      <c r="CK238" s="139" t="n"/>
      <c r="CL238" s="139" t="n"/>
      <c r="CM238" s="139" t="n"/>
      <c r="CN238" s="139" t="n"/>
      <c r="CO238" s="139" t="n"/>
      <c r="CP238" s="139" t="n"/>
      <c r="CQ238" s="139" t="n"/>
      <c r="CR238" s="139" t="n"/>
      <c r="CS238" s="139" t="n"/>
      <c r="CT238" s="139" t="n"/>
      <c r="CU238" s="139" t="n"/>
      <c r="CV238" s="139" t="n"/>
      <c r="CW238" s="139" t="n"/>
      <c r="CX238" s="139" t="n"/>
      <c r="CY238" s="139" t="n"/>
      <c r="CZ238" s="139" t="n"/>
      <c r="DA238" s="139" t="n"/>
      <c r="DB238" s="139" t="n"/>
      <c r="DC238" s="139" t="n"/>
      <c r="DD238" s="139" t="n"/>
      <c r="DE238" s="139" t="n"/>
      <c r="DF238" s="139" t="n"/>
      <c r="DG238" s="139" t="n"/>
      <c r="DH238" s="139" t="n"/>
      <c r="DI238" s="139" t="n"/>
      <c r="DJ238" s="139" t="n"/>
      <c r="DK238" s="139" t="n"/>
      <c r="DL238" s="139" t="n"/>
      <c r="DM238" s="139" t="n"/>
      <c r="DN238" s="139" t="n"/>
      <c r="DO238" s="139" t="n"/>
      <c r="DP238" s="139" t="n"/>
      <c r="DQ238" s="139" t="n"/>
      <c r="DR238" s="139" t="n"/>
      <c r="DS238" s="139" t="n"/>
      <c r="DT238" s="139" t="n"/>
      <c r="DU238" s="139" t="n"/>
      <c r="DV238" s="139" t="n"/>
      <c r="DW238" s="139" t="n"/>
      <c r="DX238" s="139" t="n"/>
      <c r="DY238" s="139" t="n"/>
      <c r="DZ238" s="139" t="n"/>
      <c r="EA238" s="139" t="n"/>
      <c r="EB238" s="139" t="n"/>
      <c r="EC238" s="139" t="n"/>
      <c r="ED238" s="139" t="n"/>
      <c r="EE238" s="139" t="n"/>
      <c r="EF238" s="139" t="n"/>
      <c r="EG238" s="139" t="n"/>
      <c r="EH238" s="139" t="n"/>
    </row>
    <row customFormat="true" ht="21" outlineLevel="0" r="239" s="26">
      <c r="B239" s="57" t="s"/>
      <c r="C239" s="58" t="s"/>
      <c r="D239" s="141" t="s"/>
      <c r="E239" s="108" t="s">
        <v>25</v>
      </c>
      <c r="F239" s="41" t="n">
        <f aca="false" ca="false" dt2D="false" dtr="false" t="normal">I239+L239+M239+N239+O239+P239+Q239+R239+S239</f>
        <v>0</v>
      </c>
      <c r="G239" s="139" t="n">
        <v>0</v>
      </c>
      <c r="H239" s="139" t="n">
        <v>0</v>
      </c>
      <c r="I239" s="61" t="n">
        <f aca="false" ca="false" dt2D="false" dtr="false" t="normal">G239+H239</f>
        <v>0</v>
      </c>
      <c r="J239" s="139" t="n"/>
      <c r="K239" s="139" t="n"/>
      <c r="L239" s="56" t="n">
        <f aca="false" ca="false" dt2D="false" dtr="false" t="normal">J239+K239</f>
        <v>0</v>
      </c>
      <c r="M239" s="139" t="n"/>
      <c r="N239" s="139" t="n"/>
      <c r="O239" s="139" t="n"/>
      <c r="P239" s="139" t="n"/>
      <c r="Q239" s="139" t="n"/>
      <c r="R239" s="139" t="n"/>
      <c r="S239" s="139" t="n"/>
      <c r="T239" s="139" t="n"/>
      <c r="U239" s="139" t="n"/>
      <c r="V239" s="139" t="n"/>
      <c r="W239" s="139" t="n"/>
      <c r="X239" s="139" t="n"/>
      <c r="Y239" s="139" t="n"/>
      <c r="Z239" s="139" t="n"/>
      <c r="AA239" s="139" t="n"/>
      <c r="AB239" s="139" t="n"/>
      <c r="AC239" s="139" t="n"/>
      <c r="AD239" s="139" t="n"/>
      <c r="AE239" s="139" t="n"/>
      <c r="AF239" s="139" t="n"/>
      <c r="AG239" s="139" t="n"/>
      <c r="AH239" s="139" t="n"/>
      <c r="AI239" s="139" t="n"/>
      <c r="AJ239" s="139" t="n"/>
      <c r="AK239" s="139" t="n"/>
      <c r="AL239" s="139" t="n"/>
      <c r="AM239" s="139" t="n"/>
      <c r="AN239" s="139" t="n"/>
      <c r="AO239" s="139" t="n"/>
      <c r="AP239" s="139" t="n"/>
      <c r="AQ239" s="139" t="n"/>
      <c r="AR239" s="139" t="n"/>
      <c r="AS239" s="139" t="n"/>
      <c r="AT239" s="139" t="n"/>
      <c r="AU239" s="139" t="n"/>
      <c r="AV239" s="139" t="n"/>
      <c r="AW239" s="139" t="n"/>
      <c r="AX239" s="139" t="n"/>
      <c r="AY239" s="139" t="n"/>
      <c r="AZ239" s="139" t="n"/>
      <c r="BA239" s="139" t="n"/>
      <c r="BB239" s="139" t="n"/>
      <c r="BC239" s="139" t="n"/>
      <c r="BD239" s="139" t="n"/>
      <c r="BE239" s="139" t="n"/>
      <c r="BF239" s="139" t="n"/>
      <c r="BG239" s="139" t="n"/>
      <c r="BH239" s="139" t="n"/>
      <c r="BI239" s="139" t="n"/>
      <c r="BJ239" s="138" t="n"/>
      <c r="BK239" s="138" t="n"/>
      <c r="BL239" s="139" t="n"/>
      <c r="BM239" s="139" t="n"/>
      <c r="BN239" s="139" t="n"/>
      <c r="BO239" s="139" t="n"/>
      <c r="BP239" s="139" t="n"/>
      <c r="BQ239" s="139" t="n"/>
      <c r="BR239" s="139" t="n"/>
      <c r="BS239" s="139" t="n"/>
      <c r="BT239" s="139" t="n"/>
      <c r="BU239" s="139" t="n"/>
      <c r="BV239" s="139" t="n"/>
      <c r="BW239" s="139" t="n"/>
      <c r="BX239" s="139" t="n"/>
      <c r="BY239" s="139" t="n"/>
      <c r="BZ239" s="139" t="n"/>
      <c r="CA239" s="139" t="n"/>
      <c r="CB239" s="139" t="n"/>
      <c r="CC239" s="139" t="n"/>
      <c r="CD239" s="139" t="n"/>
      <c r="CE239" s="139" t="n"/>
      <c r="CF239" s="139" t="n"/>
      <c r="CG239" s="139" t="n"/>
      <c r="CH239" s="139" t="n"/>
      <c r="CI239" s="139" t="n"/>
      <c r="CJ239" s="139" t="n"/>
      <c r="CK239" s="139" t="n"/>
      <c r="CL239" s="139" t="n"/>
      <c r="CM239" s="139" t="n"/>
      <c r="CN239" s="139" t="n"/>
      <c r="CO239" s="139" t="n"/>
      <c r="CP239" s="139" t="n"/>
      <c r="CQ239" s="139" t="n"/>
      <c r="CR239" s="139" t="n"/>
      <c r="CS239" s="139" t="n"/>
      <c r="CT239" s="139" t="n"/>
      <c r="CU239" s="139" t="n"/>
      <c r="CV239" s="139" t="n"/>
      <c r="CW239" s="139" t="n"/>
      <c r="CX239" s="139" t="n"/>
      <c r="CY239" s="139" t="n"/>
      <c r="CZ239" s="139" t="n"/>
      <c r="DA239" s="139" t="n"/>
      <c r="DB239" s="139" t="n"/>
      <c r="DC239" s="139" t="n"/>
      <c r="DD239" s="139" t="n"/>
      <c r="DE239" s="139" t="n"/>
      <c r="DF239" s="139" t="n"/>
      <c r="DG239" s="139" t="n"/>
      <c r="DH239" s="139" t="n"/>
      <c r="DI239" s="139" t="n"/>
      <c r="DJ239" s="139" t="n"/>
      <c r="DK239" s="139" t="n"/>
      <c r="DL239" s="139" t="n"/>
      <c r="DM239" s="139" t="n"/>
      <c r="DN239" s="139" t="n"/>
      <c r="DO239" s="139" t="n"/>
      <c r="DP239" s="139" t="n"/>
      <c r="DQ239" s="139" t="n"/>
      <c r="DR239" s="139" t="n"/>
      <c r="DS239" s="139" t="n"/>
      <c r="DT239" s="139" t="n"/>
      <c r="DU239" s="139" t="n"/>
      <c r="DV239" s="139" t="n"/>
      <c r="DW239" s="139" t="n"/>
      <c r="DX239" s="139" t="n"/>
      <c r="DY239" s="139" t="n"/>
      <c r="DZ239" s="139" t="n"/>
      <c r="EA239" s="139" t="n"/>
      <c r="EB239" s="139" t="n"/>
      <c r="EC239" s="139" t="n"/>
      <c r="ED239" s="139" t="n"/>
      <c r="EE239" s="139" t="n"/>
      <c r="EF239" s="139" t="n"/>
      <c r="EG239" s="139" t="n"/>
      <c r="EH239" s="139" t="n"/>
    </row>
    <row customFormat="true" ht="21" outlineLevel="0" r="240" s="26">
      <c r="B240" s="57" t="s"/>
      <c r="C240" s="58" t="s"/>
      <c r="D240" s="141" t="s"/>
      <c r="E240" s="108" t="s">
        <v>26</v>
      </c>
      <c r="F240" s="41" t="n">
        <f aca="false" ca="false" dt2D="false" dtr="false" t="normal">I240+L240+M240+N240+O240+P240+Q240+R240+S240</f>
        <v>41</v>
      </c>
      <c r="G240" s="139" t="n">
        <v>1</v>
      </c>
      <c r="H240" s="139" t="n">
        <v>0</v>
      </c>
      <c r="I240" s="61" t="n">
        <f aca="false" ca="false" dt2D="false" dtr="false" t="normal">G240+H240</f>
        <v>1</v>
      </c>
      <c r="J240" s="139" t="n">
        <v>9</v>
      </c>
      <c r="K240" s="139" t="n"/>
      <c r="L240" s="56" t="n">
        <f aca="false" ca="false" dt2D="false" dtr="false" t="normal">J240+K240</f>
        <v>9</v>
      </c>
      <c r="M240" s="139" t="n">
        <v>4</v>
      </c>
      <c r="N240" s="139" t="n">
        <v>4</v>
      </c>
      <c r="O240" s="139" t="n">
        <v>5</v>
      </c>
      <c r="P240" s="139" t="n">
        <v>5</v>
      </c>
      <c r="Q240" s="139" t="n">
        <v>4</v>
      </c>
      <c r="R240" s="139" t="n">
        <v>5</v>
      </c>
      <c r="S240" s="139" t="n">
        <v>4</v>
      </c>
      <c r="T240" s="139" t="n"/>
      <c r="U240" s="139" t="n"/>
      <c r="V240" s="139" t="n"/>
      <c r="W240" s="139" t="n"/>
      <c r="X240" s="139" t="n"/>
      <c r="Y240" s="139" t="n"/>
      <c r="Z240" s="139" t="n"/>
      <c r="AA240" s="139" t="n"/>
      <c r="AB240" s="139" t="n"/>
      <c r="AC240" s="139" t="n"/>
      <c r="AD240" s="139" t="n"/>
      <c r="AE240" s="139" t="n"/>
      <c r="AF240" s="139" t="n"/>
      <c r="AG240" s="139" t="n"/>
      <c r="AH240" s="139" t="n"/>
      <c r="AI240" s="139" t="n"/>
      <c r="AJ240" s="139" t="n"/>
      <c r="AK240" s="139" t="n"/>
      <c r="AL240" s="139" t="n"/>
      <c r="AM240" s="139" t="n"/>
      <c r="AN240" s="139" t="n"/>
      <c r="AO240" s="139" t="n"/>
      <c r="AP240" s="139" t="n"/>
      <c r="AQ240" s="139" t="n"/>
      <c r="AR240" s="139" t="n"/>
      <c r="AS240" s="139" t="n"/>
      <c r="AT240" s="139" t="n"/>
      <c r="AU240" s="139" t="n"/>
      <c r="AV240" s="139" t="n"/>
      <c r="AW240" s="139" t="n"/>
      <c r="AX240" s="139" t="n"/>
      <c r="AY240" s="139" t="n"/>
      <c r="AZ240" s="139" t="n"/>
      <c r="BA240" s="139" t="n"/>
      <c r="BB240" s="139" t="n"/>
      <c r="BC240" s="139" t="n"/>
      <c r="BD240" s="139" t="n"/>
      <c r="BE240" s="139" t="n"/>
      <c r="BF240" s="139" t="n"/>
      <c r="BG240" s="139" t="n"/>
      <c r="BH240" s="139" t="n"/>
      <c r="BI240" s="139" t="n"/>
      <c r="BJ240" s="138" t="n"/>
      <c r="BK240" s="138" t="n"/>
      <c r="BL240" s="139" t="n"/>
      <c r="BM240" s="139" t="n"/>
      <c r="BN240" s="139" t="n"/>
      <c r="BO240" s="139" t="n"/>
      <c r="BP240" s="139" t="n"/>
      <c r="BQ240" s="139" t="n"/>
      <c r="BR240" s="139" t="n"/>
      <c r="BS240" s="139" t="n"/>
      <c r="BT240" s="139" t="n"/>
      <c r="BU240" s="139" t="n"/>
      <c r="BV240" s="139" t="n"/>
      <c r="BW240" s="139" t="n"/>
      <c r="BX240" s="139" t="n"/>
      <c r="BY240" s="139" t="n"/>
      <c r="BZ240" s="139" t="n"/>
      <c r="CA240" s="139" t="n"/>
      <c r="CB240" s="139" t="n"/>
      <c r="CC240" s="139" t="n"/>
      <c r="CD240" s="139" t="n"/>
      <c r="CE240" s="139" t="n"/>
      <c r="CF240" s="139" t="n"/>
      <c r="CG240" s="139" t="n"/>
      <c r="CH240" s="139" t="n"/>
      <c r="CI240" s="139" t="n"/>
      <c r="CJ240" s="139" t="n"/>
      <c r="CK240" s="139" t="n"/>
      <c r="CL240" s="139" t="n"/>
      <c r="CM240" s="139" t="n"/>
      <c r="CN240" s="139" t="n"/>
      <c r="CO240" s="139" t="n"/>
      <c r="CP240" s="139" t="n"/>
      <c r="CQ240" s="139" t="n"/>
      <c r="CR240" s="139" t="n"/>
      <c r="CS240" s="139" t="n"/>
      <c r="CT240" s="139" t="n"/>
      <c r="CU240" s="139" t="n"/>
      <c r="CV240" s="139" t="n"/>
      <c r="CW240" s="139" t="n"/>
      <c r="CX240" s="139" t="n"/>
      <c r="CY240" s="139" t="n"/>
      <c r="CZ240" s="139" t="n"/>
      <c r="DA240" s="139" t="n"/>
      <c r="DB240" s="139" t="n"/>
      <c r="DC240" s="139" t="n"/>
      <c r="DD240" s="139" t="n"/>
      <c r="DE240" s="139" t="n"/>
      <c r="DF240" s="139" t="n"/>
      <c r="DG240" s="139" t="n"/>
      <c r="DH240" s="139" t="n"/>
      <c r="DI240" s="139" t="n"/>
      <c r="DJ240" s="139" t="n"/>
      <c r="DK240" s="139" t="n"/>
      <c r="DL240" s="139" t="n"/>
      <c r="DM240" s="139" t="n"/>
      <c r="DN240" s="139" t="n"/>
      <c r="DO240" s="139" t="n"/>
      <c r="DP240" s="139" t="n"/>
      <c r="DQ240" s="139" t="n"/>
      <c r="DR240" s="139" t="n"/>
      <c r="DS240" s="139" t="n"/>
      <c r="DT240" s="139" t="n"/>
      <c r="DU240" s="139" t="n"/>
      <c r="DV240" s="139" t="n"/>
      <c r="DW240" s="139" t="n"/>
      <c r="DX240" s="139" t="n"/>
      <c r="DY240" s="139" t="n"/>
      <c r="DZ240" s="139" t="n"/>
      <c r="EA240" s="139" t="n"/>
      <c r="EB240" s="139" t="n"/>
      <c r="EC240" s="139" t="n"/>
      <c r="ED240" s="139" t="n"/>
      <c r="EE240" s="139" t="n"/>
      <c r="EF240" s="139" t="n"/>
      <c r="EG240" s="139" t="n"/>
      <c r="EH240" s="139" t="n"/>
    </row>
    <row customFormat="true" ht="21" outlineLevel="0" r="241" s="26">
      <c r="B241" s="57" t="s"/>
      <c r="C241" s="58" t="s"/>
      <c r="D241" s="141" t="s"/>
      <c r="E241" s="60" t="s">
        <v>29</v>
      </c>
      <c r="F241" s="41" t="n">
        <f aca="false" ca="false" dt2D="false" dtr="false" t="normal">I241+L241+M241+N241+O241+P241+Q241+R241+S241</f>
        <v>6</v>
      </c>
      <c r="G241" s="139" t="n">
        <v>1</v>
      </c>
      <c r="H241" s="139" t="n">
        <v>0</v>
      </c>
      <c r="I241" s="61" t="n">
        <f aca="false" ca="false" dt2D="false" dtr="false" t="normal">G241+H241</f>
        <v>1</v>
      </c>
      <c r="J241" s="139" t="n">
        <v>2</v>
      </c>
      <c r="K241" s="139" t="n"/>
      <c r="L241" s="56" t="n">
        <f aca="false" ca="false" dt2D="false" dtr="false" t="normal">J241+K241</f>
        <v>2</v>
      </c>
      <c r="M241" s="139" t="n"/>
      <c r="N241" s="139" t="n">
        <v>1</v>
      </c>
      <c r="O241" s="139" t="n"/>
      <c r="P241" s="139" t="n"/>
      <c r="Q241" s="139" t="n">
        <v>1</v>
      </c>
      <c r="R241" s="139" t="n">
        <v>1</v>
      </c>
      <c r="S241" s="139" t="n"/>
      <c r="T241" s="139" t="n"/>
      <c r="U241" s="139" t="n"/>
      <c r="V241" s="139" t="n"/>
      <c r="W241" s="139" t="n"/>
      <c r="X241" s="139" t="n"/>
      <c r="Y241" s="139" t="n"/>
      <c r="Z241" s="139" t="n"/>
      <c r="AA241" s="139" t="n"/>
      <c r="AB241" s="139" t="n"/>
      <c r="AC241" s="139" t="n"/>
      <c r="AD241" s="139" t="n"/>
      <c r="AE241" s="139" t="n"/>
      <c r="AF241" s="139" t="n"/>
      <c r="AG241" s="139" t="n"/>
      <c r="AH241" s="139" t="n"/>
      <c r="AI241" s="139" t="n"/>
      <c r="AJ241" s="139" t="n"/>
      <c r="AK241" s="139" t="n"/>
      <c r="AL241" s="139" t="n"/>
      <c r="AM241" s="139" t="n"/>
      <c r="AN241" s="139" t="n"/>
      <c r="AO241" s="139" t="n"/>
      <c r="AP241" s="139" t="n"/>
      <c r="AQ241" s="139" t="n"/>
      <c r="AR241" s="139" t="n"/>
      <c r="AS241" s="139" t="n"/>
      <c r="AT241" s="139" t="n"/>
      <c r="AU241" s="139" t="n"/>
      <c r="AV241" s="139" t="n"/>
      <c r="AW241" s="139" t="n"/>
      <c r="AX241" s="139" t="n"/>
      <c r="AY241" s="139" t="n"/>
      <c r="AZ241" s="139" t="n"/>
      <c r="BA241" s="139" t="n"/>
      <c r="BB241" s="139" t="n"/>
      <c r="BC241" s="139" t="n"/>
      <c r="BD241" s="139" t="n"/>
      <c r="BE241" s="139" t="n"/>
      <c r="BF241" s="139" t="n"/>
      <c r="BG241" s="139" t="n"/>
      <c r="BH241" s="139" t="n"/>
      <c r="BI241" s="139" t="n"/>
      <c r="BJ241" s="139" t="n"/>
      <c r="BK241" s="139" t="n"/>
      <c r="BL241" s="139" t="n"/>
      <c r="BM241" s="139" t="n"/>
      <c r="BN241" s="139" t="n"/>
      <c r="BO241" s="139" t="n"/>
      <c r="BP241" s="139" t="n"/>
      <c r="BQ241" s="139" t="n"/>
      <c r="BR241" s="139" t="n"/>
      <c r="BS241" s="139" t="n"/>
      <c r="BT241" s="139" t="n"/>
      <c r="BU241" s="139" t="n"/>
      <c r="BV241" s="139" t="n"/>
      <c r="BW241" s="139" t="n"/>
      <c r="BX241" s="139" t="n"/>
      <c r="BY241" s="139" t="n"/>
      <c r="BZ241" s="139" t="n"/>
      <c r="CA241" s="139" t="n"/>
      <c r="CB241" s="139" t="n"/>
      <c r="CC241" s="139" t="n"/>
      <c r="CD241" s="139" t="n"/>
      <c r="CE241" s="139" t="n"/>
      <c r="CF241" s="139" t="n"/>
      <c r="CG241" s="139" t="n"/>
      <c r="CH241" s="139" t="n"/>
      <c r="CI241" s="139" t="n"/>
      <c r="CJ241" s="139" t="n"/>
      <c r="CK241" s="139" t="n"/>
      <c r="CL241" s="139" t="n"/>
      <c r="CM241" s="139" t="n"/>
      <c r="CN241" s="139" t="n"/>
      <c r="CO241" s="139" t="n"/>
      <c r="CP241" s="139" t="n"/>
      <c r="CQ241" s="139" t="n"/>
      <c r="CR241" s="139" t="n"/>
      <c r="CS241" s="139" t="n"/>
      <c r="CT241" s="139" t="n"/>
      <c r="CU241" s="139" t="n"/>
      <c r="CV241" s="139" t="n"/>
      <c r="CW241" s="139" t="n"/>
      <c r="CX241" s="139" t="n"/>
      <c r="CY241" s="139" t="n"/>
      <c r="CZ241" s="139" t="n"/>
      <c r="DA241" s="139" t="n"/>
      <c r="DB241" s="139" t="n"/>
      <c r="DC241" s="139" t="n"/>
      <c r="DD241" s="139" t="n"/>
      <c r="DE241" s="139" t="n"/>
      <c r="DF241" s="139" t="n"/>
      <c r="DG241" s="139" t="n"/>
      <c r="DH241" s="139" t="n"/>
      <c r="DI241" s="139" t="n"/>
      <c r="DJ241" s="139" t="n"/>
      <c r="DK241" s="139" t="n"/>
      <c r="DL241" s="139" t="n"/>
      <c r="DM241" s="139" t="n"/>
      <c r="DN241" s="139" t="n"/>
      <c r="DO241" s="139" t="n"/>
      <c r="DP241" s="139" t="n"/>
      <c r="DQ241" s="139" t="n"/>
      <c r="DR241" s="139" t="n"/>
      <c r="DS241" s="139" t="n"/>
      <c r="DT241" s="139" t="n"/>
      <c r="DU241" s="139" t="n"/>
      <c r="DV241" s="139" t="n"/>
      <c r="DW241" s="139" t="n"/>
      <c r="DX241" s="139" t="n"/>
      <c r="DY241" s="139" t="n"/>
      <c r="DZ241" s="139" t="n"/>
      <c r="EA241" s="139" t="n"/>
      <c r="EB241" s="139" t="n"/>
      <c r="EC241" s="139" t="n"/>
      <c r="ED241" s="139" t="n"/>
      <c r="EE241" s="139" t="n"/>
      <c r="EF241" s="139" t="n"/>
      <c r="EG241" s="139" t="n"/>
      <c r="EH241" s="139" t="n"/>
    </row>
    <row customFormat="true" ht="21.75" outlineLevel="0" r="242" s="26">
      <c r="B242" s="62" t="s"/>
      <c r="C242" s="58" t="s"/>
      <c r="D242" s="142" t="s"/>
      <c r="E242" s="64" t="s">
        <v>27</v>
      </c>
      <c r="F242" s="41" t="n">
        <f aca="false" ca="false" dt2D="false" dtr="false" t="normal">I242+L242+M242+N242+O242+P242+Q242+R242+S242</f>
        <v>3</v>
      </c>
      <c r="G242" s="117" t="n">
        <v>0</v>
      </c>
      <c r="H242" s="117" t="n">
        <v>0</v>
      </c>
      <c r="I242" s="61" t="n">
        <f aca="false" ca="false" dt2D="false" dtr="false" t="normal">G242+H242</f>
        <v>0</v>
      </c>
      <c r="J242" s="117" t="n"/>
      <c r="K242" s="117" t="n"/>
      <c r="L242" s="56" t="n">
        <f aca="false" ca="false" dt2D="false" dtr="false" t="normal">J242+K242</f>
        <v>0</v>
      </c>
      <c r="M242" s="117" t="n">
        <v>3</v>
      </c>
      <c r="N242" s="117" t="n"/>
      <c r="O242" s="117" t="n"/>
      <c r="P242" s="117" t="n"/>
      <c r="Q242" s="117" t="n"/>
      <c r="R242" s="117" t="n"/>
      <c r="S242" s="117" t="n"/>
      <c r="T242" s="117" t="n"/>
      <c r="U242" s="117" t="n"/>
      <c r="V242" s="117" t="n"/>
      <c r="W242" s="117" t="n"/>
      <c r="X242" s="117" t="n"/>
      <c r="Y242" s="117" t="n"/>
      <c r="Z242" s="117" t="n"/>
      <c r="AA242" s="117" t="n"/>
      <c r="AB242" s="117" t="n"/>
      <c r="AC242" s="117" t="n"/>
      <c r="AD242" s="117" t="n"/>
      <c r="AE242" s="117" t="n"/>
      <c r="AF242" s="117" t="n"/>
      <c r="AG242" s="117" t="n"/>
      <c r="AH242" s="117" t="n"/>
      <c r="AI242" s="117" t="n"/>
      <c r="AJ242" s="117" t="n"/>
      <c r="AK242" s="117" t="n"/>
      <c r="AL242" s="117" t="n"/>
      <c r="AM242" s="117" t="n"/>
      <c r="AN242" s="117" t="n"/>
      <c r="AO242" s="117" t="n"/>
      <c r="AP242" s="117" t="n"/>
      <c r="AQ242" s="117" t="n"/>
      <c r="AR242" s="117" t="n"/>
      <c r="AS242" s="117" t="n"/>
      <c r="AT242" s="117" t="n"/>
      <c r="AU242" s="117" t="n"/>
      <c r="AV242" s="117" t="n"/>
      <c r="AW242" s="117" t="n"/>
      <c r="AX242" s="117" t="n"/>
      <c r="AY242" s="117" t="n"/>
      <c r="AZ242" s="117" t="n"/>
      <c r="BA242" s="117" t="n"/>
      <c r="BB242" s="117" t="n"/>
      <c r="BC242" s="117" t="n"/>
      <c r="BD242" s="117" t="n"/>
      <c r="BE242" s="117" t="n"/>
      <c r="BF242" s="117" t="n"/>
      <c r="BG242" s="117" t="n"/>
      <c r="BH242" s="117" t="n"/>
      <c r="BI242" s="117" t="n"/>
      <c r="BJ242" s="117" t="n"/>
      <c r="BK242" s="117" t="n"/>
      <c r="BL242" s="117" t="n"/>
      <c r="BM242" s="117" t="n"/>
      <c r="BN242" s="117" t="n"/>
      <c r="BO242" s="117" t="n"/>
      <c r="BP242" s="117" t="n"/>
      <c r="BQ242" s="117" t="n"/>
      <c r="BR242" s="117" t="n"/>
      <c r="BS242" s="117" t="n"/>
      <c r="BT242" s="117" t="n"/>
      <c r="BU242" s="117" t="n"/>
      <c r="BV242" s="117" t="n"/>
      <c r="BW242" s="117" t="n"/>
      <c r="BX242" s="117" t="n"/>
      <c r="BY242" s="117" t="n"/>
      <c r="BZ242" s="117" t="n"/>
      <c r="CA242" s="117" t="n"/>
      <c r="CB242" s="117" t="n"/>
      <c r="CC242" s="117" t="n"/>
      <c r="CD242" s="117" t="n"/>
      <c r="CE242" s="117" t="n"/>
      <c r="CF242" s="117" t="n"/>
      <c r="CG242" s="117" t="n"/>
      <c r="CH242" s="117" t="n"/>
      <c r="CI242" s="117" t="n"/>
      <c r="CJ242" s="117" t="n"/>
      <c r="CK242" s="117" t="n"/>
      <c r="CL242" s="139" t="n"/>
      <c r="CM242" s="117" t="n"/>
      <c r="CN242" s="139" t="n"/>
      <c r="CO242" s="117" t="n"/>
      <c r="CP242" s="117" t="n"/>
      <c r="CQ242" s="117" t="n"/>
      <c r="CR242" s="117" t="n"/>
      <c r="CS242" s="117" t="n"/>
      <c r="CT242" s="117" t="n"/>
      <c r="CU242" s="117" t="n"/>
      <c r="CV242" s="117" t="n"/>
      <c r="CW242" s="117" t="n"/>
      <c r="CX242" s="117" t="n"/>
      <c r="CY242" s="117" t="n"/>
      <c r="CZ242" s="139" t="n"/>
      <c r="DA242" s="139" t="n"/>
      <c r="DB242" s="139" t="n"/>
      <c r="DC242" s="117" t="n"/>
      <c r="DD242" s="117" t="n"/>
      <c r="DE242" s="117" t="n"/>
      <c r="DF242" s="117" t="n"/>
      <c r="DG242" s="117" t="n"/>
      <c r="DH242" s="117" t="n"/>
      <c r="DI242" s="117" t="n"/>
      <c r="DJ242" s="117" t="n"/>
      <c r="DK242" s="117" t="n"/>
      <c r="DL242" s="117" t="n"/>
      <c r="DM242" s="117" t="n"/>
      <c r="DN242" s="117" t="n"/>
      <c r="DO242" s="117" t="n"/>
      <c r="DP242" s="117" t="n"/>
      <c r="DQ242" s="117" t="n"/>
      <c r="DR242" s="117" t="n"/>
      <c r="DS242" s="117" t="n"/>
      <c r="DT242" s="117" t="n"/>
      <c r="DU242" s="117" t="n"/>
      <c r="DV242" s="117" t="n"/>
      <c r="DW242" s="117" t="n"/>
      <c r="DX242" s="117" t="n"/>
      <c r="DY242" s="117" t="n"/>
      <c r="DZ242" s="117" t="n"/>
      <c r="EA242" s="117" t="n"/>
      <c r="EB242" s="117" t="n"/>
      <c r="EC242" s="117" t="n"/>
      <c r="ED242" s="117" t="n"/>
      <c r="EE242" s="117" t="n"/>
      <c r="EF242" s="117" t="n"/>
      <c r="EG242" s="117" t="n"/>
      <c r="EH242" s="117" t="n"/>
    </row>
    <row customFormat="true" ht="21" outlineLevel="0" r="243" s="26">
      <c r="B243" s="67" t="n">
        <v>15</v>
      </c>
      <c r="C243" s="58" t="s"/>
      <c r="D243" s="143" t="s">
        <v>105</v>
      </c>
      <c r="E243" s="52" t="s">
        <v>24</v>
      </c>
      <c r="F243" s="41" t="n">
        <f aca="false" ca="false" dt2D="false" dtr="false" t="normal">I243+L243+M243+N243+O243+P243+Q243+R243+S243</f>
        <v>0</v>
      </c>
      <c r="G243" s="138" t="n">
        <v>0</v>
      </c>
      <c r="H243" s="138" t="n">
        <v>0</v>
      </c>
      <c r="I243" s="61" t="n">
        <f aca="false" ca="false" dt2D="false" dtr="false" t="normal">G243+H243</f>
        <v>0</v>
      </c>
      <c r="J243" s="138" t="n"/>
      <c r="K243" s="138" t="n"/>
      <c r="L243" s="56" t="n">
        <f aca="false" ca="false" dt2D="false" dtr="false" t="normal">J243+K243</f>
        <v>0</v>
      </c>
      <c r="M243" s="138" t="n"/>
      <c r="N243" s="138" t="n"/>
      <c r="O243" s="138" t="n"/>
      <c r="P243" s="138" t="n"/>
      <c r="Q243" s="138" t="n"/>
      <c r="R243" s="138" t="n"/>
      <c r="S243" s="138" t="n"/>
      <c r="T243" s="138" t="n"/>
      <c r="U243" s="138" t="n"/>
      <c r="V243" s="138" t="n"/>
      <c r="W243" s="138" t="n"/>
      <c r="X243" s="138" t="n"/>
      <c r="Y243" s="138" t="n"/>
      <c r="Z243" s="138" t="n"/>
      <c r="AA243" s="138" t="n"/>
      <c r="AB243" s="138" t="n"/>
      <c r="AC243" s="138" t="n"/>
      <c r="AD243" s="138" t="n"/>
      <c r="AE243" s="138" t="n"/>
      <c r="AF243" s="144" t="n"/>
      <c r="AG243" s="144" t="n"/>
      <c r="AH243" s="144" t="n"/>
      <c r="AI243" s="144" t="n"/>
      <c r="AJ243" s="144" t="n"/>
      <c r="AK243" s="144" t="n"/>
      <c r="AL243" s="144" t="n"/>
      <c r="AM243" s="144" t="n"/>
      <c r="AN243" s="144" t="n"/>
      <c r="AO243" s="144" t="n"/>
      <c r="AP243" s="144" t="n"/>
      <c r="AQ243" s="144" t="n"/>
      <c r="AR243" s="144" t="n"/>
      <c r="AS243" s="144" t="n"/>
      <c r="AT243" s="144" t="n"/>
      <c r="AU243" s="144" t="n"/>
      <c r="AV243" s="144" t="n"/>
      <c r="AW243" s="144" t="n"/>
      <c r="AX243" s="144" t="n"/>
      <c r="AY243" s="144" t="n"/>
      <c r="AZ243" s="144" t="n"/>
      <c r="BA243" s="144" t="n"/>
      <c r="BB243" s="144" t="n"/>
      <c r="BC243" s="144" t="n"/>
      <c r="BD243" s="144" t="n"/>
      <c r="BE243" s="144" t="n"/>
      <c r="BF243" s="144" t="n"/>
      <c r="BG243" s="144" t="n"/>
      <c r="BH243" s="144" t="n"/>
      <c r="BI243" s="144" t="n"/>
      <c r="BJ243" s="144" t="n"/>
      <c r="BK243" s="144" t="n"/>
      <c r="BL243" s="144" t="n"/>
      <c r="BM243" s="144" t="n"/>
      <c r="BN243" s="144" t="n"/>
      <c r="BO243" s="144" t="n"/>
      <c r="BP243" s="144" t="n"/>
      <c r="BQ243" s="144" t="n"/>
      <c r="BR243" s="144" t="n"/>
      <c r="BS243" s="144" t="n"/>
      <c r="BT243" s="144" t="n"/>
      <c r="BU243" s="144" t="n"/>
      <c r="BV243" s="144" t="n"/>
      <c r="BW243" s="144" t="n"/>
      <c r="BX243" s="144" t="n"/>
      <c r="BY243" s="144" t="n"/>
      <c r="BZ243" s="144" t="n"/>
      <c r="CA243" s="144" t="n"/>
      <c r="CB243" s="144" t="n"/>
      <c r="CC243" s="144" t="n"/>
      <c r="CD243" s="144" t="n"/>
      <c r="CE243" s="144" t="n"/>
      <c r="CF243" s="144" t="n"/>
      <c r="CG243" s="144" t="n"/>
      <c r="CH243" s="144" t="n"/>
      <c r="CI243" s="144" t="n"/>
      <c r="CJ243" s="144" t="n"/>
      <c r="CK243" s="144" t="n"/>
      <c r="CL243" s="144" t="n"/>
      <c r="CM243" s="144" t="n"/>
      <c r="CN243" s="144" t="n"/>
      <c r="CO243" s="144" t="n"/>
      <c r="CP243" s="144" t="n"/>
      <c r="CQ243" s="144" t="n"/>
      <c r="CR243" s="144" t="n"/>
      <c r="CS243" s="144" t="n"/>
      <c r="CT243" s="144" t="n"/>
      <c r="CU243" s="144" t="n"/>
      <c r="CV243" s="144" t="n"/>
      <c r="CW243" s="144" t="n"/>
      <c r="CX243" s="144" t="n"/>
      <c r="CY243" s="144" t="n"/>
      <c r="CZ243" s="144" t="n"/>
      <c r="DA243" s="144" t="n"/>
      <c r="DB243" s="144" t="n"/>
      <c r="DC243" s="144" t="n"/>
      <c r="DD243" s="144" t="n"/>
      <c r="DE243" s="144" t="n"/>
      <c r="DF243" s="144" t="n"/>
      <c r="DG243" s="144" t="n"/>
      <c r="DH243" s="144" t="n"/>
      <c r="DI243" s="144" t="n"/>
      <c r="DJ243" s="144" t="n"/>
      <c r="DK243" s="144" t="n"/>
      <c r="DL243" s="144" t="n"/>
      <c r="DM243" s="144" t="n"/>
      <c r="DN243" s="144" t="n"/>
      <c r="DO243" s="144" t="n"/>
      <c r="DP243" s="144" t="n"/>
      <c r="DQ243" s="144" t="n"/>
      <c r="DR243" s="144" t="n"/>
      <c r="DS243" s="144" t="n"/>
      <c r="DT243" s="144" t="n"/>
      <c r="DU243" s="144" t="n"/>
      <c r="DV243" s="144" t="n"/>
      <c r="DW243" s="144" t="n"/>
      <c r="DX243" s="144" t="n"/>
      <c r="DY243" s="144" t="n"/>
      <c r="DZ243" s="144" t="n"/>
      <c r="EA243" s="144" t="n"/>
      <c r="EB243" s="144" t="n"/>
      <c r="EC243" s="144" t="n"/>
      <c r="ED243" s="144" t="n"/>
      <c r="EE243" s="144" t="n"/>
      <c r="EF243" s="144" t="n"/>
      <c r="EG243" s="144" t="n"/>
      <c r="EH243" s="144" t="n"/>
    </row>
    <row customFormat="true" ht="21" outlineLevel="0" r="244" s="26">
      <c r="B244" s="57" t="s"/>
      <c r="C244" s="58" t="s"/>
      <c r="D244" s="145" t="s"/>
      <c r="E244" s="60" t="s">
        <v>25</v>
      </c>
      <c r="F244" s="41" t="n">
        <f aca="false" ca="false" dt2D="false" dtr="false" t="normal">I244+L244+M244+N244+O244+P244+Q244+R244+S244</f>
        <v>0</v>
      </c>
      <c r="G244" s="139" t="n">
        <v>0</v>
      </c>
      <c r="H244" s="139" t="n">
        <v>0</v>
      </c>
      <c r="I244" s="61" t="n">
        <f aca="false" ca="false" dt2D="false" dtr="false" t="normal">G244+H244</f>
        <v>0</v>
      </c>
      <c r="J244" s="139" t="n"/>
      <c r="K244" s="139" t="n"/>
      <c r="L244" s="56" t="n">
        <f aca="false" ca="false" dt2D="false" dtr="false" t="normal">J244+K244</f>
        <v>0</v>
      </c>
      <c r="M244" s="139" t="n"/>
      <c r="N244" s="139" t="n"/>
      <c r="O244" s="139" t="n"/>
      <c r="P244" s="139" t="n"/>
      <c r="Q244" s="139" t="n"/>
      <c r="R244" s="139" t="n"/>
      <c r="S244" s="139" t="n"/>
      <c r="T244" s="139" t="n"/>
      <c r="U244" s="139" t="n"/>
      <c r="V244" s="139" t="n"/>
      <c r="W244" s="139" t="n"/>
      <c r="X244" s="139" t="n"/>
      <c r="Y244" s="139" t="n"/>
      <c r="Z244" s="139" t="n"/>
      <c r="AA244" s="139" t="n"/>
      <c r="AB244" s="139" t="n"/>
      <c r="AC244" s="139" t="n"/>
      <c r="AD244" s="139" t="n"/>
      <c r="AE244" s="139" t="n"/>
      <c r="AF244" s="144" t="n"/>
      <c r="AG244" s="144" t="n"/>
      <c r="AH244" s="144" t="n"/>
      <c r="AI244" s="144" t="n"/>
      <c r="AJ244" s="144" t="n"/>
      <c r="AK244" s="144" t="n"/>
      <c r="AL244" s="144" t="n"/>
      <c r="AM244" s="144" t="n"/>
      <c r="AN244" s="144" t="n"/>
      <c r="AO244" s="144" t="n"/>
      <c r="AP244" s="144" t="n"/>
      <c r="AQ244" s="144" t="n"/>
      <c r="AR244" s="144" t="n"/>
      <c r="AS244" s="144" t="n"/>
      <c r="AT244" s="144" t="n"/>
      <c r="AU244" s="144" t="n"/>
      <c r="AV244" s="144" t="n"/>
      <c r="AW244" s="144" t="n"/>
      <c r="AX244" s="144" t="n"/>
      <c r="AY244" s="144" t="n"/>
      <c r="AZ244" s="144" t="n"/>
      <c r="BA244" s="144" t="n"/>
      <c r="BB244" s="144" t="n"/>
      <c r="BC244" s="144" t="n"/>
      <c r="BD244" s="144" t="n"/>
      <c r="BE244" s="144" t="n"/>
      <c r="BF244" s="144" t="n"/>
      <c r="BG244" s="144" t="n"/>
      <c r="BH244" s="144" t="n"/>
      <c r="BI244" s="144" t="n"/>
      <c r="BJ244" s="144" t="n"/>
      <c r="BK244" s="144" t="n"/>
      <c r="BL244" s="144" t="n"/>
      <c r="BM244" s="144" t="n"/>
      <c r="BN244" s="144" t="n"/>
      <c r="BO244" s="144" t="n"/>
      <c r="BP244" s="144" t="n"/>
      <c r="BQ244" s="144" t="n"/>
      <c r="BR244" s="144" t="n"/>
      <c r="BS244" s="144" t="n"/>
      <c r="BT244" s="144" t="n"/>
      <c r="BU244" s="144" t="n"/>
      <c r="BV244" s="144" t="n"/>
      <c r="BW244" s="144" t="n"/>
      <c r="BX244" s="144" t="n"/>
      <c r="BY244" s="144" t="n"/>
      <c r="BZ244" s="144" t="n"/>
      <c r="CA244" s="144" t="n"/>
      <c r="CB244" s="144" t="n"/>
      <c r="CC244" s="144" t="n"/>
      <c r="CD244" s="144" t="n"/>
      <c r="CE244" s="144" t="n"/>
      <c r="CF244" s="144" t="n"/>
      <c r="CG244" s="144" t="n"/>
      <c r="CH244" s="144" t="n"/>
      <c r="CI244" s="144" t="n"/>
      <c r="CJ244" s="144" t="n"/>
      <c r="CK244" s="144" t="n"/>
      <c r="CL244" s="144" t="n"/>
      <c r="CM244" s="144" t="n"/>
      <c r="CN244" s="144" t="n"/>
      <c r="CO244" s="144" t="n"/>
      <c r="CP244" s="144" t="n"/>
      <c r="CQ244" s="144" t="n"/>
      <c r="CR244" s="144" t="n"/>
      <c r="CS244" s="144" t="n"/>
      <c r="CT244" s="144" t="n"/>
      <c r="CU244" s="144" t="n"/>
      <c r="CV244" s="144" t="n"/>
      <c r="CW244" s="144" t="n"/>
      <c r="CX244" s="144" t="n"/>
      <c r="CY244" s="144" t="n"/>
      <c r="CZ244" s="144" t="n"/>
      <c r="DA244" s="144" t="n"/>
      <c r="DB244" s="144" t="n"/>
      <c r="DC244" s="144" t="n"/>
      <c r="DD244" s="144" t="n"/>
      <c r="DE244" s="144" t="n"/>
      <c r="DF244" s="144" t="n"/>
      <c r="DG244" s="144" t="n"/>
      <c r="DH244" s="144" t="n"/>
      <c r="DI244" s="144" t="n"/>
      <c r="DJ244" s="144" t="n"/>
      <c r="DK244" s="144" t="n"/>
      <c r="DL244" s="144" t="n"/>
      <c r="DM244" s="144" t="n"/>
      <c r="DN244" s="144" t="n"/>
      <c r="DO244" s="144" t="n"/>
      <c r="DP244" s="144" t="n"/>
      <c r="DQ244" s="144" t="n"/>
      <c r="DR244" s="144" t="n"/>
      <c r="DS244" s="144" t="n"/>
      <c r="DT244" s="144" t="n"/>
      <c r="DU244" s="144" t="n"/>
      <c r="DV244" s="144" t="n"/>
      <c r="DW244" s="144" t="n"/>
      <c r="DX244" s="144" t="n"/>
      <c r="DY244" s="144" t="n"/>
      <c r="DZ244" s="144" t="n"/>
      <c r="EA244" s="144" t="n"/>
      <c r="EB244" s="144" t="n"/>
      <c r="EC244" s="144" t="n"/>
      <c r="ED244" s="144" t="n"/>
      <c r="EE244" s="144" t="n"/>
      <c r="EF244" s="144" t="n"/>
      <c r="EG244" s="144" t="n"/>
      <c r="EH244" s="144" t="n"/>
    </row>
    <row customFormat="true" ht="21.75" outlineLevel="0" r="245" s="26">
      <c r="B245" s="62" t="s"/>
      <c r="C245" s="58" t="s"/>
      <c r="D245" s="146" t="s"/>
      <c r="E245" s="147" t="s">
        <v>26</v>
      </c>
      <c r="F245" s="41" t="n">
        <f aca="false" ca="false" dt2D="false" dtr="false" t="normal">I245+L245+M245+N245+O245+P245+Q245+R245+S245</f>
        <v>0</v>
      </c>
      <c r="G245" s="148" t="n"/>
      <c r="H245" s="148" t="n"/>
      <c r="I245" s="149" t="n"/>
      <c r="J245" s="148" t="n"/>
      <c r="K245" s="148" t="n"/>
      <c r="L245" s="56" t="n">
        <f aca="false" ca="false" dt2D="false" dtr="false" t="normal">J245+K245</f>
        <v>0</v>
      </c>
      <c r="M245" s="148" t="n"/>
      <c r="N245" s="148" t="n"/>
      <c r="O245" s="148" t="n"/>
      <c r="P245" s="148" t="n"/>
      <c r="Q245" s="148" t="n"/>
      <c r="R245" s="148" t="n"/>
      <c r="S245" s="148" t="n"/>
      <c r="T245" s="148" t="n"/>
      <c r="U245" s="148" t="n"/>
      <c r="V245" s="148" t="n"/>
      <c r="W245" s="148" t="n"/>
      <c r="X245" s="148" t="n"/>
      <c r="Y245" s="148" t="n"/>
      <c r="Z245" s="148" t="n"/>
      <c r="AA245" s="148" t="n"/>
      <c r="AB245" s="148" t="n"/>
      <c r="AC245" s="148" t="n"/>
      <c r="AD245" s="148" t="n"/>
      <c r="AE245" s="148" t="n"/>
      <c r="AF245" s="144" t="n"/>
      <c r="AG245" s="144" t="n"/>
      <c r="AH245" s="144" t="n"/>
      <c r="AI245" s="144" t="n"/>
      <c r="AJ245" s="144" t="n"/>
      <c r="AK245" s="144" t="n"/>
      <c r="AL245" s="144" t="n"/>
      <c r="AM245" s="144" t="n"/>
      <c r="AN245" s="144" t="n"/>
      <c r="AO245" s="144" t="n"/>
      <c r="AP245" s="144" t="n"/>
      <c r="AQ245" s="144" t="n"/>
      <c r="AR245" s="144" t="n"/>
      <c r="AS245" s="144" t="n"/>
      <c r="AT245" s="144" t="n"/>
      <c r="AU245" s="144" t="n"/>
      <c r="AV245" s="144" t="n"/>
      <c r="AW245" s="144" t="n"/>
      <c r="AX245" s="144" t="n"/>
      <c r="AY245" s="144" t="n"/>
      <c r="AZ245" s="144" t="n"/>
      <c r="BA245" s="144" t="n"/>
      <c r="BB245" s="144" t="n"/>
      <c r="BC245" s="144" t="n"/>
      <c r="BD245" s="144" t="n"/>
      <c r="BE245" s="144" t="n"/>
      <c r="BF245" s="144" t="n"/>
      <c r="BG245" s="144" t="n"/>
      <c r="BH245" s="144" t="n"/>
      <c r="BI245" s="144" t="n"/>
      <c r="BJ245" s="144" t="n"/>
      <c r="BK245" s="144" t="n"/>
      <c r="BL245" s="144" t="n"/>
      <c r="BM245" s="144" t="n"/>
      <c r="BN245" s="144" t="n"/>
      <c r="BO245" s="144" t="n"/>
      <c r="BP245" s="144" t="n"/>
      <c r="BQ245" s="144" t="n"/>
      <c r="BR245" s="144" t="n"/>
      <c r="BS245" s="144" t="n"/>
      <c r="BT245" s="144" t="n"/>
      <c r="BU245" s="144" t="n"/>
      <c r="BV245" s="144" t="n"/>
      <c r="BW245" s="144" t="n"/>
      <c r="BX245" s="144" t="n"/>
      <c r="BY245" s="144" t="n"/>
      <c r="BZ245" s="144" t="n"/>
      <c r="CA245" s="144" t="n"/>
      <c r="CB245" s="144" t="n"/>
      <c r="CC245" s="144" t="n"/>
      <c r="CD245" s="144" t="n"/>
      <c r="CE245" s="144" t="n"/>
      <c r="CF245" s="144" t="n"/>
      <c r="CG245" s="144" t="n"/>
      <c r="CH245" s="144" t="n"/>
      <c r="CI245" s="144" t="n"/>
      <c r="CJ245" s="144" t="n"/>
      <c r="CK245" s="144" t="n"/>
      <c r="CL245" s="144" t="n"/>
      <c r="CM245" s="144" t="n"/>
      <c r="CN245" s="144" t="n"/>
      <c r="CO245" s="144" t="n"/>
      <c r="CP245" s="144" t="n"/>
      <c r="CQ245" s="144" t="n"/>
      <c r="CR245" s="144" t="n"/>
      <c r="CS245" s="144" t="n"/>
      <c r="CT245" s="144" t="n"/>
      <c r="CU245" s="144" t="n"/>
      <c r="CV245" s="144" t="n"/>
      <c r="CW245" s="144" t="n"/>
      <c r="CX245" s="144" t="n"/>
      <c r="CY245" s="144" t="n"/>
      <c r="CZ245" s="144" t="n"/>
      <c r="DA245" s="144" t="n"/>
      <c r="DB245" s="144" t="n"/>
      <c r="DC245" s="144" t="n"/>
      <c r="DD245" s="144" t="n"/>
      <c r="DE245" s="144" t="n"/>
      <c r="DF245" s="144" t="n"/>
      <c r="DG245" s="144" t="n"/>
      <c r="DH245" s="144" t="n"/>
      <c r="DI245" s="144" t="n"/>
      <c r="DJ245" s="144" t="n"/>
      <c r="DK245" s="144" t="n"/>
      <c r="DL245" s="144" t="n"/>
      <c r="DM245" s="144" t="n"/>
      <c r="DN245" s="144" t="n"/>
      <c r="DO245" s="144" t="n"/>
      <c r="DP245" s="144" t="n"/>
      <c r="DQ245" s="144" t="n"/>
      <c r="DR245" s="144" t="n"/>
      <c r="DS245" s="144" t="n"/>
      <c r="DT245" s="144" t="n"/>
      <c r="DU245" s="144" t="n"/>
      <c r="DV245" s="144" t="n"/>
      <c r="DW245" s="144" t="n"/>
      <c r="DX245" s="144" t="n"/>
      <c r="DY245" s="144" t="n"/>
      <c r="DZ245" s="144" t="n"/>
      <c r="EA245" s="144" t="n"/>
      <c r="EB245" s="144" t="n"/>
      <c r="EC245" s="144" t="n"/>
      <c r="ED245" s="144" t="n"/>
      <c r="EE245" s="144" t="n"/>
      <c r="EF245" s="144" t="n"/>
      <c r="EG245" s="144" t="n"/>
      <c r="EH245" s="144" t="n"/>
    </row>
    <row customFormat="true" ht="21" outlineLevel="0" r="246" s="26">
      <c r="B246" s="67" t="n">
        <v>16</v>
      </c>
      <c r="C246" s="58" t="s"/>
      <c r="D246" s="143" t="s">
        <v>106</v>
      </c>
      <c r="E246" s="52" t="s">
        <v>24</v>
      </c>
      <c r="F246" s="41" t="n">
        <f aca="false" ca="false" dt2D="false" dtr="false" t="normal">I246+L246+M246+N246+O246+P246+Q246+R246+S246</f>
        <v>0</v>
      </c>
      <c r="G246" s="138" t="n">
        <v>0</v>
      </c>
      <c r="H246" s="138" t="n">
        <v>0</v>
      </c>
      <c r="I246" s="61" t="n">
        <f aca="false" ca="false" dt2D="false" dtr="false" t="normal">G246+H246</f>
        <v>0</v>
      </c>
      <c r="J246" s="138" t="n"/>
      <c r="K246" s="138" t="n"/>
      <c r="L246" s="56" t="n">
        <f aca="false" ca="false" dt2D="false" dtr="false" t="normal">J246+K246</f>
        <v>0</v>
      </c>
      <c r="M246" s="138" t="n"/>
      <c r="N246" s="138" t="n"/>
      <c r="O246" s="138" t="n"/>
      <c r="P246" s="138" t="n"/>
      <c r="Q246" s="138" t="n"/>
      <c r="R246" s="138" t="n"/>
      <c r="S246" s="138" t="n"/>
      <c r="T246" s="138" t="n"/>
      <c r="U246" s="138" t="n"/>
      <c r="V246" s="138" t="n"/>
      <c r="W246" s="138" t="n"/>
      <c r="X246" s="138" t="n"/>
      <c r="Y246" s="138" t="n"/>
      <c r="Z246" s="138" t="n"/>
      <c r="AA246" s="138" t="n"/>
      <c r="AB246" s="138" t="n"/>
      <c r="AC246" s="138" t="n"/>
      <c r="AD246" s="138" t="n"/>
      <c r="AE246" s="138" t="n"/>
      <c r="AF246" s="144" t="n"/>
      <c r="AG246" s="144" t="n"/>
      <c r="AH246" s="144" t="n"/>
      <c r="AI246" s="144" t="n"/>
      <c r="AJ246" s="144" t="n"/>
      <c r="AK246" s="144" t="n"/>
      <c r="AL246" s="144" t="n"/>
      <c r="AM246" s="144" t="n"/>
      <c r="AN246" s="144" t="n"/>
      <c r="AO246" s="144" t="n"/>
      <c r="AP246" s="144" t="n"/>
      <c r="AQ246" s="144" t="n"/>
      <c r="AR246" s="144" t="n"/>
      <c r="AS246" s="144" t="n"/>
      <c r="AT246" s="144" t="n"/>
      <c r="AU246" s="144" t="n"/>
      <c r="AV246" s="144" t="n"/>
      <c r="AW246" s="144" t="n"/>
      <c r="AX246" s="144" t="n"/>
      <c r="AY246" s="144" t="n"/>
      <c r="AZ246" s="144" t="n"/>
      <c r="BA246" s="144" t="n"/>
      <c r="BB246" s="144" t="n"/>
      <c r="BC246" s="144" t="n"/>
      <c r="BD246" s="144" t="n"/>
      <c r="BE246" s="144" t="n"/>
      <c r="BF246" s="144" t="n"/>
      <c r="BG246" s="144" t="n"/>
      <c r="BH246" s="144" t="n"/>
      <c r="BI246" s="144" t="n"/>
      <c r="BJ246" s="144" t="n"/>
      <c r="BK246" s="144" t="n"/>
      <c r="BL246" s="144" t="n"/>
      <c r="BM246" s="144" t="n"/>
      <c r="BN246" s="144" t="n"/>
      <c r="BO246" s="144" t="n"/>
      <c r="BP246" s="144" t="n"/>
      <c r="BQ246" s="144" t="n"/>
      <c r="BR246" s="144" t="n"/>
      <c r="BS246" s="144" t="n"/>
      <c r="BT246" s="144" t="n"/>
      <c r="BU246" s="144" t="n"/>
      <c r="BV246" s="144" t="n"/>
      <c r="BW246" s="144" t="n"/>
      <c r="BX246" s="144" t="n"/>
      <c r="BY246" s="144" t="n"/>
      <c r="BZ246" s="144" t="n"/>
      <c r="CA246" s="144" t="n"/>
      <c r="CB246" s="144" t="n"/>
      <c r="CC246" s="144" t="n"/>
      <c r="CD246" s="144" t="n"/>
      <c r="CE246" s="144" t="n"/>
      <c r="CF246" s="144" t="n"/>
      <c r="CG246" s="144" t="n"/>
      <c r="CH246" s="144" t="n"/>
      <c r="CI246" s="144" t="n"/>
      <c r="CJ246" s="144" t="n"/>
      <c r="CK246" s="144" t="n"/>
      <c r="CL246" s="144" t="n"/>
      <c r="CM246" s="144" t="n"/>
      <c r="CN246" s="144" t="n"/>
      <c r="CO246" s="144" t="n"/>
      <c r="CP246" s="144" t="n"/>
      <c r="CQ246" s="144" t="n"/>
      <c r="CR246" s="144" t="n"/>
      <c r="CS246" s="144" t="n"/>
      <c r="CT246" s="144" t="n"/>
      <c r="CU246" s="144" t="n"/>
      <c r="CV246" s="144" t="n"/>
      <c r="CW246" s="144" t="n"/>
      <c r="CX246" s="144" t="n"/>
      <c r="CY246" s="144" t="n"/>
      <c r="CZ246" s="144" t="n"/>
      <c r="DA246" s="144" t="n"/>
      <c r="DB246" s="144" t="n"/>
      <c r="DC246" s="144" t="n"/>
      <c r="DD246" s="144" t="n"/>
      <c r="DE246" s="144" t="n"/>
      <c r="DF246" s="144" t="n"/>
      <c r="DG246" s="144" t="n"/>
      <c r="DH246" s="144" t="n"/>
      <c r="DI246" s="144" t="n"/>
      <c r="DJ246" s="144" t="n"/>
      <c r="DK246" s="144" t="n"/>
      <c r="DL246" s="144" t="n"/>
      <c r="DM246" s="144" t="n"/>
      <c r="DN246" s="144" t="n"/>
      <c r="DO246" s="144" t="n"/>
      <c r="DP246" s="144" t="n"/>
      <c r="DQ246" s="144" t="n"/>
      <c r="DR246" s="144" t="n"/>
      <c r="DS246" s="144" t="n"/>
      <c r="DT246" s="144" t="n"/>
      <c r="DU246" s="144" t="n"/>
      <c r="DV246" s="144" t="n"/>
      <c r="DW246" s="144" t="n"/>
      <c r="DX246" s="144" t="n"/>
      <c r="DY246" s="144" t="n"/>
      <c r="DZ246" s="144" t="n"/>
      <c r="EA246" s="144" t="n"/>
      <c r="EB246" s="144" t="n"/>
      <c r="EC246" s="144" t="n"/>
      <c r="ED246" s="144" t="n"/>
      <c r="EE246" s="144" t="n"/>
      <c r="EF246" s="144" t="n"/>
      <c r="EG246" s="144" t="n"/>
      <c r="EH246" s="144" t="n"/>
    </row>
    <row customFormat="true" ht="21" outlineLevel="0" r="247" s="26">
      <c r="B247" s="57" t="s"/>
      <c r="C247" s="58" t="s"/>
      <c r="D247" s="145" t="s"/>
      <c r="E247" s="60" t="s">
        <v>25</v>
      </c>
      <c r="F247" s="41" t="n">
        <f aca="false" ca="false" dt2D="false" dtr="false" t="normal">I247+L247+M247+N247+O247+P247+Q247+R247+S247</f>
        <v>0</v>
      </c>
      <c r="G247" s="139" t="n">
        <v>0</v>
      </c>
      <c r="H247" s="139" t="n">
        <v>0</v>
      </c>
      <c r="I247" s="61" t="n">
        <f aca="false" ca="false" dt2D="false" dtr="false" t="normal">G247+H247</f>
        <v>0</v>
      </c>
      <c r="J247" s="139" t="n"/>
      <c r="K247" s="139" t="n"/>
      <c r="L247" s="56" t="n">
        <f aca="false" ca="false" dt2D="false" dtr="false" t="normal">J247+K247</f>
        <v>0</v>
      </c>
      <c r="M247" s="139" t="n"/>
      <c r="N247" s="139" t="n"/>
      <c r="O247" s="139" t="n"/>
      <c r="P247" s="139" t="n"/>
      <c r="Q247" s="139" t="n"/>
      <c r="R247" s="139" t="n"/>
      <c r="S247" s="139" t="n"/>
      <c r="T247" s="139" t="n"/>
      <c r="U247" s="139" t="n"/>
      <c r="V247" s="139" t="n"/>
      <c r="W247" s="139" t="n"/>
      <c r="X247" s="139" t="n"/>
      <c r="Y247" s="139" t="n"/>
      <c r="Z247" s="139" t="n"/>
      <c r="AA247" s="139" t="n"/>
      <c r="AB247" s="139" t="n"/>
      <c r="AC247" s="139" t="n"/>
      <c r="AD247" s="139" t="n"/>
      <c r="AE247" s="139" t="n"/>
      <c r="AF247" s="144" t="n"/>
      <c r="AG247" s="144" t="n"/>
      <c r="AH247" s="144" t="n"/>
      <c r="AI247" s="144" t="n"/>
      <c r="AJ247" s="144" t="n"/>
      <c r="AK247" s="144" t="n"/>
      <c r="AL247" s="144" t="n"/>
      <c r="AM247" s="144" t="n"/>
      <c r="AN247" s="144" t="n"/>
      <c r="AO247" s="144" t="n"/>
      <c r="AP247" s="144" t="n"/>
      <c r="AQ247" s="144" t="n"/>
      <c r="AR247" s="144" t="n"/>
      <c r="AS247" s="144" t="n"/>
      <c r="AT247" s="144" t="n"/>
      <c r="AU247" s="144" t="n"/>
      <c r="AV247" s="144" t="n"/>
      <c r="AW247" s="144" t="n"/>
      <c r="AX247" s="144" t="n"/>
      <c r="AY247" s="144" t="n"/>
      <c r="AZ247" s="144" t="n"/>
      <c r="BA247" s="144" t="n"/>
      <c r="BB247" s="144" t="n"/>
      <c r="BC247" s="144" t="n"/>
      <c r="BD247" s="144" t="n"/>
      <c r="BE247" s="144" t="n"/>
      <c r="BF247" s="144" t="n"/>
      <c r="BG247" s="144" t="n"/>
      <c r="BH247" s="144" t="n"/>
      <c r="BI247" s="144" t="n"/>
      <c r="BJ247" s="144" t="n"/>
      <c r="BK247" s="144" t="n"/>
      <c r="BL247" s="144" t="n"/>
      <c r="BM247" s="144" t="n"/>
      <c r="BN247" s="144" t="n"/>
      <c r="BO247" s="144" t="n"/>
      <c r="BP247" s="144" t="n"/>
      <c r="BQ247" s="144" t="n"/>
      <c r="BR247" s="144" t="n"/>
      <c r="BS247" s="144" t="n"/>
      <c r="BT247" s="144" t="n"/>
      <c r="BU247" s="144" t="n"/>
      <c r="BV247" s="144" t="n"/>
      <c r="BW247" s="144" t="n"/>
      <c r="BX247" s="144" t="n"/>
      <c r="BY247" s="144" t="n"/>
      <c r="BZ247" s="144" t="n"/>
      <c r="CA247" s="144" t="n"/>
      <c r="CB247" s="144" t="n"/>
      <c r="CC247" s="144" t="n"/>
      <c r="CD247" s="144" t="n"/>
      <c r="CE247" s="144" t="n"/>
      <c r="CF247" s="144" t="n"/>
      <c r="CG247" s="144" t="n"/>
      <c r="CH247" s="144" t="n"/>
      <c r="CI247" s="144" t="n"/>
      <c r="CJ247" s="144" t="n"/>
      <c r="CK247" s="144" t="n"/>
      <c r="CL247" s="144" t="n"/>
      <c r="CM247" s="144" t="n"/>
      <c r="CN247" s="144" t="n"/>
      <c r="CO247" s="144" t="n"/>
      <c r="CP247" s="144" t="n"/>
      <c r="CQ247" s="144" t="n"/>
      <c r="CR247" s="144" t="n"/>
      <c r="CS247" s="144" t="n"/>
      <c r="CT247" s="144" t="n"/>
      <c r="CU247" s="144" t="n"/>
      <c r="CV247" s="144" t="n"/>
      <c r="CW247" s="144" t="n"/>
      <c r="CX247" s="144" t="n"/>
      <c r="CY247" s="144" t="n"/>
      <c r="CZ247" s="144" t="n"/>
      <c r="DA247" s="144" t="n"/>
      <c r="DB247" s="144" t="n"/>
      <c r="DC247" s="144" t="n"/>
      <c r="DD247" s="144" t="n"/>
      <c r="DE247" s="144" t="n"/>
      <c r="DF247" s="144" t="n"/>
      <c r="DG247" s="144" t="n"/>
      <c r="DH247" s="144" t="n"/>
      <c r="DI247" s="144" t="n"/>
      <c r="DJ247" s="144" t="n"/>
      <c r="DK247" s="144" t="n"/>
      <c r="DL247" s="144" t="n"/>
      <c r="DM247" s="144" t="n"/>
      <c r="DN247" s="144" t="n"/>
      <c r="DO247" s="144" t="n"/>
      <c r="DP247" s="144" t="n"/>
      <c r="DQ247" s="144" t="n"/>
      <c r="DR247" s="144" t="n"/>
      <c r="DS247" s="144" t="n"/>
      <c r="DT247" s="144" t="n"/>
      <c r="DU247" s="144" t="n"/>
      <c r="DV247" s="144" t="n"/>
      <c r="DW247" s="144" t="n"/>
      <c r="DX247" s="144" t="n"/>
      <c r="DY247" s="144" t="n"/>
      <c r="DZ247" s="144" t="n"/>
      <c r="EA247" s="144" t="n"/>
      <c r="EB247" s="144" t="n"/>
      <c r="EC247" s="144" t="n"/>
      <c r="ED247" s="144" t="n"/>
      <c r="EE247" s="144" t="n"/>
      <c r="EF247" s="144" t="n"/>
      <c r="EG247" s="144" t="n"/>
      <c r="EH247" s="144" t="n"/>
    </row>
    <row customFormat="true" ht="21.75" outlineLevel="0" r="248" s="26">
      <c r="B248" s="62" t="s"/>
      <c r="C248" s="58" t="s"/>
      <c r="D248" s="146" t="s"/>
      <c r="E248" s="150" t="s">
        <v>26</v>
      </c>
      <c r="F248" s="41" t="n">
        <f aca="false" ca="false" dt2D="false" dtr="false" t="normal">I248+L248+M248+N248+O248+P248+Q248+R248+S248</f>
        <v>0</v>
      </c>
      <c r="G248" s="148" t="n"/>
      <c r="H248" s="148" t="n"/>
      <c r="I248" s="149" t="n"/>
      <c r="J248" s="148" t="n"/>
      <c r="K248" s="148" t="n"/>
      <c r="L248" s="56" t="n">
        <f aca="false" ca="false" dt2D="false" dtr="false" t="normal">J248+K248</f>
        <v>0</v>
      </c>
      <c r="M248" s="148" t="n"/>
      <c r="N248" s="148" t="n"/>
      <c r="O248" s="148" t="n"/>
      <c r="P248" s="148" t="n"/>
      <c r="Q248" s="148" t="n"/>
      <c r="R248" s="148" t="n"/>
      <c r="S248" s="148" t="n"/>
      <c r="T248" s="148" t="n"/>
      <c r="U248" s="148" t="n"/>
      <c r="V248" s="148" t="n"/>
      <c r="W248" s="148" t="n"/>
      <c r="X248" s="148" t="n"/>
      <c r="Y248" s="148" t="n"/>
      <c r="Z248" s="148" t="n"/>
      <c r="AA248" s="148" t="n"/>
      <c r="AB248" s="148" t="n"/>
      <c r="AC248" s="148" t="n"/>
      <c r="AD248" s="148" t="n"/>
      <c r="AE248" s="148" t="n"/>
      <c r="AF248" s="144" t="n"/>
      <c r="AG248" s="144" t="n"/>
      <c r="AH248" s="144" t="n"/>
      <c r="AI248" s="144" t="n"/>
      <c r="AJ248" s="144" t="n"/>
      <c r="AK248" s="144" t="n"/>
      <c r="AL248" s="144" t="n"/>
      <c r="AM248" s="144" t="n"/>
      <c r="AN248" s="144" t="n"/>
      <c r="AO248" s="144" t="n"/>
      <c r="AP248" s="144" t="n"/>
      <c r="AQ248" s="144" t="n"/>
      <c r="AR248" s="144" t="n"/>
      <c r="AS248" s="144" t="n"/>
      <c r="AT248" s="144" t="n"/>
      <c r="AU248" s="144" t="n"/>
      <c r="AV248" s="144" t="n"/>
      <c r="AW248" s="144" t="n"/>
      <c r="AX248" s="144" t="n"/>
      <c r="AY248" s="144" t="n"/>
      <c r="AZ248" s="144" t="n"/>
      <c r="BA248" s="144" t="n"/>
      <c r="BB248" s="144" t="n"/>
      <c r="BC248" s="144" t="n"/>
      <c r="BD248" s="144" t="n"/>
      <c r="BE248" s="144" t="n"/>
      <c r="BF248" s="144" t="n"/>
      <c r="BG248" s="144" t="n"/>
      <c r="BH248" s="144" t="n"/>
      <c r="BI248" s="144" t="n"/>
      <c r="BJ248" s="144" t="n"/>
      <c r="BK248" s="144" t="n"/>
      <c r="BL248" s="144" t="n"/>
      <c r="BM248" s="144" t="n"/>
      <c r="BN248" s="144" t="n"/>
      <c r="BO248" s="144" t="n"/>
      <c r="BP248" s="144" t="n"/>
      <c r="BQ248" s="144" t="n"/>
      <c r="BR248" s="144" t="n"/>
      <c r="BS248" s="144" t="n"/>
      <c r="BT248" s="144" t="n"/>
      <c r="BU248" s="144" t="n"/>
      <c r="BV248" s="144" t="n"/>
      <c r="BW248" s="144" t="n"/>
      <c r="BX248" s="144" t="n"/>
      <c r="BY248" s="144" t="n"/>
      <c r="BZ248" s="144" t="n"/>
      <c r="CA248" s="144" t="n"/>
      <c r="CB248" s="144" t="n"/>
      <c r="CC248" s="144" t="n"/>
      <c r="CD248" s="144" t="n"/>
      <c r="CE248" s="144" t="n"/>
      <c r="CF248" s="144" t="n"/>
      <c r="CG248" s="144" t="n"/>
      <c r="CH248" s="144" t="n"/>
      <c r="CI248" s="144" t="n"/>
      <c r="CJ248" s="144" t="n"/>
      <c r="CK248" s="144" t="n"/>
      <c r="CL248" s="144" t="n"/>
      <c r="CM248" s="144" t="n"/>
      <c r="CN248" s="144" t="n"/>
      <c r="CO248" s="144" t="n"/>
      <c r="CP248" s="144" t="n"/>
      <c r="CQ248" s="144" t="n"/>
      <c r="CR248" s="144" t="n"/>
      <c r="CS248" s="144" t="n"/>
      <c r="CT248" s="144" t="n"/>
      <c r="CU248" s="144" t="n"/>
      <c r="CV248" s="144" t="n"/>
      <c r="CW248" s="144" t="n"/>
      <c r="CX248" s="144" t="n"/>
      <c r="CY248" s="144" t="n"/>
      <c r="CZ248" s="144" t="n"/>
      <c r="DA248" s="144" t="n"/>
      <c r="DB248" s="144" t="n"/>
      <c r="DC248" s="144" t="n"/>
      <c r="DD248" s="144" t="n"/>
      <c r="DE248" s="144" t="n"/>
      <c r="DF248" s="144" t="n"/>
      <c r="DG248" s="144" t="n"/>
      <c r="DH248" s="144" t="n"/>
      <c r="DI248" s="144" t="n"/>
      <c r="DJ248" s="144" t="n"/>
      <c r="DK248" s="144" t="n"/>
      <c r="DL248" s="144" t="n"/>
      <c r="DM248" s="144" t="n"/>
      <c r="DN248" s="144" t="n"/>
      <c r="DO248" s="144" t="n"/>
      <c r="DP248" s="144" t="n"/>
      <c r="DQ248" s="144" t="n"/>
      <c r="DR248" s="144" t="n"/>
      <c r="DS248" s="144" t="n"/>
      <c r="DT248" s="144" t="n"/>
      <c r="DU248" s="144" t="n"/>
      <c r="DV248" s="144" t="n"/>
      <c r="DW248" s="144" t="n"/>
      <c r="DX248" s="144" t="n"/>
      <c r="DY248" s="144" t="n"/>
      <c r="DZ248" s="144" t="n"/>
      <c r="EA248" s="144" t="n"/>
      <c r="EB248" s="144" t="n"/>
      <c r="EC248" s="144" t="n"/>
      <c r="ED248" s="144" t="n"/>
      <c r="EE248" s="144" t="n"/>
      <c r="EF248" s="144" t="n"/>
      <c r="EG248" s="144" t="n"/>
      <c r="EH248" s="144" t="n"/>
    </row>
    <row customFormat="true" ht="21" outlineLevel="0" r="249" s="26">
      <c r="B249" s="67" t="n">
        <v>17</v>
      </c>
      <c r="C249" s="58" t="s"/>
      <c r="D249" s="143" t="s">
        <v>107</v>
      </c>
      <c r="E249" s="52" t="s">
        <v>24</v>
      </c>
      <c r="F249" s="41" t="n">
        <f aca="false" ca="false" dt2D="false" dtr="false" t="normal">I249+L249+M249+N249+O249+P249+Q249+R249+S249</f>
        <v>0</v>
      </c>
      <c r="G249" s="138" t="n">
        <v>0</v>
      </c>
      <c r="H249" s="138" t="n">
        <v>0</v>
      </c>
      <c r="I249" s="61" t="n">
        <f aca="false" ca="false" dt2D="false" dtr="false" t="normal">G249+H249</f>
        <v>0</v>
      </c>
      <c r="J249" s="138" t="n"/>
      <c r="K249" s="138" t="n"/>
      <c r="L249" s="56" t="n">
        <f aca="false" ca="false" dt2D="false" dtr="false" t="normal">J249+K249</f>
        <v>0</v>
      </c>
      <c r="M249" s="138" t="n"/>
      <c r="N249" s="138" t="n"/>
      <c r="O249" s="138" t="n"/>
      <c r="P249" s="138" t="n"/>
      <c r="Q249" s="138" t="n"/>
      <c r="R249" s="138" t="n"/>
      <c r="S249" s="138" t="n"/>
      <c r="T249" s="138" t="n"/>
      <c r="U249" s="138" t="n"/>
      <c r="V249" s="138" t="n"/>
      <c r="W249" s="138" t="n"/>
      <c r="X249" s="138" t="n"/>
      <c r="Y249" s="138" t="n"/>
      <c r="Z249" s="138" t="n"/>
      <c r="AA249" s="138" t="n"/>
      <c r="AB249" s="138" t="n"/>
      <c r="AC249" s="138" t="n"/>
      <c r="AD249" s="138" t="n"/>
      <c r="AE249" s="138" t="n"/>
      <c r="AF249" s="144" t="n"/>
      <c r="AG249" s="144" t="n"/>
      <c r="AH249" s="144" t="n"/>
      <c r="AI249" s="144" t="n"/>
      <c r="AJ249" s="144" t="n"/>
      <c r="AK249" s="144" t="n"/>
      <c r="AL249" s="144" t="n"/>
      <c r="AM249" s="144" t="n"/>
      <c r="AN249" s="144" t="n"/>
      <c r="AO249" s="144" t="n"/>
      <c r="AP249" s="144" t="n"/>
      <c r="AQ249" s="144" t="n"/>
      <c r="AR249" s="144" t="n"/>
      <c r="AS249" s="144" t="n"/>
      <c r="AT249" s="144" t="n"/>
      <c r="AU249" s="144" t="n"/>
      <c r="AV249" s="144" t="n"/>
      <c r="AW249" s="144" t="n"/>
      <c r="AX249" s="144" t="n"/>
      <c r="AY249" s="144" t="n"/>
      <c r="AZ249" s="144" t="n"/>
      <c r="BA249" s="144" t="n"/>
      <c r="BB249" s="144" t="n"/>
      <c r="BC249" s="144" t="n"/>
      <c r="BD249" s="144" t="n"/>
      <c r="BE249" s="144" t="n"/>
      <c r="BF249" s="144" t="n"/>
      <c r="BG249" s="144" t="n"/>
      <c r="BH249" s="144" t="n"/>
      <c r="BI249" s="144" t="n"/>
      <c r="BJ249" s="144" t="n"/>
      <c r="BK249" s="144" t="n"/>
      <c r="BL249" s="144" t="n"/>
      <c r="BM249" s="144" t="n"/>
      <c r="BN249" s="144" t="n"/>
      <c r="BO249" s="144" t="n"/>
      <c r="BP249" s="144" t="n"/>
      <c r="BQ249" s="144" t="n"/>
      <c r="BR249" s="144" t="n"/>
      <c r="BS249" s="144" t="n"/>
      <c r="BT249" s="144" t="n"/>
      <c r="BU249" s="144" t="n"/>
      <c r="BV249" s="144" t="n"/>
      <c r="BW249" s="144" t="n"/>
      <c r="BX249" s="144" t="n"/>
      <c r="BY249" s="144" t="n"/>
      <c r="BZ249" s="144" t="n"/>
      <c r="CA249" s="144" t="n"/>
      <c r="CB249" s="144" t="n"/>
      <c r="CC249" s="144" t="n"/>
      <c r="CD249" s="144" t="n"/>
      <c r="CE249" s="144" t="n"/>
      <c r="CF249" s="144" t="n"/>
      <c r="CG249" s="144" t="n"/>
      <c r="CH249" s="144" t="n"/>
      <c r="CI249" s="144" t="n"/>
      <c r="CJ249" s="144" t="n"/>
      <c r="CK249" s="144" t="n"/>
      <c r="CL249" s="144" t="n"/>
      <c r="CM249" s="144" t="n"/>
      <c r="CN249" s="144" t="n"/>
      <c r="CO249" s="144" t="n"/>
      <c r="CP249" s="144" t="n"/>
      <c r="CQ249" s="144" t="n"/>
      <c r="CR249" s="144" t="n"/>
      <c r="CS249" s="144" t="n"/>
      <c r="CT249" s="144" t="n"/>
      <c r="CU249" s="144" t="n"/>
      <c r="CV249" s="144" t="n"/>
      <c r="CW249" s="144" t="n"/>
      <c r="CX249" s="144" t="n"/>
      <c r="CY249" s="144" t="n"/>
      <c r="CZ249" s="144" t="n"/>
      <c r="DA249" s="144" t="n"/>
      <c r="DB249" s="144" t="n"/>
      <c r="DC249" s="144" t="n"/>
      <c r="DD249" s="144" t="n"/>
      <c r="DE249" s="144" t="n"/>
      <c r="DF249" s="144" t="n"/>
      <c r="DG249" s="144" t="n"/>
      <c r="DH249" s="144" t="n"/>
      <c r="DI249" s="144" t="n"/>
      <c r="DJ249" s="144" t="n"/>
      <c r="DK249" s="144" t="n"/>
      <c r="DL249" s="144" t="n"/>
      <c r="DM249" s="144" t="n"/>
      <c r="DN249" s="144" t="n"/>
      <c r="DO249" s="144" t="n"/>
      <c r="DP249" s="144" t="n"/>
      <c r="DQ249" s="144" t="n"/>
      <c r="DR249" s="144" t="n"/>
      <c r="DS249" s="144" t="n"/>
      <c r="DT249" s="144" t="n"/>
      <c r="DU249" s="144" t="n"/>
      <c r="DV249" s="144" t="n"/>
      <c r="DW249" s="144" t="n"/>
      <c r="DX249" s="144" t="n"/>
      <c r="DY249" s="144" t="n"/>
      <c r="DZ249" s="144" t="n"/>
      <c r="EA249" s="144" t="n"/>
      <c r="EB249" s="144" t="n"/>
      <c r="EC249" s="144" t="n"/>
      <c r="ED249" s="144" t="n"/>
      <c r="EE249" s="144" t="n"/>
      <c r="EF249" s="144" t="n"/>
      <c r="EG249" s="144" t="n"/>
      <c r="EH249" s="144" t="n"/>
    </row>
    <row customFormat="true" ht="21" outlineLevel="0" r="250" s="26">
      <c r="B250" s="57" t="s"/>
      <c r="C250" s="58" t="s"/>
      <c r="D250" s="145" t="s"/>
      <c r="E250" s="60" t="s">
        <v>25</v>
      </c>
      <c r="F250" s="41" t="n">
        <f aca="false" ca="false" dt2D="false" dtr="false" t="normal">I250+L250+M250+N250+O250+P250+Q250+R250+S250</f>
        <v>0</v>
      </c>
      <c r="G250" s="139" t="n">
        <v>0</v>
      </c>
      <c r="H250" s="139" t="n">
        <v>0</v>
      </c>
      <c r="I250" s="61" t="n">
        <f aca="false" ca="false" dt2D="false" dtr="false" t="normal">G250+H250</f>
        <v>0</v>
      </c>
      <c r="J250" s="139" t="n"/>
      <c r="K250" s="139" t="n"/>
      <c r="L250" s="56" t="n">
        <f aca="false" ca="false" dt2D="false" dtr="false" t="normal">J250+K250</f>
        <v>0</v>
      </c>
      <c r="M250" s="139" t="n"/>
      <c r="N250" s="139" t="n"/>
      <c r="O250" s="139" t="n"/>
      <c r="P250" s="139" t="n"/>
      <c r="Q250" s="139" t="n"/>
      <c r="R250" s="139" t="n"/>
      <c r="S250" s="139" t="n"/>
      <c r="T250" s="139" t="n"/>
      <c r="U250" s="139" t="n"/>
      <c r="V250" s="139" t="n"/>
      <c r="W250" s="139" t="n"/>
      <c r="X250" s="139" t="n"/>
      <c r="Y250" s="139" t="n"/>
      <c r="Z250" s="139" t="n"/>
      <c r="AA250" s="139" t="n"/>
      <c r="AB250" s="139" t="n"/>
      <c r="AC250" s="139" t="n"/>
      <c r="AD250" s="139" t="n"/>
      <c r="AE250" s="139" t="n"/>
      <c r="AF250" s="144" t="n"/>
      <c r="AG250" s="144" t="n"/>
      <c r="AH250" s="144" t="n"/>
      <c r="AI250" s="144" t="n"/>
      <c r="AJ250" s="144" t="n"/>
      <c r="AK250" s="144" t="n"/>
      <c r="AL250" s="144" t="n"/>
      <c r="AM250" s="144" t="n"/>
      <c r="AN250" s="144" t="n"/>
      <c r="AO250" s="144" t="n"/>
      <c r="AP250" s="144" t="n"/>
      <c r="AQ250" s="144" t="n"/>
      <c r="AR250" s="144" t="n"/>
      <c r="AS250" s="144" t="n"/>
      <c r="AT250" s="144" t="n"/>
      <c r="AU250" s="144" t="n"/>
      <c r="AV250" s="144" t="n"/>
      <c r="AW250" s="144" t="n"/>
      <c r="AX250" s="144" t="n"/>
      <c r="AY250" s="144" t="n"/>
      <c r="AZ250" s="144" t="n"/>
      <c r="BA250" s="144" t="n"/>
      <c r="BB250" s="144" t="n"/>
      <c r="BC250" s="144" t="n"/>
      <c r="BD250" s="144" t="n"/>
      <c r="BE250" s="144" t="n"/>
      <c r="BF250" s="144" t="n"/>
      <c r="BG250" s="144" t="n"/>
      <c r="BH250" s="144" t="n"/>
      <c r="BI250" s="144" t="n"/>
      <c r="BJ250" s="144" t="n"/>
      <c r="BK250" s="144" t="n"/>
      <c r="BL250" s="144" t="n"/>
      <c r="BM250" s="144" t="n"/>
      <c r="BN250" s="144" t="n"/>
      <c r="BO250" s="144" t="n"/>
      <c r="BP250" s="144" t="n"/>
      <c r="BQ250" s="144" t="n"/>
      <c r="BR250" s="144" t="n"/>
      <c r="BS250" s="144" t="n"/>
      <c r="BT250" s="144" t="n"/>
      <c r="BU250" s="144" t="n"/>
      <c r="BV250" s="144" t="n"/>
      <c r="BW250" s="144" t="n"/>
      <c r="BX250" s="144" t="n"/>
      <c r="BY250" s="144" t="n"/>
      <c r="BZ250" s="144" t="n"/>
      <c r="CA250" s="144" t="n"/>
      <c r="CB250" s="144" t="n"/>
      <c r="CC250" s="144" t="n"/>
      <c r="CD250" s="144" t="n"/>
      <c r="CE250" s="144" t="n"/>
      <c r="CF250" s="144" t="n"/>
      <c r="CG250" s="144" t="n"/>
      <c r="CH250" s="144" t="n"/>
      <c r="CI250" s="144" t="n"/>
      <c r="CJ250" s="144" t="n"/>
      <c r="CK250" s="144" t="n"/>
      <c r="CL250" s="144" t="n"/>
      <c r="CM250" s="144" t="n"/>
      <c r="CN250" s="144" t="n"/>
      <c r="CO250" s="144" t="n"/>
      <c r="CP250" s="144" t="n"/>
      <c r="CQ250" s="144" t="n"/>
      <c r="CR250" s="144" t="n"/>
      <c r="CS250" s="144" t="n"/>
      <c r="CT250" s="144" t="n"/>
      <c r="CU250" s="144" t="n"/>
      <c r="CV250" s="144" t="n"/>
      <c r="CW250" s="144" t="n"/>
      <c r="CX250" s="144" t="n"/>
      <c r="CY250" s="144" t="n"/>
      <c r="CZ250" s="144" t="n"/>
      <c r="DA250" s="144" t="n"/>
      <c r="DB250" s="144" t="n"/>
      <c r="DC250" s="144" t="n"/>
      <c r="DD250" s="144" t="n"/>
      <c r="DE250" s="144" t="n"/>
      <c r="DF250" s="144" t="n"/>
      <c r="DG250" s="144" t="n"/>
      <c r="DH250" s="144" t="n"/>
      <c r="DI250" s="144" t="n"/>
      <c r="DJ250" s="144" t="n"/>
      <c r="DK250" s="144" t="n"/>
      <c r="DL250" s="144" t="n"/>
      <c r="DM250" s="144" t="n"/>
      <c r="DN250" s="144" t="n"/>
      <c r="DO250" s="144" t="n"/>
      <c r="DP250" s="144" t="n"/>
      <c r="DQ250" s="144" t="n"/>
      <c r="DR250" s="144" t="n"/>
      <c r="DS250" s="144" t="n"/>
      <c r="DT250" s="144" t="n"/>
      <c r="DU250" s="144" t="n"/>
      <c r="DV250" s="144" t="n"/>
      <c r="DW250" s="144" t="n"/>
      <c r="DX250" s="144" t="n"/>
      <c r="DY250" s="144" t="n"/>
      <c r="DZ250" s="144" t="n"/>
      <c r="EA250" s="144" t="n"/>
      <c r="EB250" s="144" t="n"/>
      <c r="EC250" s="144" t="n"/>
      <c r="ED250" s="144" t="n"/>
      <c r="EE250" s="144" t="n"/>
      <c r="EF250" s="144" t="n"/>
      <c r="EG250" s="144" t="n"/>
      <c r="EH250" s="144" t="n"/>
    </row>
    <row customFormat="true" ht="21.75" outlineLevel="0" r="251" s="26">
      <c r="B251" s="62" t="s"/>
      <c r="C251" s="58" t="s"/>
      <c r="D251" s="145" t="s"/>
      <c r="E251" s="147" t="s">
        <v>26</v>
      </c>
      <c r="F251" s="41" t="n">
        <f aca="false" ca="false" dt2D="false" dtr="false" t="normal">I251+L251+M251+N251+O251+P251+Q251+R251+S251</f>
        <v>0</v>
      </c>
      <c r="G251" s="148" t="n"/>
      <c r="H251" s="148" t="n"/>
      <c r="I251" s="149" t="n"/>
      <c r="J251" s="148" t="n"/>
      <c r="K251" s="148" t="n"/>
      <c r="L251" s="56" t="n">
        <f aca="false" ca="false" dt2D="false" dtr="false" t="normal">J251+K251</f>
        <v>0</v>
      </c>
      <c r="M251" s="148" t="n"/>
      <c r="N251" s="148" t="n"/>
      <c r="O251" s="148" t="n"/>
      <c r="P251" s="148" t="n"/>
      <c r="Q251" s="148" t="n"/>
      <c r="R251" s="148" t="n"/>
      <c r="S251" s="148" t="n"/>
      <c r="T251" s="148" t="n"/>
      <c r="U251" s="148" t="n"/>
      <c r="V251" s="148" t="n"/>
      <c r="W251" s="148" t="n"/>
      <c r="X251" s="148" t="n"/>
      <c r="Y251" s="148" t="n"/>
      <c r="Z251" s="148" t="n"/>
      <c r="AA251" s="148" t="n"/>
      <c r="AB251" s="148" t="n"/>
      <c r="AC251" s="148" t="n"/>
      <c r="AD251" s="148" t="n"/>
      <c r="AE251" s="148" t="n"/>
      <c r="AF251" s="144" t="n"/>
      <c r="AG251" s="144" t="n"/>
      <c r="AH251" s="144" t="n"/>
      <c r="AI251" s="144" t="n"/>
      <c r="AJ251" s="144" t="n"/>
      <c r="AK251" s="144" t="n"/>
      <c r="AL251" s="144" t="n"/>
      <c r="AM251" s="144" t="n"/>
      <c r="AN251" s="144" t="n"/>
      <c r="AO251" s="144" t="n"/>
      <c r="AP251" s="144" t="n"/>
      <c r="AQ251" s="144" t="n"/>
      <c r="AR251" s="144" t="n"/>
      <c r="AS251" s="144" t="n"/>
      <c r="AT251" s="144" t="n"/>
      <c r="AU251" s="144" t="n"/>
      <c r="AV251" s="144" t="n"/>
      <c r="AW251" s="144" t="n"/>
      <c r="AX251" s="144" t="n"/>
      <c r="AY251" s="144" t="n"/>
      <c r="AZ251" s="144" t="n"/>
      <c r="BA251" s="144" t="n"/>
      <c r="BB251" s="144" t="n"/>
      <c r="BC251" s="144" t="n"/>
      <c r="BD251" s="144" t="n"/>
      <c r="BE251" s="144" t="n"/>
      <c r="BF251" s="144" t="n"/>
      <c r="BG251" s="144" t="n"/>
      <c r="BH251" s="144" t="n"/>
      <c r="BI251" s="144" t="n"/>
      <c r="BJ251" s="144" t="n"/>
      <c r="BK251" s="144" t="n"/>
      <c r="BL251" s="144" t="n"/>
      <c r="BM251" s="144" t="n"/>
      <c r="BN251" s="144" t="n"/>
      <c r="BO251" s="144" t="n"/>
      <c r="BP251" s="144" t="n"/>
      <c r="BQ251" s="144" t="n"/>
      <c r="BR251" s="144" t="n"/>
      <c r="BS251" s="144" t="n"/>
      <c r="BT251" s="144" t="n"/>
      <c r="BU251" s="144" t="n"/>
      <c r="BV251" s="144" t="n"/>
      <c r="BW251" s="144" t="n"/>
      <c r="BX251" s="144" t="n"/>
      <c r="BY251" s="144" t="n"/>
      <c r="BZ251" s="144" t="n"/>
      <c r="CA251" s="144" t="n"/>
      <c r="CB251" s="144" t="n"/>
      <c r="CC251" s="144" t="n"/>
      <c r="CD251" s="144" t="n"/>
      <c r="CE251" s="144" t="n"/>
      <c r="CF251" s="144" t="n"/>
      <c r="CG251" s="144" t="n"/>
      <c r="CH251" s="144" t="n"/>
      <c r="CI251" s="144" t="n"/>
      <c r="CJ251" s="144" t="n"/>
      <c r="CK251" s="144" t="n"/>
      <c r="CL251" s="144" t="n"/>
      <c r="CM251" s="144" t="n"/>
      <c r="CN251" s="144" t="n"/>
      <c r="CO251" s="144" t="n"/>
      <c r="CP251" s="144" t="n"/>
      <c r="CQ251" s="144" t="n"/>
      <c r="CR251" s="144" t="n"/>
      <c r="CS251" s="144" t="n"/>
      <c r="CT251" s="144" t="n"/>
      <c r="CU251" s="144" t="n"/>
      <c r="CV251" s="144" t="n"/>
      <c r="CW251" s="144" t="n"/>
      <c r="CX251" s="144" t="n"/>
      <c r="CY251" s="144" t="n"/>
      <c r="CZ251" s="144" t="n"/>
      <c r="DA251" s="144" t="n"/>
      <c r="DB251" s="144" t="n"/>
      <c r="DC251" s="144" t="n"/>
      <c r="DD251" s="144" t="n"/>
      <c r="DE251" s="144" t="n"/>
      <c r="DF251" s="144" t="n"/>
      <c r="DG251" s="144" t="n"/>
      <c r="DH251" s="144" t="n"/>
      <c r="DI251" s="144" t="n"/>
      <c r="DJ251" s="144" t="n"/>
      <c r="DK251" s="144" t="n"/>
      <c r="DL251" s="144" t="n"/>
      <c r="DM251" s="144" t="n"/>
      <c r="DN251" s="144" t="n"/>
      <c r="DO251" s="144" t="n"/>
      <c r="DP251" s="144" t="n"/>
      <c r="DQ251" s="144" t="n"/>
      <c r="DR251" s="144" t="n"/>
      <c r="DS251" s="144" t="n"/>
      <c r="DT251" s="144" t="n"/>
      <c r="DU251" s="144" t="n"/>
      <c r="DV251" s="144" t="n"/>
      <c r="DW251" s="144" t="n"/>
      <c r="DX251" s="144" t="n"/>
      <c r="DY251" s="144" t="n"/>
      <c r="DZ251" s="144" t="n"/>
      <c r="EA251" s="144" t="n"/>
      <c r="EB251" s="144" t="n"/>
      <c r="EC251" s="144" t="n"/>
      <c r="ED251" s="144" t="n"/>
      <c r="EE251" s="144" t="n"/>
      <c r="EF251" s="144" t="n"/>
      <c r="EG251" s="144" t="n"/>
      <c r="EH251" s="144" t="n"/>
    </row>
    <row customFormat="true" ht="21" outlineLevel="0" r="252" s="26">
      <c r="B252" s="67" t="n"/>
      <c r="C252" s="58" t="s"/>
      <c r="D252" s="146" t="s"/>
      <c r="E252" s="60" t="s">
        <v>29</v>
      </c>
      <c r="F252" s="41" t="n">
        <f aca="false" ca="false" dt2D="false" dtr="false" t="normal">I252+L252+M252+N252+O252+P252+Q252+R252+S252</f>
        <v>3</v>
      </c>
      <c r="G252" s="138" t="n"/>
      <c r="H252" s="138" t="n"/>
      <c r="I252" s="61" t="n"/>
      <c r="J252" s="138" t="n"/>
      <c r="K252" s="138" t="n"/>
      <c r="L252" s="56" t="n"/>
      <c r="M252" s="138" t="n"/>
      <c r="N252" s="138" t="n">
        <v>3</v>
      </c>
      <c r="O252" s="138" t="n"/>
      <c r="P252" s="138" t="n"/>
      <c r="Q252" s="138" t="n"/>
      <c r="R252" s="138" t="n"/>
      <c r="S252" s="138" t="n"/>
      <c r="T252" s="138" t="n"/>
      <c r="U252" s="138" t="n"/>
      <c r="V252" s="138" t="n"/>
      <c r="W252" s="138" t="n"/>
      <c r="X252" s="138" t="n"/>
      <c r="Y252" s="138" t="n"/>
      <c r="Z252" s="138" t="n"/>
      <c r="AA252" s="138" t="n"/>
      <c r="AB252" s="138" t="n"/>
      <c r="AC252" s="138" t="n"/>
      <c r="AD252" s="138" t="n"/>
      <c r="AE252" s="138" t="n"/>
      <c r="AF252" s="144" t="n"/>
      <c r="AG252" s="144" t="n"/>
      <c r="AH252" s="144" t="n"/>
      <c r="AI252" s="144" t="n"/>
      <c r="AJ252" s="144" t="n"/>
      <c r="AK252" s="144" t="n"/>
      <c r="AL252" s="144" t="n"/>
      <c r="AM252" s="144" t="n"/>
      <c r="AN252" s="144" t="n"/>
      <c r="AO252" s="144" t="n"/>
      <c r="AP252" s="144" t="n"/>
      <c r="AQ252" s="144" t="n"/>
      <c r="AR252" s="144" t="n"/>
      <c r="AS252" s="144" t="n"/>
      <c r="AT252" s="144" t="n"/>
      <c r="AU252" s="144" t="n"/>
      <c r="AV252" s="144" t="n"/>
      <c r="AW252" s="144" t="n"/>
      <c r="AX252" s="144" t="n"/>
      <c r="AY252" s="144" t="n"/>
      <c r="AZ252" s="144" t="n"/>
      <c r="BA252" s="144" t="n"/>
      <c r="BB252" s="144" t="n"/>
      <c r="BC252" s="144" t="n"/>
      <c r="BD252" s="144" t="n"/>
      <c r="BE252" s="144" t="n"/>
      <c r="BF252" s="144" t="n"/>
      <c r="BG252" s="144" t="n"/>
      <c r="BH252" s="144" t="n"/>
      <c r="BI252" s="144" t="n"/>
      <c r="BJ252" s="144" t="n"/>
      <c r="BK252" s="144" t="n"/>
      <c r="BL252" s="144" t="n"/>
      <c r="BM252" s="144" t="n"/>
      <c r="BN252" s="144" t="n"/>
      <c r="BO252" s="144" t="n"/>
      <c r="BP252" s="144" t="n"/>
      <c r="BQ252" s="144" t="n"/>
      <c r="BR252" s="144" t="n"/>
      <c r="BS252" s="144" t="n"/>
      <c r="BT252" s="144" t="n"/>
      <c r="BU252" s="144" t="n"/>
      <c r="BV252" s="144" t="n"/>
      <c r="BW252" s="144" t="n"/>
      <c r="BX252" s="144" t="n"/>
      <c r="BY252" s="144" t="n"/>
      <c r="BZ252" s="144" t="n"/>
      <c r="CA252" s="144" t="n"/>
      <c r="CB252" s="144" t="n"/>
      <c r="CC252" s="144" t="n"/>
      <c r="CD252" s="144" t="n"/>
      <c r="CE252" s="144" t="n"/>
      <c r="CF252" s="144" t="n"/>
      <c r="CG252" s="144" t="n"/>
      <c r="CH252" s="144" t="n"/>
      <c r="CI252" s="144" t="n"/>
      <c r="CJ252" s="144" t="n"/>
      <c r="CK252" s="144" t="n"/>
      <c r="CL252" s="144" t="n"/>
      <c r="CM252" s="144" t="n"/>
      <c r="CN252" s="144" t="n"/>
      <c r="CO252" s="144" t="n"/>
      <c r="CP252" s="144" t="n"/>
      <c r="CQ252" s="144" t="n"/>
      <c r="CR252" s="144" t="n"/>
      <c r="CS252" s="144" t="n"/>
      <c r="CT252" s="144" t="n"/>
      <c r="CU252" s="144" t="n"/>
      <c r="CV252" s="144" t="n"/>
      <c r="CW252" s="144" t="n"/>
      <c r="CX252" s="144" t="n"/>
      <c r="CY252" s="144" t="n"/>
      <c r="CZ252" s="144" t="n"/>
      <c r="DA252" s="144" t="n"/>
      <c r="DB252" s="144" t="n"/>
      <c r="DC252" s="144" t="n"/>
      <c r="DD252" s="144" t="n"/>
      <c r="DE252" s="144" t="n"/>
      <c r="DF252" s="144" t="n"/>
      <c r="DG252" s="144" t="n"/>
      <c r="DH252" s="144" t="n"/>
      <c r="DI252" s="144" t="n"/>
      <c r="DJ252" s="144" t="n"/>
      <c r="DK252" s="144" t="n"/>
      <c r="DL252" s="144" t="n"/>
      <c r="DM252" s="144" t="n"/>
      <c r="DN252" s="144" t="n"/>
      <c r="DO252" s="144" t="n"/>
      <c r="DP252" s="144" t="n"/>
      <c r="DQ252" s="144" t="n"/>
      <c r="DR252" s="144" t="n"/>
      <c r="DS252" s="144" t="n"/>
      <c r="DT252" s="144" t="n"/>
      <c r="DU252" s="144" t="n"/>
      <c r="DV252" s="144" t="n"/>
      <c r="DW252" s="144" t="n"/>
      <c r="DX252" s="144" t="n"/>
      <c r="DY252" s="144" t="n"/>
      <c r="DZ252" s="144" t="n"/>
      <c r="EA252" s="144" t="n"/>
      <c r="EB252" s="144" t="n"/>
      <c r="EC252" s="144" t="n"/>
      <c r="ED252" s="144" t="n"/>
      <c r="EE252" s="144" t="n"/>
      <c r="EF252" s="144" t="n"/>
      <c r="EG252" s="144" t="n"/>
      <c r="EH252" s="144" t="n"/>
    </row>
    <row customFormat="true" ht="21" outlineLevel="0" r="253" s="26">
      <c r="B253" s="67" t="n">
        <v>18</v>
      </c>
      <c r="C253" s="58" t="s"/>
      <c r="D253" s="151" t="s">
        <v>108</v>
      </c>
      <c r="E253" s="52" t="s">
        <v>24</v>
      </c>
      <c r="F253" s="41" t="n">
        <f aca="false" ca="false" dt2D="false" dtr="false" t="normal">I253+L253+M253+N253+O253+P253+Q253+R253+S253</f>
        <v>0</v>
      </c>
      <c r="G253" s="138" t="n">
        <v>0</v>
      </c>
      <c r="H253" s="138" t="n">
        <v>0</v>
      </c>
      <c r="I253" s="61" t="n">
        <f aca="false" ca="false" dt2D="false" dtr="false" t="normal">G253+H253</f>
        <v>0</v>
      </c>
      <c r="J253" s="138" t="n"/>
      <c r="K253" s="138" t="n"/>
      <c r="L253" s="56" t="n">
        <f aca="false" ca="false" dt2D="false" dtr="false" t="normal">J253+K253</f>
        <v>0</v>
      </c>
      <c r="M253" s="138" t="n"/>
      <c r="N253" s="138" t="n"/>
      <c r="O253" s="138" t="n"/>
      <c r="P253" s="138" t="n"/>
      <c r="Q253" s="138" t="n"/>
      <c r="R253" s="138" t="n"/>
      <c r="S253" s="138" t="n"/>
      <c r="T253" s="138" t="n"/>
      <c r="U253" s="138" t="n"/>
      <c r="V253" s="138" t="n"/>
      <c r="W253" s="138" t="n"/>
      <c r="X253" s="138" t="n"/>
      <c r="Y253" s="138" t="n"/>
      <c r="Z253" s="138" t="n"/>
      <c r="AA253" s="138" t="n"/>
      <c r="AB253" s="138" t="n"/>
      <c r="AC253" s="138" t="n"/>
      <c r="AD253" s="138" t="n"/>
      <c r="AE253" s="138" t="n"/>
      <c r="AF253" s="144" t="n"/>
      <c r="AG253" s="144" t="n"/>
      <c r="AH253" s="144" t="n"/>
      <c r="AI253" s="144" t="n"/>
      <c r="AJ253" s="144" t="n"/>
      <c r="AK253" s="144" t="n"/>
      <c r="AL253" s="144" t="n"/>
      <c r="AM253" s="144" t="n"/>
      <c r="AN253" s="144" t="n"/>
      <c r="AO253" s="144" t="n"/>
      <c r="AP253" s="144" t="n"/>
      <c r="AQ253" s="144" t="n"/>
      <c r="AR253" s="144" t="n"/>
      <c r="AS253" s="144" t="n"/>
      <c r="AT253" s="144" t="n"/>
      <c r="AU253" s="144" t="n"/>
      <c r="AV253" s="144" t="n"/>
      <c r="AW253" s="144" t="n"/>
      <c r="AX253" s="144" t="n"/>
      <c r="AY253" s="144" t="n"/>
      <c r="AZ253" s="144" t="n"/>
      <c r="BA253" s="144" t="n"/>
      <c r="BB253" s="144" t="n"/>
      <c r="BC253" s="144" t="n"/>
      <c r="BD253" s="144" t="n"/>
      <c r="BE253" s="144" t="n"/>
      <c r="BF253" s="144" t="n"/>
      <c r="BG253" s="144" t="n"/>
      <c r="BH253" s="144" t="n"/>
      <c r="BI253" s="144" t="n"/>
      <c r="BJ253" s="144" t="n"/>
      <c r="BK253" s="144" t="n"/>
      <c r="BL253" s="144" t="n"/>
      <c r="BM253" s="144" t="n"/>
      <c r="BN253" s="144" t="n"/>
      <c r="BO253" s="144" t="n"/>
      <c r="BP253" s="144" t="n"/>
      <c r="BQ253" s="144" t="n"/>
      <c r="BR253" s="144" t="n"/>
      <c r="BS253" s="144" t="n"/>
      <c r="BT253" s="144" t="n"/>
      <c r="BU253" s="144" t="n"/>
      <c r="BV253" s="144" t="n"/>
      <c r="BW253" s="144" t="n"/>
      <c r="BX253" s="144" t="n"/>
      <c r="BY253" s="144" t="n"/>
      <c r="BZ253" s="144" t="n"/>
      <c r="CA253" s="144" t="n"/>
      <c r="CB253" s="144" t="n"/>
      <c r="CC253" s="144" t="n"/>
      <c r="CD253" s="144" t="n"/>
      <c r="CE253" s="144" t="n"/>
      <c r="CF253" s="144" t="n"/>
      <c r="CG253" s="144" t="n"/>
      <c r="CH253" s="144" t="n"/>
      <c r="CI253" s="144" t="n"/>
      <c r="CJ253" s="144" t="n"/>
      <c r="CK253" s="144" t="n"/>
      <c r="CL253" s="144" t="n"/>
      <c r="CM253" s="144" t="n"/>
      <c r="CN253" s="144" t="n"/>
      <c r="CO253" s="144" t="n"/>
      <c r="CP253" s="144" t="n"/>
      <c r="CQ253" s="144" t="n"/>
      <c r="CR253" s="144" t="n"/>
      <c r="CS253" s="144" t="n"/>
      <c r="CT253" s="144" t="n"/>
      <c r="CU253" s="144" t="n"/>
      <c r="CV253" s="144" t="n"/>
      <c r="CW253" s="144" t="n"/>
      <c r="CX253" s="144" t="n"/>
      <c r="CY253" s="144" t="n"/>
      <c r="CZ253" s="144" t="n"/>
      <c r="DA253" s="144" t="n"/>
      <c r="DB253" s="144" t="n"/>
      <c r="DC253" s="144" t="n"/>
      <c r="DD253" s="144" t="n"/>
      <c r="DE253" s="144" t="n"/>
      <c r="DF253" s="144" t="n"/>
      <c r="DG253" s="144" t="n"/>
      <c r="DH253" s="144" t="n"/>
      <c r="DI253" s="144" t="n"/>
      <c r="DJ253" s="144" t="n"/>
      <c r="DK253" s="144" t="n"/>
      <c r="DL253" s="144" t="n"/>
      <c r="DM253" s="144" t="n"/>
      <c r="DN253" s="144" t="n"/>
      <c r="DO253" s="144" t="n"/>
      <c r="DP253" s="144" t="n"/>
      <c r="DQ253" s="144" t="n"/>
      <c r="DR253" s="144" t="n"/>
      <c r="DS253" s="144" t="n"/>
      <c r="DT253" s="144" t="n"/>
      <c r="DU253" s="144" t="n"/>
      <c r="DV253" s="144" t="n"/>
      <c r="DW253" s="144" t="n"/>
      <c r="DX253" s="144" t="n"/>
      <c r="DY253" s="144" t="n"/>
      <c r="DZ253" s="144" t="n"/>
      <c r="EA253" s="144" t="n"/>
      <c r="EB253" s="144" t="n"/>
      <c r="EC253" s="144" t="n"/>
      <c r="ED253" s="144" t="n"/>
      <c r="EE253" s="144" t="n"/>
      <c r="EF253" s="144" t="n"/>
      <c r="EG253" s="144" t="n"/>
      <c r="EH253" s="144" t="n"/>
    </row>
    <row customFormat="true" ht="21" outlineLevel="0" r="254" s="26">
      <c r="B254" s="57" t="s"/>
      <c r="C254" s="58" t="s"/>
      <c r="D254" s="152" t="s"/>
      <c r="E254" s="60" t="s">
        <v>25</v>
      </c>
      <c r="F254" s="41" t="n">
        <f aca="false" ca="false" dt2D="false" dtr="false" t="normal">I254+L254+M254+N254+O254+P254+Q254+R254+S254</f>
        <v>0</v>
      </c>
      <c r="G254" s="139" t="n">
        <v>0</v>
      </c>
      <c r="H254" s="139" t="n">
        <v>0</v>
      </c>
      <c r="I254" s="61" t="n">
        <f aca="false" ca="false" dt2D="false" dtr="false" t="normal">G254+H254</f>
        <v>0</v>
      </c>
      <c r="J254" s="139" t="n"/>
      <c r="K254" s="139" t="n"/>
      <c r="L254" s="56" t="n">
        <f aca="false" ca="false" dt2D="false" dtr="false" t="normal">J254+K254</f>
        <v>0</v>
      </c>
      <c r="M254" s="139" t="n"/>
      <c r="N254" s="139" t="n"/>
      <c r="O254" s="139" t="n"/>
      <c r="P254" s="139" t="n"/>
      <c r="Q254" s="139" t="n"/>
      <c r="R254" s="139" t="n"/>
      <c r="S254" s="139" t="n"/>
      <c r="T254" s="139" t="n"/>
      <c r="U254" s="139" t="n"/>
      <c r="V254" s="139" t="n"/>
      <c r="W254" s="139" t="n"/>
      <c r="X254" s="139" t="n"/>
      <c r="Y254" s="139" t="n"/>
      <c r="Z254" s="139" t="n"/>
      <c r="AA254" s="139" t="n"/>
      <c r="AB254" s="139" t="n"/>
      <c r="AC254" s="139" t="n"/>
      <c r="AD254" s="139" t="n"/>
      <c r="AE254" s="139" t="n"/>
      <c r="AF254" s="144" t="n"/>
      <c r="AG254" s="144" t="n"/>
      <c r="AH254" s="144" t="n"/>
      <c r="AI254" s="144" t="n"/>
      <c r="AJ254" s="144" t="n"/>
      <c r="AK254" s="144" t="n"/>
      <c r="AL254" s="144" t="n"/>
      <c r="AM254" s="144" t="n"/>
      <c r="AN254" s="144" t="n"/>
      <c r="AO254" s="144" t="n"/>
      <c r="AP254" s="144" t="n"/>
      <c r="AQ254" s="144" t="n"/>
      <c r="AR254" s="144" t="n"/>
      <c r="AS254" s="144" t="n"/>
      <c r="AT254" s="144" t="n"/>
      <c r="AU254" s="144" t="n"/>
      <c r="AV254" s="144" t="n"/>
      <c r="AW254" s="144" t="n"/>
      <c r="AX254" s="144" t="n"/>
      <c r="AY254" s="144" t="n"/>
      <c r="AZ254" s="144" t="n"/>
      <c r="BA254" s="144" t="n"/>
      <c r="BB254" s="144" t="n"/>
      <c r="BC254" s="144" t="n"/>
      <c r="BD254" s="144" t="n"/>
      <c r="BE254" s="144" t="n"/>
      <c r="BF254" s="144" t="n"/>
      <c r="BG254" s="144" t="n"/>
      <c r="BH254" s="144" t="n"/>
      <c r="BI254" s="144" t="n"/>
      <c r="BJ254" s="144" t="n"/>
      <c r="BK254" s="144" t="n"/>
      <c r="BL254" s="144" t="n"/>
      <c r="BM254" s="144" t="n"/>
      <c r="BN254" s="144" t="n"/>
      <c r="BO254" s="144" t="n"/>
      <c r="BP254" s="144" t="n"/>
      <c r="BQ254" s="144" t="n"/>
      <c r="BR254" s="144" t="n"/>
      <c r="BS254" s="144" t="n"/>
      <c r="BT254" s="144" t="n"/>
      <c r="BU254" s="144" t="n"/>
      <c r="BV254" s="144" t="n"/>
      <c r="BW254" s="144" t="n"/>
      <c r="BX254" s="144" t="n"/>
      <c r="BY254" s="144" t="n"/>
      <c r="BZ254" s="144" t="n"/>
      <c r="CA254" s="144" t="n"/>
      <c r="CB254" s="144" t="n"/>
      <c r="CC254" s="144" t="n"/>
      <c r="CD254" s="144" t="n"/>
      <c r="CE254" s="144" t="n"/>
      <c r="CF254" s="144" t="n"/>
      <c r="CG254" s="144" t="n"/>
      <c r="CH254" s="144" t="n"/>
      <c r="CI254" s="144" t="n"/>
      <c r="CJ254" s="144" t="n"/>
      <c r="CK254" s="144" t="n"/>
      <c r="CL254" s="144" t="n"/>
      <c r="CM254" s="144" t="n"/>
      <c r="CN254" s="144" t="n"/>
      <c r="CO254" s="144" t="n"/>
      <c r="CP254" s="144" t="n"/>
      <c r="CQ254" s="144" t="n"/>
      <c r="CR254" s="144" t="n"/>
      <c r="CS254" s="144" t="n"/>
      <c r="CT254" s="144" t="n"/>
      <c r="CU254" s="144" t="n"/>
      <c r="CV254" s="144" t="n"/>
      <c r="CW254" s="144" t="n"/>
      <c r="CX254" s="144" t="n"/>
      <c r="CY254" s="144" t="n"/>
      <c r="CZ254" s="144" t="n"/>
      <c r="DA254" s="144" t="n"/>
      <c r="DB254" s="144" t="n"/>
      <c r="DC254" s="144" t="n"/>
      <c r="DD254" s="144" t="n"/>
      <c r="DE254" s="144" t="n"/>
      <c r="DF254" s="144" t="n"/>
      <c r="DG254" s="144" t="n"/>
      <c r="DH254" s="144" t="n"/>
      <c r="DI254" s="144" t="n"/>
      <c r="DJ254" s="144" t="n"/>
      <c r="DK254" s="144" t="n"/>
      <c r="DL254" s="144" t="n"/>
      <c r="DM254" s="144" t="n"/>
      <c r="DN254" s="144" t="n"/>
      <c r="DO254" s="144" t="n"/>
      <c r="DP254" s="144" t="n"/>
      <c r="DQ254" s="144" t="n"/>
      <c r="DR254" s="144" t="n"/>
      <c r="DS254" s="144" t="n"/>
      <c r="DT254" s="144" t="n"/>
      <c r="DU254" s="144" t="n"/>
      <c r="DV254" s="144" t="n"/>
      <c r="DW254" s="144" t="n"/>
      <c r="DX254" s="144" t="n"/>
      <c r="DY254" s="144" t="n"/>
      <c r="DZ254" s="144" t="n"/>
      <c r="EA254" s="144" t="n"/>
      <c r="EB254" s="144" t="n"/>
      <c r="EC254" s="144" t="n"/>
      <c r="ED254" s="144" t="n"/>
      <c r="EE254" s="144" t="n"/>
      <c r="EF254" s="144" t="n"/>
      <c r="EG254" s="144" t="n"/>
      <c r="EH254" s="144" t="n"/>
    </row>
    <row customFormat="true" ht="21.75" outlineLevel="0" r="255" s="26">
      <c r="B255" s="62" t="s"/>
      <c r="C255" s="58" t="s"/>
      <c r="D255" s="153" t="s"/>
      <c r="E255" s="147" t="s">
        <v>26</v>
      </c>
      <c r="F255" s="41" t="n">
        <f aca="false" ca="false" dt2D="false" dtr="false" t="normal">I255+L255+M255+N255+O255+P255+Q255+R255+S255</f>
        <v>0</v>
      </c>
      <c r="G255" s="148" t="n"/>
      <c r="H255" s="148" t="n"/>
      <c r="I255" s="149" t="n"/>
      <c r="J255" s="148" t="n"/>
      <c r="K255" s="148" t="n"/>
      <c r="L255" s="56" t="n">
        <f aca="false" ca="false" dt2D="false" dtr="false" t="normal">J255+K255</f>
        <v>0</v>
      </c>
      <c r="M255" s="148" t="n"/>
      <c r="N255" s="148" t="n"/>
      <c r="O255" s="148" t="n"/>
      <c r="P255" s="148" t="n"/>
      <c r="Q255" s="148" t="n"/>
      <c r="R255" s="148" t="n"/>
      <c r="S255" s="148" t="n"/>
      <c r="T255" s="148" t="n"/>
      <c r="U255" s="148" t="n"/>
      <c r="V255" s="148" t="n"/>
      <c r="W255" s="148" t="n"/>
      <c r="X255" s="148" t="n"/>
      <c r="Y255" s="148" t="n"/>
      <c r="Z255" s="148" t="n"/>
      <c r="AA255" s="148" t="n"/>
      <c r="AB255" s="148" t="n"/>
      <c r="AC255" s="148" t="n"/>
      <c r="AD255" s="148" t="n"/>
      <c r="AE255" s="148" t="n"/>
      <c r="AF255" s="144" t="n"/>
      <c r="AG255" s="144" t="n"/>
      <c r="AH255" s="144" t="n"/>
      <c r="AI255" s="144" t="n"/>
      <c r="AJ255" s="144" t="n"/>
      <c r="AK255" s="144" t="n"/>
      <c r="AL255" s="144" t="n"/>
      <c r="AM255" s="144" t="n"/>
      <c r="AN255" s="144" t="n"/>
      <c r="AO255" s="144" t="n"/>
      <c r="AP255" s="144" t="n"/>
      <c r="AQ255" s="144" t="n"/>
      <c r="AR255" s="144" t="n"/>
      <c r="AS255" s="144" t="n"/>
      <c r="AT255" s="144" t="n"/>
      <c r="AU255" s="144" t="n"/>
      <c r="AV255" s="144" t="n"/>
      <c r="AW255" s="144" t="n"/>
      <c r="AX255" s="144" t="n"/>
      <c r="AY255" s="144" t="n"/>
      <c r="AZ255" s="144" t="n"/>
      <c r="BA255" s="144" t="n"/>
      <c r="BB255" s="144" t="n"/>
      <c r="BC255" s="144" t="n"/>
      <c r="BD255" s="144" t="n"/>
      <c r="BE255" s="144" t="n"/>
      <c r="BF255" s="144" t="n"/>
      <c r="BG255" s="144" t="n"/>
      <c r="BH255" s="144" t="n"/>
      <c r="BI255" s="144" t="n"/>
      <c r="BJ255" s="144" t="n"/>
      <c r="BK255" s="144" t="n"/>
      <c r="BL255" s="144" t="n"/>
      <c r="BM255" s="144" t="n"/>
      <c r="BN255" s="144" t="n"/>
      <c r="BO255" s="144" t="n"/>
      <c r="BP255" s="144" t="n"/>
      <c r="BQ255" s="144" t="n"/>
      <c r="BR255" s="144" t="n"/>
      <c r="BS255" s="144" t="n"/>
      <c r="BT255" s="144" t="n"/>
      <c r="BU255" s="144" t="n"/>
      <c r="BV255" s="144" t="n"/>
      <c r="BW255" s="144" t="n"/>
      <c r="BX255" s="144" t="n"/>
      <c r="BY255" s="144" t="n"/>
      <c r="BZ255" s="144" t="n"/>
      <c r="CA255" s="144" t="n"/>
      <c r="CB255" s="144" t="n"/>
      <c r="CC255" s="144" t="n"/>
      <c r="CD255" s="144" t="n"/>
      <c r="CE255" s="144" t="n"/>
      <c r="CF255" s="144" t="n"/>
      <c r="CG255" s="144" t="n"/>
      <c r="CH255" s="144" t="n"/>
      <c r="CI255" s="144" t="n"/>
      <c r="CJ255" s="144" t="n"/>
      <c r="CK255" s="144" t="n"/>
      <c r="CL255" s="144" t="n"/>
      <c r="CM255" s="144" t="n"/>
      <c r="CN255" s="144" t="n"/>
      <c r="CO255" s="144" t="n"/>
      <c r="CP255" s="144" t="n"/>
      <c r="CQ255" s="144" t="n"/>
      <c r="CR255" s="144" t="n"/>
      <c r="CS255" s="144" t="n"/>
      <c r="CT255" s="144" t="n"/>
      <c r="CU255" s="144" t="n"/>
      <c r="CV255" s="144" t="n"/>
      <c r="CW255" s="144" t="n"/>
      <c r="CX255" s="144" t="n"/>
      <c r="CY255" s="144" t="n"/>
      <c r="CZ255" s="144" t="n"/>
      <c r="DA255" s="144" t="n"/>
      <c r="DB255" s="144" t="n"/>
      <c r="DC255" s="144" t="n"/>
      <c r="DD255" s="144" t="n"/>
      <c r="DE255" s="144" t="n"/>
      <c r="DF255" s="144" t="n"/>
      <c r="DG255" s="144" t="n"/>
      <c r="DH255" s="144" t="n"/>
      <c r="DI255" s="144" t="n"/>
      <c r="DJ255" s="144" t="n"/>
      <c r="DK255" s="144" t="n"/>
      <c r="DL255" s="144" t="n"/>
      <c r="DM255" s="144" t="n"/>
      <c r="DN255" s="144" t="n"/>
      <c r="DO255" s="144" t="n"/>
      <c r="DP255" s="144" t="n"/>
      <c r="DQ255" s="144" t="n"/>
      <c r="DR255" s="144" t="n"/>
      <c r="DS255" s="144" t="n"/>
      <c r="DT255" s="144" t="n"/>
      <c r="DU255" s="144" t="n"/>
      <c r="DV255" s="144" t="n"/>
      <c r="DW255" s="144" t="n"/>
      <c r="DX255" s="144" t="n"/>
      <c r="DY255" s="144" t="n"/>
      <c r="DZ255" s="144" t="n"/>
      <c r="EA255" s="144" t="n"/>
      <c r="EB255" s="144" t="n"/>
      <c r="EC255" s="144" t="n"/>
      <c r="ED255" s="144" t="n"/>
      <c r="EE255" s="144" t="n"/>
      <c r="EF255" s="144" t="n"/>
      <c r="EG255" s="144" t="n"/>
      <c r="EH255" s="144" t="n"/>
    </row>
    <row customFormat="true" ht="21" outlineLevel="0" r="256" s="26">
      <c r="B256" s="67" t="n">
        <v>19</v>
      </c>
      <c r="C256" s="58" t="s"/>
      <c r="D256" s="143" t="s">
        <v>109</v>
      </c>
      <c r="E256" s="52" t="s">
        <v>24</v>
      </c>
      <c r="F256" s="41" t="n">
        <f aca="false" ca="false" dt2D="false" dtr="false" t="normal">I256+L256+M256+N256+O256+P256+Q256+R256+S256</f>
        <v>0</v>
      </c>
      <c r="G256" s="138" t="n">
        <v>0</v>
      </c>
      <c r="H256" s="138" t="n">
        <v>0</v>
      </c>
      <c r="I256" s="61" t="n">
        <f aca="false" ca="false" dt2D="false" dtr="false" t="normal">G256+H256</f>
        <v>0</v>
      </c>
      <c r="J256" s="138" t="n"/>
      <c r="K256" s="138" t="n"/>
      <c r="L256" s="56" t="n">
        <f aca="false" ca="false" dt2D="false" dtr="false" t="normal">J256+K256</f>
        <v>0</v>
      </c>
      <c r="M256" s="138" t="n"/>
      <c r="N256" s="138" t="n"/>
      <c r="O256" s="138" t="n"/>
      <c r="P256" s="138" t="n"/>
      <c r="Q256" s="138" t="n"/>
      <c r="R256" s="138" t="n"/>
      <c r="S256" s="138" t="n"/>
      <c r="T256" s="138" t="n"/>
      <c r="U256" s="138" t="n"/>
      <c r="V256" s="138" t="n"/>
      <c r="W256" s="138" t="n"/>
      <c r="X256" s="138" t="n"/>
      <c r="Y256" s="138" t="n"/>
      <c r="Z256" s="138" t="n"/>
      <c r="AA256" s="138" t="n"/>
      <c r="AB256" s="138" t="n"/>
      <c r="AC256" s="138" t="n"/>
      <c r="AD256" s="138" t="n"/>
      <c r="AE256" s="138" t="n"/>
      <c r="AF256" s="144" t="n"/>
      <c r="AG256" s="144" t="n"/>
      <c r="AH256" s="144" t="n"/>
      <c r="AI256" s="144" t="n"/>
      <c r="AJ256" s="144" t="n"/>
      <c r="AK256" s="144" t="n"/>
      <c r="AL256" s="144" t="n"/>
      <c r="AM256" s="144" t="n"/>
      <c r="AN256" s="144" t="n"/>
      <c r="AO256" s="144" t="n"/>
      <c r="AP256" s="144" t="n"/>
      <c r="AQ256" s="144" t="n"/>
      <c r="AR256" s="144" t="n"/>
      <c r="AS256" s="144" t="n"/>
      <c r="AT256" s="144" t="n"/>
      <c r="AU256" s="144" t="n"/>
      <c r="AV256" s="144" t="n"/>
      <c r="AW256" s="144" t="n"/>
      <c r="AX256" s="144" t="n"/>
      <c r="AY256" s="144" t="n"/>
      <c r="AZ256" s="144" t="n"/>
      <c r="BA256" s="144" t="n"/>
      <c r="BB256" s="144" t="n"/>
      <c r="BC256" s="144" t="n"/>
      <c r="BD256" s="144" t="n"/>
      <c r="BE256" s="144" t="n"/>
      <c r="BF256" s="144" t="n"/>
      <c r="BG256" s="144" t="n"/>
      <c r="BH256" s="144" t="n"/>
      <c r="BI256" s="144" t="n"/>
      <c r="BJ256" s="144" t="n"/>
      <c r="BK256" s="144" t="n"/>
      <c r="BL256" s="144" t="n"/>
      <c r="BM256" s="144" t="n"/>
      <c r="BN256" s="144" t="n"/>
      <c r="BO256" s="144" t="n"/>
      <c r="BP256" s="144" t="n"/>
      <c r="BQ256" s="144" t="n"/>
      <c r="BR256" s="144" t="n"/>
      <c r="BS256" s="144" t="n"/>
      <c r="BT256" s="144" t="n"/>
      <c r="BU256" s="144" t="n"/>
      <c r="BV256" s="144" t="n"/>
      <c r="BW256" s="144" t="n"/>
      <c r="BX256" s="144" t="n"/>
      <c r="BY256" s="144" t="n"/>
      <c r="BZ256" s="144" t="n"/>
      <c r="CA256" s="144" t="n"/>
      <c r="CB256" s="144" t="n"/>
      <c r="CC256" s="144" t="n"/>
      <c r="CD256" s="144" t="n"/>
      <c r="CE256" s="144" t="n"/>
      <c r="CF256" s="144" t="n"/>
      <c r="CG256" s="144" t="n"/>
      <c r="CH256" s="144" t="n"/>
      <c r="CI256" s="144" t="n"/>
      <c r="CJ256" s="144" t="n"/>
      <c r="CK256" s="144" t="n"/>
      <c r="CL256" s="144" t="n"/>
      <c r="CM256" s="144" t="n"/>
      <c r="CN256" s="144" t="n"/>
      <c r="CO256" s="144" t="n"/>
      <c r="CP256" s="144" t="n"/>
      <c r="CQ256" s="144" t="n"/>
      <c r="CR256" s="144" t="n"/>
      <c r="CS256" s="144" t="n"/>
      <c r="CT256" s="144" t="n"/>
      <c r="CU256" s="144" t="n"/>
      <c r="CV256" s="144" t="n"/>
      <c r="CW256" s="144" t="n"/>
      <c r="CX256" s="144" t="n"/>
      <c r="CY256" s="144" t="n"/>
      <c r="CZ256" s="144" t="n"/>
      <c r="DA256" s="144" t="n"/>
      <c r="DB256" s="144" t="n"/>
      <c r="DC256" s="144" t="n"/>
      <c r="DD256" s="144" t="n"/>
      <c r="DE256" s="144" t="n"/>
      <c r="DF256" s="144" t="n"/>
      <c r="DG256" s="144" t="n"/>
      <c r="DH256" s="144" t="n"/>
      <c r="DI256" s="144" t="n"/>
      <c r="DJ256" s="144" t="n"/>
      <c r="DK256" s="144" t="n"/>
      <c r="DL256" s="144" t="n"/>
      <c r="DM256" s="144" t="n"/>
      <c r="DN256" s="144" t="n"/>
      <c r="DO256" s="144" t="n"/>
      <c r="DP256" s="144" t="n"/>
      <c r="DQ256" s="144" t="n"/>
      <c r="DR256" s="144" t="n"/>
      <c r="DS256" s="144" t="n"/>
      <c r="DT256" s="144" t="n"/>
      <c r="DU256" s="144" t="n"/>
      <c r="DV256" s="144" t="n"/>
      <c r="DW256" s="144" t="n"/>
      <c r="DX256" s="144" t="n"/>
      <c r="DY256" s="144" t="n"/>
      <c r="DZ256" s="144" t="n"/>
      <c r="EA256" s="144" t="n"/>
      <c r="EB256" s="144" t="n"/>
      <c r="EC256" s="144" t="n"/>
      <c r="ED256" s="144" t="n"/>
      <c r="EE256" s="144" t="n"/>
      <c r="EF256" s="144" t="n"/>
      <c r="EG256" s="144" t="n"/>
      <c r="EH256" s="144" t="n"/>
    </row>
    <row customFormat="true" ht="21" outlineLevel="0" r="257" s="26">
      <c r="B257" s="57" t="s"/>
      <c r="C257" s="58" t="s"/>
      <c r="D257" s="145" t="s"/>
      <c r="E257" s="60" t="s">
        <v>25</v>
      </c>
      <c r="F257" s="41" t="n">
        <f aca="false" ca="false" dt2D="false" dtr="false" t="normal">I257+L257+M257+N257+O257+P257+Q257+R257+S257</f>
        <v>0</v>
      </c>
      <c r="G257" s="139" t="n">
        <v>0</v>
      </c>
      <c r="H257" s="139" t="n">
        <v>0</v>
      </c>
      <c r="I257" s="61" t="n">
        <f aca="false" ca="false" dt2D="false" dtr="false" t="normal">G257+H257</f>
        <v>0</v>
      </c>
      <c r="J257" s="139" t="n"/>
      <c r="K257" s="139" t="n"/>
      <c r="L257" s="56" t="n">
        <f aca="false" ca="false" dt2D="false" dtr="false" t="normal">J257+K257</f>
        <v>0</v>
      </c>
      <c r="M257" s="139" t="n"/>
      <c r="N257" s="139" t="n"/>
      <c r="O257" s="139" t="n"/>
      <c r="P257" s="139" t="n"/>
      <c r="Q257" s="139" t="n"/>
      <c r="R257" s="139" t="n"/>
      <c r="S257" s="139" t="n"/>
      <c r="T257" s="139" t="n"/>
      <c r="U257" s="139" t="n"/>
      <c r="V257" s="139" t="n"/>
      <c r="W257" s="139" t="n"/>
      <c r="X257" s="139" t="n"/>
      <c r="Y257" s="139" t="n"/>
      <c r="Z257" s="139" t="n"/>
      <c r="AA257" s="139" t="n"/>
      <c r="AB257" s="139" t="n"/>
      <c r="AC257" s="139" t="n"/>
      <c r="AD257" s="139" t="n"/>
      <c r="AE257" s="139" t="n"/>
      <c r="AF257" s="144" t="n"/>
      <c r="AG257" s="144" t="n"/>
      <c r="AH257" s="144" t="n"/>
      <c r="AI257" s="144" t="n"/>
      <c r="AJ257" s="144" t="n"/>
      <c r="AK257" s="144" t="n"/>
      <c r="AL257" s="144" t="n"/>
      <c r="AM257" s="144" t="n"/>
      <c r="AN257" s="144" t="n"/>
      <c r="AO257" s="144" t="n"/>
      <c r="AP257" s="144" t="n"/>
      <c r="AQ257" s="144" t="n"/>
      <c r="AR257" s="144" t="n"/>
      <c r="AS257" s="144" t="n"/>
      <c r="AT257" s="144" t="n"/>
      <c r="AU257" s="144" t="n"/>
      <c r="AV257" s="144" t="n"/>
      <c r="AW257" s="144" t="n"/>
      <c r="AX257" s="144" t="n"/>
      <c r="AY257" s="144" t="n"/>
      <c r="AZ257" s="144" t="n"/>
      <c r="BA257" s="144" t="n"/>
      <c r="BB257" s="144" t="n"/>
      <c r="BC257" s="144" t="n"/>
      <c r="BD257" s="144" t="n"/>
      <c r="BE257" s="144" t="n"/>
      <c r="BF257" s="144" t="n"/>
      <c r="BG257" s="144" t="n"/>
      <c r="BH257" s="144" t="n"/>
      <c r="BI257" s="144" t="n"/>
      <c r="BJ257" s="144" t="n"/>
      <c r="BK257" s="144" t="n"/>
      <c r="BL257" s="144" t="n"/>
      <c r="BM257" s="144" t="n"/>
      <c r="BN257" s="144" t="n"/>
      <c r="BO257" s="144" t="n"/>
      <c r="BP257" s="144" t="n"/>
      <c r="BQ257" s="144" t="n"/>
      <c r="BR257" s="144" t="n"/>
      <c r="BS257" s="144" t="n"/>
      <c r="BT257" s="144" t="n"/>
      <c r="BU257" s="144" t="n"/>
      <c r="BV257" s="144" t="n"/>
      <c r="BW257" s="144" t="n"/>
      <c r="BX257" s="144" t="n"/>
      <c r="BY257" s="144" t="n"/>
      <c r="BZ257" s="144" t="n"/>
      <c r="CA257" s="144" t="n"/>
      <c r="CB257" s="144" t="n"/>
      <c r="CC257" s="144" t="n"/>
      <c r="CD257" s="144" t="n"/>
      <c r="CE257" s="144" t="n"/>
      <c r="CF257" s="144" t="n"/>
      <c r="CG257" s="144" t="n"/>
      <c r="CH257" s="144" t="n"/>
      <c r="CI257" s="144" t="n"/>
      <c r="CJ257" s="144" t="n"/>
      <c r="CK257" s="144" t="n"/>
      <c r="CL257" s="144" t="n"/>
      <c r="CM257" s="144" t="n"/>
      <c r="CN257" s="144" t="n"/>
      <c r="CO257" s="144" t="n"/>
      <c r="CP257" s="144" t="n"/>
      <c r="CQ257" s="144" t="n"/>
      <c r="CR257" s="144" t="n"/>
      <c r="CS257" s="144" t="n"/>
      <c r="CT257" s="144" t="n"/>
      <c r="CU257" s="144" t="n"/>
      <c r="CV257" s="144" t="n"/>
      <c r="CW257" s="144" t="n"/>
      <c r="CX257" s="144" t="n"/>
      <c r="CY257" s="144" t="n"/>
      <c r="CZ257" s="144" t="n"/>
      <c r="DA257" s="144" t="n"/>
      <c r="DB257" s="144" t="n"/>
      <c r="DC257" s="144" t="n"/>
      <c r="DD257" s="144" t="n"/>
      <c r="DE257" s="144" t="n"/>
      <c r="DF257" s="144" t="n"/>
      <c r="DG257" s="144" t="n"/>
      <c r="DH257" s="144" t="n"/>
      <c r="DI257" s="144" t="n"/>
      <c r="DJ257" s="144" t="n"/>
      <c r="DK257" s="144" t="n"/>
      <c r="DL257" s="144" t="n"/>
      <c r="DM257" s="144" t="n"/>
      <c r="DN257" s="144" t="n"/>
      <c r="DO257" s="144" t="n"/>
      <c r="DP257" s="144" t="n"/>
      <c r="DQ257" s="144" t="n"/>
      <c r="DR257" s="144" t="n"/>
      <c r="DS257" s="144" t="n"/>
      <c r="DT257" s="144" t="n"/>
      <c r="DU257" s="144" t="n"/>
      <c r="DV257" s="144" t="n"/>
      <c r="DW257" s="144" t="n"/>
      <c r="DX257" s="144" t="n"/>
      <c r="DY257" s="144" t="n"/>
      <c r="DZ257" s="144" t="n"/>
      <c r="EA257" s="144" t="n"/>
      <c r="EB257" s="144" t="n"/>
      <c r="EC257" s="144" t="n"/>
      <c r="ED257" s="144" t="n"/>
      <c r="EE257" s="144" t="n"/>
      <c r="EF257" s="144" t="n"/>
      <c r="EG257" s="144" t="n"/>
      <c r="EH257" s="144" t="n"/>
    </row>
    <row customFormat="true" ht="21.75" outlineLevel="0" r="258" s="26">
      <c r="B258" s="62" t="s"/>
      <c r="C258" s="58" t="s"/>
      <c r="D258" s="145" t="s"/>
      <c r="E258" s="64" t="s">
        <v>26</v>
      </c>
      <c r="F258" s="41" t="n">
        <f aca="false" ca="false" dt2D="false" dtr="false" t="normal">I258+L258+M258+N258+O258+P258+Q258+R258+S258</f>
        <v>0</v>
      </c>
      <c r="G258" s="117" t="n">
        <v>0</v>
      </c>
      <c r="H258" s="117" t="n">
        <v>0</v>
      </c>
      <c r="I258" s="61" t="n">
        <f aca="false" ca="false" dt2D="false" dtr="false" t="normal">G258+H258</f>
        <v>0</v>
      </c>
      <c r="J258" s="117" t="n"/>
      <c r="K258" s="117" t="n"/>
      <c r="L258" s="56" t="n">
        <f aca="false" ca="false" dt2D="false" dtr="false" t="normal">J258+K258</f>
        <v>0</v>
      </c>
      <c r="M258" s="117" t="n"/>
      <c r="N258" s="117" t="n"/>
      <c r="O258" s="117" t="n"/>
      <c r="P258" s="117" t="n"/>
      <c r="Q258" s="117" t="n"/>
      <c r="R258" s="117" t="n"/>
      <c r="S258" s="117" t="n"/>
      <c r="T258" s="117" t="n"/>
      <c r="U258" s="117" t="n"/>
      <c r="V258" s="117" t="n"/>
      <c r="W258" s="117" t="n"/>
      <c r="X258" s="117" t="n"/>
      <c r="Y258" s="117" t="n"/>
      <c r="Z258" s="117" t="n"/>
      <c r="AA258" s="117" t="n"/>
      <c r="AB258" s="117" t="n"/>
      <c r="AC258" s="117" t="n"/>
      <c r="AD258" s="117" t="n"/>
      <c r="AE258" s="117" t="n"/>
      <c r="AF258" s="144" t="n"/>
      <c r="AG258" s="144" t="n"/>
      <c r="AH258" s="144" t="n"/>
      <c r="AI258" s="144" t="n"/>
      <c r="AJ258" s="144" t="n"/>
      <c r="AK258" s="144" t="n"/>
      <c r="AL258" s="144" t="n"/>
      <c r="AM258" s="144" t="n"/>
      <c r="AN258" s="144" t="n"/>
      <c r="AO258" s="144" t="n"/>
      <c r="AP258" s="144" t="n"/>
      <c r="AQ258" s="144" t="n"/>
      <c r="AR258" s="144" t="n"/>
      <c r="AS258" s="144" t="n"/>
      <c r="AT258" s="144" t="n"/>
      <c r="AU258" s="144" t="n"/>
      <c r="AV258" s="144" t="n"/>
      <c r="AW258" s="144" t="n"/>
      <c r="AX258" s="144" t="n"/>
      <c r="AY258" s="144" t="n"/>
      <c r="AZ258" s="144" t="n"/>
      <c r="BA258" s="144" t="n"/>
      <c r="BB258" s="144" t="n"/>
      <c r="BC258" s="144" t="n"/>
      <c r="BD258" s="144" t="n"/>
      <c r="BE258" s="144" t="n"/>
      <c r="BF258" s="144" t="n"/>
      <c r="BG258" s="144" t="n"/>
      <c r="BH258" s="144" t="n"/>
      <c r="BI258" s="144" t="n"/>
      <c r="BJ258" s="144" t="n"/>
      <c r="BK258" s="144" t="n"/>
      <c r="BL258" s="144" t="n"/>
      <c r="BM258" s="144" t="n"/>
      <c r="BN258" s="144" t="n"/>
      <c r="BO258" s="144" t="n"/>
      <c r="BP258" s="144" t="n"/>
      <c r="BQ258" s="144" t="n"/>
      <c r="BR258" s="144" t="n"/>
      <c r="BS258" s="144" t="n"/>
      <c r="BT258" s="144" t="n"/>
      <c r="BU258" s="144" t="n"/>
      <c r="BV258" s="144" t="n"/>
      <c r="BW258" s="144" t="n"/>
      <c r="BX258" s="144" t="n"/>
      <c r="BY258" s="144" t="n"/>
      <c r="BZ258" s="144" t="n"/>
      <c r="CA258" s="144" t="n"/>
      <c r="CB258" s="144" t="n"/>
      <c r="CC258" s="144" t="n"/>
      <c r="CD258" s="144" t="n"/>
      <c r="CE258" s="144" t="n"/>
      <c r="CF258" s="144" t="n"/>
      <c r="CG258" s="144" t="n"/>
      <c r="CH258" s="144" t="n"/>
      <c r="CI258" s="144" t="n"/>
      <c r="CJ258" s="144" t="n"/>
      <c r="CK258" s="144" t="n"/>
      <c r="CL258" s="144" t="n"/>
      <c r="CM258" s="144" t="n"/>
      <c r="CN258" s="144" t="n"/>
      <c r="CO258" s="144" t="n"/>
      <c r="CP258" s="144" t="n"/>
      <c r="CQ258" s="144" t="n"/>
      <c r="CR258" s="144" t="n"/>
      <c r="CS258" s="144" t="n"/>
      <c r="CT258" s="144" t="n"/>
      <c r="CU258" s="144" t="n"/>
      <c r="CV258" s="144" t="n"/>
      <c r="CW258" s="144" t="n"/>
      <c r="CX258" s="144" t="n"/>
      <c r="CY258" s="144" t="n"/>
      <c r="CZ258" s="144" t="n"/>
      <c r="DA258" s="144" t="n"/>
      <c r="DB258" s="144" t="n"/>
      <c r="DC258" s="144" t="n"/>
      <c r="DD258" s="144" t="n"/>
      <c r="DE258" s="144" t="n"/>
      <c r="DF258" s="144" t="n"/>
      <c r="DG258" s="144" t="n"/>
      <c r="DH258" s="144" t="n"/>
      <c r="DI258" s="144" t="n"/>
      <c r="DJ258" s="144" t="n"/>
      <c r="DK258" s="144" t="n"/>
      <c r="DL258" s="144" t="n"/>
      <c r="DM258" s="144" t="n"/>
      <c r="DN258" s="144" t="n"/>
      <c r="DO258" s="144" t="n"/>
      <c r="DP258" s="144" t="n"/>
      <c r="DQ258" s="144" t="n"/>
      <c r="DR258" s="144" t="n"/>
      <c r="DS258" s="144" t="n"/>
      <c r="DT258" s="144" t="n"/>
      <c r="DU258" s="144" t="n"/>
      <c r="DV258" s="144" t="n"/>
      <c r="DW258" s="144" t="n"/>
      <c r="DX258" s="144" t="n"/>
      <c r="DY258" s="144" t="n"/>
      <c r="DZ258" s="144" t="n"/>
      <c r="EA258" s="144" t="n"/>
      <c r="EB258" s="144" t="n"/>
      <c r="EC258" s="144" t="n"/>
      <c r="ED258" s="144" t="n"/>
      <c r="EE258" s="144" t="n"/>
      <c r="EF258" s="144" t="n"/>
      <c r="EG258" s="144" t="n"/>
      <c r="EH258" s="144" t="n"/>
    </row>
    <row customFormat="true" ht="21" outlineLevel="0" r="259" s="26">
      <c r="B259" s="49" t="n"/>
      <c r="C259" s="58" t="s"/>
      <c r="D259" s="146" t="s"/>
      <c r="E259" s="69" t="s">
        <v>29</v>
      </c>
      <c r="F259" s="41" t="n">
        <f aca="false" ca="false" dt2D="false" dtr="false" t="normal">I259+L259+M259+N259+O259+P259+Q259+R259+S259</f>
        <v>13</v>
      </c>
      <c r="G259" s="138" t="n"/>
      <c r="H259" s="138" t="n"/>
      <c r="I259" s="61" t="n"/>
      <c r="J259" s="138" t="n"/>
      <c r="K259" s="138" t="n"/>
      <c r="L259" s="56" t="n"/>
      <c r="M259" s="138" t="n"/>
      <c r="N259" s="138" t="n"/>
      <c r="O259" s="138" t="n"/>
      <c r="P259" s="138" t="n">
        <v>5</v>
      </c>
      <c r="Q259" s="138" t="n">
        <v>3</v>
      </c>
      <c r="R259" s="138" t="n">
        <v>2</v>
      </c>
      <c r="S259" s="138" t="n">
        <v>3</v>
      </c>
      <c r="T259" s="138" t="n"/>
      <c r="U259" s="138" t="n"/>
      <c r="V259" s="138" t="n"/>
      <c r="W259" s="138" t="n"/>
      <c r="X259" s="138" t="n"/>
      <c r="Y259" s="138" t="n"/>
      <c r="Z259" s="138" t="n"/>
      <c r="AA259" s="138" t="n"/>
      <c r="AB259" s="138" t="n"/>
      <c r="AC259" s="138" t="n"/>
      <c r="AD259" s="138" t="n"/>
      <c r="AE259" s="138" t="n"/>
    </row>
    <row customFormat="true" ht="21" outlineLevel="0" r="260" s="26">
      <c r="B260" s="49" t="n">
        <v>20</v>
      </c>
      <c r="C260" s="58" t="s"/>
      <c r="D260" s="88" t="s">
        <v>110</v>
      </c>
      <c r="E260" s="52" t="s">
        <v>24</v>
      </c>
      <c r="F260" s="41" t="n">
        <f aca="false" ca="false" dt2D="false" dtr="false" t="normal">I260+L260+M260+N260+O260+P260+Q260+R260+S260</f>
        <v>0</v>
      </c>
      <c r="G260" s="138" t="n">
        <v>0</v>
      </c>
      <c r="H260" s="138" t="n">
        <v>0</v>
      </c>
      <c r="I260" s="61" t="n">
        <f aca="false" ca="false" dt2D="false" dtr="false" t="normal">G260+H260</f>
        <v>0</v>
      </c>
      <c r="J260" s="138" t="n"/>
      <c r="K260" s="138" t="n"/>
      <c r="L260" s="56" t="n">
        <f aca="false" ca="false" dt2D="false" dtr="false" t="normal">J260+K260</f>
        <v>0</v>
      </c>
      <c r="M260" s="138" t="n"/>
      <c r="N260" s="138" t="n"/>
      <c r="O260" s="138" t="n"/>
      <c r="P260" s="138" t="n"/>
      <c r="Q260" s="138" t="n"/>
      <c r="R260" s="138" t="n"/>
      <c r="S260" s="138" t="n"/>
      <c r="T260" s="138" t="n"/>
      <c r="U260" s="138" t="n"/>
      <c r="V260" s="138" t="n"/>
      <c r="W260" s="138" t="n"/>
      <c r="X260" s="138" t="n"/>
      <c r="Y260" s="138" t="n"/>
      <c r="Z260" s="138" t="n"/>
      <c r="AA260" s="138" t="n"/>
      <c r="AB260" s="138" t="n"/>
      <c r="AC260" s="138" t="n"/>
      <c r="AD260" s="138" t="n"/>
      <c r="AE260" s="138" t="n"/>
    </row>
    <row customFormat="true" ht="21" outlineLevel="0" r="261" s="26">
      <c r="B261" s="57" t="s"/>
      <c r="C261" s="58" t="s"/>
      <c r="D261" s="89" t="s"/>
      <c r="E261" s="60" t="s">
        <v>25</v>
      </c>
      <c r="F261" s="41" t="n">
        <f aca="false" ca="false" dt2D="false" dtr="false" t="normal">I261+L261+M261+N261+O261+P261+Q261+R261+S261</f>
        <v>0</v>
      </c>
      <c r="G261" s="139" t="n">
        <v>0</v>
      </c>
      <c r="H261" s="139" t="n">
        <v>0</v>
      </c>
      <c r="I261" s="61" t="n">
        <f aca="false" ca="false" dt2D="false" dtr="false" t="normal">G261+H261</f>
        <v>0</v>
      </c>
      <c r="J261" s="139" t="n"/>
      <c r="K261" s="139" t="n"/>
      <c r="L261" s="56" t="n">
        <f aca="false" ca="false" dt2D="false" dtr="false" t="normal">J261+K261</f>
        <v>0</v>
      </c>
      <c r="M261" s="139" t="n"/>
      <c r="N261" s="139" t="n"/>
      <c r="O261" s="139" t="n"/>
      <c r="P261" s="139" t="n"/>
      <c r="Q261" s="139" t="n"/>
      <c r="R261" s="139" t="n"/>
      <c r="S261" s="139" t="n"/>
      <c r="T261" s="139" t="n"/>
      <c r="U261" s="139" t="n"/>
      <c r="V261" s="139" t="n"/>
      <c r="W261" s="139" t="n"/>
      <c r="X261" s="139" t="n"/>
      <c r="Y261" s="139" t="n"/>
      <c r="Z261" s="139" t="n"/>
      <c r="AA261" s="139" t="n"/>
      <c r="AB261" s="139" t="n"/>
      <c r="AC261" s="139" t="n"/>
      <c r="AD261" s="139" t="n"/>
      <c r="AE261" s="139" t="n"/>
    </row>
    <row customFormat="true" ht="21" outlineLevel="0" r="262" s="26">
      <c r="B262" s="57" t="s"/>
      <c r="C262" s="58" t="s"/>
      <c r="D262" s="89" t="s"/>
      <c r="E262" s="60" t="s">
        <v>26</v>
      </c>
      <c r="F262" s="41" t="n">
        <f aca="false" ca="false" dt2D="false" dtr="false" t="normal">I262+L262+M262+N262+O262+P262+Q262+R262+S262</f>
        <v>0</v>
      </c>
      <c r="G262" s="139" t="n">
        <v>0</v>
      </c>
      <c r="H262" s="139" t="n">
        <v>0</v>
      </c>
      <c r="I262" s="61" t="n">
        <f aca="false" ca="false" dt2D="false" dtr="false" t="normal">G262+H262</f>
        <v>0</v>
      </c>
      <c r="J262" s="139" t="n"/>
      <c r="K262" s="139" t="n"/>
      <c r="L262" s="56" t="n">
        <f aca="false" ca="false" dt2D="false" dtr="false" t="normal">J262+K262</f>
        <v>0</v>
      </c>
      <c r="M262" s="139" t="n"/>
      <c r="N262" s="139" t="n"/>
      <c r="O262" s="139" t="n"/>
      <c r="P262" s="139" t="n"/>
      <c r="Q262" s="139" t="n"/>
      <c r="R262" s="139" t="n"/>
      <c r="S262" s="139" t="n"/>
      <c r="T262" s="139" t="n"/>
      <c r="U262" s="139" t="n"/>
      <c r="V262" s="139" t="n"/>
      <c r="W262" s="139" t="n"/>
      <c r="X262" s="139" t="n"/>
      <c r="Y262" s="139" t="n"/>
      <c r="Z262" s="139" t="n"/>
      <c r="AA262" s="139" t="n"/>
      <c r="AB262" s="139" t="n"/>
      <c r="AC262" s="139" t="n"/>
      <c r="AD262" s="139" t="n"/>
      <c r="AE262" s="139" t="n"/>
    </row>
    <row customFormat="true" ht="21.75" outlineLevel="0" r="263" s="26">
      <c r="B263" s="62" t="s"/>
      <c r="C263" s="58" t="s"/>
      <c r="D263" s="90" t="s"/>
      <c r="E263" s="64" t="s">
        <v>29</v>
      </c>
      <c r="F263" s="41" t="n">
        <f aca="false" ca="false" dt2D="false" dtr="false" t="normal">I263+L263+M263+N263+O263+P263+Q263+R263+S263</f>
        <v>0</v>
      </c>
      <c r="G263" s="117" t="n">
        <v>0</v>
      </c>
      <c r="H263" s="117" t="n">
        <v>0</v>
      </c>
      <c r="I263" s="61" t="n">
        <f aca="false" ca="false" dt2D="false" dtr="false" t="normal">G263+H263</f>
        <v>0</v>
      </c>
      <c r="J263" s="117" t="n"/>
      <c r="K263" s="117" t="n"/>
      <c r="L263" s="56" t="n">
        <f aca="false" ca="false" dt2D="false" dtr="false" t="normal">J263+K263</f>
        <v>0</v>
      </c>
      <c r="M263" s="117" t="n"/>
      <c r="N263" s="117" t="n"/>
      <c r="O263" s="117" t="n"/>
      <c r="P263" s="117" t="n"/>
      <c r="Q263" s="117" t="n"/>
      <c r="R263" s="117" t="n"/>
      <c r="S263" s="117" t="n"/>
      <c r="T263" s="117" t="n"/>
      <c r="U263" s="117" t="n"/>
      <c r="V263" s="117" t="n"/>
      <c r="W263" s="117" t="n"/>
      <c r="X263" s="117" t="n"/>
      <c r="Y263" s="117" t="n"/>
      <c r="Z263" s="117" t="n"/>
      <c r="AA263" s="117" t="n"/>
      <c r="AB263" s="117" t="n"/>
      <c r="AC263" s="117" t="n"/>
      <c r="AD263" s="117" t="n"/>
      <c r="AE263" s="117" t="n"/>
    </row>
    <row customFormat="true" ht="21" outlineLevel="0" r="264" s="26">
      <c r="B264" s="67" t="n">
        <v>21</v>
      </c>
      <c r="C264" s="58" t="s"/>
      <c r="D264" s="154" t="s">
        <v>111</v>
      </c>
      <c r="E264" s="52" t="s">
        <v>24</v>
      </c>
      <c r="F264" s="41" t="n">
        <f aca="false" ca="false" dt2D="false" dtr="false" t="normal">I264+L264+M264+N264+O264+P264+Q264+R264+S264</f>
        <v>0</v>
      </c>
      <c r="G264" s="138" t="n">
        <v>0</v>
      </c>
      <c r="H264" s="138" t="n">
        <v>0</v>
      </c>
      <c r="I264" s="61" t="n">
        <f aca="false" ca="false" dt2D="false" dtr="false" t="normal">G264+H264</f>
        <v>0</v>
      </c>
      <c r="J264" s="138" t="n"/>
      <c r="K264" s="138" t="n"/>
      <c r="L264" s="56" t="n">
        <f aca="false" ca="false" dt2D="false" dtr="false" t="normal">J264+K264</f>
        <v>0</v>
      </c>
      <c r="M264" s="138" t="n"/>
      <c r="N264" s="138" t="n"/>
      <c r="O264" s="138" t="n"/>
      <c r="P264" s="138" t="n"/>
      <c r="Q264" s="138" t="n"/>
      <c r="R264" s="138" t="n"/>
      <c r="S264" s="138" t="n"/>
      <c r="T264" s="138" t="n"/>
      <c r="U264" s="138" t="n"/>
      <c r="V264" s="138" t="n"/>
      <c r="W264" s="138" t="n"/>
      <c r="X264" s="138" t="n"/>
      <c r="Y264" s="138" t="n"/>
      <c r="Z264" s="138" t="n"/>
      <c r="AA264" s="138" t="n"/>
      <c r="AB264" s="138" t="n"/>
      <c r="AC264" s="138" t="n"/>
      <c r="AD264" s="138" t="n"/>
      <c r="AE264" s="138" t="n"/>
    </row>
    <row customFormat="true" ht="21" outlineLevel="0" r="265" s="26">
      <c r="B265" s="57" t="s"/>
      <c r="C265" s="58" t="s"/>
      <c r="D265" s="155" t="s"/>
      <c r="E265" s="60" t="s">
        <v>25</v>
      </c>
      <c r="F265" s="41" t="n">
        <f aca="false" ca="false" dt2D="false" dtr="false" t="normal">I265+L265+M265+N265+O265+P265+Q265+R265+S265</f>
        <v>0</v>
      </c>
      <c r="G265" s="139" t="n">
        <v>0</v>
      </c>
      <c r="H265" s="139" t="n">
        <v>0</v>
      </c>
      <c r="I265" s="61" t="n">
        <f aca="false" ca="false" dt2D="false" dtr="false" t="normal">G265+H265</f>
        <v>0</v>
      </c>
      <c r="J265" s="139" t="n"/>
      <c r="K265" s="139" t="n"/>
      <c r="L265" s="56" t="n">
        <f aca="false" ca="false" dt2D="false" dtr="false" t="normal">J265+K265</f>
        <v>0</v>
      </c>
      <c r="M265" s="139" t="n"/>
      <c r="N265" s="139" t="n"/>
      <c r="O265" s="139" t="n"/>
      <c r="P265" s="139" t="n"/>
      <c r="Q265" s="139" t="n"/>
      <c r="R265" s="139" t="n"/>
      <c r="S265" s="139" t="n"/>
      <c r="T265" s="139" t="n"/>
      <c r="U265" s="139" t="n"/>
      <c r="V265" s="139" t="n"/>
      <c r="W265" s="139" t="n"/>
      <c r="X265" s="139" t="n"/>
      <c r="Y265" s="139" t="n"/>
      <c r="Z265" s="139" t="n"/>
      <c r="AA265" s="139" t="n"/>
      <c r="AB265" s="139" t="n"/>
      <c r="AC265" s="139" t="n"/>
      <c r="AD265" s="139" t="n"/>
      <c r="AE265" s="139" t="n"/>
    </row>
    <row customFormat="true" ht="21" outlineLevel="0" r="266" s="26">
      <c r="B266" s="57" t="s"/>
      <c r="C266" s="58" t="s"/>
      <c r="D266" s="155" t="s"/>
      <c r="E266" s="60" t="s">
        <v>26</v>
      </c>
      <c r="F266" s="41" t="n">
        <f aca="false" ca="false" dt2D="false" dtr="false" t="normal">I266+L266+M266+N266+O266+P266+Q266+R266+S266</f>
        <v>0</v>
      </c>
      <c r="G266" s="139" t="n">
        <v>0</v>
      </c>
      <c r="H266" s="139" t="n">
        <v>0</v>
      </c>
      <c r="I266" s="61" t="n">
        <f aca="false" ca="false" dt2D="false" dtr="false" t="normal">G266+H266</f>
        <v>0</v>
      </c>
      <c r="J266" s="139" t="n"/>
      <c r="K266" s="139" t="n"/>
      <c r="L266" s="56" t="n">
        <f aca="false" ca="false" dt2D="false" dtr="false" t="normal">J266+K266</f>
        <v>0</v>
      </c>
      <c r="M266" s="139" t="n"/>
      <c r="N266" s="139" t="n"/>
      <c r="O266" s="139" t="n"/>
      <c r="P266" s="139" t="n"/>
      <c r="Q266" s="139" t="n"/>
      <c r="R266" s="139" t="n"/>
      <c r="S266" s="139" t="n"/>
      <c r="T266" s="139" t="n"/>
      <c r="U266" s="139" t="n"/>
      <c r="V266" s="139" t="n"/>
      <c r="W266" s="139" t="n"/>
      <c r="X266" s="139" t="n"/>
      <c r="Y266" s="139" t="n"/>
      <c r="Z266" s="139" t="n"/>
      <c r="AA266" s="139" t="n"/>
      <c r="AB266" s="139" t="n"/>
      <c r="AC266" s="139" t="n"/>
      <c r="AD266" s="139" t="n"/>
      <c r="AE266" s="139" t="n"/>
    </row>
    <row customFormat="true" ht="21.75" outlineLevel="0" r="267" s="26">
      <c r="B267" s="62" t="s"/>
      <c r="C267" s="58" t="s"/>
      <c r="D267" s="156" t="s"/>
      <c r="E267" s="64" t="s">
        <v>29</v>
      </c>
      <c r="F267" s="41" t="n">
        <f aca="false" ca="false" dt2D="false" dtr="false" t="normal">I267+L267+M267+N267+O267+P267+Q267+R267+S267</f>
        <v>0</v>
      </c>
      <c r="G267" s="117" t="n">
        <v>0</v>
      </c>
      <c r="H267" s="117" t="n">
        <v>0</v>
      </c>
      <c r="I267" s="61" t="n">
        <f aca="false" ca="false" dt2D="false" dtr="false" t="normal">G267+H267</f>
        <v>0</v>
      </c>
      <c r="J267" s="117" t="n"/>
      <c r="K267" s="117" t="n"/>
      <c r="L267" s="56" t="n">
        <f aca="false" ca="false" dt2D="false" dtr="false" t="normal">J267+K267</f>
        <v>0</v>
      </c>
      <c r="M267" s="117" t="n"/>
      <c r="N267" s="117" t="n"/>
      <c r="O267" s="117" t="n"/>
      <c r="P267" s="117" t="n"/>
      <c r="Q267" s="117" t="n"/>
      <c r="R267" s="117" t="n"/>
      <c r="S267" s="117" t="n"/>
      <c r="T267" s="117" t="n"/>
      <c r="U267" s="117" t="n"/>
      <c r="V267" s="117" t="n"/>
      <c r="W267" s="117" t="n"/>
      <c r="X267" s="117" t="n"/>
      <c r="Y267" s="117" t="n"/>
      <c r="Z267" s="117" t="n"/>
      <c r="AA267" s="117" t="n"/>
      <c r="AB267" s="117" t="n"/>
      <c r="AC267" s="117" t="n"/>
      <c r="AD267" s="117" t="n"/>
      <c r="AE267" s="117" t="n"/>
    </row>
    <row customFormat="true" ht="21" outlineLevel="0" r="268" s="26">
      <c r="B268" s="67" t="n">
        <v>22</v>
      </c>
      <c r="C268" s="58" t="s"/>
      <c r="D268" s="88" t="s">
        <v>112</v>
      </c>
      <c r="E268" s="52" t="s">
        <v>24</v>
      </c>
      <c r="F268" s="41" t="n">
        <f aca="false" ca="false" dt2D="false" dtr="false" t="normal">I268+L268+M268+N268+O268+P268+Q268+R268+S268</f>
        <v>0</v>
      </c>
      <c r="G268" s="138" t="n">
        <v>0</v>
      </c>
      <c r="H268" s="138" t="n">
        <v>0</v>
      </c>
      <c r="I268" s="61" t="n">
        <f aca="false" ca="false" dt2D="false" dtr="false" t="normal">G268+H268</f>
        <v>0</v>
      </c>
      <c r="J268" s="138" t="n"/>
      <c r="K268" s="138" t="n"/>
      <c r="L268" s="56" t="n">
        <f aca="false" ca="false" dt2D="false" dtr="false" t="normal">J268+K268</f>
        <v>0</v>
      </c>
      <c r="M268" s="138" t="n"/>
      <c r="N268" s="138" t="n"/>
      <c r="O268" s="138" t="n"/>
      <c r="P268" s="138" t="n"/>
      <c r="Q268" s="138" t="n"/>
      <c r="R268" s="138" t="n"/>
      <c r="S268" s="138" t="n"/>
      <c r="T268" s="138" t="n"/>
      <c r="U268" s="138" t="n"/>
      <c r="V268" s="138" t="n"/>
      <c r="W268" s="138" t="n"/>
      <c r="X268" s="138" t="n"/>
      <c r="Y268" s="138" t="n"/>
      <c r="Z268" s="138" t="n"/>
      <c r="AA268" s="138" t="n"/>
      <c r="AB268" s="138" t="n"/>
      <c r="AC268" s="138" t="n"/>
      <c r="AD268" s="138" t="n"/>
      <c r="AE268" s="138" t="n"/>
    </row>
    <row customFormat="true" ht="21" outlineLevel="0" r="269" s="26">
      <c r="B269" s="57" t="s"/>
      <c r="C269" s="58" t="s"/>
      <c r="D269" s="89" t="s"/>
      <c r="E269" s="60" t="s">
        <v>25</v>
      </c>
      <c r="F269" s="41" t="n">
        <f aca="false" ca="false" dt2D="false" dtr="false" t="normal">I269+L269+M269+N269+O269+P269+Q269+R269+S269</f>
        <v>0</v>
      </c>
      <c r="G269" s="139" t="n">
        <v>0</v>
      </c>
      <c r="H269" s="139" t="n">
        <v>0</v>
      </c>
      <c r="I269" s="61" t="n">
        <f aca="false" ca="false" dt2D="false" dtr="false" t="normal">G269+H269</f>
        <v>0</v>
      </c>
      <c r="J269" s="139" t="n"/>
      <c r="K269" s="139" t="n"/>
      <c r="L269" s="56" t="n">
        <f aca="false" ca="false" dt2D="false" dtr="false" t="normal">J269+K269</f>
        <v>0</v>
      </c>
      <c r="M269" s="139" t="n"/>
      <c r="N269" s="139" t="n"/>
      <c r="O269" s="139" t="n"/>
      <c r="P269" s="139" t="n"/>
      <c r="Q269" s="139" t="n"/>
      <c r="R269" s="139" t="n"/>
      <c r="S269" s="139" t="n"/>
      <c r="T269" s="139" t="n"/>
      <c r="U269" s="139" t="n"/>
      <c r="V269" s="139" t="n"/>
      <c r="W269" s="139" t="n"/>
      <c r="X269" s="139" t="n"/>
      <c r="Y269" s="139" t="n"/>
      <c r="Z269" s="139" t="n"/>
      <c r="AA269" s="139" t="n"/>
      <c r="AB269" s="139" t="n"/>
      <c r="AC269" s="139" t="n"/>
      <c r="AD269" s="139" t="n"/>
      <c r="AE269" s="139" t="n"/>
    </row>
    <row customFormat="true" ht="21" outlineLevel="0" r="270" s="26">
      <c r="B270" s="57" t="s"/>
      <c r="C270" s="58" t="s"/>
      <c r="D270" s="89" t="s"/>
      <c r="E270" s="60" t="s">
        <v>26</v>
      </c>
      <c r="F270" s="41" t="n">
        <f aca="false" ca="false" dt2D="false" dtr="false" t="normal">I270+L270+M270+N270+O270+P270+Q270+R270+S270</f>
        <v>0</v>
      </c>
      <c r="G270" s="139" t="n">
        <v>0</v>
      </c>
      <c r="H270" s="139" t="n">
        <v>0</v>
      </c>
      <c r="I270" s="61" t="n">
        <f aca="false" ca="false" dt2D="false" dtr="false" t="normal">G270+H270</f>
        <v>0</v>
      </c>
      <c r="J270" s="139" t="n"/>
      <c r="K270" s="139" t="n"/>
      <c r="L270" s="56" t="n">
        <f aca="false" ca="false" dt2D="false" dtr="false" t="normal">J270+K270</f>
        <v>0</v>
      </c>
      <c r="M270" s="139" t="n"/>
      <c r="N270" s="139" t="n"/>
      <c r="O270" s="139" t="n"/>
      <c r="P270" s="139" t="n"/>
      <c r="Q270" s="139" t="n"/>
      <c r="R270" s="139" t="n"/>
      <c r="S270" s="139" t="n"/>
      <c r="T270" s="139" t="n"/>
      <c r="U270" s="139" t="n"/>
      <c r="V270" s="139" t="n"/>
      <c r="W270" s="139" t="n"/>
      <c r="X270" s="139" t="n"/>
      <c r="Y270" s="139" t="n"/>
      <c r="Z270" s="139" t="n"/>
      <c r="AA270" s="139" t="n"/>
      <c r="AB270" s="139" t="n"/>
      <c r="AC270" s="139" t="n"/>
      <c r="AD270" s="139" t="n"/>
      <c r="AE270" s="139" t="n"/>
    </row>
    <row customFormat="true" ht="21.75" outlineLevel="0" r="271" s="26">
      <c r="B271" s="62" t="s"/>
      <c r="C271" s="58" t="s"/>
      <c r="D271" s="90" t="s"/>
      <c r="E271" s="64" t="s">
        <v>29</v>
      </c>
      <c r="F271" s="41" t="n">
        <f aca="false" ca="false" dt2D="false" dtr="false" t="normal">I271+L271+M271+N271+O271+P271+Q271+R271+S271</f>
        <v>0</v>
      </c>
      <c r="G271" s="117" t="n">
        <v>0</v>
      </c>
      <c r="H271" s="117" t="n">
        <v>0</v>
      </c>
      <c r="I271" s="61" t="n">
        <f aca="false" ca="false" dt2D="false" dtr="false" t="normal">G271+H271</f>
        <v>0</v>
      </c>
      <c r="J271" s="117" t="n"/>
      <c r="K271" s="117" t="n"/>
      <c r="L271" s="56" t="n">
        <f aca="false" ca="false" dt2D="false" dtr="false" t="normal">J271+K271</f>
        <v>0</v>
      </c>
      <c r="M271" s="117" t="n"/>
      <c r="N271" s="117" t="n"/>
      <c r="O271" s="117" t="n"/>
      <c r="P271" s="117" t="n"/>
      <c r="Q271" s="117" t="n"/>
      <c r="R271" s="117" t="n"/>
      <c r="S271" s="117" t="n"/>
      <c r="T271" s="117" t="n"/>
      <c r="U271" s="117" t="n"/>
      <c r="V271" s="117" t="n"/>
      <c r="W271" s="117" t="n"/>
      <c r="X271" s="117" t="n"/>
      <c r="Y271" s="117" t="n"/>
      <c r="Z271" s="117" t="n"/>
      <c r="AA271" s="117" t="n"/>
      <c r="AB271" s="117" t="n"/>
      <c r="AC271" s="117" t="n"/>
      <c r="AD271" s="117" t="n"/>
      <c r="AE271" s="117" t="n"/>
    </row>
    <row customFormat="true" ht="21" outlineLevel="0" r="272" s="26">
      <c r="B272" s="67" t="n">
        <v>23</v>
      </c>
      <c r="C272" s="58" t="s"/>
      <c r="D272" s="88" t="s">
        <v>113</v>
      </c>
      <c r="E272" s="52" t="s">
        <v>24</v>
      </c>
      <c r="F272" s="41" t="n">
        <f aca="false" ca="false" dt2D="false" dtr="false" t="normal">I272+L272+M272+N272+O272+P272+Q272+R272+S272</f>
        <v>0</v>
      </c>
      <c r="G272" s="138" t="n">
        <v>0</v>
      </c>
      <c r="H272" s="138" t="n">
        <v>0</v>
      </c>
      <c r="I272" s="61" t="n">
        <f aca="false" ca="false" dt2D="false" dtr="false" t="normal">G272+H272</f>
        <v>0</v>
      </c>
      <c r="J272" s="138" t="n"/>
      <c r="K272" s="138" t="n"/>
      <c r="L272" s="56" t="n">
        <f aca="false" ca="false" dt2D="false" dtr="false" t="normal">J272+K272</f>
        <v>0</v>
      </c>
      <c r="M272" s="138" t="n"/>
      <c r="N272" s="138" t="n"/>
      <c r="O272" s="138" t="n"/>
      <c r="P272" s="138" t="n"/>
      <c r="Q272" s="138" t="n"/>
      <c r="R272" s="138" t="n"/>
      <c r="S272" s="138" t="n"/>
      <c r="T272" s="138" t="n"/>
      <c r="U272" s="138" t="n"/>
      <c r="V272" s="138" t="n"/>
      <c r="W272" s="138" t="n"/>
      <c r="X272" s="138" t="n"/>
      <c r="Y272" s="138" t="n"/>
      <c r="Z272" s="138" t="n"/>
      <c r="AA272" s="138" t="n"/>
      <c r="AB272" s="138" t="n"/>
      <c r="AC272" s="138" t="n"/>
      <c r="AD272" s="138" t="n"/>
      <c r="AE272" s="138" t="n"/>
    </row>
    <row customFormat="true" ht="21" outlineLevel="0" r="273" s="26">
      <c r="B273" s="57" t="s"/>
      <c r="C273" s="58" t="s"/>
      <c r="D273" s="89" t="s"/>
      <c r="E273" s="60" t="s">
        <v>25</v>
      </c>
      <c r="F273" s="41" t="n">
        <f aca="false" ca="false" dt2D="false" dtr="false" t="normal">I273+L273+M273+N273+O273+P273+Q273+R273+S273</f>
        <v>0</v>
      </c>
      <c r="G273" s="139" t="n">
        <v>0</v>
      </c>
      <c r="H273" s="139" t="n">
        <v>0</v>
      </c>
      <c r="I273" s="61" t="n">
        <f aca="false" ca="false" dt2D="false" dtr="false" t="normal">G273+H273</f>
        <v>0</v>
      </c>
      <c r="J273" s="139" t="n"/>
      <c r="K273" s="139" t="n"/>
      <c r="L273" s="56" t="n">
        <f aca="false" ca="false" dt2D="false" dtr="false" t="normal">J273+K273</f>
        <v>0</v>
      </c>
      <c r="M273" s="139" t="n"/>
      <c r="N273" s="139" t="n"/>
      <c r="O273" s="139" t="n"/>
      <c r="P273" s="139" t="n"/>
      <c r="Q273" s="139" t="n"/>
      <c r="R273" s="139" t="n"/>
      <c r="S273" s="139" t="n"/>
      <c r="T273" s="139" t="n"/>
      <c r="U273" s="139" t="n"/>
      <c r="V273" s="139" t="n"/>
      <c r="W273" s="139" t="n"/>
      <c r="X273" s="139" t="n"/>
      <c r="Y273" s="139" t="n"/>
      <c r="Z273" s="139" t="n"/>
      <c r="AA273" s="139" t="n"/>
      <c r="AB273" s="139" t="n"/>
      <c r="AC273" s="139" t="n"/>
      <c r="AD273" s="139" t="n"/>
      <c r="AE273" s="139" t="n"/>
    </row>
    <row customFormat="true" ht="21" outlineLevel="0" r="274" s="26">
      <c r="B274" s="57" t="s"/>
      <c r="C274" s="58" t="s"/>
      <c r="D274" s="89" t="s"/>
      <c r="E274" s="60" t="s">
        <v>26</v>
      </c>
      <c r="F274" s="41" t="n">
        <f aca="false" ca="false" dt2D="false" dtr="false" t="normal">I274+L274+M274+N274+O274+P274+Q274+R274+S274</f>
        <v>0</v>
      </c>
      <c r="G274" s="139" t="n">
        <v>0</v>
      </c>
      <c r="H274" s="139" t="n">
        <v>0</v>
      </c>
      <c r="I274" s="61" t="n">
        <f aca="false" ca="false" dt2D="false" dtr="false" t="normal">G274+H274</f>
        <v>0</v>
      </c>
      <c r="J274" s="139" t="n"/>
      <c r="K274" s="139" t="n"/>
      <c r="L274" s="56" t="n">
        <f aca="false" ca="false" dt2D="false" dtr="false" t="normal">J274+K274</f>
        <v>0</v>
      </c>
      <c r="M274" s="139" t="n"/>
      <c r="N274" s="139" t="n"/>
      <c r="O274" s="139" t="n"/>
      <c r="P274" s="139" t="n"/>
      <c r="Q274" s="139" t="n"/>
      <c r="R274" s="139" t="n"/>
      <c r="S274" s="139" t="n"/>
      <c r="T274" s="139" t="n"/>
      <c r="U274" s="139" t="n"/>
      <c r="V274" s="139" t="n"/>
      <c r="W274" s="139" t="n"/>
      <c r="X274" s="139" t="n"/>
      <c r="Y274" s="139" t="n"/>
      <c r="Z274" s="139" t="n"/>
      <c r="AA274" s="139" t="n"/>
      <c r="AB274" s="139" t="n"/>
      <c r="AC274" s="139" t="n"/>
      <c r="AD274" s="139" t="n"/>
      <c r="AE274" s="139" t="n"/>
    </row>
    <row customFormat="true" ht="21.75" outlineLevel="0" r="275" s="26">
      <c r="B275" s="62" t="s"/>
      <c r="C275" s="58" t="s"/>
      <c r="D275" s="90" t="s"/>
      <c r="E275" s="64" t="s">
        <v>29</v>
      </c>
      <c r="F275" s="41" t="n">
        <f aca="false" ca="false" dt2D="false" dtr="false" t="normal">I275+L275+M275+N275+O275+P275+Q275+R275+S275</f>
        <v>0</v>
      </c>
      <c r="G275" s="117" t="n">
        <v>0</v>
      </c>
      <c r="H275" s="117" t="n">
        <v>0</v>
      </c>
      <c r="I275" s="61" t="n">
        <f aca="false" ca="false" dt2D="false" dtr="false" t="normal">G275+H275</f>
        <v>0</v>
      </c>
      <c r="J275" s="117" t="n"/>
      <c r="K275" s="117" t="n"/>
      <c r="L275" s="56" t="n">
        <f aca="false" ca="false" dt2D="false" dtr="false" t="normal">J275+K275</f>
        <v>0</v>
      </c>
      <c r="M275" s="117" t="n"/>
      <c r="N275" s="117" t="n"/>
      <c r="O275" s="117" t="n"/>
      <c r="P275" s="117" t="n"/>
      <c r="Q275" s="117" t="n"/>
      <c r="R275" s="117" t="n"/>
      <c r="S275" s="117" t="n"/>
      <c r="T275" s="117" t="n"/>
      <c r="U275" s="117" t="n"/>
      <c r="V275" s="117" t="n"/>
      <c r="W275" s="117" t="n"/>
      <c r="X275" s="117" t="n"/>
      <c r="Y275" s="117" t="n"/>
      <c r="Z275" s="117" t="n"/>
      <c r="AA275" s="117" t="n"/>
      <c r="AB275" s="117" t="n"/>
      <c r="AC275" s="117" t="n"/>
      <c r="AD275" s="117" t="n"/>
      <c r="AE275" s="117" t="n"/>
    </row>
    <row customFormat="true" ht="21" outlineLevel="0" r="276" s="26">
      <c r="B276" s="67" t="n">
        <v>24</v>
      </c>
      <c r="C276" s="58" t="s"/>
      <c r="D276" s="88" t="s">
        <v>114</v>
      </c>
      <c r="E276" s="52" t="s">
        <v>24</v>
      </c>
      <c r="F276" s="41" t="n">
        <f aca="false" ca="false" dt2D="false" dtr="false" t="normal">I276+L276+M276+N276+O276+P276+Q276+R276+S276</f>
        <v>0</v>
      </c>
      <c r="G276" s="138" t="n">
        <v>0</v>
      </c>
      <c r="H276" s="138" t="n">
        <v>0</v>
      </c>
      <c r="I276" s="61" t="n">
        <f aca="false" ca="false" dt2D="false" dtr="false" t="normal">G276+H276</f>
        <v>0</v>
      </c>
      <c r="J276" s="138" t="n"/>
      <c r="K276" s="138" t="n"/>
      <c r="L276" s="56" t="n">
        <f aca="false" ca="false" dt2D="false" dtr="false" t="normal">J276+K276</f>
        <v>0</v>
      </c>
      <c r="M276" s="138" t="n"/>
      <c r="N276" s="138" t="n"/>
      <c r="O276" s="138" t="n"/>
      <c r="P276" s="138" t="n"/>
      <c r="Q276" s="138" t="n"/>
      <c r="R276" s="138" t="n"/>
      <c r="S276" s="138" t="n"/>
      <c r="T276" s="138" t="n"/>
      <c r="U276" s="138" t="n"/>
      <c r="V276" s="138" t="n"/>
      <c r="W276" s="138" t="n"/>
      <c r="X276" s="138" t="n"/>
      <c r="Y276" s="138" t="n"/>
      <c r="Z276" s="138" t="n"/>
      <c r="AA276" s="138" t="n"/>
      <c r="AB276" s="138" t="n"/>
      <c r="AC276" s="138" t="n"/>
      <c r="AD276" s="138" t="n"/>
      <c r="AE276" s="138" t="n"/>
    </row>
    <row customFormat="true" ht="21" outlineLevel="0" r="277" s="26">
      <c r="B277" s="57" t="s"/>
      <c r="C277" s="58" t="s"/>
      <c r="D277" s="89" t="s"/>
      <c r="E277" s="60" t="s">
        <v>25</v>
      </c>
      <c r="F277" s="41" t="n">
        <f aca="false" ca="false" dt2D="false" dtr="false" t="normal">I277+L277+M277+N277+O277+P277+Q277+R277+S277</f>
        <v>0</v>
      </c>
      <c r="G277" s="139" t="n">
        <v>0</v>
      </c>
      <c r="H277" s="139" t="n">
        <v>0</v>
      </c>
      <c r="I277" s="61" t="n">
        <f aca="false" ca="false" dt2D="false" dtr="false" t="normal">G277+H277</f>
        <v>0</v>
      </c>
      <c r="J277" s="139" t="n"/>
      <c r="K277" s="139" t="n"/>
      <c r="L277" s="56" t="n">
        <f aca="false" ca="false" dt2D="false" dtr="false" t="normal">J277+K277</f>
        <v>0</v>
      </c>
      <c r="M277" s="139" t="n"/>
      <c r="N277" s="139" t="n"/>
      <c r="O277" s="139" t="n"/>
      <c r="P277" s="139" t="n"/>
      <c r="Q277" s="139" t="n"/>
      <c r="R277" s="139" t="n"/>
      <c r="S277" s="139" t="n"/>
      <c r="T277" s="139" t="n"/>
      <c r="U277" s="139" t="n"/>
      <c r="V277" s="139" t="n"/>
      <c r="W277" s="139" t="n"/>
      <c r="X277" s="139" t="n"/>
      <c r="Y277" s="139" t="n"/>
      <c r="Z277" s="139" t="n"/>
      <c r="AA277" s="139" t="n"/>
      <c r="AB277" s="139" t="n"/>
      <c r="AC277" s="139" t="n"/>
      <c r="AD277" s="139" t="n"/>
      <c r="AE277" s="139" t="n"/>
    </row>
    <row customFormat="true" ht="21" outlineLevel="0" r="278" s="26">
      <c r="B278" s="57" t="s"/>
      <c r="C278" s="58" t="s"/>
      <c r="D278" s="89" t="s"/>
      <c r="E278" s="60" t="s">
        <v>26</v>
      </c>
      <c r="F278" s="41" t="n">
        <f aca="false" ca="false" dt2D="false" dtr="false" t="normal">I278+L278+M278+N278+O278+P278+Q278+R278+S278</f>
        <v>0</v>
      </c>
      <c r="G278" s="139" t="n">
        <v>0</v>
      </c>
      <c r="H278" s="139" t="n">
        <v>0</v>
      </c>
      <c r="I278" s="61" t="n">
        <f aca="false" ca="false" dt2D="false" dtr="false" t="normal">G278+H278</f>
        <v>0</v>
      </c>
      <c r="J278" s="139" t="n"/>
      <c r="K278" s="139" t="n"/>
      <c r="L278" s="56" t="n">
        <f aca="false" ca="false" dt2D="false" dtr="false" t="normal">J278+K278</f>
        <v>0</v>
      </c>
      <c r="M278" s="139" t="n"/>
      <c r="N278" s="139" t="n"/>
      <c r="O278" s="139" t="n"/>
      <c r="P278" s="139" t="n"/>
      <c r="Q278" s="139" t="n"/>
      <c r="R278" s="139" t="n"/>
      <c r="S278" s="139" t="n"/>
      <c r="T278" s="139" t="n"/>
      <c r="U278" s="139" t="n"/>
      <c r="V278" s="139" t="n"/>
      <c r="W278" s="139" t="n"/>
      <c r="X278" s="139" t="n"/>
      <c r="Y278" s="139" t="n"/>
      <c r="Z278" s="139" t="n"/>
      <c r="AA278" s="139" t="n"/>
      <c r="AB278" s="139" t="n"/>
      <c r="AC278" s="139" t="n"/>
      <c r="AD278" s="139" t="n"/>
      <c r="AE278" s="139" t="n"/>
    </row>
    <row customFormat="true" ht="21.75" outlineLevel="0" r="279" s="26">
      <c r="B279" s="62" t="s"/>
      <c r="C279" s="58" t="s"/>
      <c r="D279" s="90" t="s"/>
      <c r="E279" s="64" t="s">
        <v>29</v>
      </c>
      <c r="F279" s="41" t="n">
        <f aca="false" ca="false" dt2D="false" dtr="false" t="normal">I279+L279+M279+N279+O279+P279+Q279+R279+S279</f>
        <v>0</v>
      </c>
      <c r="G279" s="117" t="n">
        <v>0</v>
      </c>
      <c r="H279" s="117" t="n">
        <v>0</v>
      </c>
      <c r="I279" s="61" t="n">
        <f aca="false" ca="false" dt2D="false" dtr="false" t="normal">G279+H279</f>
        <v>0</v>
      </c>
      <c r="J279" s="117" t="n"/>
      <c r="K279" s="117" t="n"/>
      <c r="L279" s="56" t="n">
        <f aca="false" ca="false" dt2D="false" dtr="false" t="normal">J279+K279</f>
        <v>0</v>
      </c>
      <c r="M279" s="117" t="n"/>
      <c r="N279" s="117" t="n"/>
      <c r="O279" s="117" t="n"/>
      <c r="P279" s="117" t="n"/>
      <c r="Q279" s="117" t="n"/>
      <c r="R279" s="117" t="n"/>
      <c r="S279" s="117" t="n"/>
      <c r="T279" s="117" t="n"/>
      <c r="U279" s="117" t="n"/>
      <c r="V279" s="117" t="n"/>
      <c r="W279" s="117" t="n"/>
      <c r="X279" s="117" t="n"/>
      <c r="Y279" s="117" t="n"/>
      <c r="Z279" s="117" t="n"/>
      <c r="AA279" s="117" t="n"/>
      <c r="AB279" s="117" t="n"/>
      <c r="AC279" s="117" t="n"/>
      <c r="AD279" s="117" t="n"/>
      <c r="AE279" s="117" t="n"/>
    </row>
    <row customFormat="true" customHeight="true" ht="21.75" outlineLevel="0" r="280" s="26">
      <c r="B280" s="67" t="n">
        <v>25</v>
      </c>
      <c r="C280" s="58" t="s"/>
      <c r="D280" s="88" t="s">
        <v>115</v>
      </c>
      <c r="E280" s="60" t="s">
        <v>24</v>
      </c>
      <c r="F280" s="41" t="n">
        <f aca="false" ca="false" dt2D="false" dtr="false" t="normal">I280+L280+M280+N280+O280+P280+Q280+R280+S280</f>
        <v>164</v>
      </c>
      <c r="G280" s="54" t="n">
        <v>19</v>
      </c>
      <c r="H280" s="54" t="n">
        <v>1</v>
      </c>
      <c r="I280" s="61" t="n">
        <f aca="false" ca="false" dt2D="false" dtr="false" t="normal">G280+H280</f>
        <v>20</v>
      </c>
      <c r="J280" s="54" t="n">
        <v>15</v>
      </c>
      <c r="K280" s="54" t="n">
        <v>1</v>
      </c>
      <c r="L280" s="56" t="n">
        <f aca="false" ca="false" dt2D="false" dtr="false" t="normal">J280+K280</f>
        <v>16</v>
      </c>
      <c r="M280" s="54" t="n">
        <v>32</v>
      </c>
      <c r="N280" s="54" t="n">
        <v>17</v>
      </c>
      <c r="O280" s="54" t="n">
        <v>18</v>
      </c>
      <c r="P280" s="54" t="n">
        <v>9</v>
      </c>
      <c r="Q280" s="54" t="n">
        <v>18</v>
      </c>
      <c r="R280" s="54" t="n">
        <v>21</v>
      </c>
      <c r="S280" s="54" t="n">
        <v>13</v>
      </c>
      <c r="T280" s="54" t="n"/>
      <c r="U280" s="54" t="n"/>
      <c r="V280" s="54" t="n"/>
      <c r="W280" s="54" t="n"/>
      <c r="X280" s="54" t="n"/>
      <c r="Y280" s="54" t="n"/>
      <c r="Z280" s="54" t="n"/>
      <c r="AA280" s="54" t="n"/>
      <c r="AB280" s="54" t="n"/>
      <c r="AC280" s="54" t="n"/>
      <c r="AD280" s="54" t="n"/>
      <c r="AE280" s="54" t="n"/>
    </row>
    <row customFormat="true" ht="21" outlineLevel="0" r="281" s="26">
      <c r="B281" s="57" t="s"/>
      <c r="C281" s="58" t="s"/>
      <c r="D281" s="89" t="s"/>
      <c r="E281" s="60" t="s">
        <v>25</v>
      </c>
      <c r="F281" s="41" t="n">
        <f aca="false" ca="false" dt2D="false" dtr="false" t="normal">I281+L281+M281+N281+O281+P281+Q281+R281+S281</f>
        <v>16</v>
      </c>
      <c r="G281" s="54" t="n">
        <v>2</v>
      </c>
      <c r="H281" s="54" t="n">
        <v>0</v>
      </c>
      <c r="I281" s="61" t="n">
        <f aca="false" ca="false" dt2D="false" dtr="false" t="normal">G281+H281</f>
        <v>2</v>
      </c>
      <c r="J281" s="54" t="n">
        <v>5</v>
      </c>
      <c r="K281" s="54" t="n"/>
      <c r="L281" s="56" t="n">
        <f aca="false" ca="false" dt2D="false" dtr="false" t="normal">J281+K281</f>
        <v>5</v>
      </c>
      <c r="M281" s="54" t="n">
        <v>5</v>
      </c>
      <c r="N281" s="54" t="n"/>
      <c r="O281" s="54" t="n"/>
      <c r="P281" s="54" t="n">
        <v>1</v>
      </c>
      <c r="Q281" s="54" t="n">
        <v>3</v>
      </c>
      <c r="R281" s="54" t="n"/>
      <c r="S281" s="54" t="n"/>
      <c r="T281" s="54" t="n"/>
      <c r="U281" s="54" t="n"/>
      <c r="V281" s="54" t="n"/>
      <c r="W281" s="54" t="n"/>
      <c r="X281" s="54" t="n"/>
      <c r="Y281" s="54" t="n"/>
      <c r="Z281" s="54" t="n"/>
      <c r="AA281" s="54" t="n"/>
      <c r="AB281" s="54" t="n"/>
      <c r="AC281" s="54" t="n"/>
      <c r="AD281" s="54" t="n"/>
      <c r="AE281" s="54" t="n"/>
    </row>
    <row customFormat="true" ht="21" outlineLevel="0" r="282" s="26">
      <c r="B282" s="57" t="s"/>
      <c r="C282" s="58" t="s"/>
      <c r="D282" s="89" t="s"/>
      <c r="E282" s="60" t="s">
        <v>26</v>
      </c>
      <c r="F282" s="41" t="n">
        <f aca="false" ca="false" dt2D="false" dtr="false" t="normal">I282+L282+M282+N282+O282+P282+Q282+R282+S282</f>
        <v>68</v>
      </c>
      <c r="G282" s="54" t="n">
        <v>2</v>
      </c>
      <c r="H282" s="54" t="n">
        <v>0</v>
      </c>
      <c r="I282" s="61" t="n">
        <f aca="false" ca="false" dt2D="false" dtr="false" t="normal">G282+H282</f>
        <v>2</v>
      </c>
      <c r="J282" s="54" t="n">
        <v>6</v>
      </c>
      <c r="K282" s="54" t="n"/>
      <c r="L282" s="56" t="n">
        <f aca="false" ca="false" dt2D="false" dtr="false" t="normal">J282+K282</f>
        <v>6</v>
      </c>
      <c r="M282" s="54" t="n">
        <v>12</v>
      </c>
      <c r="N282" s="54" t="n">
        <v>14</v>
      </c>
      <c r="O282" s="54" t="n">
        <v>7</v>
      </c>
      <c r="P282" s="54" t="n">
        <v>9</v>
      </c>
      <c r="Q282" s="54" t="n">
        <v>6</v>
      </c>
      <c r="R282" s="54" t="n">
        <v>5</v>
      </c>
      <c r="S282" s="54" t="n">
        <v>7</v>
      </c>
      <c r="T282" s="54" t="n"/>
      <c r="U282" s="54" t="n"/>
      <c r="V282" s="54" t="n"/>
      <c r="W282" s="54" t="n"/>
      <c r="X282" s="54" t="n"/>
      <c r="Y282" s="54" t="n"/>
      <c r="Z282" s="54" t="n"/>
      <c r="AA282" s="54" t="n"/>
      <c r="AB282" s="54" t="n"/>
      <c r="AC282" s="54" t="n"/>
      <c r="AD282" s="54" t="n"/>
      <c r="AE282" s="54" t="n"/>
    </row>
    <row customFormat="true" ht="21.75" outlineLevel="0" r="283" s="26">
      <c r="B283" s="62" t="s"/>
      <c r="C283" s="58" t="s"/>
      <c r="D283" s="90" t="s"/>
      <c r="E283" s="64" t="s">
        <v>29</v>
      </c>
      <c r="F283" s="41" t="n">
        <f aca="false" ca="false" dt2D="false" dtr="false" t="normal">I283+L283+M283+N283+O283+P283+Q283+R283+S283</f>
        <v>3</v>
      </c>
      <c r="G283" s="65" t="n">
        <v>2</v>
      </c>
      <c r="H283" s="65" t="n">
        <v>0</v>
      </c>
      <c r="I283" s="61" t="n">
        <f aca="false" ca="false" dt2D="false" dtr="false" t="normal">G283+H283</f>
        <v>2</v>
      </c>
      <c r="J283" s="65" t="n"/>
      <c r="K283" s="65" t="n"/>
      <c r="L283" s="56" t="n">
        <f aca="false" ca="false" dt2D="false" dtr="false" t="normal">J283+K283</f>
        <v>0</v>
      </c>
      <c r="M283" s="65" t="n"/>
      <c r="N283" s="65" t="n"/>
      <c r="O283" s="65" t="n"/>
      <c r="P283" s="65" t="n"/>
      <c r="Q283" s="65" t="n">
        <v>1</v>
      </c>
      <c r="R283" s="65" t="n"/>
      <c r="S283" s="65" t="n"/>
      <c r="T283" s="65" t="n"/>
      <c r="U283" s="65" t="n"/>
      <c r="V283" s="65" t="n"/>
      <c r="W283" s="65" t="n"/>
      <c r="X283" s="65" t="n"/>
      <c r="Y283" s="65" t="n"/>
      <c r="Z283" s="65" t="n"/>
      <c r="AA283" s="65" t="n"/>
      <c r="AB283" s="65" t="n"/>
      <c r="AC283" s="65" t="n"/>
      <c r="AD283" s="65" t="n"/>
      <c r="AE283" s="65" t="n"/>
    </row>
    <row customFormat="true" customHeight="true" ht="21.75" outlineLevel="0" r="284" s="26">
      <c r="B284" s="67" t="n">
        <v>26</v>
      </c>
      <c r="C284" s="58" t="s"/>
      <c r="D284" s="88" t="s">
        <v>116</v>
      </c>
      <c r="E284" s="60" t="s">
        <v>24</v>
      </c>
      <c r="F284" s="41" t="n">
        <f aca="false" ca="false" dt2D="false" dtr="false" t="normal">I284+L284+M284+N284+O284+P284+Q284+R284+S284</f>
        <v>0</v>
      </c>
      <c r="G284" s="125" t="n">
        <v>0</v>
      </c>
      <c r="H284" s="125" t="n">
        <v>0</v>
      </c>
      <c r="I284" s="61" t="n">
        <f aca="false" ca="false" dt2D="false" dtr="false" t="normal">G284+H284</f>
        <v>0</v>
      </c>
      <c r="J284" s="125" t="n"/>
      <c r="K284" s="125" t="n"/>
      <c r="L284" s="56" t="n">
        <f aca="false" ca="false" dt2D="false" dtr="false" t="normal">J284+K284</f>
        <v>0</v>
      </c>
      <c r="M284" s="125" t="n"/>
      <c r="N284" s="125" t="n"/>
      <c r="O284" s="125" t="n"/>
      <c r="P284" s="125" t="n"/>
      <c r="Q284" s="125" t="n"/>
      <c r="R284" s="125" t="n"/>
      <c r="S284" s="125" t="n"/>
      <c r="T284" s="125" t="n"/>
      <c r="U284" s="125" t="n"/>
      <c r="V284" s="125" t="n"/>
      <c r="W284" s="125" t="n"/>
      <c r="X284" s="125" t="n"/>
      <c r="Y284" s="125" t="n"/>
      <c r="Z284" s="125" t="n"/>
      <c r="AA284" s="125" t="n"/>
      <c r="AB284" s="125" t="n"/>
      <c r="AC284" s="125" t="n"/>
      <c r="AD284" s="125" t="n"/>
      <c r="AE284" s="125" t="n"/>
    </row>
    <row customFormat="true" ht="21" outlineLevel="0" r="285" s="26">
      <c r="B285" s="57" t="s"/>
      <c r="C285" s="58" t="s"/>
      <c r="D285" s="89" t="s"/>
      <c r="E285" s="60" t="s">
        <v>25</v>
      </c>
      <c r="F285" s="41" t="n">
        <f aca="false" ca="false" dt2D="false" dtr="false" t="normal">I285+L285+M285+N285+O285+P285+Q285+R285+S285</f>
        <v>0</v>
      </c>
      <c r="G285" s="125" t="n">
        <v>0</v>
      </c>
      <c r="H285" s="125" t="n">
        <v>0</v>
      </c>
      <c r="I285" s="61" t="n">
        <f aca="false" ca="false" dt2D="false" dtr="false" t="normal">G285+H285</f>
        <v>0</v>
      </c>
      <c r="J285" s="125" t="n"/>
      <c r="K285" s="125" t="n"/>
      <c r="L285" s="56" t="n">
        <f aca="false" ca="false" dt2D="false" dtr="false" t="normal">J285+K285</f>
        <v>0</v>
      </c>
      <c r="M285" s="125" t="n"/>
      <c r="N285" s="125" t="n"/>
      <c r="O285" s="125" t="n"/>
      <c r="P285" s="125" t="n"/>
      <c r="Q285" s="125" t="n"/>
      <c r="R285" s="125" t="n"/>
      <c r="S285" s="125" t="n"/>
      <c r="T285" s="125" t="n"/>
      <c r="U285" s="125" t="n"/>
      <c r="V285" s="125" t="n"/>
      <c r="W285" s="125" t="n"/>
      <c r="X285" s="125" t="n"/>
      <c r="Y285" s="125" t="n"/>
      <c r="Z285" s="125" t="n"/>
      <c r="AA285" s="125" t="n"/>
      <c r="AB285" s="125" t="n"/>
      <c r="AC285" s="125" t="n"/>
      <c r="AD285" s="125" t="n"/>
      <c r="AE285" s="125" t="n"/>
    </row>
    <row customFormat="true" ht="21" outlineLevel="0" r="286" s="26">
      <c r="B286" s="57" t="s"/>
      <c r="C286" s="58" t="s"/>
      <c r="D286" s="89" t="s"/>
      <c r="E286" s="60" t="s">
        <v>26</v>
      </c>
      <c r="F286" s="41" t="n">
        <f aca="false" ca="false" dt2D="false" dtr="false" t="normal">I286+L286+M286+N286+O286+P286+Q286+R286+S286</f>
        <v>0</v>
      </c>
      <c r="G286" s="125" t="n">
        <v>0</v>
      </c>
      <c r="H286" s="125" t="n">
        <v>0</v>
      </c>
      <c r="I286" s="61" t="n">
        <f aca="false" ca="false" dt2D="false" dtr="false" t="normal">G286+H286</f>
        <v>0</v>
      </c>
      <c r="J286" s="125" t="n"/>
      <c r="K286" s="125" t="n"/>
      <c r="L286" s="56" t="n">
        <f aca="false" ca="false" dt2D="false" dtr="false" t="normal">J286+K286</f>
        <v>0</v>
      </c>
      <c r="M286" s="125" t="n"/>
      <c r="N286" s="125" t="n"/>
      <c r="O286" s="125" t="n"/>
      <c r="P286" s="125" t="n"/>
      <c r="Q286" s="125" t="n"/>
      <c r="R286" s="125" t="n"/>
      <c r="S286" s="125" t="n"/>
      <c r="T286" s="125" t="n"/>
      <c r="U286" s="125" t="n"/>
      <c r="V286" s="125" t="n"/>
      <c r="W286" s="125" t="n"/>
      <c r="X286" s="125" t="n"/>
      <c r="Y286" s="125" t="n"/>
      <c r="Z286" s="125" t="n"/>
      <c r="AA286" s="125" t="n"/>
      <c r="AB286" s="125" t="n"/>
      <c r="AC286" s="125" t="n"/>
      <c r="AD286" s="125" t="n"/>
      <c r="AE286" s="125" t="n"/>
    </row>
    <row customFormat="true" ht="21.75" outlineLevel="0" r="287" s="26">
      <c r="B287" s="62" t="s"/>
      <c r="C287" s="58" t="s"/>
      <c r="D287" s="90" t="s"/>
      <c r="E287" s="64" t="s">
        <v>29</v>
      </c>
      <c r="F287" s="41" t="n">
        <f aca="false" ca="false" dt2D="false" dtr="false" t="normal">I287+L287+M287+N287+O287+P287+Q287+R287+S287</f>
        <v>0</v>
      </c>
      <c r="G287" s="65" t="n">
        <v>0</v>
      </c>
      <c r="H287" s="65" t="n">
        <v>0</v>
      </c>
      <c r="I287" s="61" t="n">
        <f aca="false" ca="false" dt2D="false" dtr="false" t="normal">G287+H287</f>
        <v>0</v>
      </c>
      <c r="J287" s="65" t="n"/>
      <c r="K287" s="65" t="n"/>
      <c r="L287" s="56" t="n">
        <f aca="false" ca="false" dt2D="false" dtr="false" t="normal">J287+K287</f>
        <v>0</v>
      </c>
      <c r="M287" s="65" t="n"/>
      <c r="N287" s="65" t="n"/>
      <c r="O287" s="65" t="n"/>
      <c r="P287" s="65" t="n"/>
      <c r="Q287" s="65" t="n"/>
      <c r="R287" s="65" t="n"/>
      <c r="S287" s="65" t="n"/>
      <c r="T287" s="65" t="n"/>
      <c r="U287" s="65" t="n"/>
      <c r="V287" s="65" t="n"/>
      <c r="W287" s="65" t="n"/>
      <c r="X287" s="65" t="n"/>
      <c r="Y287" s="65" t="n"/>
      <c r="Z287" s="65" t="n"/>
      <c r="AA287" s="65" t="n"/>
      <c r="AB287" s="65" t="n"/>
      <c r="AC287" s="65" t="n"/>
      <c r="AD287" s="65" t="n"/>
      <c r="AE287" s="65" t="n"/>
    </row>
    <row customFormat="true" customHeight="true" ht="21.75" outlineLevel="0" r="288" s="26">
      <c r="B288" s="67" t="n">
        <v>27</v>
      </c>
      <c r="C288" s="58" t="s"/>
      <c r="D288" s="157" t="s">
        <v>117</v>
      </c>
      <c r="E288" s="60" t="s">
        <v>24</v>
      </c>
      <c r="F288" s="41" t="n">
        <f aca="false" ca="false" dt2D="false" dtr="false" t="normal">I288+L288+M288+N288+O288+P288+Q288+R288+S288</f>
        <v>4</v>
      </c>
      <c r="G288" s="125" t="n">
        <v>0</v>
      </c>
      <c r="H288" s="125" t="n">
        <v>0</v>
      </c>
      <c r="I288" s="61" t="n">
        <f aca="false" ca="false" dt2D="false" dtr="false" t="normal">G288+H288</f>
        <v>0</v>
      </c>
      <c r="J288" s="125" t="n"/>
      <c r="K288" s="125" t="n"/>
      <c r="L288" s="56" t="n">
        <f aca="false" ca="false" dt2D="false" dtr="false" t="normal">J288+K288</f>
        <v>0</v>
      </c>
      <c r="M288" s="125" t="n">
        <v>1</v>
      </c>
      <c r="N288" s="125" t="n"/>
      <c r="O288" s="125" t="n"/>
      <c r="P288" s="125" t="n">
        <v>1</v>
      </c>
      <c r="Q288" s="125" t="n"/>
      <c r="R288" s="125" t="n">
        <v>2</v>
      </c>
      <c r="S288" s="125" t="n"/>
      <c r="T288" s="125" t="n"/>
      <c r="U288" s="125" t="n"/>
      <c r="V288" s="125" t="n"/>
      <c r="W288" s="125" t="n"/>
      <c r="X288" s="125" t="n"/>
      <c r="Y288" s="125" t="n"/>
      <c r="Z288" s="125" t="n"/>
      <c r="AA288" s="125" t="n"/>
      <c r="AB288" s="125" t="n"/>
      <c r="AC288" s="125" t="n"/>
      <c r="AD288" s="125" t="n"/>
      <c r="AE288" s="125" t="n"/>
    </row>
    <row customFormat="true" ht="21" outlineLevel="0" r="289" s="26">
      <c r="B289" s="57" t="s"/>
      <c r="C289" s="58" t="s"/>
      <c r="D289" s="89" t="s"/>
      <c r="E289" s="60" t="s">
        <v>25</v>
      </c>
      <c r="F289" s="41" t="n">
        <f aca="false" ca="false" dt2D="false" dtr="false" t="normal">I289+L289+M289+N289+O289+P289+Q289+R289+S289</f>
        <v>0</v>
      </c>
      <c r="G289" s="125" t="n">
        <v>0</v>
      </c>
      <c r="H289" s="125" t="n">
        <v>0</v>
      </c>
      <c r="I289" s="61" t="n">
        <f aca="false" ca="false" dt2D="false" dtr="false" t="normal">G289+H289</f>
        <v>0</v>
      </c>
      <c r="J289" s="125" t="n"/>
      <c r="K289" s="125" t="n"/>
      <c r="L289" s="56" t="n">
        <f aca="false" ca="false" dt2D="false" dtr="false" t="normal">J289+K289</f>
        <v>0</v>
      </c>
      <c r="M289" s="125" t="n"/>
      <c r="N289" s="125" t="n"/>
      <c r="O289" s="125" t="n"/>
      <c r="P289" s="125" t="n"/>
      <c r="Q289" s="125" t="n"/>
      <c r="R289" s="125" t="n"/>
      <c r="S289" s="125" t="n"/>
      <c r="T289" s="125" t="n"/>
      <c r="U289" s="125" t="n"/>
      <c r="V289" s="125" t="n"/>
      <c r="W289" s="125" t="n"/>
      <c r="X289" s="125" t="n"/>
      <c r="Y289" s="125" t="n"/>
      <c r="Z289" s="125" t="n"/>
      <c r="AA289" s="125" t="n"/>
      <c r="AB289" s="125" t="n"/>
      <c r="AC289" s="125" t="n"/>
      <c r="AD289" s="125" t="n"/>
      <c r="AE289" s="125" t="n"/>
    </row>
    <row customFormat="true" ht="21.75" outlineLevel="0" r="290" s="26">
      <c r="B290" s="62" t="s"/>
      <c r="C290" s="58" t="s"/>
      <c r="D290" s="89" t="s"/>
      <c r="E290" s="147" t="s">
        <v>26</v>
      </c>
      <c r="F290" s="41" t="n">
        <f aca="false" ca="false" dt2D="false" dtr="false" t="normal">I290+L290+M290+N290+O290+P290+Q290+R290+S290</f>
        <v>0</v>
      </c>
      <c r="G290" s="148" t="n"/>
      <c r="H290" s="148" t="n"/>
      <c r="I290" s="149" t="n"/>
      <c r="J290" s="148" t="n"/>
      <c r="K290" s="148" t="n"/>
      <c r="L290" s="56" t="n">
        <f aca="false" ca="false" dt2D="false" dtr="false" t="normal">J290+K290</f>
        <v>0</v>
      </c>
      <c r="M290" s="148" t="n"/>
      <c r="N290" s="148" t="n"/>
      <c r="O290" s="148" t="n"/>
      <c r="P290" s="148" t="n"/>
      <c r="Q290" s="148" t="n"/>
      <c r="R290" s="148" t="n"/>
      <c r="S290" s="148" t="n"/>
      <c r="T290" s="148" t="n"/>
      <c r="U290" s="148" t="n"/>
      <c r="V290" s="148" t="n"/>
      <c r="W290" s="148" t="n"/>
      <c r="X290" s="148" t="n"/>
      <c r="Y290" s="148" t="n"/>
      <c r="Z290" s="148" t="n"/>
      <c r="AA290" s="148" t="n"/>
      <c r="AB290" s="148" t="n"/>
      <c r="AC290" s="148" t="n"/>
      <c r="AD290" s="148" t="n"/>
      <c r="AE290" s="148" t="n"/>
    </row>
    <row customFormat="true" customHeight="true" ht="21.75" outlineLevel="0" r="291" s="26">
      <c r="B291" s="67" t="n"/>
      <c r="C291" s="58" t="s"/>
      <c r="D291" s="158" t="s"/>
      <c r="E291" s="64" t="s">
        <v>29</v>
      </c>
      <c r="F291" s="41" t="n">
        <f aca="false" ca="false" dt2D="false" dtr="false" t="normal">I291+L291+M291+N291+O291+P291+Q291+R291+S291</f>
        <v>1</v>
      </c>
      <c r="G291" s="125" t="n"/>
      <c r="H291" s="125" t="n"/>
      <c r="I291" s="61" t="n"/>
      <c r="J291" s="125" t="n"/>
      <c r="K291" s="125" t="n"/>
      <c r="L291" s="56" t="n"/>
      <c r="M291" s="125" t="n"/>
      <c r="N291" s="125" t="n"/>
      <c r="O291" s="125" t="n"/>
      <c r="P291" s="125" t="n"/>
      <c r="Q291" s="125" t="n">
        <v>1</v>
      </c>
      <c r="R291" s="125" t="n"/>
      <c r="S291" s="125" t="n"/>
      <c r="T291" s="125" t="n"/>
      <c r="U291" s="125" t="n"/>
      <c r="V291" s="125" t="n"/>
      <c r="W291" s="125" t="n"/>
      <c r="X291" s="125" t="n"/>
      <c r="Y291" s="125" t="n"/>
      <c r="Z291" s="125" t="n"/>
      <c r="AA291" s="125" t="n"/>
      <c r="AB291" s="125" t="n"/>
      <c r="AC291" s="125" t="n"/>
      <c r="AD291" s="125" t="n"/>
      <c r="AE291" s="125" t="n"/>
    </row>
    <row customFormat="true" customHeight="true" ht="21.75" outlineLevel="0" r="292" s="26">
      <c r="B292" s="67" t="n">
        <v>28</v>
      </c>
      <c r="C292" s="58" t="s"/>
      <c r="D292" s="159" t="s">
        <v>118</v>
      </c>
      <c r="E292" s="60" t="s">
        <v>24</v>
      </c>
      <c r="F292" s="41" t="n">
        <f aca="false" ca="false" dt2D="false" dtr="false" t="normal">I292+L292+M292+N292+O292+P292+Q292+R292+S292</f>
        <v>0</v>
      </c>
      <c r="G292" s="125" t="n">
        <v>0</v>
      </c>
      <c r="H292" s="125" t="n">
        <v>0</v>
      </c>
      <c r="I292" s="61" t="n">
        <f aca="false" ca="false" dt2D="false" dtr="false" t="normal">G292+H292</f>
        <v>0</v>
      </c>
      <c r="J292" s="125" t="n"/>
      <c r="K292" s="125" t="n"/>
      <c r="L292" s="56" t="n">
        <f aca="false" ca="false" dt2D="false" dtr="false" t="normal">J292+K292</f>
        <v>0</v>
      </c>
      <c r="M292" s="125" t="n"/>
      <c r="N292" s="125" t="n"/>
      <c r="O292" s="125" t="n"/>
      <c r="P292" s="125" t="n"/>
      <c r="Q292" s="125" t="n"/>
      <c r="R292" s="125" t="n"/>
      <c r="S292" s="125" t="n"/>
      <c r="T292" s="125" t="n"/>
      <c r="U292" s="125" t="n"/>
      <c r="V292" s="125" t="n"/>
      <c r="W292" s="125" t="n"/>
      <c r="X292" s="125" t="n"/>
      <c r="Y292" s="125" t="n"/>
      <c r="Z292" s="125" t="n"/>
      <c r="AA292" s="125" t="n"/>
      <c r="AB292" s="125" t="n"/>
      <c r="AC292" s="125" t="n"/>
      <c r="AD292" s="125" t="n"/>
      <c r="AE292" s="125" t="n"/>
    </row>
    <row customFormat="true" ht="21" outlineLevel="0" r="293" s="26">
      <c r="B293" s="57" t="s"/>
      <c r="C293" s="58" t="s"/>
      <c r="D293" s="89" t="s"/>
      <c r="E293" s="60" t="s">
        <v>25</v>
      </c>
      <c r="F293" s="41" t="n">
        <f aca="false" ca="false" dt2D="false" dtr="false" t="normal">I293+L293+M293+N293+O293+P293+Q293+R293+S293</f>
        <v>0</v>
      </c>
      <c r="G293" s="139" t="n">
        <v>0</v>
      </c>
      <c r="H293" s="139" t="n">
        <v>0</v>
      </c>
      <c r="I293" s="61" t="n">
        <f aca="false" ca="false" dt2D="false" dtr="false" t="normal">G293+H293</f>
        <v>0</v>
      </c>
      <c r="J293" s="139" t="n"/>
      <c r="K293" s="139" t="n"/>
      <c r="L293" s="56" t="n">
        <f aca="false" ca="false" dt2D="false" dtr="false" t="normal">J293+K293</f>
        <v>0</v>
      </c>
      <c r="M293" s="139" t="n"/>
      <c r="N293" s="139" t="n"/>
      <c r="O293" s="139" t="n"/>
      <c r="P293" s="139" t="n"/>
      <c r="Q293" s="139" t="n"/>
      <c r="R293" s="139" t="n"/>
      <c r="S293" s="139" t="n"/>
      <c r="T293" s="139" t="n"/>
      <c r="U293" s="139" t="n"/>
      <c r="V293" s="139" t="n"/>
      <c r="W293" s="139" t="n"/>
      <c r="X293" s="139" t="n"/>
      <c r="Y293" s="139" t="n"/>
      <c r="Z293" s="139" t="n"/>
      <c r="AA293" s="139" t="n"/>
      <c r="AB293" s="139" t="n"/>
      <c r="AC293" s="139" t="n"/>
      <c r="AD293" s="139" t="n"/>
      <c r="AE293" s="139" t="n"/>
    </row>
    <row customFormat="true" ht="21" outlineLevel="0" r="294" s="26">
      <c r="B294" s="57" t="s"/>
      <c r="C294" s="58" t="s"/>
      <c r="D294" s="89" t="s"/>
      <c r="E294" s="119" t="s">
        <v>26</v>
      </c>
      <c r="F294" s="41" t="n">
        <f aca="false" ca="false" dt2D="false" dtr="false" t="normal">I294+L294+M294+N294+O294+P294+Q294+R294+S294</f>
        <v>0</v>
      </c>
      <c r="G294" s="160" t="n"/>
      <c r="H294" s="160" t="n"/>
      <c r="I294" s="61" t="n"/>
      <c r="J294" s="160" t="n"/>
      <c r="K294" s="160" t="n"/>
      <c r="L294" s="56" t="n">
        <f aca="false" ca="false" dt2D="false" dtr="false" t="normal">J294+K294</f>
        <v>0</v>
      </c>
      <c r="M294" s="160" t="n"/>
      <c r="N294" s="160" t="n"/>
      <c r="O294" s="160" t="n"/>
      <c r="P294" s="160" t="n"/>
      <c r="Q294" s="160" t="n"/>
      <c r="R294" s="160" t="n"/>
      <c r="S294" s="160" t="n"/>
      <c r="T294" s="160" t="n"/>
      <c r="U294" s="160" t="n"/>
      <c r="V294" s="160" t="n"/>
      <c r="W294" s="160" t="n"/>
      <c r="X294" s="160" t="n"/>
      <c r="Y294" s="160" t="n"/>
      <c r="Z294" s="160" t="n"/>
      <c r="AA294" s="160" t="n"/>
      <c r="AB294" s="160" t="n"/>
      <c r="AC294" s="160" t="n"/>
      <c r="AD294" s="160" t="n"/>
      <c r="AE294" s="160" t="n"/>
    </row>
    <row customFormat="true" ht="21.75" outlineLevel="0" r="295" s="26">
      <c r="B295" s="62" t="s"/>
      <c r="C295" s="58" t="s"/>
      <c r="D295" s="158" t="s"/>
      <c r="E295" s="64" t="s">
        <v>29</v>
      </c>
      <c r="F295" s="41" t="n">
        <f aca="false" ca="false" dt2D="false" dtr="false" t="normal">I295+L295+M295+N295+O295+P295+Q295+R295+S295</f>
        <v>104</v>
      </c>
      <c r="G295" s="117" t="n">
        <v>15</v>
      </c>
      <c r="H295" s="117" t="n">
        <v>2</v>
      </c>
      <c r="I295" s="61" t="n">
        <f aca="false" ca="false" dt2D="false" dtr="false" t="normal">G295+H295</f>
        <v>17</v>
      </c>
      <c r="J295" s="117" t="n">
        <v>12</v>
      </c>
      <c r="K295" s="117" t="n"/>
      <c r="L295" s="56" t="n">
        <f aca="false" ca="false" dt2D="false" dtr="false" t="normal">J295+K295</f>
        <v>12</v>
      </c>
      <c r="M295" s="117" t="n">
        <f aca="false" ca="false" dt2D="false" dtr="false" t="normal">4+9</f>
        <v>13</v>
      </c>
      <c r="N295" s="117" t="n">
        <v>19</v>
      </c>
      <c r="O295" s="117" t="n">
        <v>20</v>
      </c>
      <c r="P295" s="117" t="n">
        <v>6</v>
      </c>
      <c r="Q295" s="117" t="n">
        <v>3</v>
      </c>
      <c r="R295" s="117" t="n">
        <f aca="false" ca="false" dt2D="false" dtr="false" t="normal">8+1</f>
        <v>9</v>
      </c>
      <c r="S295" s="117" t="n">
        <v>5</v>
      </c>
      <c r="T295" s="117" t="n"/>
      <c r="U295" s="117" t="n"/>
      <c r="V295" s="117" t="n"/>
      <c r="W295" s="117" t="n"/>
      <c r="X295" s="117" t="n"/>
      <c r="Y295" s="117" t="n"/>
      <c r="Z295" s="117" t="n"/>
      <c r="AA295" s="117" t="n"/>
      <c r="AB295" s="117" t="n"/>
      <c r="AC295" s="117" t="n"/>
      <c r="AD295" s="117" t="n"/>
      <c r="AE295" s="117" t="n"/>
    </row>
    <row customFormat="true" ht="21" outlineLevel="0" r="296" s="26">
      <c r="B296" s="71" t="n"/>
      <c r="C296" s="58" t="s"/>
      <c r="D296" s="161" t="s">
        <v>119</v>
      </c>
      <c r="E296" s="162" t="s"/>
      <c r="F296" s="41" t="n">
        <f aca="false" ca="false" dt2D="false" dtr="false" t="normal">I296+L296+M296+N296+O296+P296+Q296+R296+S296</f>
        <v>613</v>
      </c>
      <c r="G296" s="74" t="n">
        <f aca="false" ca="false" dt2D="false" dtr="false" t="normal">G292+G288+G284+G280+G276+G272+G268+G264+G256+G253+G249+G246+G243+G238+G233+G228+G224+G219+G214+G209+G204+G199+G195+G191+G186+G181+G176</f>
        <v>57</v>
      </c>
      <c r="H296" s="74" t="n">
        <f aca="false" ca="false" dt2D="false" dtr="false" t="normal">H292+H288+H284+H280+H276+H272+H268+H264+H256+H253+H249+H246+H243+H238+H233+H228+H224+H219+H214+H209+H204+H199+H195+H191+H186+H181+H176</f>
        <v>10</v>
      </c>
      <c r="I296" s="34" t="n">
        <f aca="false" ca="false" dt2D="false" dtr="false" t="normal">I292+I288+I284+I280+I276+I272+I268+I264+I256+I253+I249+I246+I243+I238+I233+I228+I224+I219+I214+I209+I204+I199+I195+I191+I186+I181+I176</f>
        <v>67</v>
      </c>
      <c r="J296" s="74" t="n">
        <f aca="false" ca="false" dt2D="false" dtr="false" t="normal">J292+J288+J284+J280+J276+J272+J268+J264+J256+J253+J249+J246+J243+J238+J233+J228+J224+J219+J214+J209+J204+J199+J195+J191+J186+J181+J176</f>
        <v>77</v>
      </c>
      <c r="K296" s="74" t="n">
        <f aca="false" ca="false" dt2D="false" dtr="false" t="normal">K292+K288+K284+K280+K276+K272+K268+K264+K256+K253+K249+K246+K243+K238+K233+K228+K224+K219+K214+K209+K204+K199+K195+K191+K186+K181+K176</f>
        <v>5</v>
      </c>
      <c r="L296" s="56" t="n">
        <f aca="false" ca="false" dt2D="false" dtr="false" t="normal">J296+K296</f>
        <v>82</v>
      </c>
      <c r="M296" s="74" t="n">
        <f aca="false" ca="false" dt2D="false" dtr="false" t="normal">M292+M288+M284+M280+M276+M272+M268+M264+M256+M253+M249+M246+M243+M238+M233+M228+M224+M219+M214+M209+M204+M199+M195+M191+M186+M181+M176</f>
        <v>89</v>
      </c>
      <c r="N296" s="74" t="n">
        <f aca="false" ca="false" dt2D="false" dtr="false" t="normal">N292+N288+N284+N280+N276+N272+N268+N264+N256+N253+N249+N246+N243+N238+N233+N228+N224+N219+N214+N209+N204+N199+N195+N191+N186+N181+N176</f>
        <v>59</v>
      </c>
      <c r="O296" s="74" t="n">
        <f aca="false" ca="false" dt2D="false" dtr="false" t="normal">O292+O288+O284+O280+O276+O272+O268+O264+O256+O253+O249+O246+O243+O238+O233+O228+O224+O219+O214+O209+O204+O199+O195+O191+O186+O181+O176</f>
        <v>60</v>
      </c>
      <c r="P296" s="74" t="n">
        <f aca="false" ca="false" dt2D="false" dtr="false" t="normal">P288+P284+P280+P276+P272+P268+P264+P260+P256+P253+P249+P246+P243+P238+P233+P228+P224+P219+P214+P209+P204+P199+P195+P191+P186+P181+P176+P292+P292</f>
        <v>60</v>
      </c>
      <c r="Q296" s="74" t="n">
        <f aca="false" ca="false" dt2D="false" dtr="false" t="normal">Q292+Q288+Q284+Q280+Q276+Q272+Q268+Q264+Q256+Q253+Q249+Q246+Q243+Q238+Q233+Q228+Q224+Q219+Q214+Q209+Q204+Q199+Q195+Q191+Q186+Q181+Q176</f>
        <v>68</v>
      </c>
      <c r="R296" s="74" t="n">
        <f aca="false" ca="false" dt2D="false" dtr="false" t="normal">R292+R288+R284+R280+R276+R272+R268+R264+R256+R253+R249+R246+R243+R238+R233+R228+R224+R219+R214+R209+R204+R199+R195+R191+R186+R181+R176</f>
        <v>63</v>
      </c>
      <c r="S296" s="74" t="n">
        <f aca="false" ca="false" dt2D="false" dtr="false" t="normal">S292+S288+S284+S280+S276+S272+S268+S264+S256+S253+S249+S246+S243+S238+S233+S228+S224+S219+S214+S209+S204+S199+S195+S191+S186+S181+S176</f>
        <v>65</v>
      </c>
      <c r="T296" s="74" t="n">
        <f aca="false" ca="false" dt2D="false" dtr="false" t="normal">T292+T288+T284+T280+T276+T272+T268+T264+T256+T253+T249+T246+T243+T238+T233+T228+T224+T219+T214+T209+T204+T199+T195+T191+T186+T181+T176</f>
        <v>0</v>
      </c>
      <c r="U296" s="74" t="n">
        <f aca="false" ca="false" dt2D="false" dtr="false" t="normal">U292+U288+U284+U280+U276+U272+U268+U264+U256+U253+U249+U246+U243+U238+U233+U228+U224+U219+U214+U209+U204+U199+U195+U191+U186+U181+U176</f>
        <v>0</v>
      </c>
      <c r="V296" s="74" t="n">
        <f aca="false" ca="false" dt2D="false" dtr="false" t="normal">V292+V288+V284+V280+V276+V272+V268+V264+V256+V253+V249+V246+V243+V238+V233+V228+V224+V219+V214+V209+V204+V199+V195+V191+V186+V181+V176</f>
        <v>0</v>
      </c>
      <c r="W296" s="74" t="n">
        <f aca="false" ca="false" dt2D="false" dtr="false" t="normal">W292+W288+W284+W280+W276+W272+W268+W264+W256+W253+W249+W246+W243+W238+W233+W228+W224+W219+W214+W209+W204+W199+W195+W191+W186+W181+W176</f>
        <v>0</v>
      </c>
      <c r="X296" s="74" t="n">
        <f aca="false" ca="false" dt2D="false" dtr="false" t="normal">X292+X288+X284+X280+X276+X272+X268+X264+X256+X253+X249+X246+X243+X238+X233+X228+X224+X219+X214+X209+X204+X199+X195+X191+X186+X181+X176</f>
        <v>0</v>
      </c>
      <c r="Y296" s="74" t="n">
        <f aca="false" ca="false" dt2D="false" dtr="false" t="normal">Y292+Y288+Y284+Y280+Y276+Y272+Y268+Y264+Y256+Y253+Y249+Y246+Y243+Y238+Y233+Y228+Y224+Y219+Y214+Y209+Y204+Y199+Y195+Y191+Y186+Y181+Y176</f>
        <v>0</v>
      </c>
      <c r="Z296" s="74" t="n">
        <f aca="false" ca="false" dt2D="false" dtr="false" t="normal">Z292+Z288+Z284+Z280+Z276+Z272+Z268+Z264+Z256+Z253+Z249+Z246+Z243+Z238+Z233+Z228+Z224+Z219+Z214+Z209+Z204+Z199+Z195+Z191+Z186+Z181+Z176</f>
        <v>0</v>
      </c>
      <c r="AA296" s="74" t="n">
        <f aca="false" ca="false" dt2D="false" dtr="false" t="normal">AA292+AA288+AA284+AA280+AA276+AA272+AA268+AA264+AA256+AA253+AA249+AA246+AA243+AA238+AA233+AA228+AA224+AA219+AA214+AA209+AA204+AA199+AA195+AA191+AA186+AA181+AA176</f>
        <v>0</v>
      </c>
      <c r="AB296" s="74" t="n">
        <f aca="false" ca="false" dt2D="false" dtr="false" t="normal">AB292+AB288+AB284+AB280+AB276+AB272+AB268+AB264+AB256+AB253+AB249+AB246+AB243+AB238+AB233+AB228+AB224+AB219+AB214+AB209+AB204+AB199+AB195+AB191+AB186+AB181+AB176</f>
        <v>0</v>
      </c>
      <c r="AC296" s="74" t="n">
        <f aca="false" ca="false" dt2D="false" dtr="false" t="normal">AC292+AC288+AC284+AC280+AC276+AC272+AC268+AC264+AC256+AC253+AC249+AC246+AC243+AC238+AC233+AC228+AC224+AC219+AC214+AC209+AC204+AC199+AC195+AC191+AC186+AC181+AC176</f>
        <v>0</v>
      </c>
      <c r="AD296" s="74" t="n">
        <f aca="false" ca="false" dt2D="false" dtr="false" t="normal">AD292+AD288+AD284+AD280+AD276+AD272+AD268+AD264+AD256+AD253+AD249+AD246+AD243+AD238+AD233+AD228+AD224+AD219+AD214+AD209+AD204+AD199+AD195+AD191+AD186+AD181+AD176</f>
        <v>0</v>
      </c>
      <c r="AE296" s="74" t="n">
        <f aca="false" ca="false" dt2D="false" dtr="false" t="normal">AE292+AE288+AE284+AE280+AE276+AE272+AE268+AE264+AE256+AE253+AE249+AE246+AE243+AE238+AE233+AE228+AE224+AE219+AE214+AE209+AE204+AE199+AE195+AE191+AE186+AE181+AE176</f>
        <v>0</v>
      </c>
    </row>
    <row customFormat="true" ht="21" outlineLevel="0" r="297" s="26">
      <c r="B297" s="71" t="n"/>
      <c r="C297" s="58" t="s"/>
      <c r="D297" s="128" t="s">
        <v>120</v>
      </c>
      <c r="E297" s="129" t="s"/>
      <c r="F297" s="41" t="n">
        <f aca="false" ca="false" dt2D="false" dtr="false" t="normal">I297+L297+M297+N297+O297+P297+Q297+R297+S297</f>
        <v>63</v>
      </c>
      <c r="G297" s="74" t="n">
        <f aca="false" ca="false" dt2D="false" dtr="false" t="normal">G293+G289+G285+G281+G277+G273+G269+G265+G261+G257+G254+G250+G247+G244+G239+G234+G229+G225+G220+G215+G210+G205+G200+G196+G192+G187+G182+G177</f>
        <v>2</v>
      </c>
      <c r="H297" s="74" t="n">
        <f aca="false" ca="false" dt2D="false" dtr="false" t="normal">H293+H289+H285+H281+H277+H273+H269+H265+H261+H257+H254+H250+H247+H244+H239+H234+H229+H225+H220+H215+H210+H205+H200+H196+H192+H187+H182+H177</f>
        <v>0</v>
      </c>
      <c r="I297" s="34" t="n">
        <f aca="false" ca="false" dt2D="false" dtr="false" t="normal">I293+I289+I285+I281+I277+I273+I269+I265+I261+I257+I254+I250+I247+I244+I239+I234+I229+I225+I220+I215+I210+I205+I200+I196+I192+I187+I182+I177</f>
        <v>2</v>
      </c>
      <c r="J297" s="74" t="n">
        <f aca="false" ca="false" dt2D="false" dtr="false" t="normal">J293+J289+J285+J281+J277+J273+J269+J265+J261+J257+J254+J250+J247+J244+J239+J234+J229+J225+J220+J215+J210+J205+J200+J196+J192+J187+J182+J177</f>
        <v>17</v>
      </c>
      <c r="K297" s="74" t="n">
        <f aca="false" ca="false" dt2D="false" dtr="false" t="normal">K293+K289+K285+K281+K277+K273+K269+K265+K261+K257+K254+K250+K247+K244+K239+K234+K229+K225+K220+K215+K210+K205+K200+K196+K192+K187+K182+K177</f>
        <v>0</v>
      </c>
      <c r="L297" s="56" t="n">
        <f aca="false" ca="false" dt2D="false" dtr="false" t="normal">J297+K297</f>
        <v>17</v>
      </c>
      <c r="M297" s="74" t="n">
        <f aca="false" ca="false" dt2D="false" dtr="false" t="normal">M293+M289+M285+M281+M277+M273+M269+M265+M261+M257+M254+M250+M247+M244+M239+M234+M229+M225+M220+M215+M210+M205+M200+M196+M192+M187+M182+M177</f>
        <v>18</v>
      </c>
      <c r="N297" s="74" t="n">
        <f aca="false" ca="false" dt2D="false" dtr="false" t="normal">N293+N289+N285+N281+N277+N273+N269+N265+N261+N257+N254+N250+N247+N244+N239+N234+N229+N225+N220+N215+N210+N205+N200+N196+N192+N187+N182+N177</f>
        <v>0</v>
      </c>
      <c r="O297" s="74" t="n">
        <f aca="false" ca="false" dt2D="false" dtr="false" t="normal">O293+O289+O285+O281+O277+O273+O269+O265+O261+O257+O254+O250+O247+O244+O239+O234+O229+O225+O220+O215+O210+O205+O200+O196+O192+O187+O182+O177</f>
        <v>0</v>
      </c>
      <c r="P297" s="74" t="n">
        <f aca="false" ca="false" dt2D="false" dtr="false" t="normal">P293+P289+P285+P281+P277+P273+P269+P265+P261+P257+P254+P250+P247+P244+P239+P234+P229+P225+P220+P215+P210+P205+P200+P196+P192+P187+P182+P177</f>
        <v>5</v>
      </c>
      <c r="Q297" s="74" t="n">
        <f aca="false" ca="false" dt2D="false" dtr="false" t="normal">Q293+Q289+Q285+Q281+Q277+Q273+Q269+Q265+Q261+Q257+Q254+Q250+Q247+Q244+Q239+Q234+Q229+Q225+Q220+Q215+Q210+Q205+Q200+Q196+Q192+Q187+Q182+Q177</f>
        <v>10</v>
      </c>
      <c r="R297" s="74" t="n">
        <f aca="false" ca="false" dt2D="false" dtr="false" t="normal">R293+R289+R285+R281+R277+R273+R269+R265+R261+R257+R254+R250+R247+R244+R239+R234+R229+R225+R220+R215+R210+R205+R200+R196+R192+R187+R182+R177</f>
        <v>5</v>
      </c>
      <c r="S297" s="74" t="n">
        <f aca="false" ca="false" dt2D="false" dtr="false" t="normal">S293+S289+S285+S281+S277+S273+S269+S265+S261+S257+S254+S250+S247+S244+S239+S234+S229+S225+S220+S215+S210+S205+S200+S196+S192+S187+S182+S177</f>
        <v>6</v>
      </c>
      <c r="T297" s="74" t="n">
        <f aca="false" ca="false" dt2D="false" dtr="false" t="normal">T293+T289+T285+T281+T277+T273+T269+T265+T261+T257+T254+T250+T247+T244+T239+T234+T229+T225+T220+T215+T210+T205+T200+T196+T192+T187+T182+T177</f>
        <v>0</v>
      </c>
      <c r="U297" s="74" t="n">
        <f aca="false" ca="false" dt2D="false" dtr="false" t="normal">U293+U289+U285+U281+U277+U273+U269+U265+U261+U257+U254+U250+U247+U244+U239+U234+U229+U225+U220+U215+U210+U205+U200+U196+U192+U187+U182+U177</f>
        <v>0</v>
      </c>
      <c r="V297" s="74" t="n">
        <f aca="false" ca="false" dt2D="false" dtr="false" t="normal">V293+V289+V285+V281+V277+V273+V269+V265+V261+V257+V254+V250+V247+V244+V239+V234+V229+V225+V220+V215+V210+V205+V200+V196+V192+V187+V182+V177</f>
        <v>0</v>
      </c>
      <c r="W297" s="74" t="n">
        <f aca="false" ca="false" dt2D="false" dtr="false" t="normal">W293+W289+W285+W281+W277+W273+W269+W265+W261+W257+W254+W250+W247+W244+W239+W234+W229+W225+W220+W215+W210+W205+W200+W196+W192+W187+W182+W177</f>
        <v>0</v>
      </c>
      <c r="X297" s="74" t="n">
        <f aca="false" ca="false" dt2D="false" dtr="false" t="normal">X293+X289+X285+X281+X277+X273+X269+X265+X261+X257+X254+X250+X247+X244+X239+X234+X229+X225+X220+X215+X210+X205+X200+X196+X192+X187+X182+X177</f>
        <v>0</v>
      </c>
      <c r="Y297" s="74" t="n">
        <f aca="false" ca="false" dt2D="false" dtr="false" t="normal">Y293+Y289+Y285+Y281+Y277+Y273+Y269+Y265+Y261+Y257+Y254+Y250+Y247+Y244+Y239+Y234+Y229+Y225+Y220+Y215+Y210+Y205+Y200+Y196+Y192+Y187+Y182+Y177</f>
        <v>0</v>
      </c>
      <c r="Z297" s="74" t="n">
        <f aca="false" ca="false" dt2D="false" dtr="false" t="normal">Z293+Z289+Z285+Z281+Z277+Z273+Z269+Z265+Z261+Z257+Z254+Z250+Z247+Z244+Z239+Z234+Z229+Z225+Z220+Z215+Z210+Z205+Z200+Z196+Z192+Z187+Z182+Z177</f>
        <v>0</v>
      </c>
      <c r="AA297" s="74" t="n">
        <f aca="false" ca="false" dt2D="false" dtr="false" t="normal">AA293+AA289+AA285+AA281+AA277+AA273+AA269+AA265+AA261+AA257+AA254+AA250+AA247+AA244+AA239+AA234+AA229+AA225+AA220+AA215+AA210+AA205+AA200+AA196+AA192+AA187+AA182+AA177</f>
        <v>0</v>
      </c>
      <c r="AB297" s="74" t="n">
        <f aca="false" ca="false" dt2D="false" dtr="false" t="normal">AB293+AB289+AB285+AB281+AB277+AB273+AB269+AB265+AB261+AB257+AB254+AB250+AB247+AB244+AB239+AB234+AB229+AB225+AB220+AB215+AB210+AB205+AB200+AB196+AB192+AB187+AB182+AB177</f>
        <v>0</v>
      </c>
      <c r="AC297" s="74" t="n">
        <f aca="false" ca="false" dt2D="false" dtr="false" t="normal">AC293+AC289+AC285+AC281+AC277+AC273+AC269+AC265+AC261+AC257+AC254+AC250+AC247+AC244+AC239+AC234+AC229+AC225+AC220+AC215+AC210+AC205+AC200+AC196+AC192+AC187+AC182+AC177</f>
        <v>0</v>
      </c>
      <c r="AD297" s="74" t="n">
        <f aca="false" ca="false" dt2D="false" dtr="false" t="normal">AD293+AD289+AD285+AD281+AD277+AD273+AD269+AD265+AD261+AD257+AD254+AD250+AD247+AD244+AD239+AD234+AD229+AD225+AD220+AD215+AD210+AD205+AD200+AD196+AD192+AD187+AD182+AD177</f>
        <v>0</v>
      </c>
      <c r="AE297" s="74" t="n">
        <f aca="false" ca="false" dt2D="false" dtr="false" t="normal">AE293+AE289+AE285+AE281+AE277+AE273+AE269+AE265+AE261+AE257+AE254+AE250+AE247+AE244+AE239+AE234+AE229+AE225+AE220+AE215+AE210+AE205+AE200+AE196+AE192+AE187+AE182+AE177</f>
        <v>0</v>
      </c>
    </row>
    <row customFormat="true" ht="21" outlineLevel="0" r="298" s="26">
      <c r="B298" s="71" t="n"/>
      <c r="C298" s="58" t="s"/>
      <c r="D298" s="128" t="s">
        <v>121</v>
      </c>
      <c r="E298" s="129" t="s"/>
      <c r="F298" s="41" t="n">
        <f aca="false" ca="false" dt2D="false" dtr="false" t="normal">I298+L298+M298+N298+O298+P298+Q298+R298+S298</f>
        <v>462</v>
      </c>
      <c r="G298" s="74" t="n">
        <f aca="false" ca="false" dt2D="false" dtr="false" t="normal">G286+G282+G278+G274+G270+G266+G262+G258+G240+G235+G230+G221+G216+G211+G201+G197+G183+G178</f>
        <v>34</v>
      </c>
      <c r="H298" s="74" t="n">
        <f aca="false" ca="false" dt2D="false" dtr="false" t="normal">H286+H282+H278+H274+H270+H266+H262+H258+H240+H235+H230+H221+H216+H211+H201+H197+H183+H178</f>
        <v>2</v>
      </c>
      <c r="I298" s="34" t="n">
        <f aca="false" ca="false" dt2D="false" dtr="false" t="normal">I286+I282+I278+I274+I270+I266+I262+I258+I240+I235+I230+I221+I216+I211+I201+I197+I183+I178</f>
        <v>36</v>
      </c>
      <c r="J298" s="74" t="n">
        <f aca="false" ca="false" dt2D="false" dtr="false" t="normal">J286+J282+J278+J274+J270+J266+J262+J258+J240+J235+J230+J221+J216+J211+J201+J197+J183+J178</f>
        <v>58</v>
      </c>
      <c r="K298" s="74" t="n">
        <f aca="false" ca="false" dt2D="false" dtr="false" t="normal">K286+K282+K278+K274+K270+K266+K262+K258+K240+K235+K230+K221+K216+K211+K201+K197+K183+K178</f>
        <v>6</v>
      </c>
      <c r="L298" s="56" t="n">
        <f aca="false" ca="false" dt2D="false" dtr="false" t="normal">J298+K298</f>
        <v>64</v>
      </c>
      <c r="M298" s="74" t="n">
        <f aca="false" ca="false" dt2D="false" dtr="false" t="normal">M286+M282+M278+M274+M270+M266+M262+M258+M240+M235+M230+M221+M216+M211+M201+M197+M183+M178</f>
        <v>56</v>
      </c>
      <c r="N298" s="74" t="n">
        <f aca="false" ca="false" dt2D="false" dtr="false" t="normal">N286+N282+N278+N274+N270+N266+N262+N258+N240+N235+N230+N221+N216+N211+N201+N197+N183+N178</f>
        <v>58</v>
      </c>
      <c r="O298" s="74" t="n">
        <f aca="false" ca="false" dt2D="false" dtr="false" t="normal">O286+O282+O278+O274+O270+O266+O262+O258+O240+O235+O230+O221+O216+O211+O201+O197+O183+O178</f>
        <v>44</v>
      </c>
      <c r="P298" s="74" t="n">
        <f aca="false" ca="false" dt2D="false" dtr="false" t="normal">P286+P282+P278+P274+P270+P266+P262+P258+P240+P235+P230+P221+P216+P211+P201+P197+P183+P178</f>
        <v>51</v>
      </c>
      <c r="Q298" s="74" t="n">
        <f aca="false" ca="false" dt2D="false" dtr="false" t="normal">Q286+Q282+Q278+Q274+Q270+Q266+Q262+Q258+Q240+Q235+Q230+Q221+Q216+Q211+Q201+Q197+Q183+Q178</f>
        <v>57</v>
      </c>
      <c r="R298" s="74" t="n">
        <f aca="false" ca="false" dt2D="false" dtr="false" t="normal">R286+R282+R278+R274+R270+R266+R262+R258+R240+R235+R230+R221+R216+R211+R201+R197+R183+R178</f>
        <v>43</v>
      </c>
      <c r="S298" s="74" t="n">
        <f aca="false" ca="false" dt2D="false" dtr="false" t="normal">S286+S282+S278+S274+S270+S266+S262+S258+S240+S235+S230+S221+S216+S211+S201+S197+S183+S178</f>
        <v>53</v>
      </c>
      <c r="T298" s="74" t="n">
        <f aca="false" ca="false" dt2D="false" dtr="false" t="normal">T286+T282+T278+T274+T270+T266+T262+T258+T240+T235+T230+T221+T216+T211+T201+T197+T183+T178</f>
        <v>0</v>
      </c>
      <c r="U298" s="74" t="n">
        <f aca="false" ca="false" dt2D="false" dtr="false" t="normal">U286+U282+U278+U274+U270+U266+U262+U258+U240+U235+U230+U221+U216+U211+U201+U197+U183+U178</f>
        <v>0</v>
      </c>
      <c r="V298" s="74" t="n">
        <f aca="false" ca="false" dt2D="false" dtr="false" t="normal">V286+V282+V278+V274+V270+V266+V262+V258+V240+V235+V230+V221+V216+V211+V201+V197+V183+V178</f>
        <v>0</v>
      </c>
      <c r="W298" s="74" t="n">
        <f aca="false" ca="false" dt2D="false" dtr="false" t="normal">W286+W282+W278+W274+W270+W266+W262+W258+W240+W235+W230+W221+W216+W211+W201+W197+W183+W178</f>
        <v>0</v>
      </c>
      <c r="X298" s="74" t="n">
        <f aca="false" ca="false" dt2D="false" dtr="false" t="normal">X286+X282+X278+X274+X270+X266+X262+X258+X240+X235+X230+X221+X216+X211+X201+X197+X183+X178</f>
        <v>0</v>
      </c>
      <c r="Y298" s="74" t="n">
        <f aca="false" ca="false" dt2D="false" dtr="false" t="normal">Y286+Y282+Y278+Y274+Y270+Y266+Y262+Y258+Y240+Y235+Y230+Y221+Y216+Y211+Y201+Y197+Y183+Y178</f>
        <v>0</v>
      </c>
      <c r="Z298" s="74" t="n">
        <f aca="false" ca="false" dt2D="false" dtr="false" t="normal">Z286+Z282+Z278+Z274+Z270+Z266+Z262+Z258+Z240+Z235+Z230+Z221+Z216+Z211+Z201+Z197+Z183+Z178</f>
        <v>0</v>
      </c>
      <c r="AA298" s="74" t="n">
        <f aca="false" ca="false" dt2D="false" dtr="false" t="normal">AA286+AA282+AA278+AA274+AA270+AA266+AA262+AA258+AA240+AA235+AA230+AA221+AA216+AA211+AA201+AA197+AA183+AA178</f>
        <v>0</v>
      </c>
      <c r="AB298" s="74" t="n">
        <f aca="false" ca="false" dt2D="false" dtr="false" t="normal">AB286+AB282+AB278+AB274+AB270+AB266+AB262+AB258+AB240+AB235+AB230+AB221+AB216+AB211+AB201+AB197+AB183+AB178</f>
        <v>0</v>
      </c>
      <c r="AC298" s="74" t="n">
        <f aca="false" ca="false" dt2D="false" dtr="false" t="normal">AC286+AC282+AC278+AC274+AC270+AC266+AC262+AC258+AC240+AC235+AC230+AC221+AC216+AC211+AC201+AC197+AC183+AC178</f>
        <v>0</v>
      </c>
      <c r="AD298" s="74" t="n">
        <f aca="false" ca="false" dt2D="false" dtr="false" t="normal">AD286+AD282+AD278+AD274+AD270+AD266+AD262+AD258+AD240+AD235+AD230+AD221+AD216+AD211+AD201+AD197+AD183+AD178</f>
        <v>0</v>
      </c>
      <c r="AE298" s="74" t="n">
        <f aca="false" ca="false" dt2D="false" dtr="false" t="normal">AE286+AE282+AE278+AE274+AE270+AE266+AE262+AE258+AE240+AE235+AE230+AE221+AE216+AE211+AE201+AE197+AE183+AE178</f>
        <v>0</v>
      </c>
    </row>
    <row customFormat="true" ht="21" outlineLevel="0" r="299" s="26">
      <c r="B299" s="163" t="n"/>
      <c r="C299" s="58" t="s"/>
      <c r="D299" s="128" t="s">
        <v>122</v>
      </c>
      <c r="E299" s="129" t="s"/>
      <c r="F299" s="41" t="n">
        <f aca="false" ca="false" dt2D="false" dtr="false" t="normal">I299+L299+M299+N299+O299+P299+Q299+R299+S299</f>
        <v>17</v>
      </c>
      <c r="G299" s="74" t="n">
        <f aca="false" ca="false" dt2D="false" dtr="false" t="normal">G242+G237+G232+G227+G223+G218+G213+G208+G203+G198+G190+G185+G180</f>
        <v>14</v>
      </c>
      <c r="H299" s="74" t="n">
        <f aca="false" ca="false" dt2D="false" dtr="false" t="normal">H242+H237+H232+H227+H223+H218+H213+H208+H203+H198+H190+H185+H180</f>
        <v>0</v>
      </c>
      <c r="I299" s="34" t="n">
        <f aca="false" ca="false" dt2D="false" dtr="false" t="normal">I242+I237+I232+I227+I223+I218+I213+I208+I203+I198+I190+I185+I180</f>
        <v>14</v>
      </c>
      <c r="J299" s="74" t="n">
        <f aca="false" ca="false" dt2D="false" dtr="false" t="normal">J242+J237+J232+J227+J223+J218+J213+J208+J203+J198+J190+J185+J180</f>
        <v>0</v>
      </c>
      <c r="K299" s="74" t="n">
        <f aca="false" ca="false" dt2D="false" dtr="false" t="normal">K242+K237+K232+K227+K223+K218+K213+K208+K203+K198+K190+K185+K180</f>
        <v>0</v>
      </c>
      <c r="L299" s="56" t="n">
        <f aca="false" ca="false" dt2D="false" dtr="false" t="normal">J299+K299</f>
        <v>0</v>
      </c>
      <c r="M299" s="74" t="n">
        <f aca="false" ca="false" dt2D="false" dtr="false" t="normal">M242+M237+M232+M227+M223+M218+M213+M208+M203+M198+M190+M185+M180</f>
        <v>3</v>
      </c>
      <c r="N299" s="74" t="n">
        <f aca="false" ca="false" dt2D="false" dtr="false" t="normal">N242+N237+N232+N227+N223+N218+N213+N208+N203+N198+N190+N185+N180</f>
        <v>0</v>
      </c>
      <c r="O299" s="74" t="n">
        <f aca="false" ca="false" dt2D="false" dtr="false" t="normal">O242+O237+O232+O227+O223+O218+O213+O208+O203+O198+O190+O185+O180</f>
        <v>0</v>
      </c>
      <c r="P299" s="74" t="n">
        <f aca="false" ca="false" dt2D="false" dtr="false" t="normal">P242+P237+P232+P227+P223+P218+P213+P208+P203+P198+P190+P185+P180</f>
        <v>0</v>
      </c>
      <c r="Q299" s="74" t="n">
        <f aca="false" ca="false" dt2D="false" dtr="false" t="normal">Q242+Q237+Q232+Q227+Q223+Q218+Q213+Q208+Q203+Q198+Q190+Q185+Q180</f>
        <v>0</v>
      </c>
      <c r="R299" s="74" t="n">
        <f aca="false" ca="false" dt2D="false" dtr="false" t="normal">R242+R237+R232+R227+R223+R218+R213+R208+R203+R198+R190+R185+R180</f>
        <v>0</v>
      </c>
      <c r="S299" s="74" t="n">
        <f aca="false" ca="false" dt2D="false" dtr="false" t="normal">S242+S237+S232+S227+S223+S218+S213+S208+S203+S198+S190+S185+S180</f>
        <v>0</v>
      </c>
      <c r="T299" s="74" t="n">
        <f aca="false" ca="false" dt2D="false" dtr="false" t="normal">T242+T237+T232+T227+T223+T218+T213+T208+T203+T198+T190+T185+T180</f>
        <v>0</v>
      </c>
      <c r="U299" s="74" t="n">
        <f aca="false" ca="false" dt2D="false" dtr="false" t="normal">U242+U237+U232+U227+U223+U218+U213+U208+U203+U198+U190+U185+U180</f>
        <v>0</v>
      </c>
      <c r="V299" s="74" t="n">
        <f aca="false" ca="false" dt2D="false" dtr="false" t="normal">V242+V237+V232+V227+V223+V218+V213+V208+V203+V198+V190+V185+V180</f>
        <v>0</v>
      </c>
      <c r="W299" s="74" t="n">
        <f aca="false" ca="false" dt2D="false" dtr="false" t="normal">W242+W237+W232+W227+W223+W218+W213+W208+W203+W198+W190+W185+W180</f>
        <v>0</v>
      </c>
      <c r="X299" s="74" t="n">
        <f aca="false" ca="false" dt2D="false" dtr="false" t="normal">X242+X237+X232+X227+X223+X218+X213+X208+X203+X198+X190+X185+X180</f>
        <v>0</v>
      </c>
      <c r="Y299" s="74" t="n">
        <f aca="false" ca="false" dt2D="false" dtr="false" t="normal">Y242+Y237+Y232+Y227+Y223+Y218+Y213+Y208+Y203+Y198+Y190+Y185+Y180</f>
        <v>0</v>
      </c>
      <c r="Z299" s="74" t="n">
        <f aca="false" ca="false" dt2D="false" dtr="false" t="normal">Z242+Z237+Z232+Z227+Z223+Z218+Z213+Z208+Z203+Z198+Z190+Z185+Z180</f>
        <v>0</v>
      </c>
      <c r="AA299" s="74" t="n">
        <f aca="false" ca="false" dt2D="false" dtr="false" t="normal">AA242+AA237+AA232+AA227+AA223+AA218+AA213+AA208+AA203+AA198+AA190+AA185+AA180</f>
        <v>0</v>
      </c>
      <c r="AB299" s="74" t="n">
        <f aca="false" ca="false" dt2D="false" dtr="false" t="normal">AB242+AB237+AB232+AB227+AB223+AB218+AB213+AB208+AB203+AB198+AB190+AB185+AB180</f>
        <v>0</v>
      </c>
      <c r="AC299" s="74" t="n">
        <f aca="false" ca="false" dt2D="false" dtr="false" t="normal">AC242+AC237+AC232+AC227+AC223+AC218+AC213+AC208+AC203+AC198+AC190+AC185+AC180</f>
        <v>0</v>
      </c>
      <c r="AD299" s="74" t="n">
        <f aca="false" ca="false" dt2D="false" dtr="false" t="normal">AD242+AD237+AD232+AD227+AD223+AD218+AD213+AD208+AD203+AD198+AD190+AD185+AD180</f>
        <v>0</v>
      </c>
      <c r="AE299" s="74" t="n">
        <f aca="false" ca="false" dt2D="false" dtr="false" t="normal">AE242+AE237+AE232+AE227+AE223+AE218+AE213+AE208+AE203+AE198+AE190+AE185+AE180</f>
        <v>0</v>
      </c>
    </row>
    <row customFormat="true" ht="21.75" outlineLevel="0" r="300" s="26">
      <c r="B300" s="78" t="n"/>
      <c r="C300" s="79" t="s"/>
      <c r="D300" s="80" t="s">
        <v>123</v>
      </c>
      <c r="E300" s="81" t="s"/>
      <c r="F300" s="41" t="n">
        <f aca="false" ca="false" dt2D="false" dtr="false" t="normal">I300+L300+M300+N300+O300+P300+Q300+R300+S300</f>
        <v>436</v>
      </c>
      <c r="G300" s="74" t="n">
        <f aca="false" ca="false" dt2D="false" dtr="false" t="normal">G295+G287+G283+G279+G275+G271+G267+G241+G236+G231+G222+G217+G212+G207+G202+G194+G189+G184+G179</f>
        <v>46</v>
      </c>
      <c r="H300" s="74" t="n">
        <f aca="false" ca="false" dt2D="false" dtr="false" t="normal">H295+H287+H283+H279+H275+H271+H267+H241+H236+H231+H222+H217+H212+H207+H202+H194+H189+H184+H179</f>
        <v>2</v>
      </c>
      <c r="I300" s="34" t="n">
        <f aca="false" ca="false" dt2D="false" dtr="false" t="normal">I295+I287+I283+I279+I275+I271+I267+I241+I236+I231+I222+I217+I212+I207+I202+I194+I189+I184+I179</f>
        <v>48</v>
      </c>
      <c r="J300" s="74" t="n">
        <f aca="false" ca="false" dt2D="false" dtr="false" t="normal">J295+J287+J283+J279+J275+J271+J267+J241+J236+J231+J222+J217+J212+J207+J202+J194+J189+J184+J179</f>
        <v>69</v>
      </c>
      <c r="K300" s="74" t="n">
        <f aca="false" ca="false" dt2D="false" dtr="false" t="normal">K295+K287+K283+K279+K275+K271+K267+K241+K236+K231+K222+K217+K212+K207+K202+K194+K189+K184+K179</f>
        <v>0</v>
      </c>
      <c r="L300" s="56" t="n">
        <f aca="false" ca="false" dt2D="false" dtr="false" t="normal">J300+K300</f>
        <v>69</v>
      </c>
      <c r="M300" s="74" t="n">
        <f aca="false" ca="false" dt2D="false" dtr="false" t="normal">M295+M287+M283+M279+M275+M271+M267+M241+M236+M231+M222+M217+M212+M207+M202+M194+M189+M184+M179</f>
        <v>35</v>
      </c>
      <c r="N300" s="74" t="n">
        <f aca="false" ca="false" dt2D="false" dtr="false" t="normal">N295+N287+N283+N279+N275+N271+N267+N241+N236+N231+N222+N217+N212+N207+N202+N194+N189+N184+N179</f>
        <v>41</v>
      </c>
      <c r="O300" s="74" t="n">
        <f aca="false" ca="false" dt2D="false" dtr="false" t="normal">O295+O287+O283+O279+O275+O271+O267+O241+O236+O231+O222+O217+O212+O207+O202+O194+O189+O184+O179</f>
        <v>34</v>
      </c>
      <c r="P300" s="74" t="n">
        <f aca="false" ca="false" dt2D="false" dtr="false" t="normal">P295+P287+P283+P279+P275+P271+P267+P241+P236+P231+P222+P217+P212+P207+P202+P194+P189+P184+P179</f>
        <v>110</v>
      </c>
      <c r="Q300" s="74" t="n">
        <f aca="false" ca="false" dt2D="false" dtr="false" t="normal">Q295+Q287+Q283+Q279+Q275+Q271+Q267+Q241+Q236+Q231+Q222+Q217+Q212+Q207+Q202+Q194+Q189+Q184+Q179+Q291</f>
        <v>41</v>
      </c>
      <c r="R300" s="82" t="n">
        <f aca="false" ca="false" dt2D="false" dtr="false" t="normal">R295+R287+R283+R279+R275+R271+R267+R241+R236+R231+R222+R217+R212+R207+R202+R194+R189+R184+R179+R291</f>
        <v>32</v>
      </c>
      <c r="S300" s="82" t="n">
        <f aca="false" ca="false" dt2D="false" dtr="false" t="normal">S295+S287+S283+S279+S275+S271+S267+S241+S236+S231+S222+S217+S212+S207+S202+S194+S189+S184+S179+S291</f>
        <v>26</v>
      </c>
      <c r="T300" s="82" t="n">
        <f aca="false" ca="false" dt2D="false" dtr="false" t="normal">T295+T287+T283+T279+T275+T271+T267+T241+T236+T231+T222+T217+T212+T207+T202+T194+T189+T184+T179+T291</f>
        <v>0</v>
      </c>
      <c r="U300" s="82" t="n">
        <f aca="false" ca="false" dt2D="false" dtr="false" t="normal">U295+U287+U283+U279+U275+U271+U267+U241+U236+U231+U222+U217+U212+U207+U202+U194+U189+U184+U179+U291</f>
        <v>0</v>
      </c>
      <c r="V300" s="82" t="n">
        <f aca="false" ca="false" dt2D="false" dtr="false" t="normal">V295+V287+V283+V279+V275+V271+V267+V241+V236+V231+V222+V217+V212+V207+V202+V194+V189+V184+V179+V291</f>
        <v>0</v>
      </c>
      <c r="W300" s="82" t="n">
        <f aca="false" ca="false" dt2D="false" dtr="false" t="normal">W295+W287+W283+W279+W275+W271+W267+W241+W236+W231+W222+W217+W212+W207+W202+W194+W189+W184+W179+W291</f>
        <v>0</v>
      </c>
      <c r="X300" s="82" t="n">
        <f aca="false" ca="false" dt2D="false" dtr="false" t="normal">X295+X287+X283+X279+X275+X271+X267+X241+X236+X231+X222+X217+X212+X207+X202+X194+X189+X184+X179+X291</f>
        <v>0</v>
      </c>
      <c r="Y300" s="82" t="n">
        <f aca="false" ca="false" dt2D="false" dtr="false" t="normal">Y295+Y287+Y283+Y279+Y275+Y271+Y267+Y241+Y236+Y231+Y222+Y217+Y212+Y207+Y202+Y194+Y189+Y184+Y179+Y291</f>
        <v>0</v>
      </c>
      <c r="Z300" s="82" t="n">
        <f aca="false" ca="false" dt2D="false" dtr="false" t="normal">Z295+Z287+Z283+Z279+Z275+Z271+Z267+Z241+Z236+Z231+Z222+Z217+Z212+Z207+Z202+Z194+Z189+Z184+Z179+Z291</f>
        <v>0</v>
      </c>
      <c r="AA300" s="82" t="n">
        <f aca="false" ca="false" dt2D="false" dtr="false" t="normal">AA295+AA287+AA283+AA279+AA275+AA271+AA267+AA241+AA236+AA231+AA222+AA217+AA212+AA207+AA202+AA194+AA189+AA184+AA179+AA291</f>
        <v>0</v>
      </c>
      <c r="AB300" s="82" t="n">
        <f aca="false" ca="false" dt2D="false" dtr="false" t="normal">AB295+AB287+AB283+AB279+AB275+AB271+AB267+AB241+AB236+AB231+AB222+AB217+AB212+AB207+AB202+AB194+AB189+AB184+AB179+AB291</f>
        <v>0</v>
      </c>
      <c r="AC300" s="82" t="n">
        <f aca="false" ca="false" dt2D="false" dtr="false" t="normal">AC295+AC287+AC283+AC279+AC275+AC271+AC267+AC241+AC236+AC231+AC222+AC217+AC212+AC207+AC202+AC194+AC189+AC184+AC179+AC291</f>
        <v>0</v>
      </c>
      <c r="AD300" s="82" t="n">
        <f aca="false" ca="false" dt2D="false" dtr="false" t="normal">AD295+AD287+AD283+AD279+AD275+AD271+AD267+AD241+AD236+AD231+AD222+AD217+AD212+AD207+AD202+AD194+AD189+AD184+AD179+AD291</f>
        <v>0</v>
      </c>
      <c r="AE300" s="82" t="n">
        <f aca="false" ca="false" dt2D="false" dtr="false" t="normal">AE295+AE287+AE283+AE279+AE275+AE271+AE267+AE241+AE236+AE231+AE222+AE217+AE212+AE207+AE202+AE194+AE189+AE184+AE179+AE291</f>
        <v>0</v>
      </c>
    </row>
    <row customFormat="true" ht="21" outlineLevel="0" r="301" s="26">
      <c r="B301" s="164" t="n">
        <v>1</v>
      </c>
      <c r="C301" s="85" t="s">
        <v>124</v>
      </c>
      <c r="D301" s="92" t="s">
        <v>125</v>
      </c>
      <c r="E301" s="69" t="s">
        <v>24</v>
      </c>
      <c r="F301" s="41" t="n">
        <f aca="false" ca="false" dt2D="false" dtr="false" t="normal">I301+L301+M301+N301+O301+P301+Q301+R301+S301</f>
        <v>0</v>
      </c>
      <c r="G301" s="70" t="n">
        <v>0</v>
      </c>
      <c r="H301" s="70" t="n">
        <v>0</v>
      </c>
      <c r="I301" s="61" t="n">
        <f aca="false" ca="false" dt2D="false" dtr="false" t="normal">G301+H301</f>
        <v>0</v>
      </c>
      <c r="J301" s="70" t="n"/>
      <c r="K301" s="70" t="n"/>
      <c r="L301" s="56" t="n">
        <f aca="false" ca="false" dt2D="false" dtr="false" t="normal">J301+K301</f>
        <v>0</v>
      </c>
      <c r="M301" s="70" t="n"/>
      <c r="N301" s="70" t="n"/>
      <c r="O301" s="70" t="n"/>
      <c r="P301" s="70" t="n"/>
      <c r="Q301" s="70" t="n"/>
      <c r="R301" s="70" t="n"/>
      <c r="S301" s="70" t="n"/>
      <c r="T301" s="70" t="n"/>
      <c r="U301" s="70" t="n"/>
      <c r="V301" s="70" t="n"/>
      <c r="W301" s="70" t="n"/>
      <c r="X301" s="70" t="n"/>
      <c r="Y301" s="70" t="n"/>
      <c r="Z301" s="70" t="n"/>
      <c r="AA301" s="70" t="n"/>
      <c r="AB301" s="70" t="n"/>
      <c r="AC301" s="70" t="n"/>
      <c r="AD301" s="70" t="n"/>
      <c r="AE301" s="70" t="n"/>
    </row>
    <row customFormat="true" ht="21" outlineLevel="0" r="302" s="26">
      <c r="B302" s="165" t="s"/>
      <c r="C302" s="58" t="s"/>
      <c r="D302" s="89" t="s"/>
      <c r="E302" s="60" t="s">
        <v>25</v>
      </c>
      <c r="F302" s="41" t="n">
        <f aca="false" ca="false" dt2D="false" dtr="false" t="normal">I302+L302+M302+N302+O302+P302+Q302+R302+S302</f>
        <v>0</v>
      </c>
      <c r="G302" s="54" t="n">
        <v>0</v>
      </c>
      <c r="H302" s="54" t="n">
        <v>0</v>
      </c>
      <c r="I302" s="61" t="n">
        <f aca="false" ca="false" dt2D="false" dtr="false" t="normal">G302+H302</f>
        <v>0</v>
      </c>
      <c r="J302" s="54" t="n"/>
      <c r="K302" s="54" t="n"/>
      <c r="L302" s="56" t="n">
        <f aca="false" ca="false" dt2D="false" dtr="false" t="normal">J302+K302</f>
        <v>0</v>
      </c>
      <c r="M302" s="54" t="n"/>
      <c r="N302" s="54" t="n"/>
      <c r="O302" s="54" t="n"/>
      <c r="P302" s="54" t="n"/>
      <c r="Q302" s="54" t="n"/>
      <c r="R302" s="54" t="n"/>
      <c r="S302" s="54" t="n"/>
      <c r="T302" s="54" t="n"/>
      <c r="U302" s="54" t="n"/>
      <c r="V302" s="54" t="n"/>
      <c r="W302" s="54" t="n"/>
      <c r="X302" s="54" t="n"/>
      <c r="Y302" s="54" t="n"/>
      <c r="Z302" s="54" t="n"/>
      <c r="AA302" s="54" t="n"/>
      <c r="AB302" s="54" t="n"/>
      <c r="AC302" s="54" t="n"/>
      <c r="AD302" s="54" t="n"/>
      <c r="AE302" s="54" t="n"/>
    </row>
    <row customFormat="true" ht="21" outlineLevel="0" r="303" s="26">
      <c r="B303" s="165" t="s"/>
      <c r="C303" s="58" t="s"/>
      <c r="D303" s="89" t="s"/>
      <c r="E303" s="60" t="s">
        <v>26</v>
      </c>
      <c r="F303" s="41" t="n">
        <f aca="false" ca="false" dt2D="false" dtr="false" t="normal">I303+L303+M303+N303+O303+P303+Q303+R303+S303</f>
        <v>0</v>
      </c>
      <c r="G303" s="54" t="n">
        <v>0</v>
      </c>
      <c r="H303" s="54" t="n">
        <v>0</v>
      </c>
      <c r="I303" s="61" t="n">
        <f aca="false" ca="false" dt2D="false" dtr="false" t="normal">G303+H303</f>
        <v>0</v>
      </c>
      <c r="J303" s="54" t="n"/>
      <c r="K303" s="54" t="n"/>
      <c r="L303" s="56" t="n">
        <f aca="false" ca="false" dt2D="false" dtr="false" t="normal">J303+K303</f>
        <v>0</v>
      </c>
      <c r="M303" s="54" t="n"/>
      <c r="N303" s="54" t="n"/>
      <c r="O303" s="54" t="n"/>
      <c r="P303" s="54" t="n"/>
      <c r="Q303" s="54" t="n"/>
      <c r="R303" s="54" t="n"/>
      <c r="S303" s="54" t="n"/>
      <c r="T303" s="54" t="n"/>
      <c r="U303" s="54" t="n"/>
      <c r="V303" s="54" t="n"/>
      <c r="W303" s="54" t="n"/>
      <c r="X303" s="54" t="n"/>
      <c r="Y303" s="54" t="n"/>
      <c r="Z303" s="54" t="n"/>
      <c r="AA303" s="54" t="n"/>
      <c r="AB303" s="54" t="n"/>
      <c r="AC303" s="54" t="n"/>
      <c r="AD303" s="54" t="n"/>
      <c r="AE303" s="54" t="n"/>
    </row>
    <row customFormat="true" ht="21.75" outlineLevel="0" r="304" s="26">
      <c r="B304" s="166" t="s"/>
      <c r="C304" s="58" t="s"/>
      <c r="D304" s="90" t="s"/>
      <c r="E304" s="64" t="s">
        <v>29</v>
      </c>
      <c r="F304" s="41" t="n">
        <f aca="false" ca="false" dt2D="false" dtr="false" t="normal">I304+L304+M304+N304+O304+P304+Q304+R304+S304</f>
        <v>2</v>
      </c>
      <c r="G304" s="65" t="n">
        <v>0</v>
      </c>
      <c r="H304" s="65" t="n">
        <v>0</v>
      </c>
      <c r="I304" s="61" t="n">
        <f aca="false" ca="false" dt2D="false" dtr="false" t="normal">G304+H304</f>
        <v>0</v>
      </c>
      <c r="J304" s="65" t="n">
        <v>2</v>
      </c>
      <c r="K304" s="65" t="n"/>
      <c r="L304" s="56" t="n">
        <f aca="false" ca="false" dt2D="false" dtr="false" t="normal">J304+K304</f>
        <v>2</v>
      </c>
      <c r="M304" s="65" t="n"/>
      <c r="N304" s="65" t="n"/>
      <c r="O304" s="65" t="n"/>
      <c r="P304" s="65" t="n"/>
      <c r="Q304" s="65" t="n"/>
      <c r="R304" s="65" t="n"/>
      <c r="S304" s="65" t="n"/>
      <c r="T304" s="65" t="n"/>
      <c r="U304" s="65" t="n"/>
      <c r="V304" s="65" t="n"/>
      <c r="W304" s="65" t="n"/>
      <c r="X304" s="65" t="n"/>
      <c r="Y304" s="65" t="n"/>
      <c r="Z304" s="65" t="n"/>
      <c r="AA304" s="65" t="n"/>
      <c r="AB304" s="65" t="n"/>
      <c r="AC304" s="65" t="n"/>
      <c r="AD304" s="65" t="n"/>
      <c r="AE304" s="65" t="n"/>
    </row>
    <row customFormat="true" ht="21" outlineLevel="0" r="305" s="26">
      <c r="B305" s="167" t="n">
        <v>2</v>
      </c>
      <c r="C305" s="58" t="s"/>
      <c r="D305" s="88" t="s">
        <v>126</v>
      </c>
      <c r="E305" s="52" t="s">
        <v>24</v>
      </c>
      <c r="F305" s="41" t="n">
        <f aca="false" ca="false" dt2D="false" dtr="false" t="normal">I305+L305+M305+N305+O305+P305+Q305+R305+S305</f>
        <v>0</v>
      </c>
      <c r="G305" s="53" t="n">
        <v>0</v>
      </c>
      <c r="H305" s="53" t="n">
        <v>0</v>
      </c>
      <c r="I305" s="61" t="n">
        <f aca="false" ca="false" dt2D="false" dtr="false" t="normal">G305+H305</f>
        <v>0</v>
      </c>
      <c r="J305" s="53" t="n"/>
      <c r="K305" s="53" t="n"/>
      <c r="L305" s="56" t="n">
        <f aca="false" ca="false" dt2D="false" dtr="false" t="normal">J305+K305</f>
        <v>0</v>
      </c>
      <c r="M305" s="53" t="n"/>
      <c r="N305" s="53" t="n"/>
      <c r="O305" s="53" t="n"/>
      <c r="P305" s="53" t="n"/>
      <c r="Q305" s="53" t="n"/>
      <c r="R305" s="53" t="n"/>
      <c r="S305" s="53" t="n"/>
      <c r="T305" s="53" t="n"/>
      <c r="U305" s="53" t="n"/>
      <c r="V305" s="53" t="n"/>
      <c r="W305" s="53" t="n"/>
      <c r="X305" s="53" t="n"/>
      <c r="Y305" s="53" t="n"/>
      <c r="Z305" s="53" t="n"/>
      <c r="AA305" s="53" t="n"/>
      <c r="AB305" s="53" t="n"/>
      <c r="AC305" s="53" t="n"/>
      <c r="AD305" s="53" t="n"/>
      <c r="AE305" s="53" t="n"/>
    </row>
    <row customFormat="true" ht="21" outlineLevel="0" r="306" s="26">
      <c r="B306" s="165" t="s"/>
      <c r="C306" s="58" t="s"/>
      <c r="D306" s="89" t="s"/>
      <c r="E306" s="60" t="s">
        <v>25</v>
      </c>
      <c r="F306" s="41" t="n">
        <f aca="false" ca="false" dt2D="false" dtr="false" t="normal">I306+L306+M306+N306+O306+P306+Q306+R306+S306</f>
        <v>0</v>
      </c>
      <c r="G306" s="54" t="n">
        <v>0</v>
      </c>
      <c r="H306" s="54" t="n">
        <v>0</v>
      </c>
      <c r="I306" s="61" t="n">
        <f aca="false" ca="false" dt2D="false" dtr="false" t="normal">G306+H306</f>
        <v>0</v>
      </c>
      <c r="J306" s="54" t="n"/>
      <c r="K306" s="54" t="n"/>
      <c r="L306" s="56" t="n">
        <f aca="false" ca="false" dt2D="false" dtr="false" t="normal">J306+K306</f>
        <v>0</v>
      </c>
      <c r="M306" s="54" t="n"/>
      <c r="N306" s="54" t="n"/>
      <c r="O306" s="54" t="n"/>
      <c r="P306" s="54" t="n"/>
      <c r="Q306" s="54" t="n"/>
      <c r="R306" s="54" t="n"/>
      <c r="S306" s="54" t="n"/>
      <c r="T306" s="54" t="n"/>
      <c r="U306" s="54" t="n"/>
      <c r="V306" s="54" t="n"/>
      <c r="W306" s="54" t="n"/>
      <c r="X306" s="54" t="n"/>
      <c r="Y306" s="54" t="n"/>
      <c r="Z306" s="54" t="n"/>
      <c r="AA306" s="54" t="n"/>
      <c r="AB306" s="54" t="n"/>
      <c r="AC306" s="54" t="n"/>
      <c r="AD306" s="54" t="n"/>
      <c r="AE306" s="54" t="n"/>
    </row>
    <row customFormat="true" ht="21.75" outlineLevel="0" r="307" s="26">
      <c r="B307" s="166" t="s"/>
      <c r="C307" s="58" t="s"/>
      <c r="D307" s="90" t="s"/>
      <c r="E307" s="64" t="s">
        <v>26</v>
      </c>
      <c r="F307" s="41" t="n">
        <f aca="false" ca="false" dt2D="false" dtr="false" t="normal">I307+L307+M307+N307+O307+P307+Q307+R307+S307</f>
        <v>0</v>
      </c>
      <c r="G307" s="65" t="n">
        <v>0</v>
      </c>
      <c r="H307" s="65" t="n">
        <v>0</v>
      </c>
      <c r="I307" s="61" t="n">
        <f aca="false" ca="false" dt2D="false" dtr="false" t="normal">G307+H307</f>
        <v>0</v>
      </c>
      <c r="J307" s="65" t="n"/>
      <c r="K307" s="65" t="n"/>
      <c r="L307" s="56" t="n">
        <f aca="false" ca="false" dt2D="false" dtr="false" t="normal">J307+K307</f>
        <v>0</v>
      </c>
      <c r="M307" s="65" t="n"/>
      <c r="N307" s="65" t="n"/>
      <c r="O307" s="65" t="n"/>
      <c r="P307" s="65" t="n"/>
      <c r="Q307" s="65" t="n"/>
      <c r="R307" s="65" t="n"/>
      <c r="S307" s="65" t="n"/>
      <c r="T307" s="65" t="n"/>
      <c r="U307" s="65" t="n"/>
      <c r="V307" s="65" t="n"/>
      <c r="W307" s="65" t="n"/>
      <c r="X307" s="65" t="n"/>
      <c r="Y307" s="65" t="n"/>
      <c r="Z307" s="65" t="n"/>
      <c r="AA307" s="65" t="n"/>
      <c r="AB307" s="65" t="n"/>
      <c r="AC307" s="65" t="n"/>
      <c r="AD307" s="65" t="n"/>
      <c r="AE307" s="65" t="n"/>
    </row>
    <row customFormat="true" ht="21" outlineLevel="0" r="308" s="26">
      <c r="B308" s="71" t="n"/>
      <c r="C308" s="58" t="s"/>
      <c r="D308" s="72" t="s">
        <v>127</v>
      </c>
      <c r="E308" s="73" t="s"/>
      <c r="F308" s="41" t="n">
        <f aca="false" ca="false" dt2D="false" dtr="false" t="normal">I308+L308+M308+N308+O308+P308+Q308+R308+S308</f>
        <v>0</v>
      </c>
      <c r="G308" s="74" t="n">
        <f aca="false" ca="false" dt2D="false" dtr="false" t="normal">G305+G301</f>
        <v>0</v>
      </c>
      <c r="H308" s="74" t="n">
        <f aca="false" ca="false" dt2D="false" dtr="false" t="normal">H305+H301</f>
        <v>0</v>
      </c>
      <c r="I308" s="34" t="n">
        <f aca="false" ca="false" dt2D="false" dtr="false" t="normal">I305+I301</f>
        <v>0</v>
      </c>
      <c r="J308" s="74" t="n">
        <f aca="false" ca="false" dt2D="false" dtr="false" t="normal">J305+J301</f>
        <v>0</v>
      </c>
      <c r="K308" s="74" t="n">
        <f aca="false" ca="false" dt2D="false" dtr="false" t="normal">K305+K301</f>
        <v>0</v>
      </c>
      <c r="L308" s="56" t="n">
        <f aca="false" ca="false" dt2D="false" dtr="false" t="normal">J308+K308</f>
        <v>0</v>
      </c>
      <c r="M308" s="74" t="n">
        <f aca="false" ca="false" dt2D="false" dtr="false" t="normal">M305+M301</f>
        <v>0</v>
      </c>
      <c r="N308" s="74" t="n">
        <f aca="false" ca="false" dt2D="false" dtr="false" t="normal">N305+N301</f>
        <v>0</v>
      </c>
      <c r="O308" s="74" t="n">
        <f aca="false" ca="false" dt2D="false" dtr="false" t="normal">O305+O301</f>
        <v>0</v>
      </c>
      <c r="P308" s="74" t="n">
        <f aca="false" ca="false" dt2D="false" dtr="false" t="normal">P305+P301</f>
        <v>0</v>
      </c>
      <c r="Q308" s="74" t="n">
        <f aca="false" ca="false" dt2D="false" dtr="false" t="normal">Q305+Q301</f>
        <v>0</v>
      </c>
      <c r="R308" s="74" t="n">
        <f aca="false" ca="false" dt2D="false" dtr="false" t="normal">R305+R301</f>
        <v>0</v>
      </c>
      <c r="S308" s="74" t="n">
        <f aca="false" ca="false" dt2D="false" dtr="false" t="normal">S305+S301</f>
        <v>0</v>
      </c>
      <c r="T308" s="74" t="n">
        <f aca="false" ca="false" dt2D="false" dtr="false" t="normal">T305+T301</f>
        <v>0</v>
      </c>
      <c r="U308" s="74" t="n">
        <f aca="false" ca="false" dt2D="false" dtr="false" t="normal">U305+U301</f>
        <v>0</v>
      </c>
      <c r="V308" s="74" t="n">
        <f aca="false" ca="false" dt2D="false" dtr="false" t="normal">V305+V301</f>
        <v>0</v>
      </c>
      <c r="W308" s="74" t="n">
        <f aca="false" ca="false" dt2D="false" dtr="false" t="normal">W305+W301</f>
        <v>0</v>
      </c>
      <c r="X308" s="74" t="n">
        <f aca="false" ca="false" dt2D="false" dtr="false" t="normal">X305+X301</f>
        <v>0</v>
      </c>
      <c r="Y308" s="74" t="n">
        <f aca="false" ca="false" dt2D="false" dtr="false" t="normal">Y305+Y301</f>
        <v>0</v>
      </c>
      <c r="Z308" s="74" t="n">
        <f aca="false" ca="false" dt2D="false" dtr="false" t="normal">Z305+Z301</f>
        <v>0</v>
      </c>
      <c r="AA308" s="74" t="n">
        <f aca="false" ca="false" dt2D="false" dtr="false" t="normal">AA305+AA301</f>
        <v>0</v>
      </c>
      <c r="AB308" s="74" t="n">
        <f aca="false" ca="false" dt2D="false" dtr="false" t="normal">AB305+AB301</f>
        <v>0</v>
      </c>
      <c r="AC308" s="74" t="n">
        <f aca="false" ca="false" dt2D="false" dtr="false" t="normal">AC305+AC301</f>
        <v>0</v>
      </c>
      <c r="AD308" s="74" t="n">
        <f aca="false" ca="false" dt2D="false" dtr="false" t="normal">AD305+AD301</f>
        <v>0</v>
      </c>
      <c r="AE308" s="74" t="n">
        <f aca="false" ca="false" dt2D="false" dtr="false" t="normal">AE305+AE301</f>
        <v>0</v>
      </c>
    </row>
    <row customFormat="true" ht="21" outlineLevel="0" r="309" s="26">
      <c r="B309" s="71" t="n"/>
      <c r="C309" s="58" t="s"/>
      <c r="D309" s="75" t="s">
        <v>128</v>
      </c>
      <c r="E309" s="76" t="s"/>
      <c r="F309" s="41" t="n">
        <f aca="false" ca="false" dt2D="false" dtr="false" t="normal">I309+L309+M309+N309+O309+P309+Q309+R309+S309</f>
        <v>0</v>
      </c>
      <c r="G309" s="77" t="n">
        <f aca="false" ca="false" dt2D="false" dtr="false" t="normal">G306+G302</f>
        <v>0</v>
      </c>
      <c r="H309" s="77" t="n">
        <f aca="false" ca="false" dt2D="false" dtr="false" t="normal">H306+H302</f>
        <v>0</v>
      </c>
      <c r="I309" s="56" t="n">
        <f aca="false" ca="false" dt2D="false" dtr="false" t="normal">I306+I302</f>
        <v>0</v>
      </c>
      <c r="J309" s="77" t="n">
        <f aca="false" ca="false" dt2D="false" dtr="false" t="normal">J306+J302</f>
        <v>0</v>
      </c>
      <c r="K309" s="77" t="n">
        <f aca="false" ca="false" dt2D="false" dtr="false" t="normal">K306+K302</f>
        <v>0</v>
      </c>
      <c r="L309" s="56" t="n">
        <f aca="false" ca="false" dt2D="false" dtr="false" t="normal">J309+K309</f>
        <v>0</v>
      </c>
      <c r="M309" s="77" t="n">
        <f aca="false" ca="false" dt2D="false" dtr="false" t="normal">M306+M302</f>
        <v>0</v>
      </c>
      <c r="N309" s="77" t="n">
        <f aca="false" ca="false" dt2D="false" dtr="false" t="normal">N306+N302</f>
        <v>0</v>
      </c>
      <c r="O309" s="77" t="n">
        <f aca="false" ca="false" dt2D="false" dtr="false" t="normal">O306+O302</f>
        <v>0</v>
      </c>
      <c r="P309" s="77" t="n">
        <f aca="false" ca="false" dt2D="false" dtr="false" t="normal">P306+P302</f>
        <v>0</v>
      </c>
      <c r="Q309" s="77" t="n">
        <f aca="false" ca="false" dt2D="false" dtr="false" t="normal">Q306+Q302</f>
        <v>0</v>
      </c>
      <c r="R309" s="77" t="n">
        <f aca="false" ca="false" dt2D="false" dtr="false" t="normal">R306+R302</f>
        <v>0</v>
      </c>
      <c r="S309" s="77" t="n">
        <f aca="false" ca="false" dt2D="false" dtr="false" t="normal">S306+S302</f>
        <v>0</v>
      </c>
      <c r="T309" s="77" t="n">
        <f aca="false" ca="false" dt2D="false" dtr="false" t="normal">T306+T302</f>
        <v>0</v>
      </c>
      <c r="U309" s="77" t="n">
        <f aca="false" ca="false" dt2D="false" dtr="false" t="normal">U306+U302</f>
        <v>0</v>
      </c>
      <c r="V309" s="77" t="n">
        <f aca="false" ca="false" dt2D="false" dtr="false" t="normal">V306+V302</f>
        <v>0</v>
      </c>
      <c r="W309" s="77" t="n">
        <f aca="false" ca="false" dt2D="false" dtr="false" t="normal">W306+W302</f>
        <v>0</v>
      </c>
      <c r="X309" s="77" t="n">
        <f aca="false" ca="false" dt2D="false" dtr="false" t="normal">X306+X302</f>
        <v>0</v>
      </c>
      <c r="Y309" s="77" t="n">
        <f aca="false" ca="false" dt2D="false" dtr="false" t="normal">Y306+Y302</f>
        <v>0</v>
      </c>
      <c r="Z309" s="77" t="n">
        <f aca="false" ca="false" dt2D="false" dtr="false" t="normal">Z306+Z302</f>
        <v>0</v>
      </c>
      <c r="AA309" s="77" t="n">
        <f aca="false" ca="false" dt2D="false" dtr="false" t="normal">AA306+AA302</f>
        <v>0</v>
      </c>
      <c r="AB309" s="77" t="n">
        <f aca="false" ca="false" dt2D="false" dtr="false" t="normal">AB306+AB302</f>
        <v>0</v>
      </c>
      <c r="AC309" s="77" t="n">
        <f aca="false" ca="false" dt2D="false" dtr="false" t="normal">AC306+AC302</f>
        <v>0</v>
      </c>
      <c r="AD309" s="77" t="n">
        <f aca="false" ca="false" dt2D="false" dtr="false" t="normal">AD306+AD302</f>
        <v>0</v>
      </c>
      <c r="AE309" s="77" t="n">
        <f aca="false" ca="false" dt2D="false" dtr="false" t="normal">AE306+AE302</f>
        <v>0</v>
      </c>
    </row>
    <row customFormat="true" hidden="false" ht="21" outlineLevel="0" r="310" s="26">
      <c r="B310" s="71" t="n"/>
      <c r="C310" s="58" t="s"/>
      <c r="D310" s="75" t="s">
        <v>129</v>
      </c>
      <c r="E310" s="76" t="s"/>
      <c r="F310" s="41" t="n">
        <f aca="false" ca="false" dt2D="false" dtr="false" t="normal">I310+L310+M310+N310+O310+P310+Q310+R310+S310</f>
        <v>0</v>
      </c>
      <c r="G310" s="77" t="n">
        <f aca="false" ca="false" dt2D="false" dtr="false" t="normal">G303+G307</f>
        <v>0</v>
      </c>
      <c r="H310" s="77" t="n">
        <f aca="false" ca="false" dt2D="false" dtr="false" t="normal">H303+H307</f>
        <v>0</v>
      </c>
      <c r="I310" s="56" t="n">
        <f aca="false" ca="false" dt2D="false" dtr="false" t="normal">I303+I307</f>
        <v>0</v>
      </c>
      <c r="J310" s="77" t="n">
        <f aca="false" ca="false" dt2D="false" dtr="false" t="normal">J303+J307</f>
        <v>0</v>
      </c>
      <c r="K310" s="77" t="n">
        <f aca="false" ca="false" dt2D="false" dtr="false" t="normal">K303+K307</f>
        <v>0</v>
      </c>
      <c r="L310" s="56" t="n">
        <f aca="false" ca="false" dt2D="false" dtr="false" t="normal">J310+K310</f>
        <v>0</v>
      </c>
      <c r="M310" s="77" t="n">
        <f aca="false" ca="false" dt2D="false" dtr="false" t="normal">M303+M307</f>
        <v>0</v>
      </c>
      <c r="N310" s="77" t="n">
        <f aca="false" ca="false" dt2D="false" dtr="false" t="normal">N303+N307</f>
        <v>0</v>
      </c>
      <c r="O310" s="77" t="n">
        <f aca="false" ca="false" dt2D="false" dtr="false" t="normal">O303+O307</f>
        <v>0</v>
      </c>
      <c r="P310" s="77" t="n">
        <f aca="false" ca="false" dt2D="false" dtr="false" t="normal">P303+P307</f>
        <v>0</v>
      </c>
      <c r="Q310" s="77" t="n">
        <f aca="false" ca="false" dt2D="false" dtr="false" t="normal">Q303+Q307</f>
        <v>0</v>
      </c>
      <c r="R310" s="77" t="n">
        <f aca="false" ca="false" dt2D="false" dtr="false" t="normal">R303+R307</f>
        <v>0</v>
      </c>
      <c r="S310" s="77" t="n">
        <f aca="false" ca="false" dt2D="false" dtr="false" t="normal">S303+S307</f>
        <v>0</v>
      </c>
      <c r="T310" s="77" t="n">
        <f aca="false" ca="false" dt2D="false" dtr="false" t="normal">T303+T307</f>
        <v>0</v>
      </c>
      <c r="U310" s="77" t="n">
        <f aca="false" ca="false" dt2D="false" dtr="false" t="normal">U303+U307</f>
        <v>0</v>
      </c>
      <c r="V310" s="77" t="n">
        <f aca="false" ca="false" dt2D="false" dtr="false" t="normal">V303+V307</f>
        <v>0</v>
      </c>
      <c r="W310" s="77" t="n">
        <f aca="false" ca="false" dt2D="false" dtr="false" t="normal">W303+W307</f>
        <v>0</v>
      </c>
      <c r="X310" s="77" t="n">
        <f aca="false" ca="false" dt2D="false" dtr="false" t="normal">X303+X307</f>
        <v>0</v>
      </c>
      <c r="Y310" s="77" t="n">
        <f aca="false" ca="false" dt2D="false" dtr="false" t="normal">Y303+Y307</f>
        <v>0</v>
      </c>
      <c r="Z310" s="77" t="n">
        <f aca="false" ca="false" dt2D="false" dtr="false" t="normal">Z303+Z307</f>
        <v>0</v>
      </c>
      <c r="AA310" s="77" t="n">
        <f aca="false" ca="false" dt2D="false" dtr="false" t="normal">AA303+AA307</f>
        <v>0</v>
      </c>
      <c r="AB310" s="77" t="n">
        <f aca="false" ca="false" dt2D="false" dtr="false" t="normal">AB303+AB307</f>
        <v>0</v>
      </c>
      <c r="AC310" s="77" t="n">
        <f aca="false" ca="false" dt2D="false" dtr="false" t="normal">AC303+AC307</f>
        <v>0</v>
      </c>
      <c r="AD310" s="77" t="n">
        <f aca="false" ca="false" dt2D="false" dtr="false" t="normal">AD303+AD307</f>
        <v>0</v>
      </c>
      <c r="AE310" s="77" t="n">
        <f aca="false" ca="false" dt2D="false" dtr="false" t="normal">AE303+AE307</f>
        <v>0</v>
      </c>
    </row>
    <row customFormat="true" hidden="false" ht="21.75" outlineLevel="0" r="311" s="26">
      <c r="B311" s="78" t="n"/>
      <c r="C311" s="79" t="s"/>
      <c r="D311" s="75" t="s">
        <v>130</v>
      </c>
      <c r="E311" s="76" t="s"/>
      <c r="F311" s="41" t="n">
        <f aca="false" ca="false" dt2D="false" dtr="false" t="normal">I311+L311+M311+N311+O311+P311+Q311+R311+S311</f>
        <v>2</v>
      </c>
      <c r="G311" s="82" t="n">
        <f aca="false" ca="false" dt2D="false" dtr="false" t="normal">G304</f>
        <v>0</v>
      </c>
      <c r="H311" s="82" t="n">
        <f aca="false" ca="false" dt2D="false" dtr="false" t="normal">H304</f>
        <v>0</v>
      </c>
      <c r="I311" s="83" t="n">
        <f aca="false" ca="false" dt2D="false" dtr="false" t="normal">I304</f>
        <v>0</v>
      </c>
      <c r="J311" s="82" t="n">
        <f aca="false" ca="false" dt2D="false" dtr="false" t="normal">J304</f>
        <v>2</v>
      </c>
      <c r="K311" s="82" t="n">
        <f aca="false" ca="false" dt2D="false" dtr="false" t="normal">K304</f>
        <v>0</v>
      </c>
      <c r="L311" s="56" t="n">
        <f aca="false" ca="false" dt2D="false" dtr="false" t="normal">J311+K311</f>
        <v>2</v>
      </c>
      <c r="M311" s="82" t="n">
        <f aca="false" ca="false" dt2D="false" dtr="false" t="normal">M304</f>
        <v>0</v>
      </c>
      <c r="N311" s="82" t="n">
        <f aca="false" ca="false" dt2D="false" dtr="false" t="normal">N304</f>
        <v>0</v>
      </c>
      <c r="O311" s="82" t="n">
        <f aca="false" ca="false" dt2D="false" dtr="false" t="normal">O304</f>
        <v>0</v>
      </c>
      <c r="P311" s="82" t="n">
        <f aca="false" ca="false" dt2D="false" dtr="false" t="normal">P304</f>
        <v>0</v>
      </c>
      <c r="Q311" s="82" t="n">
        <f aca="false" ca="false" dt2D="false" dtr="false" t="normal">Q304</f>
        <v>0</v>
      </c>
      <c r="R311" s="82" t="n">
        <f aca="false" ca="false" dt2D="false" dtr="false" t="normal">R304</f>
        <v>0</v>
      </c>
      <c r="S311" s="82" t="n">
        <f aca="false" ca="false" dt2D="false" dtr="false" t="normal">S304</f>
        <v>0</v>
      </c>
      <c r="T311" s="82" t="n">
        <f aca="false" ca="false" dt2D="false" dtr="false" t="normal">T304</f>
        <v>0</v>
      </c>
      <c r="U311" s="82" t="n">
        <f aca="false" ca="false" dt2D="false" dtr="false" t="normal">U304</f>
        <v>0</v>
      </c>
      <c r="V311" s="82" t="n">
        <f aca="false" ca="false" dt2D="false" dtr="false" t="normal">V304</f>
        <v>0</v>
      </c>
      <c r="W311" s="82" t="n">
        <f aca="false" ca="false" dt2D="false" dtr="false" t="normal">W304</f>
        <v>0</v>
      </c>
      <c r="X311" s="82" t="n">
        <f aca="false" ca="false" dt2D="false" dtr="false" t="normal">X304</f>
        <v>0</v>
      </c>
      <c r="Y311" s="82" t="n">
        <f aca="false" ca="false" dt2D="false" dtr="false" t="normal">Y304</f>
        <v>0</v>
      </c>
      <c r="Z311" s="82" t="n">
        <f aca="false" ca="false" dt2D="false" dtr="false" t="normal">Z304</f>
        <v>0</v>
      </c>
      <c r="AA311" s="82" t="n">
        <f aca="false" ca="false" dt2D="false" dtr="false" t="normal">AA304</f>
        <v>0</v>
      </c>
      <c r="AB311" s="82" t="n">
        <f aca="false" ca="false" dt2D="false" dtr="false" t="normal">AB304</f>
        <v>0</v>
      </c>
      <c r="AC311" s="82" t="n">
        <f aca="false" ca="false" dt2D="false" dtr="false" t="normal">AC304</f>
        <v>0</v>
      </c>
      <c r="AD311" s="82" t="n">
        <f aca="false" ca="false" dt2D="false" dtr="false" t="normal">AD304</f>
        <v>0</v>
      </c>
      <c r="AE311" s="82" t="n">
        <f aca="false" ca="false" dt2D="false" dtr="false" t="normal">AE304</f>
        <v>0</v>
      </c>
    </row>
    <row customFormat="true" hidden="true" ht="21" outlineLevel="0" r="312" s="26">
      <c r="B312" s="164" t="n">
        <v>1</v>
      </c>
      <c r="C312" s="85" t="s">
        <v>131</v>
      </c>
      <c r="D312" s="92" t="s">
        <v>132</v>
      </c>
      <c r="E312" s="69" t="s">
        <v>24</v>
      </c>
      <c r="F312" s="41" t="n">
        <f aca="false" ca="false" dt2D="false" dtr="false" t="normal">I312+L312+M312+N312+O312+P312+Q312+R312+S312</f>
        <v>0</v>
      </c>
      <c r="G312" s="70" t="n">
        <v>0</v>
      </c>
      <c r="H312" s="70" t="n">
        <v>0</v>
      </c>
      <c r="I312" s="61" t="n">
        <f aca="false" ca="false" dt2D="false" dtr="false" t="normal">G312+H312</f>
        <v>0</v>
      </c>
      <c r="J312" s="70" t="n"/>
      <c r="K312" s="70" t="n"/>
      <c r="L312" s="56" t="n">
        <f aca="false" ca="false" dt2D="false" dtr="false" t="normal">J312+K312</f>
        <v>0</v>
      </c>
      <c r="M312" s="70" t="n"/>
      <c r="N312" s="70" t="n"/>
      <c r="O312" s="70" t="n"/>
      <c r="P312" s="70" t="n"/>
      <c r="Q312" s="70" t="n"/>
      <c r="R312" s="70" t="n"/>
      <c r="S312" s="70" t="n"/>
      <c r="T312" s="70" t="n"/>
      <c r="U312" s="70" t="n"/>
      <c r="V312" s="70" t="n"/>
      <c r="W312" s="70" t="n"/>
      <c r="X312" s="70" t="n"/>
      <c r="Y312" s="70" t="n"/>
      <c r="Z312" s="70" t="n"/>
      <c r="AA312" s="70" t="n"/>
      <c r="AB312" s="70" t="n"/>
      <c r="AC312" s="70" t="n"/>
      <c r="AD312" s="70" t="n"/>
      <c r="AE312" s="70" t="n"/>
    </row>
    <row customFormat="true" hidden="true" ht="21" outlineLevel="0" r="313" s="26">
      <c r="B313" s="165" t="s"/>
      <c r="C313" s="58" t="s"/>
      <c r="D313" s="89" t="s"/>
      <c r="E313" s="60" t="s">
        <v>25</v>
      </c>
      <c r="F313" s="41" t="n">
        <f aca="false" ca="false" dt2D="false" dtr="false" t="normal">I313+L313+M313+N313+O313+P313+Q313+R313+S313</f>
        <v>0</v>
      </c>
      <c r="G313" s="54" t="n">
        <v>0</v>
      </c>
      <c r="H313" s="54" t="n">
        <v>0</v>
      </c>
      <c r="I313" s="61" t="n">
        <f aca="false" ca="false" dt2D="false" dtr="false" t="normal">G313+H313</f>
        <v>0</v>
      </c>
      <c r="J313" s="54" t="n"/>
      <c r="K313" s="54" t="n"/>
      <c r="L313" s="56" t="n">
        <f aca="false" ca="false" dt2D="false" dtr="false" t="normal">J313+K313</f>
        <v>0</v>
      </c>
      <c r="M313" s="54" t="n"/>
      <c r="N313" s="54" t="n"/>
      <c r="O313" s="54" t="n"/>
      <c r="P313" s="54" t="n"/>
      <c r="Q313" s="54" t="n"/>
      <c r="R313" s="54" t="n"/>
      <c r="S313" s="54" t="n"/>
      <c r="T313" s="54" t="n"/>
      <c r="U313" s="54" t="n"/>
      <c r="V313" s="54" t="n"/>
      <c r="W313" s="54" t="n"/>
      <c r="X313" s="54" t="n"/>
      <c r="Y313" s="54" t="n"/>
      <c r="Z313" s="54" t="n"/>
      <c r="AA313" s="54" t="n"/>
      <c r="AB313" s="54" t="n"/>
      <c r="AC313" s="54" t="n"/>
      <c r="AD313" s="54" t="n"/>
      <c r="AE313" s="54" t="n"/>
    </row>
    <row customFormat="true" hidden="true" ht="21" outlineLevel="0" r="314" s="26">
      <c r="B314" s="165" t="s"/>
      <c r="C314" s="58" t="s"/>
      <c r="D314" s="89" t="s"/>
      <c r="E314" s="60" t="s">
        <v>26</v>
      </c>
      <c r="F314" s="41" t="n">
        <f aca="false" ca="false" dt2D="false" dtr="false" t="normal">I314+L314+M314+N314+O314+P314+Q314+R314+S314</f>
        <v>0</v>
      </c>
      <c r="G314" s="54" t="n">
        <v>0</v>
      </c>
      <c r="H314" s="168" t="n">
        <v>0</v>
      </c>
      <c r="I314" s="61" t="n">
        <f aca="false" ca="false" dt2D="false" dtr="false" t="normal">G314+H314</f>
        <v>0</v>
      </c>
      <c r="J314" s="54" t="n"/>
      <c r="K314" s="54" t="n"/>
      <c r="L314" s="56" t="n">
        <f aca="false" ca="false" dt2D="false" dtr="false" t="normal">J314+K314</f>
        <v>0</v>
      </c>
      <c r="M314" s="54" t="n"/>
      <c r="N314" s="54" t="n"/>
      <c r="O314" s="54" t="n"/>
      <c r="P314" s="54" t="n"/>
      <c r="Q314" s="54" t="n"/>
      <c r="R314" s="54" t="n"/>
      <c r="S314" s="54" t="n"/>
      <c r="T314" s="54" t="n"/>
      <c r="U314" s="54" t="n"/>
      <c r="V314" s="54" t="n"/>
      <c r="W314" s="54" t="n"/>
      <c r="X314" s="54" t="n"/>
      <c r="Y314" s="54" t="n"/>
      <c r="Z314" s="54" t="n"/>
      <c r="AA314" s="54" t="n"/>
      <c r="AB314" s="54" t="n"/>
      <c r="AC314" s="54" t="n"/>
      <c r="AD314" s="54" t="n"/>
      <c r="AE314" s="54" t="n"/>
    </row>
    <row customFormat="true" hidden="true" ht="21.75" outlineLevel="0" r="315" s="26">
      <c r="B315" s="166" t="s"/>
      <c r="C315" s="58" t="s"/>
      <c r="D315" s="90" t="s"/>
      <c r="E315" s="64" t="s">
        <v>29</v>
      </c>
      <c r="F315" s="41" t="n">
        <f aca="false" ca="false" dt2D="false" dtr="false" t="normal">I315+L315+M315+N315+O315+P315+Q315+R315+S315</f>
        <v>0</v>
      </c>
      <c r="G315" s="65" t="n">
        <v>0</v>
      </c>
      <c r="H315" s="65" t="n">
        <v>0</v>
      </c>
      <c r="I315" s="61" t="n">
        <f aca="false" ca="false" dt2D="false" dtr="false" t="normal">G315+H315</f>
        <v>0</v>
      </c>
      <c r="J315" s="65" t="n"/>
      <c r="K315" s="65" t="n"/>
      <c r="L315" s="56" t="n">
        <f aca="false" ca="false" dt2D="false" dtr="false" t="normal">J315+K315</f>
        <v>0</v>
      </c>
      <c r="M315" s="65" t="n"/>
      <c r="N315" s="65" t="n"/>
      <c r="O315" s="65" t="n"/>
      <c r="P315" s="65" t="n"/>
      <c r="Q315" s="65" t="n"/>
      <c r="R315" s="65" t="n"/>
      <c r="S315" s="65" t="n"/>
      <c r="T315" s="65" t="n"/>
      <c r="U315" s="65" t="n"/>
      <c r="V315" s="65" t="n"/>
      <c r="W315" s="65" t="n"/>
      <c r="X315" s="65" t="n"/>
      <c r="Y315" s="65" t="n"/>
      <c r="Z315" s="65" t="n"/>
      <c r="AA315" s="65" t="n"/>
      <c r="AB315" s="65" t="n"/>
      <c r="AC315" s="65" t="n"/>
      <c r="AD315" s="65" t="n"/>
      <c r="AE315" s="65" t="n"/>
    </row>
    <row customFormat="true" hidden="true" ht="21" outlineLevel="0" r="316" s="26">
      <c r="B316" s="71" t="n"/>
      <c r="C316" s="58" t="s"/>
      <c r="D316" s="72" t="s">
        <v>133</v>
      </c>
      <c r="E316" s="73" t="s"/>
      <c r="F316" s="41" t="n">
        <f aca="false" ca="false" dt2D="false" dtr="false" t="normal">I316+L316+M316+N316+O316+P316+Q316+R316+S316</f>
        <v>0</v>
      </c>
      <c r="G316" s="74" t="n">
        <f aca="false" ca="false" dt2D="false" dtr="false" t="normal">G312</f>
        <v>0</v>
      </c>
      <c r="H316" s="74" t="n">
        <f aca="false" ca="false" dt2D="false" dtr="false" t="normal">H312</f>
        <v>0</v>
      </c>
      <c r="I316" s="34" t="n">
        <f aca="false" ca="false" dt2D="false" dtr="false" t="normal">I312</f>
        <v>0</v>
      </c>
      <c r="J316" s="74" t="n">
        <f aca="false" ca="false" dt2D="false" dtr="false" t="normal">J312</f>
        <v>0</v>
      </c>
      <c r="K316" s="74" t="n">
        <f aca="false" ca="false" dt2D="false" dtr="false" t="normal">K312</f>
        <v>0</v>
      </c>
      <c r="L316" s="56" t="n">
        <f aca="false" ca="false" dt2D="false" dtr="false" t="normal">J316+K316</f>
        <v>0</v>
      </c>
      <c r="M316" s="74" t="n">
        <f aca="false" ca="false" dt2D="false" dtr="false" t="normal">M312</f>
        <v>0</v>
      </c>
      <c r="N316" s="74" t="n">
        <f aca="false" ca="false" dt2D="false" dtr="false" t="normal">N312</f>
        <v>0</v>
      </c>
      <c r="O316" s="74" t="n">
        <f aca="false" ca="false" dt2D="false" dtr="false" t="normal">O312</f>
        <v>0</v>
      </c>
      <c r="P316" s="74" t="n">
        <f aca="false" ca="false" dt2D="false" dtr="false" t="normal">P312</f>
        <v>0</v>
      </c>
      <c r="Q316" s="74" t="n">
        <f aca="false" ca="false" dt2D="false" dtr="false" t="normal">Q312</f>
        <v>0</v>
      </c>
      <c r="R316" s="74" t="n">
        <f aca="false" ca="false" dt2D="false" dtr="false" t="normal">R312</f>
        <v>0</v>
      </c>
      <c r="S316" s="74" t="n">
        <f aca="false" ca="false" dt2D="false" dtr="false" t="normal">S312</f>
        <v>0</v>
      </c>
      <c r="T316" s="74" t="n">
        <f aca="false" ca="false" dt2D="false" dtr="false" t="normal">T312</f>
        <v>0</v>
      </c>
      <c r="U316" s="74" t="n">
        <f aca="false" ca="false" dt2D="false" dtr="false" t="normal">U312</f>
        <v>0</v>
      </c>
      <c r="V316" s="74" t="n">
        <f aca="false" ca="false" dt2D="false" dtr="false" t="normal">V312</f>
        <v>0</v>
      </c>
      <c r="W316" s="74" t="n">
        <f aca="false" ca="false" dt2D="false" dtr="false" t="normal">W312</f>
        <v>0</v>
      </c>
      <c r="X316" s="74" t="n">
        <f aca="false" ca="false" dt2D="false" dtr="false" t="normal">X312</f>
        <v>0</v>
      </c>
      <c r="Y316" s="74" t="n">
        <f aca="false" ca="false" dt2D="false" dtr="false" t="normal">Y312</f>
        <v>0</v>
      </c>
      <c r="Z316" s="74" t="n">
        <f aca="false" ca="false" dt2D="false" dtr="false" t="normal">Z312</f>
        <v>0</v>
      </c>
      <c r="AA316" s="74" t="n">
        <f aca="false" ca="false" dt2D="false" dtr="false" t="normal">AA312</f>
        <v>0</v>
      </c>
      <c r="AB316" s="74" t="n">
        <f aca="false" ca="false" dt2D="false" dtr="false" t="normal">AB312</f>
        <v>0</v>
      </c>
      <c r="AC316" s="74" t="n">
        <f aca="false" ca="false" dt2D="false" dtr="false" t="normal">AC312</f>
        <v>0</v>
      </c>
      <c r="AD316" s="74" t="n">
        <f aca="false" ca="false" dt2D="false" dtr="false" t="normal">AD312</f>
        <v>0</v>
      </c>
      <c r="AE316" s="74" t="n">
        <f aca="false" ca="false" dt2D="false" dtr="false" t="normal">AE312</f>
        <v>0</v>
      </c>
    </row>
    <row customFormat="true" hidden="true" ht="21" outlineLevel="0" r="317" s="26">
      <c r="B317" s="71" t="n"/>
      <c r="C317" s="58" t="s"/>
      <c r="D317" s="75" t="s">
        <v>134</v>
      </c>
      <c r="E317" s="76" t="s"/>
      <c r="F317" s="41" t="n">
        <f aca="false" ca="false" dt2D="false" dtr="false" t="normal">I317+L317+M317+N317+O317+P317+Q317+R317+S317</f>
        <v>0</v>
      </c>
      <c r="G317" s="74" t="n">
        <f aca="false" ca="false" dt2D="false" dtr="false" t="normal">G313</f>
        <v>0</v>
      </c>
      <c r="H317" s="74" t="n">
        <f aca="false" ca="false" dt2D="false" dtr="false" t="normal">H313</f>
        <v>0</v>
      </c>
      <c r="I317" s="34" t="n">
        <f aca="false" ca="false" dt2D="false" dtr="false" t="normal">I313</f>
        <v>0</v>
      </c>
      <c r="J317" s="74" t="n">
        <f aca="false" ca="false" dt2D="false" dtr="false" t="normal">J313</f>
        <v>0</v>
      </c>
      <c r="K317" s="74" t="n">
        <f aca="false" ca="false" dt2D="false" dtr="false" t="normal">K313</f>
        <v>0</v>
      </c>
      <c r="L317" s="56" t="n">
        <f aca="false" ca="false" dt2D="false" dtr="false" t="normal">J317+K317</f>
        <v>0</v>
      </c>
      <c r="M317" s="74" t="n">
        <f aca="false" ca="false" dt2D="false" dtr="false" t="normal">M313</f>
        <v>0</v>
      </c>
      <c r="N317" s="74" t="n">
        <f aca="false" ca="false" dt2D="false" dtr="false" t="normal">N313</f>
        <v>0</v>
      </c>
      <c r="O317" s="74" t="n">
        <f aca="false" ca="false" dt2D="false" dtr="false" t="normal">O313</f>
        <v>0</v>
      </c>
      <c r="P317" s="74" t="n">
        <f aca="false" ca="false" dt2D="false" dtr="false" t="normal">P313</f>
        <v>0</v>
      </c>
      <c r="Q317" s="74" t="n">
        <f aca="false" ca="false" dt2D="false" dtr="false" t="normal">Q313</f>
        <v>0</v>
      </c>
      <c r="R317" s="74" t="n">
        <f aca="false" ca="false" dt2D="false" dtr="false" t="normal">R313</f>
        <v>0</v>
      </c>
      <c r="S317" s="74" t="n">
        <f aca="false" ca="false" dt2D="false" dtr="false" t="normal">S313</f>
        <v>0</v>
      </c>
      <c r="T317" s="74" t="n">
        <f aca="false" ca="false" dt2D="false" dtr="false" t="normal">T313</f>
        <v>0</v>
      </c>
      <c r="U317" s="74" t="n">
        <f aca="false" ca="false" dt2D="false" dtr="false" t="normal">U313</f>
        <v>0</v>
      </c>
      <c r="V317" s="74" t="n">
        <f aca="false" ca="false" dt2D="false" dtr="false" t="normal">V313</f>
        <v>0</v>
      </c>
      <c r="W317" s="74" t="n">
        <f aca="false" ca="false" dt2D="false" dtr="false" t="normal">W313</f>
        <v>0</v>
      </c>
      <c r="X317" s="74" t="n">
        <f aca="false" ca="false" dt2D="false" dtr="false" t="normal">X313</f>
        <v>0</v>
      </c>
      <c r="Y317" s="74" t="n">
        <f aca="false" ca="false" dt2D="false" dtr="false" t="normal">Y313</f>
        <v>0</v>
      </c>
      <c r="Z317" s="74" t="n">
        <f aca="false" ca="false" dt2D="false" dtr="false" t="normal">Z313</f>
        <v>0</v>
      </c>
      <c r="AA317" s="74" t="n">
        <f aca="false" ca="false" dt2D="false" dtr="false" t="normal">AA313</f>
        <v>0</v>
      </c>
      <c r="AB317" s="74" t="n">
        <f aca="false" ca="false" dt2D="false" dtr="false" t="normal">AB313</f>
        <v>0</v>
      </c>
      <c r="AC317" s="74" t="n">
        <f aca="false" ca="false" dt2D="false" dtr="false" t="normal">AC313</f>
        <v>0</v>
      </c>
      <c r="AD317" s="74" t="n">
        <f aca="false" ca="false" dt2D="false" dtr="false" t="normal">AD313</f>
        <v>0</v>
      </c>
      <c r="AE317" s="74" t="n">
        <f aca="false" ca="false" dt2D="false" dtr="false" t="normal">AE313</f>
        <v>0</v>
      </c>
    </row>
    <row customFormat="true" hidden="true" ht="21" outlineLevel="0" r="318" s="26">
      <c r="B318" s="71" t="n"/>
      <c r="C318" s="58" t="s"/>
      <c r="D318" s="75" t="s">
        <v>135</v>
      </c>
      <c r="E318" s="76" t="s"/>
      <c r="F318" s="41" t="n">
        <f aca="false" ca="false" dt2D="false" dtr="false" t="normal">I318+L318+M318+N318+O318+P318+Q318+R318+S318</f>
        <v>0</v>
      </c>
      <c r="G318" s="74" t="n">
        <f aca="false" ca="false" dt2D="false" dtr="false" t="normal">G314</f>
        <v>0</v>
      </c>
      <c r="H318" s="74" t="n">
        <f aca="false" ca="false" dt2D="false" dtr="false" t="normal">H314</f>
        <v>0</v>
      </c>
      <c r="I318" s="34" t="n">
        <f aca="false" ca="false" dt2D="false" dtr="false" t="normal">I314</f>
        <v>0</v>
      </c>
      <c r="J318" s="74" t="n">
        <f aca="false" ca="false" dt2D="false" dtr="false" t="normal">J314</f>
        <v>0</v>
      </c>
      <c r="K318" s="74" t="n">
        <f aca="false" ca="false" dt2D="false" dtr="false" t="normal">K314</f>
        <v>0</v>
      </c>
      <c r="L318" s="56" t="n">
        <f aca="false" ca="false" dt2D="false" dtr="false" t="normal">J318+K318</f>
        <v>0</v>
      </c>
      <c r="M318" s="74" t="n">
        <f aca="false" ca="false" dt2D="false" dtr="false" t="normal">M314</f>
        <v>0</v>
      </c>
      <c r="N318" s="74" t="n">
        <f aca="false" ca="false" dt2D="false" dtr="false" t="normal">N314</f>
        <v>0</v>
      </c>
      <c r="O318" s="74" t="n">
        <f aca="false" ca="false" dt2D="false" dtr="false" t="normal">O314</f>
        <v>0</v>
      </c>
      <c r="P318" s="74" t="n">
        <f aca="false" ca="false" dt2D="false" dtr="false" t="normal">P314</f>
        <v>0</v>
      </c>
      <c r="Q318" s="74" t="n">
        <f aca="false" ca="false" dt2D="false" dtr="false" t="normal">Q314</f>
        <v>0</v>
      </c>
      <c r="R318" s="74" t="n">
        <f aca="false" ca="false" dt2D="false" dtr="false" t="normal">R314</f>
        <v>0</v>
      </c>
      <c r="S318" s="74" t="n">
        <f aca="false" ca="false" dt2D="false" dtr="false" t="normal">S314</f>
        <v>0</v>
      </c>
      <c r="T318" s="74" t="n">
        <f aca="false" ca="false" dt2D="false" dtr="false" t="normal">T314</f>
        <v>0</v>
      </c>
      <c r="U318" s="74" t="n">
        <f aca="false" ca="false" dt2D="false" dtr="false" t="normal">U314</f>
        <v>0</v>
      </c>
      <c r="V318" s="74" t="n">
        <f aca="false" ca="false" dt2D="false" dtr="false" t="normal">V314</f>
        <v>0</v>
      </c>
      <c r="W318" s="74" t="n">
        <f aca="false" ca="false" dt2D="false" dtr="false" t="normal">W314</f>
        <v>0</v>
      </c>
      <c r="X318" s="74" t="n">
        <f aca="false" ca="false" dt2D="false" dtr="false" t="normal">X314</f>
        <v>0</v>
      </c>
      <c r="Y318" s="74" t="n">
        <f aca="false" ca="false" dt2D="false" dtr="false" t="normal">Y314</f>
        <v>0</v>
      </c>
      <c r="Z318" s="74" t="n">
        <f aca="false" ca="false" dt2D="false" dtr="false" t="normal">Z314</f>
        <v>0</v>
      </c>
      <c r="AA318" s="74" t="n">
        <f aca="false" ca="false" dt2D="false" dtr="false" t="normal">AA314</f>
        <v>0</v>
      </c>
      <c r="AB318" s="74" t="n">
        <f aca="false" ca="false" dt2D="false" dtr="false" t="normal">AB314</f>
        <v>0</v>
      </c>
      <c r="AC318" s="74" t="n">
        <f aca="false" ca="false" dt2D="false" dtr="false" t="normal">AC314</f>
        <v>0</v>
      </c>
      <c r="AD318" s="74" t="n">
        <f aca="false" ca="false" dt2D="false" dtr="false" t="normal">AD314</f>
        <v>0</v>
      </c>
      <c r="AE318" s="74" t="n">
        <f aca="false" ca="false" dt2D="false" dtr="false" t="normal">AE314</f>
        <v>0</v>
      </c>
    </row>
    <row customFormat="true" hidden="true" ht="21.75" outlineLevel="0" r="319" s="26">
      <c r="B319" s="78" t="n"/>
      <c r="C319" s="79" t="s"/>
      <c r="D319" s="80" t="s">
        <v>136</v>
      </c>
      <c r="E319" s="81" t="s"/>
      <c r="F319" s="41" t="n">
        <f aca="false" ca="false" dt2D="false" dtr="false" t="normal">I319+L319+M319+N319+O319+P319+Q319+R319+S319</f>
        <v>0</v>
      </c>
      <c r="G319" s="82" t="n">
        <f aca="false" ca="false" dt2D="false" dtr="false" t="normal">G315</f>
        <v>0</v>
      </c>
      <c r="H319" s="82" t="n">
        <f aca="false" ca="false" dt2D="false" dtr="false" t="normal">H315</f>
        <v>0</v>
      </c>
      <c r="I319" s="83" t="n">
        <f aca="false" ca="false" dt2D="false" dtr="false" t="normal">I315</f>
        <v>0</v>
      </c>
      <c r="J319" s="82" t="n">
        <f aca="false" ca="false" dt2D="false" dtr="false" t="normal">J315</f>
        <v>0</v>
      </c>
      <c r="K319" s="82" t="n">
        <f aca="false" ca="false" dt2D="false" dtr="false" t="normal">K315</f>
        <v>0</v>
      </c>
      <c r="L319" s="56" t="n">
        <f aca="false" ca="false" dt2D="false" dtr="false" t="normal">J319+K319</f>
        <v>0</v>
      </c>
      <c r="M319" s="82" t="n">
        <f aca="false" ca="false" dt2D="false" dtr="false" t="normal">M315</f>
        <v>0</v>
      </c>
      <c r="N319" s="82" t="n">
        <f aca="false" ca="false" dt2D="false" dtr="false" t="normal">N315</f>
        <v>0</v>
      </c>
      <c r="O319" s="82" t="n">
        <f aca="false" ca="false" dt2D="false" dtr="false" t="normal">O315</f>
        <v>0</v>
      </c>
      <c r="P319" s="82" t="n">
        <f aca="false" ca="false" dt2D="false" dtr="false" t="normal">P315</f>
        <v>0</v>
      </c>
      <c r="Q319" s="82" t="n">
        <f aca="false" ca="false" dt2D="false" dtr="false" t="normal">Q315</f>
        <v>0</v>
      </c>
      <c r="R319" s="82" t="n">
        <f aca="false" ca="false" dt2D="false" dtr="false" t="normal">R315</f>
        <v>0</v>
      </c>
      <c r="S319" s="82" t="n">
        <f aca="false" ca="false" dt2D="false" dtr="false" t="normal">S315</f>
        <v>0</v>
      </c>
      <c r="T319" s="82" t="n">
        <f aca="false" ca="false" dt2D="false" dtr="false" t="normal">T315</f>
        <v>0</v>
      </c>
      <c r="U319" s="82" t="n">
        <f aca="false" ca="false" dt2D="false" dtr="false" t="normal">U315</f>
        <v>0</v>
      </c>
      <c r="V319" s="82" t="n">
        <f aca="false" ca="false" dt2D="false" dtr="false" t="normal">V315</f>
        <v>0</v>
      </c>
      <c r="W319" s="82" t="n">
        <f aca="false" ca="false" dt2D="false" dtr="false" t="normal">W315</f>
        <v>0</v>
      </c>
      <c r="X319" s="82" t="n">
        <f aca="false" ca="false" dt2D="false" dtr="false" t="normal">X315</f>
        <v>0</v>
      </c>
      <c r="Y319" s="82" t="n">
        <f aca="false" ca="false" dt2D="false" dtr="false" t="normal">Y315</f>
        <v>0</v>
      </c>
      <c r="Z319" s="82" t="n">
        <f aca="false" ca="false" dt2D="false" dtr="false" t="normal">Z315</f>
        <v>0</v>
      </c>
      <c r="AA319" s="82" t="n">
        <f aca="false" ca="false" dt2D="false" dtr="false" t="normal">AA315</f>
        <v>0</v>
      </c>
      <c r="AB319" s="82" t="n">
        <f aca="false" ca="false" dt2D="false" dtr="false" t="normal">AB315</f>
        <v>0</v>
      </c>
      <c r="AC319" s="82" t="n">
        <f aca="false" ca="false" dt2D="false" dtr="false" t="normal">AC315</f>
        <v>0</v>
      </c>
      <c r="AD319" s="82" t="n">
        <f aca="false" ca="false" dt2D="false" dtr="false" t="normal">AD315</f>
        <v>0</v>
      </c>
      <c r="AE319" s="82" t="n">
        <f aca="false" ca="false" dt2D="false" dtr="false" t="normal">AE315</f>
        <v>0</v>
      </c>
    </row>
    <row customFormat="true" hidden="true" ht="21" outlineLevel="0" r="320" s="26">
      <c r="B320" s="164" t="n">
        <v>1</v>
      </c>
      <c r="C320" s="85" t="s">
        <v>137</v>
      </c>
      <c r="D320" s="92" t="s">
        <v>138</v>
      </c>
      <c r="E320" s="69" t="s">
        <v>24</v>
      </c>
      <c r="F320" s="41" t="n">
        <f aca="false" ca="false" dt2D="false" dtr="false" t="normal">I320+L320+M320+N320+O320+P320+Q320+R320+S320</f>
        <v>0</v>
      </c>
      <c r="G320" s="70" t="n">
        <v>0</v>
      </c>
      <c r="H320" s="70" t="n">
        <v>0</v>
      </c>
      <c r="I320" s="61" t="n">
        <f aca="false" ca="false" dt2D="false" dtr="false" t="normal">G320+H320</f>
        <v>0</v>
      </c>
      <c r="J320" s="70" t="n"/>
      <c r="K320" s="70" t="n"/>
      <c r="L320" s="56" t="n">
        <f aca="false" ca="false" dt2D="false" dtr="false" t="normal">J320+K320</f>
        <v>0</v>
      </c>
      <c r="M320" s="70" t="n"/>
      <c r="N320" s="70" t="n"/>
      <c r="O320" s="70" t="n"/>
      <c r="P320" s="70" t="n"/>
      <c r="Q320" s="70" t="n"/>
      <c r="R320" s="70" t="n"/>
      <c r="S320" s="70" t="n"/>
      <c r="T320" s="70" t="n"/>
      <c r="U320" s="70" t="n"/>
      <c r="V320" s="70" t="n"/>
      <c r="W320" s="70" t="n"/>
      <c r="X320" s="70" t="n"/>
      <c r="Y320" s="70" t="n"/>
      <c r="Z320" s="70" t="n"/>
      <c r="AA320" s="70" t="n"/>
      <c r="AB320" s="70" t="n"/>
      <c r="AC320" s="70" t="n"/>
      <c r="AD320" s="70" t="n"/>
      <c r="AE320" s="70" t="n"/>
    </row>
    <row customFormat="true" hidden="true" ht="21" outlineLevel="0" r="321" s="26">
      <c r="B321" s="165" t="s"/>
      <c r="C321" s="58" t="s"/>
      <c r="D321" s="89" t="s"/>
      <c r="E321" s="60" t="s">
        <v>25</v>
      </c>
      <c r="F321" s="41" t="n">
        <f aca="false" ca="false" dt2D="false" dtr="false" t="normal">I321+L321+M321+N321+O321+P321+Q321+R321+S321</f>
        <v>0</v>
      </c>
      <c r="G321" s="54" t="n">
        <v>0</v>
      </c>
      <c r="H321" s="54" t="n">
        <v>0</v>
      </c>
      <c r="I321" s="61" t="n">
        <f aca="false" ca="false" dt2D="false" dtr="false" t="normal">G321+H321</f>
        <v>0</v>
      </c>
      <c r="J321" s="54" t="n"/>
      <c r="K321" s="54" t="n"/>
      <c r="L321" s="56" t="n">
        <f aca="false" ca="false" dt2D="false" dtr="false" t="normal">J321+K321</f>
        <v>0</v>
      </c>
      <c r="M321" s="54" t="n"/>
      <c r="N321" s="54" t="n"/>
      <c r="O321" s="54" t="n"/>
      <c r="P321" s="54" t="n"/>
      <c r="Q321" s="54" t="n"/>
      <c r="R321" s="54" t="n"/>
      <c r="S321" s="54" t="n"/>
      <c r="T321" s="54" t="n"/>
      <c r="U321" s="54" t="n"/>
      <c r="V321" s="54" t="n"/>
      <c r="W321" s="54" t="n"/>
      <c r="X321" s="54" t="n"/>
      <c r="Y321" s="54" t="n"/>
      <c r="Z321" s="54" t="n"/>
      <c r="AA321" s="54" t="n"/>
      <c r="AB321" s="54" t="n"/>
      <c r="AC321" s="54" t="n"/>
      <c r="AD321" s="54" t="n"/>
      <c r="AE321" s="54" t="n"/>
    </row>
    <row customFormat="true" hidden="true" ht="21" outlineLevel="0" r="322" s="26">
      <c r="B322" s="165" t="s"/>
      <c r="C322" s="58" t="s"/>
      <c r="D322" s="89" t="s"/>
      <c r="E322" s="60" t="s">
        <v>26</v>
      </c>
      <c r="F322" s="41" t="n">
        <f aca="false" ca="false" dt2D="false" dtr="false" t="normal">I322+L322+M322+N322+O322+P322+Q322+R322+S322</f>
        <v>0</v>
      </c>
      <c r="G322" s="54" t="n">
        <v>0</v>
      </c>
      <c r="H322" s="168" t="n">
        <v>0</v>
      </c>
      <c r="I322" s="61" t="n">
        <f aca="false" ca="false" dt2D="false" dtr="false" t="normal">G322+H322</f>
        <v>0</v>
      </c>
      <c r="J322" s="54" t="n"/>
      <c r="K322" s="54" t="n"/>
      <c r="L322" s="56" t="n">
        <f aca="false" ca="false" dt2D="false" dtr="false" t="normal">J322+K322</f>
        <v>0</v>
      </c>
      <c r="M322" s="54" t="n"/>
      <c r="N322" s="54" t="n"/>
      <c r="O322" s="54" t="n"/>
      <c r="P322" s="54" t="n"/>
      <c r="Q322" s="54" t="n"/>
      <c r="R322" s="54" t="n"/>
      <c r="S322" s="54" t="n"/>
      <c r="T322" s="54" t="n"/>
      <c r="U322" s="54" t="n"/>
      <c r="V322" s="54" t="n"/>
      <c r="W322" s="54" t="n"/>
      <c r="X322" s="54" t="n"/>
      <c r="Y322" s="54" t="n"/>
      <c r="Z322" s="54" t="n"/>
      <c r="AA322" s="54" t="n"/>
      <c r="AB322" s="54" t="n"/>
      <c r="AC322" s="54" t="n"/>
      <c r="AD322" s="54" t="n"/>
      <c r="AE322" s="54" t="n"/>
    </row>
    <row customFormat="true" hidden="true" ht="21.75" outlineLevel="0" r="323" s="26">
      <c r="B323" s="166" t="s"/>
      <c r="C323" s="58" t="s"/>
      <c r="D323" s="90" t="s"/>
      <c r="E323" s="64" t="s">
        <v>29</v>
      </c>
      <c r="F323" s="41" t="n">
        <f aca="false" ca="false" dt2D="false" dtr="false" t="normal">I323+L323+M323+N323+O323+P323+Q323+R323+S323</f>
        <v>0</v>
      </c>
      <c r="G323" s="65" t="n">
        <v>0</v>
      </c>
      <c r="H323" s="65" t="n">
        <v>0</v>
      </c>
      <c r="I323" s="61" t="n">
        <f aca="false" ca="false" dt2D="false" dtr="false" t="normal">G323+H323</f>
        <v>0</v>
      </c>
      <c r="J323" s="65" t="n"/>
      <c r="K323" s="65" t="n"/>
      <c r="L323" s="56" t="n">
        <f aca="false" ca="false" dt2D="false" dtr="false" t="normal">J323+K323</f>
        <v>0</v>
      </c>
      <c r="M323" s="65" t="n"/>
      <c r="N323" s="65" t="n"/>
      <c r="O323" s="65" t="n"/>
      <c r="P323" s="65" t="n"/>
      <c r="Q323" s="65" t="n"/>
      <c r="R323" s="65" t="n"/>
      <c r="S323" s="65" t="n"/>
      <c r="T323" s="65" t="n"/>
      <c r="U323" s="65" t="n"/>
      <c r="V323" s="65" t="n"/>
      <c r="W323" s="65" t="n"/>
      <c r="X323" s="65" t="n"/>
      <c r="Y323" s="65" t="n"/>
      <c r="Z323" s="65" t="n"/>
      <c r="AA323" s="65" t="n"/>
      <c r="AB323" s="65" t="n"/>
      <c r="AC323" s="65" t="n"/>
      <c r="AD323" s="65" t="n"/>
      <c r="AE323" s="65" t="n"/>
    </row>
    <row customFormat="true" hidden="true" ht="21" outlineLevel="0" r="324" s="26">
      <c r="B324" s="71" t="n"/>
      <c r="C324" s="58" t="s"/>
      <c r="D324" s="169" t="s">
        <v>139</v>
      </c>
      <c r="E324" s="170" t="s"/>
      <c r="F324" s="41" t="n">
        <f aca="false" ca="false" dt2D="false" dtr="false" t="normal">I324+L324+M324+N324+O324+P324+Q324+R324+S324</f>
        <v>0</v>
      </c>
      <c r="G324" s="74" t="n">
        <f aca="false" ca="false" dt2D="false" dtr="false" t="normal">G320</f>
        <v>0</v>
      </c>
      <c r="H324" s="74" t="n">
        <f aca="false" ca="false" dt2D="false" dtr="false" t="normal">H320</f>
        <v>0</v>
      </c>
      <c r="I324" s="34" t="n">
        <f aca="false" ca="false" dt2D="false" dtr="false" t="normal">I320</f>
        <v>0</v>
      </c>
      <c r="J324" s="74" t="n">
        <f aca="false" ca="false" dt2D="false" dtr="false" t="normal">J320</f>
        <v>0</v>
      </c>
      <c r="K324" s="74" t="n">
        <f aca="false" ca="false" dt2D="false" dtr="false" t="normal">K320</f>
        <v>0</v>
      </c>
      <c r="L324" s="56" t="n">
        <f aca="false" ca="false" dt2D="false" dtr="false" t="normal">J324+K324</f>
        <v>0</v>
      </c>
      <c r="M324" s="74" t="n">
        <f aca="false" ca="false" dt2D="false" dtr="false" t="normal">M320</f>
        <v>0</v>
      </c>
      <c r="N324" s="74" t="n">
        <f aca="false" ca="false" dt2D="false" dtr="false" t="normal">N320</f>
        <v>0</v>
      </c>
      <c r="O324" s="74" t="n">
        <f aca="false" ca="false" dt2D="false" dtr="false" t="normal">O320</f>
        <v>0</v>
      </c>
      <c r="P324" s="74" t="n">
        <f aca="false" ca="false" dt2D="false" dtr="false" t="normal">P320</f>
        <v>0</v>
      </c>
      <c r="Q324" s="74" t="n">
        <f aca="false" ca="false" dt2D="false" dtr="false" t="normal">Q320</f>
        <v>0</v>
      </c>
      <c r="R324" s="74" t="n">
        <f aca="false" ca="false" dt2D="false" dtr="false" t="normal">R320</f>
        <v>0</v>
      </c>
      <c r="S324" s="74" t="n">
        <f aca="false" ca="false" dt2D="false" dtr="false" t="normal">S320</f>
        <v>0</v>
      </c>
      <c r="T324" s="74" t="n">
        <f aca="false" ca="false" dt2D="false" dtr="false" t="normal">T320</f>
        <v>0</v>
      </c>
      <c r="U324" s="74" t="n">
        <f aca="false" ca="false" dt2D="false" dtr="false" t="normal">U320</f>
        <v>0</v>
      </c>
      <c r="V324" s="74" t="n">
        <f aca="false" ca="false" dt2D="false" dtr="false" t="normal">V320</f>
        <v>0</v>
      </c>
      <c r="W324" s="74" t="n">
        <f aca="false" ca="false" dt2D="false" dtr="false" t="normal">W320</f>
        <v>0</v>
      </c>
      <c r="X324" s="74" t="n">
        <f aca="false" ca="false" dt2D="false" dtr="false" t="normal">X320</f>
        <v>0</v>
      </c>
      <c r="Y324" s="74" t="n">
        <f aca="false" ca="false" dt2D="false" dtr="false" t="normal">Y320</f>
        <v>0</v>
      </c>
      <c r="Z324" s="74" t="n">
        <f aca="false" ca="false" dt2D="false" dtr="false" t="normal">Z320</f>
        <v>0</v>
      </c>
      <c r="AA324" s="74" t="n">
        <f aca="false" ca="false" dt2D="false" dtr="false" t="normal">AA320</f>
        <v>0</v>
      </c>
      <c r="AB324" s="74" t="n">
        <f aca="false" ca="false" dt2D="false" dtr="false" t="normal">AB320</f>
        <v>0</v>
      </c>
      <c r="AC324" s="74" t="n">
        <f aca="false" ca="false" dt2D="false" dtr="false" t="normal">AC320</f>
        <v>0</v>
      </c>
      <c r="AD324" s="74" t="n">
        <f aca="false" ca="false" dt2D="false" dtr="false" t="normal">AD320</f>
        <v>0</v>
      </c>
      <c r="AE324" s="74" t="n">
        <f aca="false" ca="false" dt2D="false" dtr="false" t="normal">AE320</f>
        <v>0</v>
      </c>
    </row>
    <row customFormat="true" hidden="true" ht="21" outlineLevel="0" r="325" s="26">
      <c r="B325" s="71" t="n"/>
      <c r="C325" s="58" t="s"/>
      <c r="D325" s="171" t="s">
        <v>140</v>
      </c>
      <c r="E325" s="172" t="s"/>
      <c r="F325" s="41" t="n">
        <f aca="false" ca="false" dt2D="false" dtr="false" t="normal">I325+L325+M325+N325+O325+P325+Q325+R325+S325</f>
        <v>0</v>
      </c>
      <c r="G325" s="74" t="n">
        <f aca="false" ca="false" dt2D="false" dtr="false" t="normal">G321</f>
        <v>0</v>
      </c>
      <c r="H325" s="74" t="n">
        <f aca="false" ca="false" dt2D="false" dtr="false" t="normal">H321</f>
        <v>0</v>
      </c>
      <c r="I325" s="34" t="n">
        <f aca="false" ca="false" dt2D="false" dtr="false" t="normal">I321</f>
        <v>0</v>
      </c>
      <c r="J325" s="74" t="n">
        <f aca="false" ca="false" dt2D="false" dtr="false" t="normal">J321</f>
        <v>0</v>
      </c>
      <c r="K325" s="74" t="n">
        <f aca="false" ca="false" dt2D="false" dtr="false" t="normal">K321</f>
        <v>0</v>
      </c>
      <c r="L325" s="56" t="n">
        <f aca="false" ca="false" dt2D="false" dtr="false" t="normal">J325+K325</f>
        <v>0</v>
      </c>
      <c r="M325" s="74" t="n">
        <f aca="false" ca="false" dt2D="false" dtr="false" t="normal">M321</f>
        <v>0</v>
      </c>
      <c r="N325" s="74" t="n">
        <f aca="false" ca="false" dt2D="false" dtr="false" t="normal">N321</f>
        <v>0</v>
      </c>
      <c r="O325" s="74" t="n">
        <f aca="false" ca="false" dt2D="false" dtr="false" t="normal">O321</f>
        <v>0</v>
      </c>
      <c r="P325" s="74" t="n">
        <f aca="false" ca="false" dt2D="false" dtr="false" t="normal">P321</f>
        <v>0</v>
      </c>
      <c r="Q325" s="74" t="n">
        <f aca="false" ca="false" dt2D="false" dtr="false" t="normal">Q321</f>
        <v>0</v>
      </c>
      <c r="R325" s="74" t="n">
        <f aca="false" ca="false" dt2D="false" dtr="false" t="normal">R321</f>
        <v>0</v>
      </c>
      <c r="S325" s="74" t="n">
        <f aca="false" ca="false" dt2D="false" dtr="false" t="normal">S321</f>
        <v>0</v>
      </c>
      <c r="T325" s="74" t="n">
        <f aca="false" ca="false" dt2D="false" dtr="false" t="normal">T321</f>
        <v>0</v>
      </c>
      <c r="U325" s="74" t="n">
        <f aca="false" ca="false" dt2D="false" dtr="false" t="normal">U321</f>
        <v>0</v>
      </c>
      <c r="V325" s="74" t="n">
        <f aca="false" ca="false" dt2D="false" dtr="false" t="normal">V321</f>
        <v>0</v>
      </c>
      <c r="W325" s="74" t="n">
        <f aca="false" ca="false" dt2D="false" dtr="false" t="normal">W321</f>
        <v>0</v>
      </c>
      <c r="X325" s="74" t="n">
        <f aca="false" ca="false" dt2D="false" dtr="false" t="normal">X321</f>
        <v>0</v>
      </c>
      <c r="Y325" s="74" t="n">
        <f aca="false" ca="false" dt2D="false" dtr="false" t="normal">Y321</f>
        <v>0</v>
      </c>
      <c r="Z325" s="74" t="n">
        <f aca="false" ca="false" dt2D="false" dtr="false" t="normal">Z321</f>
        <v>0</v>
      </c>
      <c r="AA325" s="74" t="n">
        <f aca="false" ca="false" dt2D="false" dtr="false" t="normal">AA321</f>
        <v>0</v>
      </c>
      <c r="AB325" s="74" t="n">
        <f aca="false" ca="false" dt2D="false" dtr="false" t="normal">AB321</f>
        <v>0</v>
      </c>
      <c r="AC325" s="74" t="n">
        <f aca="false" ca="false" dt2D="false" dtr="false" t="normal">AC321</f>
        <v>0</v>
      </c>
      <c r="AD325" s="74" t="n">
        <f aca="false" ca="false" dt2D="false" dtr="false" t="normal">AD321</f>
        <v>0</v>
      </c>
      <c r="AE325" s="74" t="n">
        <f aca="false" ca="false" dt2D="false" dtr="false" t="normal">AE321</f>
        <v>0</v>
      </c>
    </row>
    <row customFormat="true" hidden="true" ht="21" outlineLevel="0" r="326" s="26">
      <c r="B326" s="71" t="n"/>
      <c r="C326" s="58" t="s"/>
      <c r="D326" s="171" t="s">
        <v>141</v>
      </c>
      <c r="E326" s="172" t="s"/>
      <c r="F326" s="41" t="n">
        <f aca="false" ca="false" dt2D="false" dtr="false" t="normal">I326+L326+M326+N326+O326+P326+Q326+R326+S326</f>
        <v>0</v>
      </c>
      <c r="G326" s="74" t="n">
        <f aca="false" ca="false" dt2D="false" dtr="false" t="normal">G322</f>
        <v>0</v>
      </c>
      <c r="H326" s="74" t="n">
        <f aca="false" ca="false" dt2D="false" dtr="false" t="normal">H322</f>
        <v>0</v>
      </c>
      <c r="I326" s="34" t="n">
        <f aca="false" ca="false" dt2D="false" dtr="false" t="normal">I322</f>
        <v>0</v>
      </c>
      <c r="J326" s="74" t="n">
        <f aca="false" ca="false" dt2D="false" dtr="false" t="normal">J322</f>
        <v>0</v>
      </c>
      <c r="K326" s="74" t="n">
        <f aca="false" ca="false" dt2D="false" dtr="false" t="normal">K322</f>
        <v>0</v>
      </c>
      <c r="L326" s="56" t="n">
        <f aca="false" ca="false" dt2D="false" dtr="false" t="normal">J326+K326</f>
        <v>0</v>
      </c>
      <c r="M326" s="74" t="n">
        <f aca="false" ca="false" dt2D="false" dtr="false" t="normal">M322</f>
        <v>0</v>
      </c>
      <c r="N326" s="74" t="n">
        <f aca="false" ca="false" dt2D="false" dtr="false" t="normal">N322</f>
        <v>0</v>
      </c>
      <c r="O326" s="74" t="n">
        <f aca="false" ca="false" dt2D="false" dtr="false" t="normal">O322</f>
        <v>0</v>
      </c>
      <c r="P326" s="74" t="n">
        <f aca="false" ca="false" dt2D="false" dtr="false" t="normal">P322</f>
        <v>0</v>
      </c>
      <c r="Q326" s="74" t="n">
        <f aca="false" ca="false" dt2D="false" dtr="false" t="normal">Q322</f>
        <v>0</v>
      </c>
      <c r="R326" s="74" t="n">
        <f aca="false" ca="false" dt2D="false" dtr="false" t="normal">R322</f>
        <v>0</v>
      </c>
      <c r="S326" s="74" t="n">
        <f aca="false" ca="false" dt2D="false" dtr="false" t="normal">S322</f>
        <v>0</v>
      </c>
      <c r="T326" s="74" t="n">
        <f aca="false" ca="false" dt2D="false" dtr="false" t="normal">T322</f>
        <v>0</v>
      </c>
      <c r="U326" s="74" t="n">
        <f aca="false" ca="false" dt2D="false" dtr="false" t="normal">U322</f>
        <v>0</v>
      </c>
      <c r="V326" s="74" t="n">
        <f aca="false" ca="false" dt2D="false" dtr="false" t="normal">V322</f>
        <v>0</v>
      </c>
      <c r="W326" s="74" t="n">
        <f aca="false" ca="false" dt2D="false" dtr="false" t="normal">W322</f>
        <v>0</v>
      </c>
      <c r="X326" s="74" t="n">
        <f aca="false" ca="false" dt2D="false" dtr="false" t="normal">X322</f>
        <v>0</v>
      </c>
      <c r="Y326" s="74" t="n">
        <f aca="false" ca="false" dt2D="false" dtr="false" t="normal">Y322</f>
        <v>0</v>
      </c>
      <c r="Z326" s="74" t="n">
        <f aca="false" ca="false" dt2D="false" dtr="false" t="normal">Z322</f>
        <v>0</v>
      </c>
      <c r="AA326" s="74" t="n">
        <f aca="false" ca="false" dt2D="false" dtr="false" t="normal">AA322</f>
        <v>0</v>
      </c>
      <c r="AB326" s="74" t="n">
        <f aca="false" ca="false" dt2D="false" dtr="false" t="normal">AB322</f>
        <v>0</v>
      </c>
      <c r="AC326" s="74" t="n">
        <f aca="false" ca="false" dt2D="false" dtr="false" t="normal">AC322</f>
        <v>0</v>
      </c>
      <c r="AD326" s="74" t="n">
        <f aca="false" ca="false" dt2D="false" dtr="false" t="normal">AD322</f>
        <v>0</v>
      </c>
      <c r="AE326" s="74" t="n">
        <f aca="false" ca="false" dt2D="false" dtr="false" t="normal">AE322</f>
        <v>0</v>
      </c>
    </row>
    <row customFormat="true" hidden="true" ht="21.75" outlineLevel="0" r="327" s="26">
      <c r="B327" s="78" t="n"/>
      <c r="C327" s="79" t="s"/>
      <c r="D327" s="80" t="s">
        <v>142</v>
      </c>
      <c r="E327" s="81" t="s"/>
      <c r="F327" s="41" t="n">
        <f aca="false" ca="false" dt2D="false" dtr="false" t="normal">I327+L327+M327+N327+O327+P327+Q327+R327+S327</f>
        <v>0</v>
      </c>
      <c r="G327" s="82" t="n">
        <f aca="false" ca="false" dt2D="false" dtr="false" t="normal">G323</f>
        <v>0</v>
      </c>
      <c r="H327" s="82" t="n">
        <f aca="false" ca="false" dt2D="false" dtr="false" t="normal">H323</f>
        <v>0</v>
      </c>
      <c r="I327" s="83" t="n">
        <f aca="false" ca="false" dt2D="false" dtr="false" t="normal">I323</f>
        <v>0</v>
      </c>
      <c r="J327" s="82" t="n">
        <f aca="false" ca="false" dt2D="false" dtr="false" t="normal">J323</f>
        <v>0</v>
      </c>
      <c r="K327" s="82" t="n">
        <f aca="false" ca="false" dt2D="false" dtr="false" t="normal">K323</f>
        <v>0</v>
      </c>
      <c r="L327" s="56" t="n">
        <f aca="false" ca="false" dt2D="false" dtr="false" t="normal">J327+K327</f>
        <v>0</v>
      </c>
      <c r="M327" s="82" t="n">
        <f aca="false" ca="false" dt2D="false" dtr="false" t="normal">M323</f>
        <v>0</v>
      </c>
      <c r="N327" s="82" t="n">
        <f aca="false" ca="false" dt2D="false" dtr="false" t="normal">N323</f>
        <v>0</v>
      </c>
      <c r="O327" s="82" t="n">
        <f aca="false" ca="false" dt2D="false" dtr="false" t="normal">O323</f>
        <v>0</v>
      </c>
      <c r="P327" s="82" t="n">
        <f aca="false" ca="false" dt2D="false" dtr="false" t="normal">P323</f>
        <v>0</v>
      </c>
      <c r="Q327" s="82" t="n">
        <f aca="false" ca="false" dt2D="false" dtr="false" t="normal">Q323</f>
        <v>0</v>
      </c>
      <c r="R327" s="82" t="n">
        <f aca="false" ca="false" dt2D="false" dtr="false" t="normal">R323</f>
        <v>0</v>
      </c>
      <c r="S327" s="82" t="n">
        <f aca="false" ca="false" dt2D="false" dtr="false" t="normal">S323</f>
        <v>0</v>
      </c>
      <c r="T327" s="82" t="n">
        <f aca="false" ca="false" dt2D="false" dtr="false" t="normal">T323</f>
        <v>0</v>
      </c>
      <c r="U327" s="82" t="n">
        <f aca="false" ca="false" dt2D="false" dtr="false" t="normal">U323</f>
        <v>0</v>
      </c>
      <c r="V327" s="82" t="n">
        <f aca="false" ca="false" dt2D="false" dtr="false" t="normal">V323</f>
        <v>0</v>
      </c>
      <c r="W327" s="82" t="n">
        <f aca="false" ca="false" dt2D="false" dtr="false" t="normal">W323</f>
        <v>0</v>
      </c>
      <c r="X327" s="82" t="n">
        <f aca="false" ca="false" dt2D="false" dtr="false" t="normal">X323</f>
        <v>0</v>
      </c>
      <c r="Y327" s="82" t="n">
        <f aca="false" ca="false" dt2D="false" dtr="false" t="normal">Y323</f>
        <v>0</v>
      </c>
      <c r="Z327" s="82" t="n">
        <f aca="false" ca="false" dt2D="false" dtr="false" t="normal">Z323</f>
        <v>0</v>
      </c>
      <c r="AA327" s="82" t="n">
        <f aca="false" ca="false" dt2D="false" dtr="false" t="normal">AA323</f>
        <v>0</v>
      </c>
      <c r="AB327" s="82" t="n">
        <f aca="false" ca="false" dt2D="false" dtr="false" t="normal">AB323</f>
        <v>0</v>
      </c>
      <c r="AC327" s="82" t="n">
        <f aca="false" ca="false" dt2D="false" dtr="false" t="normal">AC323</f>
        <v>0</v>
      </c>
      <c r="AD327" s="82" t="n">
        <f aca="false" ca="false" dt2D="false" dtr="false" t="normal">AD323</f>
        <v>0</v>
      </c>
      <c r="AE327" s="82" t="n">
        <f aca="false" ca="false" dt2D="false" dtr="false" t="normal">AE323</f>
        <v>0</v>
      </c>
    </row>
    <row customFormat="true" hidden="true" ht="21" outlineLevel="0" r="328" s="26">
      <c r="B328" s="164" t="n">
        <v>1</v>
      </c>
      <c r="C328" s="85" t="s">
        <v>143</v>
      </c>
      <c r="D328" s="92" t="s">
        <v>132</v>
      </c>
      <c r="E328" s="69" t="s">
        <v>24</v>
      </c>
      <c r="F328" s="41" t="n">
        <f aca="false" ca="false" dt2D="false" dtr="false" t="normal">I328+L328+M328+N328+O328+P328+Q328+R328+S328</f>
        <v>0</v>
      </c>
      <c r="G328" s="70" t="n">
        <v>0</v>
      </c>
      <c r="H328" s="70" t="n">
        <v>0</v>
      </c>
      <c r="I328" s="61" t="n">
        <f aca="false" ca="false" dt2D="false" dtr="false" t="normal">G328+H328</f>
        <v>0</v>
      </c>
      <c r="J328" s="70" t="n"/>
      <c r="K328" s="70" t="n"/>
      <c r="L328" s="56" t="n">
        <f aca="false" ca="false" dt2D="false" dtr="false" t="normal">J328+K328</f>
        <v>0</v>
      </c>
      <c r="M328" s="70" t="n"/>
      <c r="N328" s="70" t="n"/>
      <c r="O328" s="70" t="n"/>
      <c r="P328" s="70" t="n"/>
      <c r="Q328" s="70" t="n"/>
      <c r="R328" s="70" t="n"/>
      <c r="S328" s="70" t="n"/>
      <c r="T328" s="70" t="n"/>
      <c r="U328" s="70" t="n"/>
      <c r="V328" s="70" t="n"/>
      <c r="W328" s="70" t="n"/>
      <c r="X328" s="70" t="n"/>
      <c r="Y328" s="70" t="n"/>
      <c r="Z328" s="70" t="n"/>
      <c r="AA328" s="70" t="n"/>
      <c r="AB328" s="70" t="n"/>
      <c r="AC328" s="70" t="n"/>
      <c r="AD328" s="70" t="n"/>
      <c r="AE328" s="70" t="n"/>
    </row>
    <row customFormat="true" hidden="true" ht="21" outlineLevel="0" r="329" s="26">
      <c r="B329" s="165" t="s"/>
      <c r="C329" s="58" t="s"/>
      <c r="D329" s="89" t="s"/>
      <c r="E329" s="60" t="s">
        <v>25</v>
      </c>
      <c r="F329" s="41" t="n">
        <f aca="false" ca="false" dt2D="false" dtr="false" t="normal">I329+L329+M329+N329+O329+P329+Q329+R329+S329</f>
        <v>0</v>
      </c>
      <c r="G329" s="54" t="n">
        <v>0</v>
      </c>
      <c r="H329" s="54" t="n">
        <v>0</v>
      </c>
      <c r="I329" s="61" t="n">
        <f aca="false" ca="false" dt2D="false" dtr="false" t="normal">G329+H329</f>
        <v>0</v>
      </c>
      <c r="J329" s="54" t="n"/>
      <c r="K329" s="54" t="n"/>
      <c r="L329" s="56" t="n">
        <f aca="false" ca="false" dt2D="false" dtr="false" t="normal">J329+K329</f>
        <v>0</v>
      </c>
      <c r="M329" s="54" t="n"/>
      <c r="N329" s="54" t="n"/>
      <c r="O329" s="54" t="n"/>
      <c r="P329" s="54" t="n"/>
      <c r="Q329" s="54" t="n"/>
      <c r="R329" s="54" t="n"/>
      <c r="S329" s="54" t="n"/>
      <c r="T329" s="54" t="n"/>
      <c r="U329" s="54" t="n"/>
      <c r="V329" s="54" t="n"/>
      <c r="W329" s="54" t="n"/>
      <c r="X329" s="54" t="n"/>
      <c r="Y329" s="54" t="n"/>
      <c r="Z329" s="54" t="n"/>
      <c r="AA329" s="54" t="n"/>
      <c r="AB329" s="54" t="n"/>
      <c r="AC329" s="54" t="n"/>
      <c r="AD329" s="54" t="n"/>
      <c r="AE329" s="54" t="n"/>
    </row>
    <row customFormat="true" hidden="true" ht="21" outlineLevel="0" r="330" s="26">
      <c r="B330" s="165" t="s"/>
      <c r="C330" s="58" t="s"/>
      <c r="D330" s="89" t="s"/>
      <c r="E330" s="60" t="s">
        <v>26</v>
      </c>
      <c r="F330" s="41" t="n">
        <f aca="false" ca="false" dt2D="false" dtr="false" t="normal">I330+L330+M330+N330+O330+P330+Q330+R330+S330</f>
        <v>0</v>
      </c>
      <c r="G330" s="54" t="n">
        <v>0</v>
      </c>
      <c r="H330" s="168" t="n">
        <v>0</v>
      </c>
      <c r="I330" s="61" t="n">
        <f aca="false" ca="false" dt2D="false" dtr="false" t="normal">G330+H330</f>
        <v>0</v>
      </c>
      <c r="J330" s="54" t="n"/>
      <c r="K330" s="54" t="n"/>
      <c r="L330" s="56" t="n">
        <f aca="false" ca="false" dt2D="false" dtr="false" t="normal">J330+K330</f>
        <v>0</v>
      </c>
      <c r="M330" s="54" t="n"/>
      <c r="N330" s="54" t="n"/>
      <c r="O330" s="54" t="n"/>
      <c r="P330" s="54" t="n"/>
      <c r="Q330" s="54" t="n"/>
      <c r="R330" s="54" t="n"/>
      <c r="S330" s="54" t="n"/>
      <c r="T330" s="54" t="n"/>
      <c r="U330" s="54" t="n"/>
      <c r="V330" s="54" t="n"/>
      <c r="W330" s="54" t="n"/>
      <c r="X330" s="54" t="n"/>
      <c r="Y330" s="54" t="n"/>
      <c r="Z330" s="54" t="n"/>
      <c r="AA330" s="54" t="n"/>
      <c r="AB330" s="54" t="n"/>
      <c r="AC330" s="54" t="n"/>
      <c r="AD330" s="54" t="n"/>
      <c r="AE330" s="54" t="n"/>
    </row>
    <row customFormat="true" hidden="true" ht="21.75" outlineLevel="0" r="331" s="26">
      <c r="B331" s="166" t="s"/>
      <c r="C331" s="58" t="s"/>
      <c r="D331" s="90" t="s"/>
      <c r="E331" s="64" t="s">
        <v>29</v>
      </c>
      <c r="F331" s="41" t="n">
        <f aca="false" ca="false" dt2D="false" dtr="false" t="normal">I331+L331+M331+N331+O331+P331+Q331+R331+S331</f>
        <v>0</v>
      </c>
      <c r="G331" s="65" t="n">
        <v>0</v>
      </c>
      <c r="H331" s="65" t="n">
        <v>0</v>
      </c>
      <c r="I331" s="61" t="n">
        <f aca="false" ca="false" dt2D="false" dtr="false" t="normal">G331+H331</f>
        <v>0</v>
      </c>
      <c r="J331" s="65" t="n"/>
      <c r="K331" s="65" t="n"/>
      <c r="L331" s="56" t="n">
        <f aca="false" ca="false" dt2D="false" dtr="false" t="normal">J331+K331</f>
        <v>0</v>
      </c>
      <c r="M331" s="65" t="n"/>
      <c r="N331" s="65" t="n"/>
      <c r="O331" s="65" t="n"/>
      <c r="P331" s="65" t="n"/>
      <c r="Q331" s="65" t="n"/>
      <c r="R331" s="65" t="n"/>
      <c r="S331" s="65" t="n"/>
      <c r="T331" s="65" t="n"/>
      <c r="U331" s="65" t="n"/>
      <c r="V331" s="65" t="n"/>
      <c r="W331" s="65" t="n"/>
      <c r="X331" s="65" t="n"/>
      <c r="Y331" s="65" t="n"/>
      <c r="Z331" s="65" t="n"/>
      <c r="AA331" s="65" t="n"/>
      <c r="AB331" s="65" t="n"/>
      <c r="AC331" s="65" t="n"/>
      <c r="AD331" s="65" t="n"/>
      <c r="AE331" s="65" t="n"/>
    </row>
    <row customFormat="true" hidden="true" ht="21" outlineLevel="0" r="332" s="26">
      <c r="B332" s="71" t="n"/>
      <c r="C332" s="58" t="s"/>
      <c r="D332" s="169" t="s">
        <v>144</v>
      </c>
      <c r="E332" s="170" t="s"/>
      <c r="F332" s="41" t="n">
        <f aca="false" ca="false" dt2D="false" dtr="false" t="normal">I332+L332+M332+N332+O332+P332+Q332+R332+S332</f>
        <v>0</v>
      </c>
      <c r="G332" s="173" t="n">
        <f aca="false" ca="false" dt2D="false" dtr="false" t="normal">G328</f>
        <v>0</v>
      </c>
      <c r="H332" s="173" t="n">
        <f aca="false" ca="false" dt2D="false" dtr="false" t="normal">H328</f>
        <v>0</v>
      </c>
      <c r="I332" s="35" t="n">
        <f aca="false" ca="false" dt2D="false" dtr="false" t="normal">I328</f>
        <v>0</v>
      </c>
      <c r="J332" s="173" t="n">
        <f aca="false" ca="false" dt2D="false" dtr="false" t="normal">J328</f>
        <v>0</v>
      </c>
      <c r="K332" s="173" t="n">
        <f aca="false" ca="false" dt2D="false" dtr="false" t="normal">K328</f>
        <v>0</v>
      </c>
      <c r="L332" s="56" t="n">
        <f aca="false" ca="false" dt2D="false" dtr="false" t="normal">J332+K332</f>
        <v>0</v>
      </c>
      <c r="M332" s="173" t="n">
        <f aca="false" ca="false" dt2D="false" dtr="false" t="normal">M328</f>
        <v>0</v>
      </c>
      <c r="N332" s="173" t="n">
        <f aca="false" ca="false" dt2D="false" dtr="false" t="normal">N328</f>
        <v>0</v>
      </c>
      <c r="O332" s="173" t="n">
        <f aca="false" ca="false" dt2D="false" dtr="false" t="normal">O328</f>
        <v>0</v>
      </c>
      <c r="P332" s="173" t="n">
        <f aca="false" ca="false" dt2D="false" dtr="false" t="normal">P328</f>
        <v>0</v>
      </c>
      <c r="Q332" s="173" t="n">
        <f aca="false" ca="false" dt2D="false" dtr="false" t="normal">Q328</f>
        <v>0</v>
      </c>
      <c r="R332" s="173" t="n">
        <f aca="false" ca="false" dt2D="false" dtr="false" t="normal">R328</f>
        <v>0</v>
      </c>
      <c r="S332" s="173" t="n">
        <f aca="false" ca="false" dt2D="false" dtr="false" t="normal">S328</f>
        <v>0</v>
      </c>
      <c r="T332" s="173" t="n">
        <f aca="false" ca="false" dt2D="false" dtr="false" t="normal">T328</f>
        <v>0</v>
      </c>
      <c r="U332" s="173" t="n">
        <f aca="false" ca="false" dt2D="false" dtr="false" t="normal">U328</f>
        <v>0</v>
      </c>
      <c r="V332" s="173" t="n">
        <f aca="false" ca="false" dt2D="false" dtr="false" t="normal">V328</f>
        <v>0</v>
      </c>
      <c r="W332" s="173" t="n">
        <f aca="false" ca="false" dt2D="false" dtr="false" t="normal">W328</f>
        <v>0</v>
      </c>
      <c r="X332" s="173" t="n">
        <f aca="false" ca="false" dt2D="false" dtr="false" t="normal">X328</f>
        <v>0</v>
      </c>
      <c r="Y332" s="173" t="n">
        <f aca="false" ca="false" dt2D="false" dtr="false" t="normal">Y328</f>
        <v>0</v>
      </c>
      <c r="Z332" s="173" t="n">
        <f aca="false" ca="false" dt2D="false" dtr="false" t="normal">Z328</f>
        <v>0</v>
      </c>
      <c r="AA332" s="173" t="n">
        <f aca="false" ca="false" dt2D="false" dtr="false" t="normal">AA328</f>
        <v>0</v>
      </c>
      <c r="AB332" s="173" t="n">
        <f aca="false" ca="false" dt2D="false" dtr="false" t="normal">AB328</f>
        <v>0</v>
      </c>
      <c r="AC332" s="173" t="n">
        <f aca="false" ca="false" dt2D="false" dtr="false" t="normal">AC328</f>
        <v>0</v>
      </c>
      <c r="AD332" s="173" t="n">
        <f aca="false" ca="false" dt2D="false" dtr="false" t="normal">AD328</f>
        <v>0</v>
      </c>
      <c r="AE332" s="173" t="n">
        <f aca="false" ca="false" dt2D="false" dtr="false" t="normal">AE328</f>
        <v>0</v>
      </c>
    </row>
    <row customFormat="true" hidden="true" ht="21" outlineLevel="0" r="333" s="26">
      <c r="B333" s="71" t="n"/>
      <c r="C333" s="58" t="s"/>
      <c r="D333" s="171" t="s">
        <v>145</v>
      </c>
      <c r="E333" s="172" t="s"/>
      <c r="F333" s="41" t="n">
        <f aca="false" ca="false" dt2D="false" dtr="false" t="normal">I333+L333+M333+N333+O333+P333+Q333+R333+S333</f>
        <v>0</v>
      </c>
      <c r="G333" s="74" t="n">
        <f aca="false" ca="false" dt2D="false" dtr="false" t="normal">G329</f>
        <v>0</v>
      </c>
      <c r="H333" s="74" t="n">
        <f aca="false" ca="false" dt2D="false" dtr="false" t="normal">H329</f>
        <v>0</v>
      </c>
      <c r="I333" s="34" t="n">
        <f aca="false" ca="false" dt2D="false" dtr="false" t="normal">I329</f>
        <v>0</v>
      </c>
      <c r="J333" s="74" t="n">
        <f aca="false" ca="false" dt2D="false" dtr="false" t="normal">J329</f>
        <v>0</v>
      </c>
      <c r="K333" s="74" t="n">
        <f aca="false" ca="false" dt2D="false" dtr="false" t="normal">K329</f>
        <v>0</v>
      </c>
      <c r="L333" s="56" t="n">
        <f aca="false" ca="false" dt2D="false" dtr="false" t="normal">J333+K333</f>
        <v>0</v>
      </c>
      <c r="M333" s="74" t="n">
        <f aca="false" ca="false" dt2D="false" dtr="false" t="normal">M329</f>
        <v>0</v>
      </c>
      <c r="N333" s="74" t="n">
        <f aca="false" ca="false" dt2D="false" dtr="false" t="normal">N329</f>
        <v>0</v>
      </c>
      <c r="O333" s="74" t="n">
        <f aca="false" ca="false" dt2D="false" dtr="false" t="normal">O329</f>
        <v>0</v>
      </c>
      <c r="P333" s="74" t="n">
        <f aca="false" ca="false" dt2D="false" dtr="false" t="normal">P329</f>
        <v>0</v>
      </c>
      <c r="Q333" s="74" t="n">
        <f aca="false" ca="false" dt2D="false" dtr="false" t="normal">Q329</f>
        <v>0</v>
      </c>
      <c r="R333" s="74" t="n">
        <f aca="false" ca="false" dt2D="false" dtr="false" t="normal">R329</f>
        <v>0</v>
      </c>
      <c r="S333" s="74" t="n">
        <f aca="false" ca="false" dt2D="false" dtr="false" t="normal">S329</f>
        <v>0</v>
      </c>
      <c r="T333" s="74" t="n">
        <f aca="false" ca="false" dt2D="false" dtr="false" t="normal">T329</f>
        <v>0</v>
      </c>
      <c r="U333" s="74" t="n">
        <f aca="false" ca="false" dt2D="false" dtr="false" t="normal">U329</f>
        <v>0</v>
      </c>
      <c r="V333" s="74" t="n">
        <f aca="false" ca="false" dt2D="false" dtr="false" t="normal">V329</f>
        <v>0</v>
      </c>
      <c r="W333" s="74" t="n">
        <f aca="false" ca="false" dt2D="false" dtr="false" t="normal">W329</f>
        <v>0</v>
      </c>
      <c r="X333" s="74" t="n">
        <f aca="false" ca="false" dt2D="false" dtr="false" t="normal">X329</f>
        <v>0</v>
      </c>
      <c r="Y333" s="74" t="n">
        <f aca="false" ca="false" dt2D="false" dtr="false" t="normal">Y329</f>
        <v>0</v>
      </c>
      <c r="Z333" s="74" t="n">
        <f aca="false" ca="false" dt2D="false" dtr="false" t="normal">Z329</f>
        <v>0</v>
      </c>
      <c r="AA333" s="74" t="n">
        <f aca="false" ca="false" dt2D="false" dtr="false" t="normal">AA329</f>
        <v>0</v>
      </c>
      <c r="AB333" s="74" t="n">
        <f aca="false" ca="false" dt2D="false" dtr="false" t="normal">AB329</f>
        <v>0</v>
      </c>
      <c r="AC333" s="74" t="n">
        <f aca="false" ca="false" dt2D="false" dtr="false" t="normal">AC329</f>
        <v>0</v>
      </c>
      <c r="AD333" s="74" t="n">
        <f aca="false" ca="false" dt2D="false" dtr="false" t="normal">AD329</f>
        <v>0</v>
      </c>
      <c r="AE333" s="74" t="n">
        <f aca="false" ca="false" dt2D="false" dtr="false" t="normal">AE329</f>
        <v>0</v>
      </c>
    </row>
    <row customFormat="true" hidden="true" ht="21" outlineLevel="0" r="334" s="26">
      <c r="B334" s="71" t="n"/>
      <c r="C334" s="58" t="s"/>
      <c r="D334" s="171" t="s">
        <v>146</v>
      </c>
      <c r="E334" s="172" t="s"/>
      <c r="F334" s="41" t="n">
        <f aca="false" ca="false" dt2D="false" dtr="false" t="normal">I334+L334+M334+N334+O334+P334+Q334+R334+S334</f>
        <v>0</v>
      </c>
      <c r="G334" s="74" t="n">
        <f aca="false" ca="false" dt2D="false" dtr="false" t="normal">G330</f>
        <v>0</v>
      </c>
      <c r="H334" s="74" t="n">
        <f aca="false" ca="false" dt2D="false" dtr="false" t="normal">H330</f>
        <v>0</v>
      </c>
      <c r="I334" s="34" t="n">
        <f aca="false" ca="false" dt2D="false" dtr="false" t="normal">I330</f>
        <v>0</v>
      </c>
      <c r="J334" s="74" t="n">
        <f aca="false" ca="false" dt2D="false" dtr="false" t="normal">J330</f>
        <v>0</v>
      </c>
      <c r="K334" s="74" t="n">
        <f aca="false" ca="false" dt2D="false" dtr="false" t="normal">K330</f>
        <v>0</v>
      </c>
      <c r="L334" s="56" t="n">
        <f aca="false" ca="false" dt2D="false" dtr="false" t="normal">J334+K334</f>
        <v>0</v>
      </c>
      <c r="M334" s="74" t="n">
        <f aca="false" ca="false" dt2D="false" dtr="false" t="normal">M330</f>
        <v>0</v>
      </c>
      <c r="N334" s="74" t="n">
        <f aca="false" ca="false" dt2D="false" dtr="false" t="normal">N330</f>
        <v>0</v>
      </c>
      <c r="O334" s="74" t="n">
        <f aca="false" ca="false" dt2D="false" dtr="false" t="normal">O330</f>
        <v>0</v>
      </c>
      <c r="P334" s="74" t="n">
        <f aca="false" ca="false" dt2D="false" dtr="false" t="normal">P330</f>
        <v>0</v>
      </c>
      <c r="Q334" s="74" t="n">
        <f aca="false" ca="false" dt2D="false" dtr="false" t="normal">Q330</f>
        <v>0</v>
      </c>
      <c r="R334" s="74" t="n">
        <f aca="false" ca="false" dt2D="false" dtr="false" t="normal">R330</f>
        <v>0</v>
      </c>
      <c r="S334" s="74" t="n">
        <f aca="false" ca="false" dt2D="false" dtr="false" t="normal">S330</f>
        <v>0</v>
      </c>
      <c r="T334" s="74" t="n">
        <f aca="false" ca="false" dt2D="false" dtr="false" t="normal">T330</f>
        <v>0</v>
      </c>
      <c r="U334" s="74" t="n">
        <f aca="false" ca="false" dt2D="false" dtr="false" t="normal">U330</f>
        <v>0</v>
      </c>
      <c r="V334" s="74" t="n">
        <f aca="false" ca="false" dt2D="false" dtr="false" t="normal">V330</f>
        <v>0</v>
      </c>
      <c r="W334" s="74" t="n">
        <f aca="false" ca="false" dt2D="false" dtr="false" t="normal">W330</f>
        <v>0</v>
      </c>
      <c r="X334" s="74" t="n">
        <f aca="false" ca="false" dt2D="false" dtr="false" t="normal">X330</f>
        <v>0</v>
      </c>
      <c r="Y334" s="74" t="n">
        <f aca="false" ca="false" dt2D="false" dtr="false" t="normal">Y330</f>
        <v>0</v>
      </c>
      <c r="Z334" s="74" t="n">
        <f aca="false" ca="false" dt2D="false" dtr="false" t="normal">Z330</f>
        <v>0</v>
      </c>
      <c r="AA334" s="74" t="n">
        <f aca="false" ca="false" dt2D="false" dtr="false" t="normal">AA330</f>
        <v>0</v>
      </c>
      <c r="AB334" s="74" t="n">
        <f aca="false" ca="false" dt2D="false" dtr="false" t="normal">AB330</f>
        <v>0</v>
      </c>
      <c r="AC334" s="74" t="n">
        <f aca="false" ca="false" dt2D="false" dtr="false" t="normal">AC330</f>
        <v>0</v>
      </c>
      <c r="AD334" s="74" t="n">
        <f aca="false" ca="false" dt2D="false" dtr="false" t="normal">AD330</f>
        <v>0</v>
      </c>
      <c r="AE334" s="74" t="n">
        <f aca="false" ca="false" dt2D="false" dtr="false" t="normal">AE330</f>
        <v>0</v>
      </c>
    </row>
    <row customFormat="true" hidden="true" ht="21.75" outlineLevel="0" r="335" s="26">
      <c r="B335" s="78" t="n"/>
      <c r="C335" s="79" t="s"/>
      <c r="D335" s="174" t="s">
        <v>147</v>
      </c>
      <c r="E335" s="175" t="s"/>
      <c r="F335" s="41" t="n">
        <f aca="false" ca="false" dt2D="false" dtr="false" t="normal">I335+L335+M335+N335+O335+P335+Q335+R335+S335</f>
        <v>0</v>
      </c>
      <c r="G335" s="176" t="n">
        <f aca="false" ca="false" dt2D="false" dtr="false" t="normal">G331</f>
        <v>0</v>
      </c>
      <c r="H335" s="176" t="n">
        <f aca="false" ca="false" dt2D="false" dtr="false" t="normal">H331</f>
        <v>0</v>
      </c>
      <c r="I335" s="177" t="n">
        <f aca="false" ca="false" dt2D="false" dtr="false" t="normal">I331</f>
        <v>0</v>
      </c>
      <c r="J335" s="176" t="n">
        <f aca="false" ca="false" dt2D="false" dtr="false" t="normal">J331</f>
        <v>0</v>
      </c>
      <c r="K335" s="176" t="n">
        <f aca="false" ca="false" dt2D="false" dtr="false" t="normal">K331</f>
        <v>0</v>
      </c>
      <c r="L335" s="56" t="n">
        <f aca="false" ca="false" dt2D="false" dtr="false" t="normal">J335+K335</f>
        <v>0</v>
      </c>
      <c r="M335" s="176" t="n">
        <f aca="false" ca="false" dt2D="false" dtr="false" t="normal">M331</f>
        <v>0</v>
      </c>
      <c r="N335" s="176" t="n">
        <f aca="false" ca="false" dt2D="false" dtr="false" t="normal">N331</f>
        <v>0</v>
      </c>
      <c r="O335" s="176" t="n">
        <f aca="false" ca="false" dt2D="false" dtr="false" t="normal">O331</f>
        <v>0</v>
      </c>
      <c r="P335" s="176" t="n">
        <f aca="false" ca="false" dt2D="false" dtr="false" t="normal">P331</f>
        <v>0</v>
      </c>
      <c r="Q335" s="176" t="n">
        <f aca="false" ca="false" dt2D="false" dtr="false" t="normal">Q331</f>
        <v>0</v>
      </c>
      <c r="R335" s="176" t="n">
        <f aca="false" ca="false" dt2D="false" dtr="false" t="normal">R331</f>
        <v>0</v>
      </c>
      <c r="S335" s="176" t="n">
        <f aca="false" ca="false" dt2D="false" dtr="false" t="normal">S331</f>
        <v>0</v>
      </c>
      <c r="T335" s="176" t="n">
        <f aca="false" ca="false" dt2D="false" dtr="false" t="normal">T331</f>
        <v>0</v>
      </c>
      <c r="U335" s="176" t="n">
        <f aca="false" ca="false" dt2D="false" dtr="false" t="normal">U331</f>
        <v>0</v>
      </c>
      <c r="V335" s="176" t="n">
        <f aca="false" ca="false" dt2D="false" dtr="false" t="normal">V331</f>
        <v>0</v>
      </c>
      <c r="W335" s="176" t="n">
        <f aca="false" ca="false" dt2D="false" dtr="false" t="normal">W331</f>
        <v>0</v>
      </c>
      <c r="X335" s="176" t="n">
        <f aca="false" ca="false" dt2D="false" dtr="false" t="normal">X331</f>
        <v>0</v>
      </c>
      <c r="Y335" s="176" t="n">
        <f aca="false" ca="false" dt2D="false" dtr="false" t="normal">Y331</f>
        <v>0</v>
      </c>
      <c r="Z335" s="176" t="n">
        <f aca="false" ca="false" dt2D="false" dtr="false" t="normal">Z331</f>
        <v>0</v>
      </c>
      <c r="AA335" s="176" t="n">
        <f aca="false" ca="false" dt2D="false" dtr="false" t="normal">AA331</f>
        <v>0</v>
      </c>
      <c r="AB335" s="176" t="n">
        <f aca="false" ca="false" dt2D="false" dtr="false" t="normal">AB331</f>
        <v>0</v>
      </c>
      <c r="AC335" s="176" t="n">
        <f aca="false" ca="false" dt2D="false" dtr="false" t="normal">AC331</f>
        <v>0</v>
      </c>
      <c r="AD335" s="176" t="n">
        <f aca="false" ca="false" dt2D="false" dtr="false" t="normal">AD331</f>
        <v>0</v>
      </c>
      <c r="AE335" s="176" t="n">
        <f aca="false" ca="false" dt2D="false" dtr="false" t="normal">AE331</f>
        <v>0</v>
      </c>
    </row>
    <row customFormat="true" hidden="true" ht="21" outlineLevel="0" r="336" s="178">
      <c r="B336" s="179" t="n">
        <v>1</v>
      </c>
      <c r="C336" s="85" t="s">
        <v>148</v>
      </c>
      <c r="D336" s="68" t="s">
        <v>132</v>
      </c>
      <c r="E336" s="180" t="s">
        <v>24</v>
      </c>
      <c r="F336" s="41" t="n">
        <f aca="false" ca="false" dt2D="false" dtr="false" t="normal">I336+L336+M336+N336+O336+P336+Q336+R336+S336</f>
        <v>0</v>
      </c>
      <c r="G336" s="70" t="n">
        <v>0</v>
      </c>
      <c r="H336" s="70" t="n">
        <v>0</v>
      </c>
      <c r="I336" s="61" t="n">
        <f aca="false" ca="false" dt2D="false" dtr="false" t="normal">G336+H336</f>
        <v>0</v>
      </c>
      <c r="J336" s="70" t="n"/>
      <c r="K336" s="70" t="n"/>
      <c r="L336" s="56" t="n">
        <f aca="false" ca="false" dt2D="false" dtr="false" t="normal">J336+K336</f>
        <v>0</v>
      </c>
      <c r="M336" s="70" t="n"/>
      <c r="N336" s="70" t="n"/>
      <c r="O336" s="70" t="n"/>
      <c r="P336" s="70" t="n"/>
      <c r="Q336" s="70" t="n"/>
      <c r="R336" s="70" t="n"/>
      <c r="S336" s="70" t="n"/>
      <c r="T336" s="70" t="n"/>
      <c r="U336" s="70" t="n"/>
      <c r="V336" s="70" t="n"/>
      <c r="W336" s="70" t="n"/>
      <c r="X336" s="70" t="n"/>
      <c r="Y336" s="70" t="n"/>
      <c r="Z336" s="70" t="n"/>
      <c r="AA336" s="70" t="n"/>
      <c r="AB336" s="70" t="n"/>
      <c r="AC336" s="70" t="n"/>
      <c r="AD336" s="70" t="n"/>
      <c r="AE336" s="70" t="n"/>
    </row>
    <row customFormat="true" hidden="true" ht="21" outlineLevel="0" r="337" s="178">
      <c r="B337" s="181" t="s"/>
      <c r="C337" s="58" t="s"/>
      <c r="D337" s="59" t="s"/>
      <c r="E337" s="182" t="s">
        <v>25</v>
      </c>
      <c r="F337" s="41" t="n">
        <f aca="false" ca="false" dt2D="false" dtr="false" t="normal">I337+L337+M337+N337+O337+P337+Q337+R337+S337</f>
        <v>0</v>
      </c>
      <c r="G337" s="54" t="n">
        <v>0</v>
      </c>
      <c r="H337" s="54" t="n">
        <v>0</v>
      </c>
      <c r="I337" s="61" t="n">
        <f aca="false" ca="false" dt2D="false" dtr="false" t="normal">G337+H337</f>
        <v>0</v>
      </c>
      <c r="J337" s="54" t="n"/>
      <c r="K337" s="54" t="n"/>
      <c r="L337" s="56" t="n">
        <f aca="false" ca="false" dt2D="false" dtr="false" t="normal">J337+K337</f>
        <v>0</v>
      </c>
      <c r="M337" s="54" t="n"/>
      <c r="N337" s="54" t="n"/>
      <c r="O337" s="54" t="n"/>
      <c r="P337" s="54" t="n"/>
      <c r="Q337" s="54" t="n"/>
      <c r="R337" s="54" t="n"/>
      <c r="S337" s="54" t="n"/>
      <c r="T337" s="54" t="n"/>
      <c r="U337" s="54" t="n"/>
      <c r="V337" s="54" t="n"/>
      <c r="W337" s="54" t="n"/>
      <c r="X337" s="54" t="n"/>
      <c r="Y337" s="54" t="n"/>
      <c r="Z337" s="54" t="n"/>
      <c r="AA337" s="54" t="n"/>
      <c r="AB337" s="54" t="n"/>
      <c r="AC337" s="54" t="n"/>
      <c r="AD337" s="54" t="n"/>
      <c r="AE337" s="54" t="n"/>
    </row>
    <row customFormat="true" hidden="true" ht="21" outlineLevel="0" r="338" s="178">
      <c r="B338" s="181" t="s"/>
      <c r="C338" s="58" t="s"/>
      <c r="D338" s="59" t="s"/>
      <c r="E338" s="182" t="s">
        <v>26</v>
      </c>
      <c r="F338" s="41" t="n">
        <f aca="false" ca="false" dt2D="false" dtr="false" t="normal">I338+L338+M338+N338+O338+P338+Q338+R338+S338</f>
        <v>0</v>
      </c>
      <c r="G338" s="54" t="n">
        <v>0</v>
      </c>
      <c r="H338" s="168" t="n">
        <v>0</v>
      </c>
      <c r="I338" s="61" t="n">
        <f aca="false" ca="false" dt2D="false" dtr="false" t="normal">G338+H338</f>
        <v>0</v>
      </c>
      <c r="J338" s="54" t="n"/>
      <c r="K338" s="54" t="n"/>
      <c r="L338" s="56" t="n">
        <f aca="false" ca="false" dt2D="false" dtr="false" t="normal">J338+K338</f>
        <v>0</v>
      </c>
      <c r="M338" s="54" t="n"/>
      <c r="N338" s="54" t="n"/>
      <c r="O338" s="54" t="n"/>
      <c r="P338" s="54" t="n"/>
      <c r="Q338" s="54" t="n"/>
      <c r="R338" s="54" t="n"/>
      <c r="S338" s="54" t="n"/>
      <c r="T338" s="54" t="n"/>
      <c r="U338" s="54" t="n"/>
      <c r="V338" s="54" t="n"/>
      <c r="W338" s="54" t="n"/>
      <c r="X338" s="54" t="n"/>
      <c r="Y338" s="54" t="n"/>
      <c r="Z338" s="54" t="n"/>
      <c r="AA338" s="54" t="n"/>
      <c r="AB338" s="54" t="n"/>
      <c r="AC338" s="54" t="n"/>
      <c r="AD338" s="54" t="n"/>
      <c r="AE338" s="54" t="n"/>
    </row>
    <row customFormat="true" hidden="true" ht="21.75" outlineLevel="0" r="339" s="178">
      <c r="B339" s="183" t="s"/>
      <c r="C339" s="58" t="s"/>
      <c r="D339" s="63" t="s"/>
      <c r="E339" s="64" t="s">
        <v>29</v>
      </c>
      <c r="F339" s="41" t="n">
        <f aca="false" ca="false" dt2D="false" dtr="false" t="normal">I339+L339+M339+N339+O339+P339+Q339+R339+S339</f>
        <v>0</v>
      </c>
      <c r="G339" s="65" t="n">
        <v>0</v>
      </c>
      <c r="H339" s="65" t="n">
        <v>0</v>
      </c>
      <c r="I339" s="61" t="n">
        <f aca="false" ca="false" dt2D="false" dtr="false" t="normal">G339+H339</f>
        <v>0</v>
      </c>
      <c r="J339" s="65" t="n"/>
      <c r="K339" s="65" t="n"/>
      <c r="L339" s="56" t="n">
        <f aca="false" ca="false" dt2D="false" dtr="false" t="normal">J339+K339</f>
        <v>0</v>
      </c>
      <c r="M339" s="65" t="n"/>
      <c r="N339" s="65" t="n"/>
      <c r="O339" s="65" t="n"/>
      <c r="P339" s="65" t="n"/>
      <c r="Q339" s="65" t="n"/>
      <c r="R339" s="65" t="n"/>
      <c r="S339" s="65" t="n"/>
      <c r="T339" s="65" t="n"/>
      <c r="U339" s="65" t="n"/>
      <c r="V339" s="65" t="n"/>
      <c r="W339" s="65" t="n"/>
      <c r="X339" s="65" t="n"/>
      <c r="Y339" s="65" t="n"/>
      <c r="Z339" s="65" t="n"/>
      <c r="AA339" s="65" t="n"/>
      <c r="AB339" s="65" t="n"/>
      <c r="AC339" s="65" t="n"/>
      <c r="AD339" s="65" t="n"/>
      <c r="AE339" s="65" t="n"/>
    </row>
    <row customFormat="true" hidden="true" ht="21" outlineLevel="0" r="340" s="178">
      <c r="B340" s="184" t="n"/>
      <c r="C340" s="58" t="s"/>
      <c r="D340" s="72" t="s">
        <v>149</v>
      </c>
      <c r="E340" s="73" t="s"/>
      <c r="F340" s="41" t="n">
        <f aca="false" ca="false" dt2D="false" dtr="false" t="normal">I340+L340+M340+N340+O340+P340+Q340+R340+S340</f>
        <v>0</v>
      </c>
      <c r="G340" s="74" t="n">
        <f aca="false" ca="false" dt2D="false" dtr="false" t="normal">G336</f>
        <v>0</v>
      </c>
      <c r="H340" s="74" t="n">
        <f aca="false" ca="false" dt2D="false" dtr="false" t="normal">H336</f>
        <v>0</v>
      </c>
      <c r="I340" s="34" t="n">
        <f aca="false" ca="false" dt2D="false" dtr="false" t="normal">I336</f>
        <v>0</v>
      </c>
      <c r="J340" s="74" t="n">
        <f aca="false" ca="false" dt2D="false" dtr="false" t="normal">J336</f>
        <v>0</v>
      </c>
      <c r="K340" s="74" t="n">
        <f aca="false" ca="false" dt2D="false" dtr="false" t="normal">K336</f>
        <v>0</v>
      </c>
      <c r="L340" s="56" t="n">
        <f aca="false" ca="false" dt2D="false" dtr="false" t="normal">J340+K340</f>
        <v>0</v>
      </c>
      <c r="M340" s="74" t="n">
        <f aca="false" ca="false" dt2D="false" dtr="false" t="normal">M336</f>
        <v>0</v>
      </c>
      <c r="N340" s="74" t="n">
        <f aca="false" ca="false" dt2D="false" dtr="false" t="normal">N336</f>
        <v>0</v>
      </c>
      <c r="O340" s="74" t="n">
        <f aca="false" ca="false" dt2D="false" dtr="false" t="normal">O336</f>
        <v>0</v>
      </c>
      <c r="P340" s="74" t="n">
        <f aca="false" ca="false" dt2D="false" dtr="false" t="normal">P336</f>
        <v>0</v>
      </c>
      <c r="Q340" s="74" t="n">
        <f aca="false" ca="false" dt2D="false" dtr="false" t="normal">Q336</f>
        <v>0</v>
      </c>
      <c r="R340" s="74" t="n">
        <f aca="false" ca="false" dt2D="false" dtr="false" t="normal">R336</f>
        <v>0</v>
      </c>
      <c r="S340" s="74" t="n">
        <f aca="false" ca="false" dt2D="false" dtr="false" t="normal">S336</f>
        <v>0</v>
      </c>
      <c r="T340" s="74" t="n">
        <f aca="false" ca="false" dt2D="false" dtr="false" t="normal">T336</f>
        <v>0</v>
      </c>
      <c r="U340" s="74" t="n">
        <f aca="false" ca="false" dt2D="false" dtr="false" t="normal">U336</f>
        <v>0</v>
      </c>
      <c r="V340" s="74" t="n">
        <f aca="false" ca="false" dt2D="false" dtr="false" t="normal">V336</f>
        <v>0</v>
      </c>
      <c r="W340" s="74" t="n">
        <f aca="false" ca="false" dt2D="false" dtr="false" t="normal">W336</f>
        <v>0</v>
      </c>
      <c r="X340" s="74" t="n">
        <f aca="false" ca="false" dt2D="false" dtr="false" t="normal">X336</f>
        <v>0</v>
      </c>
      <c r="Y340" s="74" t="n">
        <f aca="false" ca="false" dt2D="false" dtr="false" t="normal">Y336</f>
        <v>0</v>
      </c>
      <c r="Z340" s="74" t="n">
        <f aca="false" ca="false" dt2D="false" dtr="false" t="normal">Z336</f>
        <v>0</v>
      </c>
      <c r="AA340" s="74" t="n">
        <f aca="false" ca="false" dt2D="false" dtr="false" t="normal">AA336</f>
        <v>0</v>
      </c>
      <c r="AB340" s="74" t="n">
        <f aca="false" ca="false" dt2D="false" dtr="false" t="normal">AB336</f>
        <v>0</v>
      </c>
      <c r="AC340" s="74" t="n">
        <f aca="false" ca="false" dt2D="false" dtr="false" t="normal">AC336</f>
        <v>0</v>
      </c>
      <c r="AD340" s="74" t="n">
        <f aca="false" ca="false" dt2D="false" dtr="false" t="normal">AD336</f>
        <v>0</v>
      </c>
      <c r="AE340" s="74" t="n">
        <f aca="false" ca="false" dt2D="false" dtr="false" t="normal">AE336</f>
        <v>0</v>
      </c>
    </row>
    <row customFormat="true" hidden="true" ht="21" outlineLevel="0" r="341" s="178">
      <c r="B341" s="184" t="n"/>
      <c r="C341" s="58" t="s"/>
      <c r="D341" s="171" t="s">
        <v>150</v>
      </c>
      <c r="E341" s="172" t="s"/>
      <c r="F341" s="41" t="n">
        <f aca="false" ca="false" dt2D="false" dtr="false" t="normal">I341+L341+M341+N341+O341+P341+Q341+R341+S341</f>
        <v>0</v>
      </c>
      <c r="G341" s="77" t="n">
        <f aca="false" ca="false" dt2D="false" dtr="false" t="normal">G337</f>
        <v>0</v>
      </c>
      <c r="H341" s="77" t="n">
        <f aca="false" ca="false" dt2D="false" dtr="false" t="normal">H337</f>
        <v>0</v>
      </c>
      <c r="I341" s="56" t="n">
        <f aca="false" ca="false" dt2D="false" dtr="false" t="normal">I337</f>
        <v>0</v>
      </c>
      <c r="J341" s="77" t="n">
        <f aca="false" ca="false" dt2D="false" dtr="false" t="normal">J337</f>
        <v>0</v>
      </c>
      <c r="K341" s="77" t="n">
        <f aca="false" ca="false" dt2D="false" dtr="false" t="normal">K337</f>
        <v>0</v>
      </c>
      <c r="L341" s="56" t="n">
        <f aca="false" ca="false" dt2D="false" dtr="false" t="normal">J341+K341</f>
        <v>0</v>
      </c>
      <c r="M341" s="77" t="n">
        <f aca="false" ca="false" dt2D="false" dtr="false" t="normal">M337</f>
        <v>0</v>
      </c>
      <c r="N341" s="77" t="n">
        <f aca="false" ca="false" dt2D="false" dtr="false" t="normal">N337</f>
        <v>0</v>
      </c>
      <c r="O341" s="77" t="n">
        <f aca="false" ca="false" dt2D="false" dtr="false" t="normal">O337</f>
        <v>0</v>
      </c>
      <c r="P341" s="77" t="n">
        <f aca="false" ca="false" dt2D="false" dtr="false" t="normal">P337</f>
        <v>0</v>
      </c>
      <c r="Q341" s="77" t="n">
        <f aca="false" ca="false" dt2D="false" dtr="false" t="normal">Q337</f>
        <v>0</v>
      </c>
      <c r="R341" s="77" t="n">
        <f aca="false" ca="false" dt2D="false" dtr="false" t="normal">R337</f>
        <v>0</v>
      </c>
      <c r="S341" s="77" t="n">
        <f aca="false" ca="false" dt2D="false" dtr="false" t="normal">S337</f>
        <v>0</v>
      </c>
      <c r="T341" s="77" t="n">
        <f aca="false" ca="false" dt2D="false" dtr="false" t="normal">T337</f>
        <v>0</v>
      </c>
      <c r="U341" s="77" t="n">
        <f aca="false" ca="false" dt2D="false" dtr="false" t="normal">U337</f>
        <v>0</v>
      </c>
      <c r="V341" s="77" t="n">
        <f aca="false" ca="false" dt2D="false" dtr="false" t="normal">V337</f>
        <v>0</v>
      </c>
      <c r="W341" s="77" t="n">
        <f aca="false" ca="false" dt2D="false" dtr="false" t="normal">W337</f>
        <v>0</v>
      </c>
      <c r="X341" s="77" t="n">
        <f aca="false" ca="false" dt2D="false" dtr="false" t="normal">X337</f>
        <v>0</v>
      </c>
      <c r="Y341" s="77" t="n">
        <f aca="false" ca="false" dt2D="false" dtr="false" t="normal">Y337</f>
        <v>0</v>
      </c>
      <c r="Z341" s="77" t="n">
        <f aca="false" ca="false" dt2D="false" dtr="false" t="normal">Z337</f>
        <v>0</v>
      </c>
      <c r="AA341" s="77" t="n">
        <f aca="false" ca="false" dt2D="false" dtr="false" t="normal">AA337</f>
        <v>0</v>
      </c>
      <c r="AB341" s="77" t="n">
        <f aca="false" ca="false" dt2D="false" dtr="false" t="normal">AB337</f>
        <v>0</v>
      </c>
      <c r="AC341" s="77" t="n">
        <f aca="false" ca="false" dt2D="false" dtr="false" t="normal">AC337</f>
        <v>0</v>
      </c>
      <c r="AD341" s="77" t="n">
        <f aca="false" ca="false" dt2D="false" dtr="false" t="normal">AD337</f>
        <v>0</v>
      </c>
      <c r="AE341" s="77" t="n">
        <f aca="false" ca="false" dt2D="false" dtr="false" t="normal">AE337</f>
        <v>0</v>
      </c>
    </row>
    <row customFormat="true" hidden="true" ht="21" outlineLevel="0" r="342" s="178">
      <c r="B342" s="184" t="n"/>
      <c r="C342" s="58" t="s"/>
      <c r="D342" s="75" t="s">
        <v>151</v>
      </c>
      <c r="E342" s="76" t="s"/>
      <c r="F342" s="41" t="n">
        <f aca="false" ca="false" dt2D="false" dtr="false" t="normal">I342+L342+M342+N342+O342+P342+Q342+R342+S342</f>
        <v>0</v>
      </c>
      <c r="G342" s="77" t="n">
        <f aca="false" ca="false" dt2D="false" dtr="false" t="normal">G338</f>
        <v>0</v>
      </c>
      <c r="H342" s="77" t="n">
        <f aca="false" ca="false" dt2D="false" dtr="false" t="normal">H338</f>
        <v>0</v>
      </c>
      <c r="I342" s="56" t="n">
        <f aca="false" ca="false" dt2D="false" dtr="false" t="normal">I338</f>
        <v>0</v>
      </c>
      <c r="J342" s="77" t="n">
        <f aca="false" ca="false" dt2D="false" dtr="false" t="normal">J338</f>
        <v>0</v>
      </c>
      <c r="K342" s="77" t="n">
        <f aca="false" ca="false" dt2D="false" dtr="false" t="normal">K338</f>
        <v>0</v>
      </c>
      <c r="L342" s="56" t="n">
        <f aca="false" ca="false" dt2D="false" dtr="false" t="normal">J342+K342</f>
        <v>0</v>
      </c>
      <c r="M342" s="77" t="n">
        <f aca="false" ca="false" dt2D="false" dtr="false" t="normal">M338</f>
        <v>0</v>
      </c>
      <c r="N342" s="77" t="n">
        <f aca="false" ca="false" dt2D="false" dtr="false" t="normal">N338</f>
        <v>0</v>
      </c>
      <c r="O342" s="77" t="n">
        <f aca="false" ca="false" dt2D="false" dtr="false" t="normal">O338</f>
        <v>0</v>
      </c>
      <c r="P342" s="77" t="n">
        <f aca="false" ca="false" dt2D="false" dtr="false" t="normal">P338</f>
        <v>0</v>
      </c>
      <c r="Q342" s="77" t="n">
        <f aca="false" ca="false" dt2D="false" dtr="false" t="normal">Q338</f>
        <v>0</v>
      </c>
      <c r="R342" s="77" t="n">
        <f aca="false" ca="false" dt2D="false" dtr="false" t="normal">R338</f>
        <v>0</v>
      </c>
      <c r="S342" s="77" t="n">
        <f aca="false" ca="false" dt2D="false" dtr="false" t="normal">S338</f>
        <v>0</v>
      </c>
      <c r="T342" s="77" t="n">
        <f aca="false" ca="false" dt2D="false" dtr="false" t="normal">T338</f>
        <v>0</v>
      </c>
      <c r="U342" s="77" t="n">
        <f aca="false" ca="false" dt2D="false" dtr="false" t="normal">U338</f>
        <v>0</v>
      </c>
      <c r="V342" s="77" t="n">
        <f aca="false" ca="false" dt2D="false" dtr="false" t="normal">V338</f>
        <v>0</v>
      </c>
      <c r="W342" s="77" t="n">
        <f aca="false" ca="false" dt2D="false" dtr="false" t="normal">W338</f>
        <v>0</v>
      </c>
      <c r="X342" s="77" t="n">
        <f aca="false" ca="false" dt2D="false" dtr="false" t="normal">X338</f>
        <v>0</v>
      </c>
      <c r="Y342" s="77" t="n">
        <f aca="false" ca="false" dt2D="false" dtr="false" t="normal">Y338</f>
        <v>0</v>
      </c>
      <c r="Z342" s="77" t="n">
        <f aca="false" ca="false" dt2D="false" dtr="false" t="normal">Z338</f>
        <v>0</v>
      </c>
      <c r="AA342" s="77" t="n">
        <f aca="false" ca="false" dt2D="false" dtr="false" t="normal">AA338</f>
        <v>0</v>
      </c>
      <c r="AB342" s="77" t="n">
        <f aca="false" ca="false" dt2D="false" dtr="false" t="normal">AB338</f>
        <v>0</v>
      </c>
      <c r="AC342" s="77" t="n">
        <f aca="false" ca="false" dt2D="false" dtr="false" t="normal">AC338</f>
        <v>0</v>
      </c>
      <c r="AD342" s="77" t="n">
        <f aca="false" ca="false" dt2D="false" dtr="false" t="normal">AD338</f>
        <v>0</v>
      </c>
      <c r="AE342" s="77" t="n">
        <f aca="false" ca="false" dt2D="false" dtr="false" t="normal">AE338</f>
        <v>0</v>
      </c>
    </row>
    <row customFormat="true" hidden="true" ht="21.75" outlineLevel="0" r="343" s="178">
      <c r="B343" s="185" t="n"/>
      <c r="C343" s="79" t="s"/>
      <c r="D343" s="80" t="s">
        <v>152</v>
      </c>
      <c r="E343" s="81" t="s"/>
      <c r="F343" s="41" t="n">
        <f aca="false" ca="false" dt2D="false" dtr="false" t="normal">I343+L343+M343+N343+O343+P343+Q343+R343+S343</f>
        <v>0</v>
      </c>
      <c r="G343" s="82" t="n">
        <f aca="false" ca="false" dt2D="false" dtr="false" t="normal">G339</f>
        <v>0</v>
      </c>
      <c r="H343" s="82" t="n">
        <f aca="false" ca="false" dt2D="false" dtr="false" t="normal">H339</f>
        <v>0</v>
      </c>
      <c r="I343" s="83" t="n">
        <f aca="false" ca="false" dt2D="false" dtr="false" t="normal">I339</f>
        <v>0</v>
      </c>
      <c r="J343" s="82" t="n">
        <f aca="false" ca="false" dt2D="false" dtr="false" t="normal">J339</f>
        <v>0</v>
      </c>
      <c r="K343" s="82" t="n">
        <f aca="false" ca="false" dt2D="false" dtr="false" t="normal">K339</f>
        <v>0</v>
      </c>
      <c r="L343" s="56" t="n">
        <f aca="false" ca="false" dt2D="false" dtr="false" t="normal">J343+K343</f>
        <v>0</v>
      </c>
      <c r="M343" s="82" t="n">
        <f aca="false" ca="false" dt2D="false" dtr="false" t="normal">M339</f>
        <v>0</v>
      </c>
      <c r="N343" s="82" t="n">
        <f aca="false" ca="false" dt2D="false" dtr="false" t="normal">N339</f>
        <v>0</v>
      </c>
      <c r="O343" s="82" t="n">
        <f aca="false" ca="false" dt2D="false" dtr="false" t="normal">O339</f>
        <v>0</v>
      </c>
      <c r="P343" s="82" t="n">
        <f aca="false" ca="false" dt2D="false" dtr="false" t="normal">P339</f>
        <v>0</v>
      </c>
      <c r="Q343" s="82" t="n">
        <f aca="false" ca="false" dt2D="false" dtr="false" t="normal">Q339</f>
        <v>0</v>
      </c>
      <c r="R343" s="82" t="n">
        <f aca="false" ca="false" dt2D="false" dtr="false" t="normal">R339</f>
        <v>0</v>
      </c>
      <c r="S343" s="82" t="n">
        <f aca="false" ca="false" dt2D="false" dtr="false" t="normal">S339</f>
        <v>0</v>
      </c>
      <c r="T343" s="82" t="n">
        <f aca="false" ca="false" dt2D="false" dtr="false" t="normal">T339</f>
        <v>0</v>
      </c>
      <c r="U343" s="82" t="n">
        <f aca="false" ca="false" dt2D="false" dtr="false" t="normal">U339</f>
        <v>0</v>
      </c>
      <c r="V343" s="82" t="n">
        <f aca="false" ca="false" dt2D="false" dtr="false" t="normal">V339</f>
        <v>0</v>
      </c>
      <c r="W343" s="82" t="n">
        <f aca="false" ca="false" dt2D="false" dtr="false" t="normal">W339</f>
        <v>0</v>
      </c>
      <c r="X343" s="82" t="n">
        <f aca="false" ca="false" dt2D="false" dtr="false" t="normal">X339</f>
        <v>0</v>
      </c>
      <c r="Y343" s="82" t="n">
        <f aca="false" ca="false" dt2D="false" dtr="false" t="normal">Y339</f>
        <v>0</v>
      </c>
      <c r="Z343" s="82" t="n">
        <f aca="false" ca="false" dt2D="false" dtr="false" t="normal">Z339</f>
        <v>0</v>
      </c>
      <c r="AA343" s="82" t="n">
        <f aca="false" ca="false" dt2D="false" dtr="false" t="normal">AA339</f>
        <v>0</v>
      </c>
      <c r="AB343" s="82" t="n">
        <f aca="false" ca="false" dt2D="false" dtr="false" t="normal">AB339</f>
        <v>0</v>
      </c>
      <c r="AC343" s="82" t="n">
        <f aca="false" ca="false" dt2D="false" dtr="false" t="normal">AC339</f>
        <v>0</v>
      </c>
      <c r="AD343" s="82" t="n">
        <f aca="false" ca="false" dt2D="false" dtr="false" t="normal">AD339</f>
        <v>0</v>
      </c>
      <c r="AE343" s="82" t="n">
        <f aca="false" ca="false" dt2D="false" dtr="false" t="normal">AE339</f>
        <v>0</v>
      </c>
    </row>
    <row customFormat="true" customHeight="true" hidden="true" ht="21" outlineLevel="0" r="344" s="178">
      <c r="B344" s="179" t="n">
        <v>1</v>
      </c>
      <c r="C344" s="85" t="s">
        <v>153</v>
      </c>
      <c r="D344" s="68" t="s">
        <v>132</v>
      </c>
      <c r="E344" s="180" t="s">
        <v>24</v>
      </c>
      <c r="F344" s="41" t="n">
        <f aca="false" ca="false" dt2D="false" dtr="false" t="normal">I344+L344+M344+N344+O344+P344+Q344+R344+S344</f>
        <v>0</v>
      </c>
      <c r="G344" s="70" t="n">
        <v>0</v>
      </c>
      <c r="H344" s="70" t="n">
        <v>0</v>
      </c>
      <c r="I344" s="61" t="n">
        <f aca="false" ca="false" dt2D="false" dtr="false" t="normal">G344+H344</f>
        <v>0</v>
      </c>
      <c r="J344" s="70" t="n"/>
      <c r="K344" s="70" t="n"/>
      <c r="L344" s="56" t="n">
        <f aca="false" ca="false" dt2D="false" dtr="false" t="normal">J344+K344</f>
        <v>0</v>
      </c>
      <c r="M344" s="70" t="n"/>
      <c r="N344" s="70" t="n"/>
      <c r="O344" s="70" t="n"/>
      <c r="P344" s="70" t="n"/>
      <c r="Q344" s="70" t="n"/>
      <c r="R344" s="70" t="n"/>
      <c r="S344" s="70" t="n"/>
      <c r="T344" s="70" t="n"/>
      <c r="U344" s="70" t="n"/>
      <c r="V344" s="70" t="n"/>
      <c r="W344" s="70" t="n"/>
      <c r="X344" s="70" t="n"/>
      <c r="Y344" s="70" t="n"/>
      <c r="Z344" s="70" t="n"/>
      <c r="AA344" s="70" t="n"/>
      <c r="AB344" s="70" t="n"/>
      <c r="AC344" s="70" t="n"/>
      <c r="AD344" s="70" t="n"/>
      <c r="AE344" s="70" t="n"/>
    </row>
    <row customFormat="true" hidden="true" ht="21" outlineLevel="0" r="345" s="178">
      <c r="B345" s="181" t="s"/>
      <c r="C345" s="58" t="s"/>
      <c r="D345" s="59" t="s"/>
      <c r="E345" s="182" t="s">
        <v>25</v>
      </c>
      <c r="F345" s="41" t="n">
        <f aca="false" ca="false" dt2D="false" dtr="false" t="normal">I345+L345+M345+N345+O345+P345+Q345+R345+S345</f>
        <v>0</v>
      </c>
      <c r="G345" s="54" t="n">
        <v>0</v>
      </c>
      <c r="H345" s="54" t="n">
        <v>0</v>
      </c>
      <c r="I345" s="61" t="n">
        <f aca="false" ca="false" dt2D="false" dtr="false" t="normal">G345+H345</f>
        <v>0</v>
      </c>
      <c r="J345" s="54" t="n"/>
      <c r="K345" s="54" t="n"/>
      <c r="L345" s="56" t="n">
        <f aca="false" ca="false" dt2D="false" dtr="false" t="normal">J345+K345</f>
        <v>0</v>
      </c>
      <c r="M345" s="54" t="n"/>
      <c r="N345" s="54" t="n"/>
      <c r="O345" s="54" t="n"/>
      <c r="P345" s="54" t="n"/>
      <c r="Q345" s="54" t="n"/>
      <c r="R345" s="54" t="n"/>
      <c r="S345" s="54" t="n"/>
      <c r="T345" s="54" t="n"/>
      <c r="U345" s="54" t="n"/>
      <c r="V345" s="54" t="n"/>
      <c r="W345" s="54" t="n"/>
      <c r="X345" s="54" t="n"/>
      <c r="Y345" s="54" t="n"/>
      <c r="Z345" s="54" t="n"/>
      <c r="AA345" s="54" t="n"/>
      <c r="AB345" s="54" t="n"/>
      <c r="AC345" s="54" t="n"/>
      <c r="AD345" s="54" t="n"/>
      <c r="AE345" s="54" t="n"/>
    </row>
    <row customFormat="true" hidden="true" ht="21" outlineLevel="0" r="346" s="178">
      <c r="B346" s="181" t="s"/>
      <c r="C346" s="58" t="s"/>
      <c r="D346" s="59" t="s"/>
      <c r="E346" s="182" t="s">
        <v>26</v>
      </c>
      <c r="F346" s="41" t="n">
        <f aca="false" ca="false" dt2D="false" dtr="false" t="normal">I346+L346+M346+N346+O346+P346+Q346+R346+S346</f>
        <v>0</v>
      </c>
      <c r="G346" s="54" t="n">
        <v>0</v>
      </c>
      <c r="H346" s="54" t="n">
        <v>0</v>
      </c>
      <c r="I346" s="61" t="n">
        <f aca="false" ca="false" dt2D="false" dtr="false" t="normal">G346+H346</f>
        <v>0</v>
      </c>
      <c r="J346" s="54" t="n"/>
      <c r="K346" s="54" t="n"/>
      <c r="L346" s="56" t="n">
        <f aca="false" ca="false" dt2D="false" dtr="false" t="normal">J346+K346</f>
        <v>0</v>
      </c>
      <c r="M346" s="54" t="n"/>
      <c r="N346" s="54" t="n"/>
      <c r="O346" s="54" t="n"/>
      <c r="P346" s="54" t="n"/>
      <c r="Q346" s="54" t="n"/>
      <c r="R346" s="54" t="n"/>
      <c r="S346" s="54" t="n"/>
      <c r="T346" s="54" t="n"/>
      <c r="U346" s="54" t="n"/>
      <c r="V346" s="54" t="n"/>
      <c r="W346" s="54" t="n"/>
      <c r="X346" s="54" t="n"/>
      <c r="Y346" s="54" t="n"/>
      <c r="Z346" s="54" t="n"/>
      <c r="AA346" s="54" t="n"/>
      <c r="AB346" s="54" t="n"/>
      <c r="AC346" s="54" t="n"/>
      <c r="AD346" s="54" t="n"/>
      <c r="AE346" s="54" t="n"/>
    </row>
    <row customFormat="true" hidden="true" ht="21.75" outlineLevel="0" r="347" s="178">
      <c r="B347" s="183" t="s"/>
      <c r="C347" s="58" t="s"/>
      <c r="D347" s="63" t="s"/>
      <c r="E347" s="64" t="s">
        <v>29</v>
      </c>
      <c r="F347" s="41" t="n">
        <f aca="false" ca="false" dt2D="false" dtr="false" t="normal">I347+L347+M347+N347+O347+P347+Q347+R347+S347</f>
        <v>0</v>
      </c>
      <c r="G347" s="186" t="n">
        <v>0</v>
      </c>
      <c r="H347" s="186" t="n">
        <v>0</v>
      </c>
      <c r="I347" s="61" t="n">
        <f aca="false" ca="false" dt2D="false" dtr="false" t="normal">G347+H347</f>
        <v>0</v>
      </c>
      <c r="J347" s="186" t="n"/>
      <c r="K347" s="186" t="n"/>
      <c r="L347" s="56" t="n">
        <f aca="false" ca="false" dt2D="false" dtr="false" t="normal">J347+K347</f>
        <v>0</v>
      </c>
      <c r="M347" s="186" t="n"/>
      <c r="N347" s="186" t="n"/>
      <c r="O347" s="186" t="n"/>
      <c r="P347" s="186" t="n"/>
      <c r="Q347" s="186" t="n"/>
      <c r="R347" s="186" t="n"/>
      <c r="S347" s="186" t="n"/>
      <c r="T347" s="186" t="n"/>
      <c r="U347" s="186" t="n"/>
      <c r="V347" s="186" t="n"/>
      <c r="W347" s="186" t="n"/>
      <c r="X347" s="186" t="n"/>
      <c r="Y347" s="186" t="n"/>
      <c r="Z347" s="186" t="n"/>
      <c r="AA347" s="186" t="n"/>
      <c r="AB347" s="186" t="n"/>
      <c r="AC347" s="186" t="n"/>
      <c r="AD347" s="186" t="n"/>
      <c r="AE347" s="186" t="n"/>
    </row>
    <row customFormat="true" hidden="true" ht="21" outlineLevel="0" r="348" s="178">
      <c r="B348" s="184" t="n"/>
      <c r="C348" s="58" t="s"/>
      <c r="D348" s="72" t="s">
        <v>154</v>
      </c>
      <c r="E348" s="73" t="s"/>
      <c r="F348" s="41" t="n">
        <f aca="false" ca="false" dt2D="false" dtr="false" t="normal">I348+L348+M348+N348+O348+P348+Q348+R348+S348</f>
        <v>0</v>
      </c>
      <c r="G348" s="74" t="n">
        <f aca="false" ca="false" dt2D="false" dtr="false" t="normal">G344</f>
        <v>0</v>
      </c>
      <c r="H348" s="74" t="n">
        <f aca="false" ca="false" dt2D="false" dtr="false" t="normal">H344</f>
        <v>0</v>
      </c>
      <c r="I348" s="34" t="n">
        <f aca="false" ca="false" dt2D="false" dtr="false" t="normal">I344</f>
        <v>0</v>
      </c>
      <c r="J348" s="74" t="n">
        <f aca="false" ca="false" dt2D="false" dtr="false" t="normal">J344</f>
        <v>0</v>
      </c>
      <c r="K348" s="74" t="n">
        <f aca="false" ca="false" dt2D="false" dtr="false" t="normal">K344</f>
        <v>0</v>
      </c>
      <c r="L348" s="56" t="n">
        <f aca="false" ca="false" dt2D="false" dtr="false" t="normal">J348+K348</f>
        <v>0</v>
      </c>
      <c r="M348" s="74" t="n">
        <f aca="false" ca="false" dt2D="false" dtr="false" t="normal">M344</f>
        <v>0</v>
      </c>
      <c r="N348" s="74" t="n">
        <f aca="false" ca="false" dt2D="false" dtr="false" t="normal">N344</f>
        <v>0</v>
      </c>
      <c r="O348" s="74" t="n">
        <f aca="false" ca="false" dt2D="false" dtr="false" t="normal">O344</f>
        <v>0</v>
      </c>
      <c r="P348" s="74" t="n">
        <f aca="false" ca="false" dt2D="false" dtr="false" t="normal">P344</f>
        <v>0</v>
      </c>
      <c r="Q348" s="74" t="n">
        <f aca="false" ca="false" dt2D="false" dtr="false" t="normal">Q344</f>
        <v>0</v>
      </c>
      <c r="R348" s="74" t="n">
        <f aca="false" ca="false" dt2D="false" dtr="false" t="normal">R344</f>
        <v>0</v>
      </c>
      <c r="S348" s="74" t="n">
        <f aca="false" ca="false" dt2D="false" dtr="false" t="normal">S344</f>
        <v>0</v>
      </c>
      <c r="T348" s="74" t="n">
        <f aca="false" ca="false" dt2D="false" dtr="false" t="normal">T344</f>
        <v>0</v>
      </c>
      <c r="U348" s="74" t="n">
        <f aca="false" ca="false" dt2D="false" dtr="false" t="normal">U344</f>
        <v>0</v>
      </c>
      <c r="V348" s="74" t="n">
        <f aca="false" ca="false" dt2D="false" dtr="false" t="normal">V344</f>
        <v>0</v>
      </c>
      <c r="W348" s="74" t="n">
        <f aca="false" ca="false" dt2D="false" dtr="false" t="normal">W344</f>
        <v>0</v>
      </c>
      <c r="X348" s="74" t="n">
        <f aca="false" ca="false" dt2D="false" dtr="false" t="normal">X344</f>
        <v>0</v>
      </c>
      <c r="Y348" s="74" t="n">
        <f aca="false" ca="false" dt2D="false" dtr="false" t="normal">Y344</f>
        <v>0</v>
      </c>
      <c r="Z348" s="74" t="n">
        <f aca="false" ca="false" dt2D="false" dtr="false" t="normal">Z344</f>
        <v>0</v>
      </c>
      <c r="AA348" s="74" t="n">
        <f aca="false" ca="false" dt2D="false" dtr="false" t="normal">AA344</f>
        <v>0</v>
      </c>
      <c r="AB348" s="74" t="n">
        <f aca="false" ca="false" dt2D="false" dtr="false" t="normal">AB344</f>
        <v>0</v>
      </c>
      <c r="AC348" s="74" t="n">
        <f aca="false" ca="false" dt2D="false" dtr="false" t="normal">AC344</f>
        <v>0</v>
      </c>
      <c r="AD348" s="74" t="n">
        <f aca="false" ca="false" dt2D="false" dtr="false" t="normal">AD344</f>
        <v>0</v>
      </c>
      <c r="AE348" s="74" t="n">
        <f aca="false" ca="false" dt2D="false" dtr="false" t="normal">AE344</f>
        <v>0</v>
      </c>
    </row>
    <row customFormat="true" hidden="true" ht="21" outlineLevel="0" r="349" s="178">
      <c r="B349" s="184" t="n"/>
      <c r="C349" s="58" t="s"/>
      <c r="D349" s="75" t="s">
        <v>155</v>
      </c>
      <c r="E349" s="76" t="s"/>
      <c r="F349" s="41" t="n">
        <f aca="false" ca="false" dt2D="false" dtr="false" t="normal">I349+L349+M349+N349+O349+P349+Q349+R349+S349</f>
        <v>0</v>
      </c>
      <c r="G349" s="77" t="n">
        <f aca="false" ca="false" dt2D="false" dtr="false" t="normal">G345</f>
        <v>0</v>
      </c>
      <c r="H349" s="77" t="n">
        <f aca="false" ca="false" dt2D="false" dtr="false" t="normal">H345</f>
        <v>0</v>
      </c>
      <c r="I349" s="56" t="n">
        <f aca="false" ca="false" dt2D="false" dtr="false" t="normal">I345</f>
        <v>0</v>
      </c>
      <c r="J349" s="77" t="n">
        <f aca="false" ca="false" dt2D="false" dtr="false" t="normal">J345</f>
        <v>0</v>
      </c>
      <c r="K349" s="77" t="n">
        <f aca="false" ca="false" dt2D="false" dtr="false" t="normal">K345</f>
        <v>0</v>
      </c>
      <c r="L349" s="56" t="n">
        <f aca="false" ca="false" dt2D="false" dtr="false" t="normal">J349+K349</f>
        <v>0</v>
      </c>
      <c r="M349" s="77" t="n">
        <f aca="false" ca="false" dt2D="false" dtr="false" t="normal">M345</f>
        <v>0</v>
      </c>
      <c r="N349" s="77" t="n">
        <f aca="false" ca="false" dt2D="false" dtr="false" t="normal">N345</f>
        <v>0</v>
      </c>
      <c r="O349" s="77" t="n">
        <f aca="false" ca="false" dt2D="false" dtr="false" t="normal">O345</f>
        <v>0</v>
      </c>
      <c r="P349" s="77" t="n">
        <f aca="false" ca="false" dt2D="false" dtr="false" t="normal">P345</f>
        <v>0</v>
      </c>
      <c r="Q349" s="77" t="n">
        <f aca="false" ca="false" dt2D="false" dtr="false" t="normal">Q345</f>
        <v>0</v>
      </c>
      <c r="R349" s="77" t="n">
        <f aca="false" ca="false" dt2D="false" dtr="false" t="normal">R345</f>
        <v>0</v>
      </c>
      <c r="S349" s="77" t="n">
        <f aca="false" ca="false" dt2D="false" dtr="false" t="normal">S345</f>
        <v>0</v>
      </c>
      <c r="T349" s="77" t="n">
        <f aca="false" ca="false" dt2D="false" dtr="false" t="normal">T345</f>
        <v>0</v>
      </c>
      <c r="U349" s="77" t="n">
        <f aca="false" ca="false" dt2D="false" dtr="false" t="normal">U345</f>
        <v>0</v>
      </c>
      <c r="V349" s="77" t="n">
        <f aca="false" ca="false" dt2D="false" dtr="false" t="normal">V345</f>
        <v>0</v>
      </c>
      <c r="W349" s="77" t="n">
        <f aca="false" ca="false" dt2D="false" dtr="false" t="normal">W345</f>
        <v>0</v>
      </c>
      <c r="X349" s="77" t="n">
        <f aca="false" ca="false" dt2D="false" dtr="false" t="normal">X345</f>
        <v>0</v>
      </c>
      <c r="Y349" s="77" t="n">
        <f aca="false" ca="false" dt2D="false" dtr="false" t="normal">Y345</f>
        <v>0</v>
      </c>
      <c r="Z349" s="77" t="n">
        <f aca="false" ca="false" dt2D="false" dtr="false" t="normal">Z345</f>
        <v>0</v>
      </c>
      <c r="AA349" s="77" t="n">
        <f aca="false" ca="false" dt2D="false" dtr="false" t="normal">AA345</f>
        <v>0</v>
      </c>
      <c r="AB349" s="77" t="n">
        <f aca="false" ca="false" dt2D="false" dtr="false" t="normal">AB345</f>
        <v>0</v>
      </c>
      <c r="AC349" s="77" t="n">
        <f aca="false" ca="false" dt2D="false" dtr="false" t="normal">AC345</f>
        <v>0</v>
      </c>
      <c r="AD349" s="77" t="n">
        <f aca="false" ca="false" dt2D="false" dtr="false" t="normal">AD345</f>
        <v>0</v>
      </c>
      <c r="AE349" s="77" t="n">
        <f aca="false" ca="false" dt2D="false" dtr="false" t="normal">AE345</f>
        <v>0</v>
      </c>
    </row>
    <row customFormat="true" hidden="true" ht="21" outlineLevel="0" r="350" s="178">
      <c r="B350" s="184" t="n"/>
      <c r="C350" s="58" t="s"/>
      <c r="D350" s="75" t="s">
        <v>156</v>
      </c>
      <c r="E350" s="76" t="s"/>
      <c r="F350" s="41" t="n">
        <f aca="false" ca="false" dt2D="false" dtr="false" t="normal">I350+L350+M350+N350+O350+P350+Q350+R350+S350</f>
        <v>0</v>
      </c>
      <c r="G350" s="77" t="n">
        <f aca="false" ca="false" dt2D="false" dtr="false" t="normal">G346</f>
        <v>0</v>
      </c>
      <c r="H350" s="77" t="n">
        <f aca="false" ca="false" dt2D="false" dtr="false" t="normal">H346</f>
        <v>0</v>
      </c>
      <c r="I350" s="56" t="n">
        <f aca="false" ca="false" dt2D="false" dtr="false" t="normal">I346</f>
        <v>0</v>
      </c>
      <c r="J350" s="77" t="n">
        <f aca="false" ca="false" dt2D="false" dtr="false" t="normal">J346</f>
        <v>0</v>
      </c>
      <c r="K350" s="77" t="n">
        <f aca="false" ca="false" dt2D="false" dtr="false" t="normal">K346</f>
        <v>0</v>
      </c>
      <c r="L350" s="56" t="n">
        <f aca="false" ca="false" dt2D="false" dtr="false" t="normal">J350+K350</f>
        <v>0</v>
      </c>
      <c r="M350" s="77" t="n">
        <f aca="false" ca="false" dt2D="false" dtr="false" t="normal">M346</f>
        <v>0</v>
      </c>
      <c r="N350" s="77" t="n">
        <f aca="false" ca="false" dt2D="false" dtr="false" t="normal">N346</f>
        <v>0</v>
      </c>
      <c r="O350" s="77" t="n">
        <f aca="false" ca="false" dt2D="false" dtr="false" t="normal">O346</f>
        <v>0</v>
      </c>
      <c r="P350" s="77" t="n">
        <f aca="false" ca="false" dt2D="false" dtr="false" t="normal">P346</f>
        <v>0</v>
      </c>
      <c r="Q350" s="77" t="n">
        <f aca="false" ca="false" dt2D="false" dtr="false" t="normal">Q346</f>
        <v>0</v>
      </c>
      <c r="R350" s="77" t="n">
        <f aca="false" ca="false" dt2D="false" dtr="false" t="normal">R346</f>
        <v>0</v>
      </c>
      <c r="S350" s="77" t="n">
        <f aca="false" ca="false" dt2D="false" dtr="false" t="normal">S346</f>
        <v>0</v>
      </c>
      <c r="T350" s="77" t="n">
        <f aca="false" ca="false" dt2D="false" dtr="false" t="normal">T346</f>
        <v>0</v>
      </c>
      <c r="U350" s="77" t="n">
        <f aca="false" ca="false" dt2D="false" dtr="false" t="normal">U346</f>
        <v>0</v>
      </c>
      <c r="V350" s="77" t="n">
        <f aca="false" ca="false" dt2D="false" dtr="false" t="normal">V346</f>
        <v>0</v>
      </c>
      <c r="W350" s="77" t="n">
        <f aca="false" ca="false" dt2D="false" dtr="false" t="normal">W346</f>
        <v>0</v>
      </c>
      <c r="X350" s="77" t="n">
        <f aca="false" ca="false" dt2D="false" dtr="false" t="normal">X346</f>
        <v>0</v>
      </c>
      <c r="Y350" s="77" t="n">
        <f aca="false" ca="false" dt2D="false" dtr="false" t="normal">Y346</f>
        <v>0</v>
      </c>
      <c r="Z350" s="77" t="n">
        <f aca="false" ca="false" dt2D="false" dtr="false" t="normal">Z346</f>
        <v>0</v>
      </c>
      <c r="AA350" s="77" t="n">
        <f aca="false" ca="false" dt2D="false" dtr="false" t="normal">AA346</f>
        <v>0</v>
      </c>
      <c r="AB350" s="77" t="n">
        <f aca="false" ca="false" dt2D="false" dtr="false" t="normal">AB346</f>
        <v>0</v>
      </c>
      <c r="AC350" s="77" t="n">
        <f aca="false" ca="false" dt2D="false" dtr="false" t="normal">AC346</f>
        <v>0</v>
      </c>
      <c r="AD350" s="77" t="n">
        <f aca="false" ca="false" dt2D="false" dtr="false" t="normal">AD346</f>
        <v>0</v>
      </c>
      <c r="AE350" s="77" t="n">
        <f aca="false" ca="false" dt2D="false" dtr="false" t="normal">AE346</f>
        <v>0</v>
      </c>
    </row>
    <row customFormat="true" hidden="true" ht="21.75" outlineLevel="0" r="351" s="178">
      <c r="B351" s="185" t="n"/>
      <c r="C351" s="79" t="s"/>
      <c r="D351" s="80" t="s">
        <v>157</v>
      </c>
      <c r="E351" s="81" t="s"/>
      <c r="F351" s="41" t="n">
        <f aca="false" ca="false" dt2D="false" dtr="false" t="normal">I351+L351+M351+N351+O351+P351+Q351+R351+S351</f>
        <v>0</v>
      </c>
      <c r="G351" s="82" t="n">
        <f aca="false" ca="false" dt2D="false" dtr="false" t="normal">G347</f>
        <v>0</v>
      </c>
      <c r="H351" s="82" t="n">
        <f aca="false" ca="false" dt2D="false" dtr="false" t="normal">H347</f>
        <v>0</v>
      </c>
      <c r="I351" s="83" t="n">
        <f aca="false" ca="false" dt2D="false" dtr="false" t="normal">I347</f>
        <v>0</v>
      </c>
      <c r="J351" s="82" t="n">
        <f aca="false" ca="false" dt2D="false" dtr="false" t="normal">J347</f>
        <v>0</v>
      </c>
      <c r="K351" s="82" t="n">
        <f aca="false" ca="false" dt2D="false" dtr="false" t="normal">K347</f>
        <v>0</v>
      </c>
      <c r="L351" s="56" t="n">
        <f aca="false" ca="false" dt2D="false" dtr="false" t="normal">J351+K351</f>
        <v>0</v>
      </c>
      <c r="M351" s="82" t="n">
        <f aca="false" ca="false" dt2D="false" dtr="false" t="normal">M347</f>
        <v>0</v>
      </c>
      <c r="N351" s="82" t="n">
        <f aca="false" ca="false" dt2D="false" dtr="false" t="normal">N347</f>
        <v>0</v>
      </c>
      <c r="O351" s="82" t="n">
        <f aca="false" ca="false" dt2D="false" dtr="false" t="normal">O347</f>
        <v>0</v>
      </c>
      <c r="P351" s="82" t="n">
        <f aca="false" ca="false" dt2D="false" dtr="false" t="normal">P347</f>
        <v>0</v>
      </c>
      <c r="Q351" s="82" t="n">
        <f aca="false" ca="false" dt2D="false" dtr="false" t="normal">Q347</f>
        <v>0</v>
      </c>
      <c r="R351" s="82" t="n">
        <f aca="false" ca="false" dt2D="false" dtr="false" t="normal">R347</f>
        <v>0</v>
      </c>
      <c r="S351" s="82" t="n">
        <f aca="false" ca="false" dt2D="false" dtr="false" t="normal">S347</f>
        <v>0</v>
      </c>
      <c r="T351" s="82" t="n">
        <f aca="false" ca="false" dt2D="false" dtr="false" t="normal">T347</f>
        <v>0</v>
      </c>
      <c r="U351" s="82" t="n">
        <f aca="false" ca="false" dt2D="false" dtr="false" t="normal">U347</f>
        <v>0</v>
      </c>
      <c r="V351" s="82" t="n">
        <f aca="false" ca="false" dt2D="false" dtr="false" t="normal">V347</f>
        <v>0</v>
      </c>
      <c r="W351" s="82" t="n">
        <f aca="false" ca="false" dt2D="false" dtr="false" t="normal">W347</f>
        <v>0</v>
      </c>
      <c r="X351" s="82" t="n">
        <f aca="false" ca="false" dt2D="false" dtr="false" t="normal">X347</f>
        <v>0</v>
      </c>
      <c r="Y351" s="82" t="n">
        <f aca="false" ca="false" dt2D="false" dtr="false" t="normal">Y347</f>
        <v>0</v>
      </c>
      <c r="Z351" s="82" t="n">
        <f aca="false" ca="false" dt2D="false" dtr="false" t="normal">Z347</f>
        <v>0</v>
      </c>
      <c r="AA351" s="82" t="n">
        <f aca="false" ca="false" dt2D="false" dtr="false" t="normal">AA347</f>
        <v>0</v>
      </c>
      <c r="AB351" s="82" t="n">
        <f aca="false" ca="false" dt2D="false" dtr="false" t="normal">AB347</f>
        <v>0</v>
      </c>
      <c r="AC351" s="82" t="n">
        <f aca="false" ca="false" dt2D="false" dtr="false" t="normal">AC347</f>
        <v>0</v>
      </c>
      <c r="AD351" s="82" t="n">
        <f aca="false" ca="false" dt2D="false" dtr="false" t="normal">AD347</f>
        <v>0</v>
      </c>
      <c r="AE351" s="82" t="n">
        <f aca="false" ca="false" dt2D="false" dtr="false" t="normal">AE347</f>
        <v>0</v>
      </c>
    </row>
    <row customFormat="true" hidden="true" ht="21" outlineLevel="0" r="352" s="178">
      <c r="B352" s="179" t="n">
        <v>1</v>
      </c>
      <c r="C352" s="85" t="s">
        <v>158</v>
      </c>
      <c r="D352" s="187" t="s">
        <v>138</v>
      </c>
      <c r="E352" s="180" t="s">
        <v>24</v>
      </c>
      <c r="F352" s="41" t="n">
        <f aca="false" ca="false" dt2D="false" dtr="false" t="normal">I352+L352+M352+N352+O352+P352+Q352+R352+S352</f>
        <v>0</v>
      </c>
      <c r="G352" s="70" t="n">
        <v>0</v>
      </c>
      <c r="H352" s="70" t="n">
        <v>0</v>
      </c>
      <c r="I352" s="61" t="n">
        <f aca="false" ca="false" dt2D="false" dtr="false" t="normal">G352+H352</f>
        <v>0</v>
      </c>
      <c r="J352" s="70" t="n"/>
      <c r="K352" s="70" t="n"/>
      <c r="L352" s="56" t="n">
        <f aca="false" ca="false" dt2D="false" dtr="false" t="normal">J352+K352</f>
        <v>0</v>
      </c>
      <c r="M352" s="70" t="n"/>
      <c r="N352" s="70" t="n"/>
      <c r="O352" s="70" t="n"/>
      <c r="P352" s="70" t="n"/>
      <c r="Q352" s="70" t="n"/>
      <c r="R352" s="70" t="n"/>
      <c r="S352" s="70" t="n"/>
      <c r="T352" s="70" t="n"/>
      <c r="U352" s="70" t="n"/>
      <c r="V352" s="70" t="n"/>
      <c r="W352" s="70" t="n"/>
      <c r="X352" s="70" t="n"/>
      <c r="Y352" s="70" t="n"/>
      <c r="Z352" s="70" t="n"/>
      <c r="AA352" s="70" t="n"/>
      <c r="AB352" s="70" t="n"/>
      <c r="AC352" s="70" t="n"/>
      <c r="AD352" s="70" t="n"/>
      <c r="AE352" s="70" t="n"/>
    </row>
    <row customFormat="true" hidden="true" ht="21" outlineLevel="0" r="353" s="178">
      <c r="B353" s="181" t="s"/>
      <c r="C353" s="58" t="s"/>
      <c r="D353" s="188" t="s"/>
      <c r="E353" s="182" t="s">
        <v>25</v>
      </c>
      <c r="F353" s="41" t="n">
        <f aca="false" ca="false" dt2D="false" dtr="false" t="normal">I353+L353+M353+N353+O353+P353+Q353+R353+S353</f>
        <v>0</v>
      </c>
      <c r="G353" s="54" t="n">
        <v>0</v>
      </c>
      <c r="H353" s="54" t="n">
        <v>0</v>
      </c>
      <c r="I353" s="61" t="n">
        <f aca="false" ca="false" dt2D="false" dtr="false" t="normal">G353+H353</f>
        <v>0</v>
      </c>
      <c r="J353" s="54" t="n"/>
      <c r="K353" s="54" t="n"/>
      <c r="L353" s="56" t="n">
        <f aca="false" ca="false" dt2D="false" dtr="false" t="normal">J353+K353</f>
        <v>0</v>
      </c>
      <c r="M353" s="54" t="n"/>
      <c r="N353" s="54" t="n"/>
      <c r="O353" s="54" t="n"/>
      <c r="P353" s="54" t="n"/>
      <c r="Q353" s="54" t="n"/>
      <c r="R353" s="54" t="n"/>
      <c r="S353" s="54" t="n"/>
      <c r="T353" s="54" t="n"/>
      <c r="U353" s="54" t="n"/>
      <c r="V353" s="54" t="n"/>
      <c r="W353" s="54" t="n"/>
      <c r="X353" s="54" t="n"/>
      <c r="Y353" s="54" t="n"/>
      <c r="Z353" s="54" t="n"/>
      <c r="AA353" s="54" t="n"/>
      <c r="AB353" s="54" t="n"/>
      <c r="AC353" s="54" t="n"/>
      <c r="AD353" s="54" t="n"/>
      <c r="AE353" s="54" t="n"/>
    </row>
    <row customFormat="true" hidden="true" ht="21.75" outlineLevel="0" r="354" s="178">
      <c r="B354" s="183" t="s"/>
      <c r="C354" s="58" t="s"/>
      <c r="D354" s="189" t="s"/>
      <c r="E354" s="182" t="s">
        <v>26</v>
      </c>
      <c r="F354" s="41" t="n">
        <f aca="false" ca="false" dt2D="false" dtr="false" t="normal">I354+L354+M354+N354+O354+P354+Q354+R354+S354</f>
        <v>0</v>
      </c>
      <c r="G354" s="54" t="n">
        <v>0</v>
      </c>
      <c r="H354" s="54" t="n">
        <v>0</v>
      </c>
      <c r="I354" s="61" t="n">
        <f aca="false" ca="false" dt2D="false" dtr="false" t="normal">G354+H354</f>
        <v>0</v>
      </c>
      <c r="J354" s="54" t="n"/>
      <c r="K354" s="54" t="n"/>
      <c r="L354" s="56" t="n">
        <f aca="false" ca="false" dt2D="false" dtr="false" t="normal">J354+K354</f>
        <v>0</v>
      </c>
      <c r="M354" s="54" t="n"/>
      <c r="N354" s="54" t="n"/>
      <c r="O354" s="54" t="n"/>
      <c r="P354" s="54" t="n"/>
      <c r="Q354" s="54" t="n"/>
      <c r="R354" s="54" t="n"/>
      <c r="S354" s="54" t="n"/>
      <c r="T354" s="54" t="n"/>
      <c r="U354" s="54" t="n"/>
      <c r="V354" s="54" t="n"/>
      <c r="W354" s="54" t="n"/>
      <c r="X354" s="54" t="n"/>
      <c r="Y354" s="54" t="n"/>
      <c r="Z354" s="54" t="n"/>
      <c r="AA354" s="54" t="n"/>
      <c r="AB354" s="54" t="n"/>
      <c r="AC354" s="54" t="n"/>
      <c r="AD354" s="54" t="n"/>
      <c r="AE354" s="54" t="n"/>
    </row>
    <row customFormat="true" hidden="true" ht="21" outlineLevel="0" r="355" s="178">
      <c r="B355" s="184" t="n"/>
      <c r="C355" s="58" t="s"/>
      <c r="D355" s="72" t="s">
        <v>159</v>
      </c>
      <c r="E355" s="73" t="s"/>
      <c r="F355" s="41" t="n">
        <f aca="false" ca="false" dt2D="false" dtr="false" t="normal">I355+L355+M355+N355+O355+P355+Q355+R355+S355</f>
        <v>0</v>
      </c>
      <c r="G355" s="74" t="n">
        <f aca="false" ca="false" dt2D="false" dtr="false" t="normal">G352</f>
        <v>0</v>
      </c>
      <c r="H355" s="74" t="n">
        <f aca="false" ca="false" dt2D="false" dtr="false" t="normal">H352</f>
        <v>0</v>
      </c>
      <c r="I355" s="34" t="n">
        <f aca="false" ca="false" dt2D="false" dtr="false" t="normal">I352</f>
        <v>0</v>
      </c>
      <c r="J355" s="74" t="n">
        <f aca="false" ca="false" dt2D="false" dtr="false" t="normal">J352</f>
        <v>0</v>
      </c>
      <c r="K355" s="74" t="n">
        <f aca="false" ca="false" dt2D="false" dtr="false" t="normal">K352</f>
        <v>0</v>
      </c>
      <c r="L355" s="56" t="n">
        <f aca="false" ca="false" dt2D="false" dtr="false" t="normal">J355+K355</f>
        <v>0</v>
      </c>
      <c r="M355" s="74" t="n">
        <f aca="false" ca="false" dt2D="false" dtr="false" t="normal">M352</f>
        <v>0</v>
      </c>
      <c r="N355" s="74" t="n">
        <f aca="false" ca="false" dt2D="false" dtr="false" t="normal">N352</f>
        <v>0</v>
      </c>
      <c r="O355" s="74" t="n">
        <f aca="false" ca="false" dt2D="false" dtr="false" t="normal">O352</f>
        <v>0</v>
      </c>
      <c r="P355" s="74" t="n">
        <f aca="false" ca="false" dt2D="false" dtr="false" t="normal">P352</f>
        <v>0</v>
      </c>
      <c r="Q355" s="74" t="n">
        <f aca="false" ca="false" dt2D="false" dtr="false" t="normal">Q352</f>
        <v>0</v>
      </c>
      <c r="R355" s="74" t="n">
        <f aca="false" ca="false" dt2D="false" dtr="false" t="normal">R352</f>
        <v>0</v>
      </c>
      <c r="S355" s="74" t="n">
        <f aca="false" ca="false" dt2D="false" dtr="false" t="normal">S352</f>
        <v>0</v>
      </c>
      <c r="T355" s="74" t="n">
        <f aca="false" ca="false" dt2D="false" dtr="false" t="normal">T352</f>
        <v>0</v>
      </c>
      <c r="U355" s="74" t="n">
        <f aca="false" ca="false" dt2D="false" dtr="false" t="normal">U352</f>
        <v>0</v>
      </c>
      <c r="V355" s="74" t="n">
        <f aca="false" ca="false" dt2D="false" dtr="false" t="normal">V352</f>
        <v>0</v>
      </c>
      <c r="W355" s="74" t="n">
        <f aca="false" ca="false" dt2D="false" dtr="false" t="normal">W352</f>
        <v>0</v>
      </c>
      <c r="X355" s="74" t="n">
        <f aca="false" ca="false" dt2D="false" dtr="false" t="normal">X352</f>
        <v>0</v>
      </c>
      <c r="Y355" s="74" t="n">
        <f aca="false" ca="false" dt2D="false" dtr="false" t="normal">Y352</f>
        <v>0</v>
      </c>
      <c r="Z355" s="74" t="n">
        <f aca="false" ca="false" dt2D="false" dtr="false" t="normal">Z352</f>
        <v>0</v>
      </c>
      <c r="AA355" s="74" t="n">
        <f aca="false" ca="false" dt2D="false" dtr="false" t="normal">AA352</f>
        <v>0</v>
      </c>
      <c r="AB355" s="74" t="n">
        <f aca="false" ca="false" dt2D="false" dtr="false" t="normal">AB352</f>
        <v>0</v>
      </c>
      <c r="AC355" s="74" t="n">
        <f aca="false" ca="false" dt2D="false" dtr="false" t="normal">AC352</f>
        <v>0</v>
      </c>
      <c r="AD355" s="74" t="n">
        <f aca="false" ca="false" dt2D="false" dtr="false" t="normal">AD352</f>
        <v>0</v>
      </c>
      <c r="AE355" s="74" t="n">
        <f aca="false" ca="false" dt2D="false" dtr="false" t="normal">AE352</f>
        <v>0</v>
      </c>
    </row>
    <row customFormat="true" hidden="true" ht="21" outlineLevel="0" r="356" s="178">
      <c r="B356" s="184" t="n"/>
      <c r="C356" s="58" t="s"/>
      <c r="D356" s="75" t="s">
        <v>160</v>
      </c>
      <c r="E356" s="76" t="s"/>
      <c r="F356" s="41" t="n">
        <f aca="false" ca="false" dt2D="false" dtr="false" t="normal">I356+L356+M356+N356+O356+P356+Q356+R356+S356</f>
        <v>0</v>
      </c>
      <c r="G356" s="77" t="n">
        <f aca="false" ca="false" dt2D="false" dtr="false" t="normal">G353</f>
        <v>0</v>
      </c>
      <c r="H356" s="77" t="n">
        <f aca="false" ca="false" dt2D="false" dtr="false" t="normal">H353</f>
        <v>0</v>
      </c>
      <c r="I356" s="56" t="n">
        <f aca="false" ca="false" dt2D="false" dtr="false" t="normal">I353</f>
        <v>0</v>
      </c>
      <c r="J356" s="77" t="n">
        <f aca="false" ca="false" dt2D="false" dtr="false" t="normal">J353</f>
        <v>0</v>
      </c>
      <c r="K356" s="77" t="n">
        <f aca="false" ca="false" dt2D="false" dtr="false" t="normal">K353</f>
        <v>0</v>
      </c>
      <c r="L356" s="56" t="n">
        <f aca="false" ca="false" dt2D="false" dtr="false" t="normal">J356+K356</f>
        <v>0</v>
      </c>
      <c r="M356" s="77" t="n">
        <f aca="false" ca="false" dt2D="false" dtr="false" t="normal">M353</f>
        <v>0</v>
      </c>
      <c r="N356" s="77" t="n">
        <f aca="false" ca="false" dt2D="false" dtr="false" t="normal">N353</f>
        <v>0</v>
      </c>
      <c r="O356" s="77" t="n">
        <f aca="false" ca="false" dt2D="false" dtr="false" t="normal">O353</f>
        <v>0</v>
      </c>
      <c r="P356" s="77" t="n">
        <f aca="false" ca="false" dt2D="false" dtr="false" t="normal">P353</f>
        <v>0</v>
      </c>
      <c r="Q356" s="77" t="n">
        <f aca="false" ca="false" dt2D="false" dtr="false" t="normal">Q353</f>
        <v>0</v>
      </c>
      <c r="R356" s="77" t="n">
        <f aca="false" ca="false" dt2D="false" dtr="false" t="normal">R353</f>
        <v>0</v>
      </c>
      <c r="S356" s="77" t="n">
        <f aca="false" ca="false" dt2D="false" dtr="false" t="normal">S353</f>
        <v>0</v>
      </c>
      <c r="T356" s="77" t="n">
        <f aca="false" ca="false" dt2D="false" dtr="false" t="normal">T353</f>
        <v>0</v>
      </c>
      <c r="U356" s="77" t="n">
        <f aca="false" ca="false" dt2D="false" dtr="false" t="normal">U353</f>
        <v>0</v>
      </c>
      <c r="V356" s="77" t="n">
        <f aca="false" ca="false" dt2D="false" dtr="false" t="normal">V353</f>
        <v>0</v>
      </c>
      <c r="W356" s="77" t="n">
        <f aca="false" ca="false" dt2D="false" dtr="false" t="normal">W353</f>
        <v>0</v>
      </c>
      <c r="X356" s="77" t="n">
        <f aca="false" ca="false" dt2D="false" dtr="false" t="normal">X353</f>
        <v>0</v>
      </c>
      <c r="Y356" s="77" t="n">
        <f aca="false" ca="false" dt2D="false" dtr="false" t="normal">Y353</f>
        <v>0</v>
      </c>
      <c r="Z356" s="77" t="n">
        <f aca="false" ca="false" dt2D="false" dtr="false" t="normal">Z353</f>
        <v>0</v>
      </c>
      <c r="AA356" s="77" t="n">
        <f aca="false" ca="false" dt2D="false" dtr="false" t="normal">AA353</f>
        <v>0</v>
      </c>
      <c r="AB356" s="77" t="n">
        <f aca="false" ca="false" dt2D="false" dtr="false" t="normal">AB353</f>
        <v>0</v>
      </c>
      <c r="AC356" s="77" t="n">
        <f aca="false" ca="false" dt2D="false" dtr="false" t="normal">AC353</f>
        <v>0</v>
      </c>
      <c r="AD356" s="77" t="n">
        <f aca="false" ca="false" dt2D="false" dtr="false" t="normal">AD353</f>
        <v>0</v>
      </c>
      <c r="AE356" s="77" t="n">
        <f aca="false" ca="false" dt2D="false" dtr="false" t="normal">AE353</f>
        <v>0</v>
      </c>
    </row>
    <row customFormat="true" hidden="true" ht="21.75" outlineLevel="0" r="357" s="178">
      <c r="B357" s="185" t="n"/>
      <c r="C357" s="79" t="s"/>
      <c r="D357" s="80" t="s">
        <v>161</v>
      </c>
      <c r="E357" s="81" t="s"/>
      <c r="F357" s="41" t="n">
        <f aca="false" ca="false" dt2D="false" dtr="false" t="normal">I357+L357+M357+N357+O357+P357+Q357+R357+S357</f>
        <v>0</v>
      </c>
      <c r="G357" s="82" t="n">
        <f aca="false" ca="false" dt2D="false" dtr="false" t="normal">G354</f>
        <v>0</v>
      </c>
      <c r="H357" s="82" t="n">
        <f aca="false" ca="false" dt2D="false" dtr="false" t="normal">H354</f>
        <v>0</v>
      </c>
      <c r="I357" s="83" t="n">
        <f aca="false" ca="false" dt2D="false" dtr="false" t="normal">I354</f>
        <v>0</v>
      </c>
      <c r="J357" s="82" t="n">
        <f aca="false" ca="false" dt2D="false" dtr="false" t="normal">J354</f>
        <v>0</v>
      </c>
      <c r="K357" s="82" t="n">
        <f aca="false" ca="false" dt2D="false" dtr="false" t="normal">K354</f>
        <v>0</v>
      </c>
      <c r="L357" s="56" t="n">
        <f aca="false" ca="false" dt2D="false" dtr="false" t="normal">J357+K357</f>
        <v>0</v>
      </c>
      <c r="M357" s="82" t="n">
        <f aca="false" ca="false" dt2D="false" dtr="false" t="normal">M354</f>
        <v>0</v>
      </c>
      <c r="N357" s="82" t="n">
        <f aca="false" ca="false" dt2D="false" dtr="false" t="normal">N354</f>
        <v>0</v>
      </c>
      <c r="O357" s="82" t="n">
        <f aca="false" ca="false" dt2D="false" dtr="false" t="normal">O354</f>
        <v>0</v>
      </c>
      <c r="P357" s="82" t="n">
        <f aca="false" ca="false" dt2D="false" dtr="false" t="normal">P354</f>
        <v>0</v>
      </c>
      <c r="Q357" s="82" t="n">
        <f aca="false" ca="false" dt2D="false" dtr="false" t="normal">Q354</f>
        <v>0</v>
      </c>
      <c r="R357" s="82" t="n">
        <f aca="false" ca="false" dt2D="false" dtr="false" t="normal">R354</f>
        <v>0</v>
      </c>
      <c r="S357" s="82" t="n">
        <f aca="false" ca="false" dt2D="false" dtr="false" t="normal">S354</f>
        <v>0</v>
      </c>
      <c r="T357" s="82" t="n">
        <f aca="false" ca="false" dt2D="false" dtr="false" t="normal">T354</f>
        <v>0</v>
      </c>
      <c r="U357" s="82" t="n">
        <f aca="false" ca="false" dt2D="false" dtr="false" t="normal">U354</f>
        <v>0</v>
      </c>
      <c r="V357" s="82" t="n">
        <f aca="false" ca="false" dt2D="false" dtr="false" t="normal">V354</f>
        <v>0</v>
      </c>
      <c r="W357" s="82" t="n">
        <f aca="false" ca="false" dt2D="false" dtr="false" t="normal">W354</f>
        <v>0</v>
      </c>
      <c r="X357" s="82" t="n">
        <f aca="false" ca="false" dt2D="false" dtr="false" t="normal">X354</f>
        <v>0</v>
      </c>
      <c r="Y357" s="82" t="n">
        <f aca="false" ca="false" dt2D="false" dtr="false" t="normal">Y354</f>
        <v>0</v>
      </c>
      <c r="Z357" s="82" t="n">
        <f aca="false" ca="false" dt2D="false" dtr="false" t="normal">Z354</f>
        <v>0</v>
      </c>
      <c r="AA357" s="82" t="n">
        <f aca="false" ca="false" dt2D="false" dtr="false" t="normal">AA354</f>
        <v>0</v>
      </c>
      <c r="AB357" s="82" t="n">
        <f aca="false" ca="false" dt2D="false" dtr="false" t="normal">AB354</f>
        <v>0</v>
      </c>
      <c r="AC357" s="82" t="n">
        <f aca="false" ca="false" dt2D="false" dtr="false" t="normal">AC354</f>
        <v>0</v>
      </c>
      <c r="AD357" s="82" t="n">
        <f aca="false" ca="false" dt2D="false" dtr="false" t="normal">AD354</f>
        <v>0</v>
      </c>
      <c r="AE357" s="82" t="n">
        <f aca="false" ca="false" dt2D="false" dtr="false" t="normal">AE354</f>
        <v>0</v>
      </c>
    </row>
    <row customFormat="true" customHeight="true" hidden="false" ht="21" outlineLevel="0" r="358" s="178">
      <c r="B358" s="179" t="n">
        <v>1</v>
      </c>
      <c r="C358" s="85" t="s">
        <v>162</v>
      </c>
      <c r="D358" s="190" t="s">
        <v>163</v>
      </c>
      <c r="E358" s="180" t="s">
        <v>24</v>
      </c>
      <c r="F358" s="41" t="n">
        <f aca="false" ca="false" dt2D="false" dtr="false" t="normal">I358+L358+M358+N358+O358+P358+Q358+R358+S358</f>
        <v>4</v>
      </c>
      <c r="G358" s="70" t="n">
        <v>0</v>
      </c>
      <c r="H358" s="70" t="n">
        <v>0</v>
      </c>
      <c r="I358" s="61" t="n">
        <f aca="false" ca="false" dt2D="false" dtr="false" t="normal">G358+H358</f>
        <v>0</v>
      </c>
      <c r="J358" s="70" t="n">
        <v>1</v>
      </c>
      <c r="K358" s="70" t="n"/>
      <c r="L358" s="56" t="n">
        <f aca="false" ca="false" dt2D="false" dtr="false" t="normal">J358+K358</f>
        <v>1</v>
      </c>
      <c r="M358" s="70" t="n"/>
      <c r="N358" s="70" t="n"/>
      <c r="O358" s="70" t="n"/>
      <c r="P358" s="70" t="n">
        <v>2</v>
      </c>
      <c r="Q358" s="70" t="n"/>
      <c r="R358" s="70" t="n"/>
      <c r="S358" s="70" t="n">
        <v>1</v>
      </c>
      <c r="T358" s="70" t="n"/>
      <c r="U358" s="70" t="n"/>
      <c r="V358" s="70" t="n"/>
      <c r="W358" s="70" t="n"/>
      <c r="X358" s="70" t="n"/>
      <c r="Y358" s="70" t="n"/>
      <c r="Z358" s="70" t="n"/>
      <c r="AA358" s="70" t="n"/>
      <c r="AB358" s="70" t="n"/>
      <c r="AC358" s="70" t="n"/>
      <c r="AD358" s="70" t="n"/>
      <c r="AE358" s="70" t="n"/>
    </row>
    <row customFormat="true" hidden="false" ht="21" outlineLevel="0" r="359" s="178">
      <c r="B359" s="181" t="s"/>
      <c r="C359" s="58" t="s"/>
      <c r="D359" s="141" t="s"/>
      <c r="E359" s="182" t="s">
        <v>25</v>
      </c>
      <c r="F359" s="41" t="n">
        <f aca="false" ca="false" dt2D="false" dtr="false" t="normal">I359+L359+M359+N359+O359+P359+Q359+R359+S359</f>
        <v>1</v>
      </c>
      <c r="G359" s="54" t="n">
        <v>0</v>
      </c>
      <c r="H359" s="54" t="n">
        <v>0</v>
      </c>
      <c r="I359" s="61" t="n">
        <f aca="false" ca="false" dt2D="false" dtr="false" t="normal">G359+H359</f>
        <v>0</v>
      </c>
      <c r="J359" s="54" t="n"/>
      <c r="K359" s="54" t="n"/>
      <c r="L359" s="56" t="n">
        <f aca="false" ca="false" dt2D="false" dtr="false" t="normal">J359+K359</f>
        <v>0</v>
      </c>
      <c r="M359" s="54" t="n">
        <v>1</v>
      </c>
      <c r="N359" s="54" t="n"/>
      <c r="O359" s="54" t="n"/>
      <c r="P359" s="54" t="n"/>
      <c r="Q359" s="54" t="n"/>
      <c r="R359" s="54" t="n"/>
      <c r="S359" s="54" t="n"/>
      <c r="T359" s="54" t="n"/>
      <c r="U359" s="54" t="n"/>
      <c r="V359" s="54" t="n"/>
      <c r="W359" s="54" t="n"/>
      <c r="X359" s="54" t="n"/>
      <c r="Y359" s="54" t="n"/>
      <c r="Z359" s="54" t="n"/>
      <c r="AA359" s="54" t="n"/>
      <c r="AB359" s="54" t="n"/>
      <c r="AC359" s="54" t="n"/>
      <c r="AD359" s="54" t="n"/>
      <c r="AE359" s="54" t="n"/>
    </row>
    <row customFormat="true" ht="21" outlineLevel="0" r="360" s="178">
      <c r="B360" s="181" t="s"/>
      <c r="C360" s="58" t="s"/>
      <c r="D360" s="141" t="s"/>
      <c r="E360" s="182" t="s">
        <v>26</v>
      </c>
      <c r="F360" s="41" t="n">
        <f aca="false" ca="false" dt2D="false" dtr="false" t="normal">I360+L360+M360+N360+O360+P360+Q360+R360+S360</f>
        <v>3</v>
      </c>
      <c r="G360" s="54" t="n">
        <v>0</v>
      </c>
      <c r="H360" s="54" t="n">
        <v>0</v>
      </c>
      <c r="I360" s="61" t="n">
        <f aca="false" ca="false" dt2D="false" dtr="false" t="normal">G360+H360</f>
        <v>0</v>
      </c>
      <c r="J360" s="54" t="n"/>
      <c r="K360" s="54" t="n"/>
      <c r="L360" s="56" t="n">
        <f aca="false" ca="false" dt2D="false" dtr="false" t="normal">J360+K360</f>
        <v>0</v>
      </c>
      <c r="M360" s="54" t="n"/>
      <c r="N360" s="54" t="n"/>
      <c r="O360" s="54" t="n"/>
      <c r="P360" s="54" t="n"/>
      <c r="Q360" s="54" t="n">
        <v>2</v>
      </c>
      <c r="R360" s="54" t="n"/>
      <c r="S360" s="54" t="n">
        <v>1</v>
      </c>
      <c r="T360" s="54" t="n"/>
      <c r="U360" s="54" t="n"/>
      <c r="V360" s="54" t="n"/>
      <c r="W360" s="54" t="n"/>
      <c r="X360" s="54" t="n"/>
      <c r="Y360" s="54" t="n"/>
      <c r="Z360" s="54" t="n"/>
      <c r="AA360" s="54" t="n"/>
      <c r="AB360" s="54" t="n"/>
      <c r="AC360" s="54" t="n"/>
      <c r="AD360" s="54" t="n"/>
      <c r="AE360" s="54" t="n"/>
    </row>
    <row customFormat="true" ht="21.75" outlineLevel="0" r="361" s="178">
      <c r="B361" s="183" t="s"/>
      <c r="C361" s="58" t="s"/>
      <c r="D361" s="142" t="s"/>
      <c r="E361" s="64" t="s">
        <v>29</v>
      </c>
      <c r="F361" s="41" t="n">
        <f aca="false" ca="false" dt2D="false" dtr="false" t="normal">I361+L361+M361+N361+O361+P361+Q361+R361+S361</f>
        <v>0</v>
      </c>
      <c r="G361" s="65" t="n">
        <v>0</v>
      </c>
      <c r="H361" s="65" t="n">
        <v>0</v>
      </c>
      <c r="I361" s="61" t="n">
        <f aca="false" ca="false" dt2D="false" dtr="false" t="normal">G361+H361</f>
        <v>0</v>
      </c>
      <c r="J361" s="65" t="n"/>
      <c r="K361" s="65" t="n"/>
      <c r="L361" s="56" t="n">
        <f aca="false" ca="false" dt2D="false" dtr="false" t="normal">J361+K361</f>
        <v>0</v>
      </c>
      <c r="M361" s="65" t="n"/>
      <c r="N361" s="65" t="n"/>
      <c r="O361" s="65" t="n"/>
      <c r="P361" s="65" t="n"/>
      <c r="Q361" s="65" t="n"/>
      <c r="R361" s="65" t="n"/>
      <c r="S361" s="65" t="n"/>
      <c r="T361" s="65" t="n"/>
      <c r="U361" s="65" t="n"/>
      <c r="V361" s="65" t="n"/>
      <c r="W361" s="65" t="n"/>
      <c r="X361" s="65" t="n"/>
      <c r="Y361" s="65" t="n"/>
      <c r="Z361" s="65" t="n"/>
      <c r="AA361" s="65" t="n"/>
      <c r="AB361" s="65" t="n"/>
      <c r="AC361" s="65" t="n"/>
      <c r="AD361" s="65" t="n"/>
      <c r="AE361" s="65" t="n"/>
    </row>
    <row customFormat="true" ht="21" outlineLevel="0" r="362" s="178">
      <c r="B362" s="191" t="n">
        <v>2</v>
      </c>
      <c r="C362" s="58" t="s"/>
      <c r="D362" s="68" t="s">
        <v>164</v>
      </c>
      <c r="E362" s="180" t="s">
        <v>24</v>
      </c>
      <c r="F362" s="41" t="n">
        <f aca="false" ca="false" dt2D="false" dtr="false" t="normal">I362+L362+M362+N362+O362+P362+Q362+R362+S362</f>
        <v>0</v>
      </c>
      <c r="G362" s="70" t="n">
        <v>0</v>
      </c>
      <c r="H362" s="70" t="n">
        <v>0</v>
      </c>
      <c r="I362" s="61" t="n">
        <f aca="false" ca="false" dt2D="false" dtr="false" t="normal">G362+H362</f>
        <v>0</v>
      </c>
      <c r="J362" s="70" t="n"/>
      <c r="K362" s="70" t="n"/>
      <c r="L362" s="56" t="n">
        <f aca="false" ca="false" dt2D="false" dtr="false" t="normal">J362+K362</f>
        <v>0</v>
      </c>
      <c r="M362" s="70" t="n"/>
      <c r="N362" s="70" t="n"/>
      <c r="O362" s="70" t="n"/>
      <c r="P362" s="70" t="n"/>
      <c r="Q362" s="70" t="n"/>
      <c r="R362" s="70" t="n"/>
      <c r="S362" s="70" t="n"/>
      <c r="T362" s="70" t="n"/>
      <c r="U362" s="70" t="n"/>
      <c r="V362" s="70" t="n"/>
      <c r="W362" s="70" t="n"/>
      <c r="X362" s="70" t="n"/>
      <c r="Y362" s="70" t="n"/>
      <c r="Z362" s="70" t="n"/>
      <c r="AA362" s="70" t="n"/>
      <c r="AB362" s="70" t="n"/>
      <c r="AC362" s="70" t="n"/>
      <c r="AD362" s="70" t="n"/>
      <c r="AE362" s="70" t="n"/>
    </row>
    <row customFormat="true" ht="21" outlineLevel="0" r="363" s="178">
      <c r="B363" s="181" t="s"/>
      <c r="C363" s="58" t="s"/>
      <c r="D363" s="59" t="s"/>
      <c r="E363" s="182" t="s">
        <v>25</v>
      </c>
      <c r="F363" s="41" t="n">
        <f aca="false" ca="false" dt2D="false" dtr="false" t="normal">I363+L363+M363+N363+O363+P363+Q363+R363+S363</f>
        <v>0</v>
      </c>
      <c r="G363" s="54" t="n">
        <v>0</v>
      </c>
      <c r="H363" s="54" t="n">
        <v>0</v>
      </c>
      <c r="I363" s="61" t="n">
        <f aca="false" ca="false" dt2D="false" dtr="false" t="normal">G363+H363</f>
        <v>0</v>
      </c>
      <c r="J363" s="54" t="n"/>
      <c r="K363" s="54" t="n"/>
      <c r="L363" s="56" t="n">
        <f aca="false" ca="false" dt2D="false" dtr="false" t="normal">J363+K363</f>
        <v>0</v>
      </c>
      <c r="M363" s="54" t="n"/>
      <c r="N363" s="54" t="n"/>
      <c r="O363" s="54" t="n"/>
      <c r="P363" s="54" t="n"/>
      <c r="Q363" s="54" t="n"/>
      <c r="R363" s="54" t="n"/>
      <c r="S363" s="54" t="n"/>
      <c r="T363" s="54" t="n"/>
      <c r="U363" s="54" t="n"/>
      <c r="V363" s="54" t="n"/>
      <c r="W363" s="54" t="n"/>
      <c r="X363" s="54" t="n"/>
      <c r="Y363" s="54" t="n"/>
      <c r="Z363" s="54" t="n"/>
      <c r="AA363" s="54" t="n"/>
      <c r="AB363" s="54" t="n"/>
      <c r="AC363" s="54" t="n"/>
      <c r="AD363" s="54" t="n"/>
      <c r="AE363" s="54" t="n"/>
    </row>
    <row customFormat="true" ht="21" outlineLevel="0" r="364" s="178">
      <c r="B364" s="181" t="s"/>
      <c r="C364" s="58" t="s"/>
      <c r="D364" s="59" t="s"/>
      <c r="E364" s="182" t="s">
        <v>26</v>
      </c>
      <c r="F364" s="41" t="n">
        <f aca="false" ca="false" dt2D="false" dtr="false" t="normal">I364+L364+M364+N364+O364+P364+Q364+R364+S364</f>
        <v>0</v>
      </c>
      <c r="G364" s="54" t="n">
        <v>0</v>
      </c>
      <c r="H364" s="54" t="n">
        <v>0</v>
      </c>
      <c r="I364" s="61" t="n">
        <f aca="false" ca="false" dt2D="false" dtr="false" t="normal">G364+H364</f>
        <v>0</v>
      </c>
      <c r="J364" s="54" t="n"/>
      <c r="K364" s="54" t="n"/>
      <c r="L364" s="56" t="n">
        <f aca="false" ca="false" dt2D="false" dtr="false" t="normal">J364+K364</f>
        <v>0</v>
      </c>
      <c r="M364" s="54" t="n"/>
      <c r="N364" s="54" t="n"/>
      <c r="O364" s="54" t="n"/>
      <c r="P364" s="54" t="n"/>
      <c r="Q364" s="54" t="n"/>
      <c r="R364" s="54" t="n"/>
      <c r="S364" s="54" t="n"/>
      <c r="T364" s="54" t="n"/>
      <c r="U364" s="54" t="n"/>
      <c r="V364" s="54" t="n"/>
      <c r="W364" s="54" t="n"/>
      <c r="X364" s="54" t="n"/>
      <c r="Y364" s="54" t="n"/>
      <c r="Z364" s="54" t="n"/>
      <c r="AA364" s="54" t="n"/>
      <c r="AB364" s="54" t="n"/>
      <c r="AC364" s="54" t="n"/>
      <c r="AD364" s="54" t="n"/>
      <c r="AE364" s="54" t="n"/>
    </row>
    <row customFormat="true" ht="21.75" outlineLevel="0" r="365" s="178">
      <c r="B365" s="183" t="s"/>
      <c r="C365" s="58" t="s"/>
      <c r="D365" s="63" t="s"/>
      <c r="E365" s="64" t="s">
        <v>29</v>
      </c>
      <c r="F365" s="41" t="n">
        <f aca="false" ca="false" dt2D="false" dtr="false" t="normal">I365+L365+M365+N365+O365+P365+Q365+R365+S365</f>
        <v>1</v>
      </c>
      <c r="G365" s="65" t="n">
        <v>0</v>
      </c>
      <c r="H365" s="65" t="n">
        <v>0</v>
      </c>
      <c r="I365" s="61" t="n">
        <f aca="false" ca="false" dt2D="false" dtr="false" t="normal">G365+H365</f>
        <v>0</v>
      </c>
      <c r="J365" s="65" t="n">
        <v>1</v>
      </c>
      <c r="K365" s="65" t="n"/>
      <c r="L365" s="56" t="n">
        <f aca="false" ca="false" dt2D="false" dtr="false" t="normal">J365+K365</f>
        <v>1</v>
      </c>
      <c r="M365" s="65" t="n"/>
      <c r="N365" s="65" t="n"/>
      <c r="O365" s="65" t="n"/>
      <c r="P365" s="65" t="n"/>
      <c r="Q365" s="65" t="n"/>
      <c r="R365" s="65" t="n"/>
      <c r="S365" s="65" t="n"/>
      <c r="T365" s="65" t="n"/>
      <c r="U365" s="65" t="n"/>
      <c r="V365" s="65" t="n"/>
      <c r="W365" s="65" t="n"/>
      <c r="X365" s="65" t="n"/>
      <c r="Y365" s="65" t="n"/>
      <c r="Z365" s="65" t="n"/>
      <c r="AA365" s="65" t="n"/>
      <c r="AB365" s="65" t="n"/>
      <c r="AC365" s="65" t="n"/>
      <c r="AD365" s="65" t="n"/>
      <c r="AE365" s="65" t="n"/>
    </row>
    <row customFormat="true" ht="21" outlineLevel="0" r="366" s="178">
      <c r="B366" s="184" t="n"/>
      <c r="C366" s="58" t="s"/>
      <c r="D366" s="72" t="s">
        <v>165</v>
      </c>
      <c r="E366" s="73" t="s"/>
      <c r="F366" s="41" t="n">
        <f aca="false" ca="false" dt2D="false" dtr="false" t="normal">I366+L366+M366+N366+O366+P366+Q366+R366+S366</f>
        <v>4</v>
      </c>
      <c r="G366" s="74" t="n">
        <f aca="false" ca="false" dt2D="false" dtr="false" t="normal">G358+G362</f>
        <v>0</v>
      </c>
      <c r="H366" s="74" t="n">
        <f aca="false" ca="false" dt2D="false" dtr="false" t="normal">H358+H362</f>
        <v>0</v>
      </c>
      <c r="I366" s="34" t="n">
        <f aca="false" ca="false" dt2D="false" dtr="false" t="normal">I358+I362</f>
        <v>0</v>
      </c>
      <c r="J366" s="74" t="n">
        <f aca="false" ca="false" dt2D="false" dtr="false" t="normal">J358+J362</f>
        <v>1</v>
      </c>
      <c r="K366" s="74" t="n">
        <f aca="false" ca="false" dt2D="false" dtr="false" t="normal">K358+K362</f>
        <v>0</v>
      </c>
      <c r="L366" s="56" t="n">
        <f aca="false" ca="false" dt2D="false" dtr="false" t="normal">J366+K366</f>
        <v>1</v>
      </c>
      <c r="M366" s="74" t="n">
        <f aca="false" ca="false" dt2D="false" dtr="false" t="normal">M358+M362</f>
        <v>0</v>
      </c>
      <c r="N366" s="74" t="n">
        <f aca="false" ca="false" dt2D="false" dtr="false" t="normal">N358+N362</f>
        <v>0</v>
      </c>
      <c r="O366" s="74" t="n">
        <f aca="false" ca="false" dt2D="false" dtr="false" t="normal">O358+O362</f>
        <v>0</v>
      </c>
      <c r="P366" s="74" t="n">
        <f aca="false" ca="false" dt2D="false" dtr="false" t="normal">P358+P362</f>
        <v>2</v>
      </c>
      <c r="Q366" s="74" t="n">
        <f aca="false" ca="false" dt2D="false" dtr="false" t="normal">Q358+Q362</f>
        <v>0</v>
      </c>
      <c r="R366" s="74" t="n">
        <f aca="false" ca="false" dt2D="false" dtr="false" t="normal">R358+R362</f>
        <v>0</v>
      </c>
      <c r="S366" s="74" t="n">
        <f aca="false" ca="false" dt2D="false" dtr="false" t="normal">S358+S362</f>
        <v>1</v>
      </c>
      <c r="T366" s="74" t="n">
        <f aca="false" ca="false" dt2D="false" dtr="false" t="normal">T358+T362</f>
        <v>0</v>
      </c>
      <c r="U366" s="74" t="n">
        <f aca="false" ca="false" dt2D="false" dtr="false" t="normal">U358+U362</f>
        <v>0</v>
      </c>
      <c r="V366" s="74" t="n">
        <f aca="false" ca="false" dt2D="false" dtr="false" t="normal">V358+V362</f>
        <v>0</v>
      </c>
      <c r="W366" s="74" t="n">
        <f aca="false" ca="false" dt2D="false" dtr="false" t="normal">W358+W362</f>
        <v>0</v>
      </c>
      <c r="X366" s="74" t="n">
        <f aca="false" ca="false" dt2D="false" dtr="false" t="normal">X358+X362</f>
        <v>0</v>
      </c>
      <c r="Y366" s="74" t="n">
        <f aca="false" ca="false" dt2D="false" dtr="false" t="normal">Y358+Y362</f>
        <v>0</v>
      </c>
      <c r="Z366" s="74" t="n">
        <f aca="false" ca="false" dt2D="false" dtr="false" t="normal">Z358+Z362</f>
        <v>0</v>
      </c>
      <c r="AA366" s="74" t="n">
        <f aca="false" ca="false" dt2D="false" dtr="false" t="normal">AA358+AA362</f>
        <v>0</v>
      </c>
      <c r="AB366" s="74" t="n">
        <f aca="false" ca="false" dt2D="false" dtr="false" t="normal">AB358+AB362</f>
        <v>0</v>
      </c>
      <c r="AC366" s="74" t="n">
        <f aca="false" ca="false" dt2D="false" dtr="false" t="normal">AC358+AC362</f>
        <v>0</v>
      </c>
      <c r="AD366" s="74" t="n">
        <f aca="false" ca="false" dt2D="false" dtr="false" t="normal">AD358+AD362</f>
        <v>0</v>
      </c>
      <c r="AE366" s="74" t="n">
        <f aca="false" ca="false" dt2D="false" dtr="false" t="normal">AE358+AE362</f>
        <v>0</v>
      </c>
    </row>
    <row customFormat="true" ht="21" outlineLevel="0" r="367" s="178">
      <c r="B367" s="184" t="n"/>
      <c r="C367" s="58" t="s"/>
      <c r="D367" s="75" t="s">
        <v>166</v>
      </c>
      <c r="E367" s="76" t="s"/>
      <c r="F367" s="41" t="n">
        <f aca="false" ca="false" dt2D="false" dtr="false" t="normal">I367+L367+M367+N367+O367+P367+Q367+R367+S367</f>
        <v>1</v>
      </c>
      <c r="G367" s="74" t="n">
        <f aca="false" ca="false" dt2D="false" dtr="false" t="normal">G359+G363</f>
        <v>0</v>
      </c>
      <c r="H367" s="74" t="n">
        <f aca="false" ca="false" dt2D="false" dtr="false" t="normal">H359+H363</f>
        <v>0</v>
      </c>
      <c r="I367" s="34" t="n">
        <f aca="false" ca="false" dt2D="false" dtr="false" t="normal">I359+I363</f>
        <v>0</v>
      </c>
      <c r="J367" s="74" t="n">
        <f aca="false" ca="false" dt2D="false" dtr="false" t="normal">J359+J363</f>
        <v>0</v>
      </c>
      <c r="K367" s="74" t="n">
        <f aca="false" ca="false" dt2D="false" dtr="false" t="normal">K359+K363</f>
        <v>0</v>
      </c>
      <c r="L367" s="56" t="n">
        <f aca="false" ca="false" dt2D="false" dtr="false" t="normal">J367+K367</f>
        <v>0</v>
      </c>
      <c r="M367" s="74" t="n">
        <f aca="false" ca="false" dt2D="false" dtr="false" t="normal">M359+M363</f>
        <v>1</v>
      </c>
      <c r="N367" s="74" t="n">
        <f aca="false" ca="false" dt2D="false" dtr="false" t="normal">N359+N363</f>
        <v>0</v>
      </c>
      <c r="O367" s="74" t="n">
        <f aca="false" ca="false" dt2D="false" dtr="false" t="normal">O359+O363</f>
        <v>0</v>
      </c>
      <c r="P367" s="74" t="n">
        <f aca="false" ca="false" dt2D="false" dtr="false" t="normal">P359+P363</f>
        <v>0</v>
      </c>
      <c r="Q367" s="74" t="n">
        <f aca="false" ca="false" dt2D="false" dtr="false" t="normal">Q359+Q363</f>
        <v>0</v>
      </c>
      <c r="R367" s="74" t="n">
        <f aca="false" ca="false" dt2D="false" dtr="false" t="normal">R359+R363</f>
        <v>0</v>
      </c>
      <c r="S367" s="74" t="n">
        <f aca="false" ca="false" dt2D="false" dtr="false" t="normal">S359+S363</f>
        <v>0</v>
      </c>
      <c r="T367" s="74" t="n">
        <f aca="false" ca="false" dt2D="false" dtr="false" t="normal">T359+T363</f>
        <v>0</v>
      </c>
      <c r="U367" s="74" t="n">
        <f aca="false" ca="false" dt2D="false" dtr="false" t="normal">U359+U363</f>
        <v>0</v>
      </c>
      <c r="V367" s="74" t="n">
        <f aca="false" ca="false" dt2D="false" dtr="false" t="normal">V359+V363</f>
        <v>0</v>
      </c>
      <c r="W367" s="74" t="n">
        <f aca="false" ca="false" dt2D="false" dtr="false" t="normal">W359+W363</f>
        <v>0</v>
      </c>
      <c r="X367" s="74" t="n">
        <f aca="false" ca="false" dt2D="false" dtr="false" t="normal">X359+X363</f>
        <v>0</v>
      </c>
      <c r="Y367" s="74" t="n">
        <f aca="false" ca="false" dt2D="false" dtr="false" t="normal">Y359+Y363</f>
        <v>0</v>
      </c>
      <c r="Z367" s="74" t="n">
        <f aca="false" ca="false" dt2D="false" dtr="false" t="normal">Z359+Z363</f>
        <v>0</v>
      </c>
      <c r="AA367" s="74" t="n">
        <f aca="false" ca="false" dt2D="false" dtr="false" t="normal">AA359+AA363</f>
        <v>0</v>
      </c>
      <c r="AB367" s="74" t="n">
        <f aca="false" ca="false" dt2D="false" dtr="false" t="normal">AB359+AB363</f>
        <v>0</v>
      </c>
      <c r="AC367" s="74" t="n">
        <f aca="false" ca="false" dt2D="false" dtr="false" t="normal">AC359+AC363</f>
        <v>0</v>
      </c>
      <c r="AD367" s="74" t="n">
        <f aca="false" ca="false" dt2D="false" dtr="false" t="normal">AD359+AD363</f>
        <v>0</v>
      </c>
      <c r="AE367" s="74" t="n">
        <f aca="false" ca="false" dt2D="false" dtr="false" t="normal">AE359+AE363</f>
        <v>0</v>
      </c>
    </row>
    <row customFormat="true" ht="21" outlineLevel="0" r="368" s="178">
      <c r="B368" s="184" t="n"/>
      <c r="C368" s="58" t="s"/>
      <c r="D368" s="75" t="s">
        <v>167</v>
      </c>
      <c r="E368" s="76" t="s"/>
      <c r="F368" s="41" t="n">
        <f aca="false" ca="false" dt2D="false" dtr="false" t="normal">I368+L368+M368+N368+O368+P368+Q368+R368+S368</f>
        <v>3</v>
      </c>
      <c r="G368" s="74" t="n">
        <f aca="false" ca="false" dt2D="false" dtr="false" t="normal">G360+G364</f>
        <v>0</v>
      </c>
      <c r="H368" s="74" t="n">
        <f aca="false" ca="false" dt2D="false" dtr="false" t="normal">H360+H364</f>
        <v>0</v>
      </c>
      <c r="I368" s="34" t="n">
        <f aca="false" ca="false" dt2D="false" dtr="false" t="normal">I360+I364</f>
        <v>0</v>
      </c>
      <c r="J368" s="74" t="n">
        <f aca="false" ca="false" dt2D="false" dtr="false" t="normal">J360+J364</f>
        <v>0</v>
      </c>
      <c r="K368" s="74" t="n">
        <f aca="false" ca="false" dt2D="false" dtr="false" t="normal">K360+K364</f>
        <v>0</v>
      </c>
      <c r="L368" s="56" t="n">
        <f aca="false" ca="false" dt2D="false" dtr="false" t="normal">J368+K368</f>
        <v>0</v>
      </c>
      <c r="M368" s="74" t="n">
        <f aca="false" ca="false" dt2D="false" dtr="false" t="normal">M360+M364</f>
        <v>0</v>
      </c>
      <c r="N368" s="74" t="n">
        <f aca="false" ca="false" dt2D="false" dtr="false" t="normal">N360+N364</f>
        <v>0</v>
      </c>
      <c r="O368" s="74" t="n">
        <f aca="false" ca="false" dt2D="false" dtr="false" t="normal">O360+O364</f>
        <v>0</v>
      </c>
      <c r="P368" s="74" t="n">
        <f aca="false" ca="false" dt2D="false" dtr="false" t="normal">P360+P364</f>
        <v>0</v>
      </c>
      <c r="Q368" s="74" t="n">
        <f aca="false" ca="false" dt2D="false" dtr="false" t="normal">Q360+Q364</f>
        <v>2</v>
      </c>
      <c r="R368" s="74" t="n">
        <f aca="false" ca="false" dt2D="false" dtr="false" t="normal">R360+R364</f>
        <v>0</v>
      </c>
      <c r="S368" s="74" t="n">
        <f aca="false" ca="false" dt2D="false" dtr="false" t="normal">S360+S364</f>
        <v>1</v>
      </c>
      <c r="T368" s="74" t="n">
        <f aca="false" ca="false" dt2D="false" dtr="false" t="normal">T360+T364</f>
        <v>0</v>
      </c>
      <c r="U368" s="74" t="n">
        <f aca="false" ca="false" dt2D="false" dtr="false" t="normal">U360+U364</f>
        <v>0</v>
      </c>
      <c r="V368" s="74" t="n">
        <f aca="false" ca="false" dt2D="false" dtr="false" t="normal">V360+V364</f>
        <v>0</v>
      </c>
      <c r="W368" s="74" t="n">
        <f aca="false" ca="false" dt2D="false" dtr="false" t="normal">W360+W364</f>
        <v>0</v>
      </c>
      <c r="X368" s="74" t="n">
        <f aca="false" ca="false" dt2D="false" dtr="false" t="normal">X360+X364</f>
        <v>0</v>
      </c>
      <c r="Y368" s="74" t="n">
        <f aca="false" ca="false" dt2D="false" dtr="false" t="normal">Y360+Y364</f>
        <v>0</v>
      </c>
      <c r="Z368" s="74" t="n">
        <f aca="false" ca="false" dt2D="false" dtr="false" t="normal">Z360+Z364</f>
        <v>0</v>
      </c>
      <c r="AA368" s="74" t="n">
        <f aca="false" ca="false" dt2D="false" dtr="false" t="normal">AA360+AA364</f>
        <v>0</v>
      </c>
      <c r="AB368" s="74" t="n">
        <f aca="false" ca="false" dt2D="false" dtr="false" t="normal">AB360+AB364</f>
        <v>0</v>
      </c>
      <c r="AC368" s="74" t="n">
        <f aca="false" ca="false" dt2D="false" dtr="false" t="normal">AC360+AC364</f>
        <v>0</v>
      </c>
      <c r="AD368" s="74" t="n">
        <f aca="false" ca="false" dt2D="false" dtr="false" t="normal">AD360+AD364</f>
        <v>0</v>
      </c>
      <c r="AE368" s="74" t="n">
        <f aca="false" ca="false" dt2D="false" dtr="false" t="normal">AE360+AE364</f>
        <v>0</v>
      </c>
    </row>
    <row customFormat="true" ht="21.75" outlineLevel="0" r="369" s="178">
      <c r="B369" s="185" t="n"/>
      <c r="C369" s="79" t="s"/>
      <c r="D369" s="80" t="s">
        <v>168</v>
      </c>
      <c r="E369" s="81" t="s"/>
      <c r="F369" s="41" t="n">
        <f aca="false" ca="false" dt2D="false" dtr="false" t="normal">I369+L369+M369+N369+O369+P369+Q369+R369+S369</f>
        <v>1</v>
      </c>
      <c r="G369" s="176" t="n">
        <f aca="false" ca="false" dt2D="false" dtr="false" t="normal">G361+G365</f>
        <v>0</v>
      </c>
      <c r="H369" s="176" t="n">
        <f aca="false" ca="false" dt2D="false" dtr="false" t="normal">H361+H365</f>
        <v>0</v>
      </c>
      <c r="I369" s="177" t="n">
        <f aca="false" ca="false" dt2D="false" dtr="false" t="normal">I361+I365</f>
        <v>0</v>
      </c>
      <c r="J369" s="176" t="n">
        <f aca="false" ca="false" dt2D="false" dtr="false" t="normal">J361+J365</f>
        <v>1</v>
      </c>
      <c r="K369" s="176" t="n">
        <f aca="false" ca="false" dt2D="false" dtr="false" t="normal">K361+K365</f>
        <v>0</v>
      </c>
      <c r="L369" s="56" t="n">
        <f aca="false" ca="false" dt2D="false" dtr="false" t="normal">J369+K369</f>
        <v>1</v>
      </c>
      <c r="M369" s="176" t="n">
        <f aca="false" ca="false" dt2D="false" dtr="false" t="normal">M361+M365</f>
        <v>0</v>
      </c>
      <c r="N369" s="176" t="n">
        <f aca="false" ca="false" dt2D="false" dtr="false" t="normal">N361+N365</f>
        <v>0</v>
      </c>
      <c r="O369" s="176" t="n">
        <f aca="false" ca="false" dt2D="false" dtr="false" t="normal">O361+O365</f>
        <v>0</v>
      </c>
      <c r="P369" s="176" t="n">
        <f aca="false" ca="false" dt2D="false" dtr="false" t="normal">P361+P365</f>
        <v>0</v>
      </c>
      <c r="Q369" s="176" t="n">
        <f aca="false" ca="false" dt2D="false" dtr="false" t="normal">Q361+Q365</f>
        <v>0</v>
      </c>
      <c r="R369" s="176" t="n">
        <f aca="false" ca="false" dt2D="false" dtr="false" t="normal">R361+R365</f>
        <v>0</v>
      </c>
      <c r="S369" s="176" t="n">
        <f aca="false" ca="false" dt2D="false" dtr="false" t="normal">S361+S365</f>
        <v>0</v>
      </c>
      <c r="T369" s="176" t="n">
        <f aca="false" ca="false" dt2D="false" dtr="false" t="normal">T361+T365</f>
        <v>0</v>
      </c>
      <c r="U369" s="176" t="n">
        <f aca="false" ca="false" dt2D="false" dtr="false" t="normal">U361+U365</f>
        <v>0</v>
      </c>
      <c r="V369" s="176" t="n">
        <f aca="false" ca="false" dt2D="false" dtr="false" t="normal">V361+V365</f>
        <v>0</v>
      </c>
      <c r="W369" s="176" t="n">
        <f aca="false" ca="false" dt2D="false" dtr="false" t="normal">W361+W365</f>
        <v>0</v>
      </c>
      <c r="X369" s="176" t="n">
        <f aca="false" ca="false" dt2D="false" dtr="false" t="normal">X361+X365</f>
        <v>0</v>
      </c>
      <c r="Y369" s="176" t="n">
        <f aca="false" ca="false" dt2D="false" dtr="false" t="normal">Y361+Y365</f>
        <v>0</v>
      </c>
      <c r="Z369" s="176" t="n">
        <f aca="false" ca="false" dt2D="false" dtr="false" t="normal">Z361+Z365</f>
        <v>0</v>
      </c>
      <c r="AA369" s="176" t="n">
        <f aca="false" ca="false" dt2D="false" dtr="false" t="normal">AA361+AA365</f>
        <v>0</v>
      </c>
      <c r="AB369" s="176" t="n">
        <f aca="false" ca="false" dt2D="false" dtr="false" t="normal">AB361+AB365</f>
        <v>0</v>
      </c>
      <c r="AC369" s="176" t="n">
        <f aca="false" ca="false" dt2D="false" dtr="false" t="normal">AC361+AC365</f>
        <v>0</v>
      </c>
      <c r="AD369" s="176" t="n">
        <f aca="false" ca="false" dt2D="false" dtr="false" t="normal">AD361+AD365</f>
        <v>0</v>
      </c>
      <c r="AE369" s="176" t="n">
        <f aca="false" ca="false" dt2D="false" dtr="false" t="normal">AE361+AE365</f>
        <v>0</v>
      </c>
    </row>
    <row customFormat="true" hidden="true" ht="21" outlineLevel="0" r="370" s="178">
      <c r="B370" s="179" t="n">
        <v>1</v>
      </c>
      <c r="C370" s="192" t="s">
        <v>169</v>
      </c>
      <c r="D370" s="68" t="s">
        <v>132</v>
      </c>
      <c r="E370" s="180" t="s">
        <v>24</v>
      </c>
      <c r="F370" s="41" t="n">
        <f aca="false" ca="false" dt2D="false" dtr="false" t="normal">I370+L370+M370+N370+O370+P370+Q370+R370+S370</f>
        <v>0</v>
      </c>
      <c r="G370" s="193" t="n">
        <v>0</v>
      </c>
      <c r="H370" s="193" t="n">
        <v>0</v>
      </c>
      <c r="I370" s="61" t="n">
        <f aca="false" ca="false" dt2D="false" dtr="false" t="normal">G370+H370</f>
        <v>0</v>
      </c>
      <c r="J370" s="193" t="n"/>
      <c r="K370" s="193" t="n"/>
      <c r="L370" s="56" t="n">
        <f aca="false" ca="false" dt2D="false" dtr="false" t="normal">J370+K370</f>
        <v>0</v>
      </c>
      <c r="M370" s="193" t="n"/>
      <c r="N370" s="193" t="n"/>
      <c r="O370" s="193" t="n"/>
      <c r="P370" s="193" t="n"/>
      <c r="Q370" s="193" t="n"/>
      <c r="R370" s="193" t="n"/>
      <c r="S370" s="193" t="n"/>
      <c r="T370" s="193" t="n"/>
      <c r="U370" s="193" t="n"/>
      <c r="V370" s="193" t="n"/>
      <c r="W370" s="193" t="n"/>
      <c r="X370" s="193" t="n"/>
      <c r="Y370" s="193" t="n"/>
      <c r="Z370" s="193" t="n"/>
      <c r="AA370" s="193" t="n"/>
      <c r="AB370" s="193" t="n"/>
      <c r="AC370" s="193" t="n"/>
      <c r="AD370" s="193" t="n"/>
      <c r="AE370" s="193" t="n"/>
    </row>
    <row customFormat="true" hidden="true" ht="21" outlineLevel="0" r="371" s="178">
      <c r="B371" s="181" t="s"/>
      <c r="C371" s="58" t="s"/>
      <c r="D371" s="59" t="s"/>
      <c r="E371" s="194" t="s">
        <v>25</v>
      </c>
      <c r="F371" s="41" t="n">
        <f aca="false" ca="false" dt2D="false" dtr="false" t="normal">I371+L371+M371+N371+O371+P371+Q371+R371+S371</f>
        <v>0</v>
      </c>
      <c r="G371" s="168" t="n">
        <v>0</v>
      </c>
      <c r="H371" s="168" t="n">
        <v>0</v>
      </c>
      <c r="I371" s="61" t="n">
        <f aca="false" ca="false" dt2D="false" dtr="false" t="normal">G371+H371</f>
        <v>0</v>
      </c>
      <c r="J371" s="168" t="n"/>
      <c r="K371" s="168" t="n"/>
      <c r="L371" s="56" t="n">
        <f aca="false" ca="false" dt2D="false" dtr="false" t="normal">J371+K371</f>
        <v>0</v>
      </c>
      <c r="M371" s="168" t="n"/>
      <c r="N371" s="168" t="n"/>
      <c r="O371" s="168" t="n"/>
      <c r="P371" s="168" t="n"/>
      <c r="Q371" s="168" t="n"/>
      <c r="R371" s="168" t="n"/>
      <c r="S371" s="168" t="n"/>
      <c r="T371" s="168" t="n"/>
      <c r="U371" s="168" t="n"/>
      <c r="V371" s="168" t="n"/>
      <c r="W371" s="168" t="n"/>
      <c r="X371" s="168" t="n"/>
      <c r="Y371" s="168" t="n"/>
      <c r="Z371" s="168" t="n"/>
      <c r="AA371" s="168" t="n"/>
      <c r="AB371" s="168" t="n"/>
      <c r="AC371" s="168" t="n"/>
      <c r="AD371" s="168" t="n"/>
      <c r="AE371" s="168" t="n"/>
    </row>
    <row customFormat="true" hidden="true" ht="21.75" outlineLevel="0" r="372" s="178">
      <c r="B372" s="183" t="s"/>
      <c r="C372" s="58" t="s"/>
      <c r="D372" s="63" t="s"/>
      <c r="E372" s="194" t="s">
        <v>26</v>
      </c>
      <c r="F372" s="41" t="n">
        <f aca="false" ca="false" dt2D="false" dtr="false" t="normal">I372+L372+M372+N372+O372+P372+Q372+R372+S372</f>
        <v>0</v>
      </c>
      <c r="G372" s="168" t="n">
        <v>0</v>
      </c>
      <c r="H372" s="168" t="n">
        <v>0</v>
      </c>
      <c r="I372" s="61" t="n">
        <f aca="false" ca="false" dt2D="false" dtr="false" t="normal">G372+H372</f>
        <v>0</v>
      </c>
      <c r="J372" s="168" t="n"/>
      <c r="K372" s="168" t="n"/>
      <c r="L372" s="56" t="n">
        <f aca="false" ca="false" dt2D="false" dtr="false" t="normal">J372+K372</f>
        <v>0</v>
      </c>
      <c r="M372" s="168" t="n"/>
      <c r="N372" s="168" t="n"/>
      <c r="O372" s="168" t="n"/>
      <c r="P372" s="168" t="n"/>
      <c r="Q372" s="168" t="n"/>
      <c r="R372" s="168" t="n"/>
      <c r="S372" s="168" t="n"/>
      <c r="T372" s="168" t="n"/>
      <c r="U372" s="168" t="n"/>
      <c r="V372" s="168" t="n"/>
      <c r="W372" s="168" t="n"/>
      <c r="X372" s="168" t="n"/>
      <c r="Y372" s="168" t="n"/>
      <c r="Z372" s="168" t="n"/>
      <c r="AA372" s="168" t="n"/>
      <c r="AB372" s="168" t="n"/>
      <c r="AC372" s="168" t="n"/>
      <c r="AD372" s="168" t="n"/>
      <c r="AE372" s="168" t="n"/>
    </row>
    <row customFormat="true" hidden="true" ht="21" outlineLevel="0" r="373" s="178">
      <c r="B373" s="184" t="n"/>
      <c r="C373" s="58" t="s"/>
      <c r="D373" s="195" t="s">
        <v>170</v>
      </c>
      <c r="E373" s="196" t="s"/>
      <c r="F373" s="41" t="n">
        <f aca="false" ca="false" dt2D="false" dtr="false" t="normal">I373+L373+M373+N373+O373+P373+Q373+R373+S373</f>
        <v>0</v>
      </c>
      <c r="G373" s="74" t="n">
        <f aca="false" ca="false" dt2D="false" dtr="false" t="normal">G370</f>
        <v>0</v>
      </c>
      <c r="H373" s="74" t="n">
        <f aca="false" ca="false" dt2D="false" dtr="false" t="normal">H370</f>
        <v>0</v>
      </c>
      <c r="I373" s="34" t="n">
        <f aca="false" ca="false" dt2D="false" dtr="false" t="normal">I370</f>
        <v>0</v>
      </c>
      <c r="J373" s="74" t="n">
        <f aca="false" ca="false" dt2D="false" dtr="false" t="normal">J370</f>
        <v>0</v>
      </c>
      <c r="K373" s="74" t="n">
        <f aca="false" ca="false" dt2D="false" dtr="false" t="normal">K370</f>
        <v>0</v>
      </c>
      <c r="L373" s="56" t="n">
        <f aca="false" ca="false" dt2D="false" dtr="false" t="normal">J373+K373</f>
        <v>0</v>
      </c>
      <c r="M373" s="74" t="n">
        <f aca="false" ca="false" dt2D="false" dtr="false" t="normal">M370</f>
        <v>0</v>
      </c>
      <c r="N373" s="74" t="n">
        <f aca="false" ca="false" dt2D="false" dtr="false" t="normal">N370</f>
        <v>0</v>
      </c>
      <c r="O373" s="74" t="n">
        <f aca="false" ca="false" dt2D="false" dtr="false" t="normal">O370</f>
        <v>0</v>
      </c>
      <c r="P373" s="74" t="n">
        <f aca="false" ca="false" dt2D="false" dtr="false" t="normal">P370</f>
        <v>0</v>
      </c>
      <c r="Q373" s="74" t="n">
        <f aca="false" ca="false" dt2D="false" dtr="false" t="normal">Q370</f>
        <v>0</v>
      </c>
      <c r="R373" s="74" t="n">
        <f aca="false" ca="false" dt2D="false" dtr="false" t="normal">R370</f>
        <v>0</v>
      </c>
      <c r="S373" s="74" t="n">
        <f aca="false" ca="false" dt2D="false" dtr="false" t="normal">S370</f>
        <v>0</v>
      </c>
      <c r="T373" s="74" t="n">
        <f aca="false" ca="false" dt2D="false" dtr="false" t="normal">T370</f>
        <v>0</v>
      </c>
      <c r="U373" s="74" t="n">
        <f aca="false" ca="false" dt2D="false" dtr="false" t="normal">U370</f>
        <v>0</v>
      </c>
      <c r="V373" s="74" t="n">
        <f aca="false" ca="false" dt2D="false" dtr="false" t="normal">V370</f>
        <v>0</v>
      </c>
      <c r="W373" s="74" t="n">
        <f aca="false" ca="false" dt2D="false" dtr="false" t="normal">W370</f>
        <v>0</v>
      </c>
      <c r="X373" s="74" t="n">
        <f aca="false" ca="false" dt2D="false" dtr="false" t="normal">X370</f>
        <v>0</v>
      </c>
      <c r="Y373" s="74" t="n">
        <f aca="false" ca="false" dt2D="false" dtr="false" t="normal">Y370</f>
        <v>0</v>
      </c>
      <c r="Z373" s="74" t="n">
        <f aca="false" ca="false" dt2D="false" dtr="false" t="normal">Z370</f>
        <v>0</v>
      </c>
      <c r="AA373" s="74" t="n">
        <f aca="false" ca="false" dt2D="false" dtr="false" t="normal">AA370</f>
        <v>0</v>
      </c>
      <c r="AB373" s="74" t="n">
        <f aca="false" ca="false" dt2D="false" dtr="false" t="normal">AB370</f>
        <v>0</v>
      </c>
      <c r="AC373" s="74" t="n">
        <f aca="false" ca="false" dt2D="false" dtr="false" t="normal">AC370</f>
        <v>0</v>
      </c>
      <c r="AD373" s="74" t="n">
        <f aca="false" ca="false" dt2D="false" dtr="false" t="normal">AD370</f>
        <v>0</v>
      </c>
      <c r="AE373" s="74" t="n">
        <f aca="false" ca="false" dt2D="false" dtr="false" t="normal">AE370</f>
        <v>0</v>
      </c>
    </row>
    <row customFormat="true" hidden="true" ht="21" outlineLevel="0" r="374" s="178">
      <c r="B374" s="184" t="n"/>
      <c r="C374" s="58" t="s"/>
      <c r="D374" s="197" t="s">
        <v>171</v>
      </c>
      <c r="E374" s="198" t="s"/>
      <c r="F374" s="41" t="n">
        <f aca="false" ca="false" dt2D="false" dtr="false" t="normal">I374+L374+M374+N374+O374+P374+Q374+R374+S374</f>
        <v>0</v>
      </c>
      <c r="G374" s="77" t="n">
        <f aca="false" ca="false" dt2D="false" dtr="false" t="normal">G371</f>
        <v>0</v>
      </c>
      <c r="H374" s="77" t="n">
        <f aca="false" ca="false" dt2D="false" dtr="false" t="normal">H371</f>
        <v>0</v>
      </c>
      <c r="I374" s="56" t="n">
        <f aca="false" ca="false" dt2D="false" dtr="false" t="normal">I371</f>
        <v>0</v>
      </c>
      <c r="J374" s="77" t="n">
        <f aca="false" ca="false" dt2D="false" dtr="false" t="normal">J371</f>
        <v>0</v>
      </c>
      <c r="K374" s="77" t="n">
        <f aca="false" ca="false" dt2D="false" dtr="false" t="normal">K371</f>
        <v>0</v>
      </c>
      <c r="L374" s="56" t="n">
        <f aca="false" ca="false" dt2D="false" dtr="false" t="normal">J374+K374</f>
        <v>0</v>
      </c>
      <c r="M374" s="77" t="n">
        <f aca="false" ca="false" dt2D="false" dtr="false" t="normal">M371</f>
        <v>0</v>
      </c>
      <c r="N374" s="77" t="n">
        <f aca="false" ca="false" dt2D="false" dtr="false" t="normal">N371</f>
        <v>0</v>
      </c>
      <c r="O374" s="77" t="n">
        <f aca="false" ca="false" dt2D="false" dtr="false" t="normal">O371</f>
        <v>0</v>
      </c>
      <c r="P374" s="77" t="n">
        <f aca="false" ca="false" dt2D="false" dtr="false" t="normal">P371</f>
        <v>0</v>
      </c>
      <c r="Q374" s="77" t="n">
        <f aca="false" ca="false" dt2D="false" dtr="false" t="normal">Q371</f>
        <v>0</v>
      </c>
      <c r="R374" s="77" t="n">
        <f aca="false" ca="false" dt2D="false" dtr="false" t="normal">R371</f>
        <v>0</v>
      </c>
      <c r="S374" s="77" t="n">
        <f aca="false" ca="false" dt2D="false" dtr="false" t="normal">S371</f>
        <v>0</v>
      </c>
      <c r="T374" s="77" t="n">
        <f aca="false" ca="false" dt2D="false" dtr="false" t="normal">T371</f>
        <v>0</v>
      </c>
      <c r="U374" s="77" t="n">
        <f aca="false" ca="false" dt2D="false" dtr="false" t="normal">U371</f>
        <v>0</v>
      </c>
      <c r="V374" s="77" t="n">
        <f aca="false" ca="false" dt2D="false" dtr="false" t="normal">V371</f>
        <v>0</v>
      </c>
      <c r="W374" s="77" t="n">
        <f aca="false" ca="false" dt2D="false" dtr="false" t="normal">W371</f>
        <v>0</v>
      </c>
      <c r="X374" s="77" t="n">
        <f aca="false" ca="false" dt2D="false" dtr="false" t="normal">X371</f>
        <v>0</v>
      </c>
      <c r="Y374" s="77" t="n">
        <f aca="false" ca="false" dt2D="false" dtr="false" t="normal">Y371</f>
        <v>0</v>
      </c>
      <c r="Z374" s="77" t="n">
        <f aca="false" ca="false" dt2D="false" dtr="false" t="normal">Z371</f>
        <v>0</v>
      </c>
      <c r="AA374" s="77" t="n">
        <f aca="false" ca="false" dt2D="false" dtr="false" t="normal">AA371</f>
        <v>0</v>
      </c>
      <c r="AB374" s="77" t="n">
        <f aca="false" ca="false" dt2D="false" dtr="false" t="normal">AB371</f>
        <v>0</v>
      </c>
      <c r="AC374" s="77" t="n">
        <f aca="false" ca="false" dt2D="false" dtr="false" t="normal">AC371</f>
        <v>0</v>
      </c>
      <c r="AD374" s="77" t="n">
        <f aca="false" ca="false" dt2D="false" dtr="false" t="normal">AD371</f>
        <v>0</v>
      </c>
      <c r="AE374" s="77" t="n">
        <f aca="false" ca="false" dt2D="false" dtr="false" t="normal">AE371</f>
        <v>0</v>
      </c>
    </row>
    <row customFormat="true" customHeight="true" hidden="true" ht="15" outlineLevel="0" r="375" s="178">
      <c r="B375" s="199" t="n"/>
      <c r="C375" s="200" t="s"/>
      <c r="D375" s="201" t="s">
        <v>172</v>
      </c>
      <c r="E375" s="202" t="s"/>
      <c r="F375" s="41" t="n">
        <f aca="false" ca="false" dt2D="false" dtr="false" t="normal">I375+L375+M375+N375+O375+P375+Q375+R375+S375</f>
        <v>0</v>
      </c>
      <c r="G375" s="82" t="n">
        <f aca="false" ca="false" dt2D="false" dtr="false" t="normal">G372</f>
        <v>0</v>
      </c>
      <c r="H375" s="82" t="n">
        <f aca="false" ca="false" dt2D="false" dtr="false" t="normal">H372</f>
        <v>0</v>
      </c>
      <c r="I375" s="83" t="n">
        <f aca="false" ca="false" dt2D="false" dtr="false" t="normal">I372</f>
        <v>0</v>
      </c>
      <c r="J375" s="82" t="n">
        <f aca="false" ca="false" dt2D="false" dtr="false" t="normal">J372</f>
        <v>0</v>
      </c>
      <c r="K375" s="82" t="n">
        <f aca="false" ca="false" dt2D="false" dtr="false" t="normal">K372</f>
        <v>0</v>
      </c>
      <c r="L375" s="56" t="n">
        <f aca="false" ca="false" dt2D="false" dtr="false" t="normal">J375+K375</f>
        <v>0</v>
      </c>
      <c r="M375" s="82" t="n">
        <f aca="false" ca="false" dt2D="false" dtr="false" t="normal">M372</f>
        <v>0</v>
      </c>
      <c r="N375" s="82" t="n">
        <f aca="false" ca="false" dt2D="false" dtr="false" t="normal">N372</f>
        <v>0</v>
      </c>
      <c r="O375" s="82" t="n">
        <f aca="false" ca="false" dt2D="false" dtr="false" t="normal">O372</f>
        <v>0</v>
      </c>
      <c r="P375" s="82" t="n">
        <f aca="false" ca="false" dt2D="false" dtr="false" t="normal">P372</f>
        <v>0</v>
      </c>
      <c r="Q375" s="82" t="n">
        <f aca="false" ca="false" dt2D="false" dtr="false" t="normal">Q372</f>
        <v>0</v>
      </c>
      <c r="R375" s="82" t="n">
        <f aca="false" ca="false" dt2D="false" dtr="false" t="normal">R372</f>
        <v>0</v>
      </c>
      <c r="S375" s="82" t="n">
        <f aca="false" ca="false" dt2D="false" dtr="false" t="normal">S372</f>
        <v>0</v>
      </c>
      <c r="T375" s="82" t="n">
        <f aca="false" ca="false" dt2D="false" dtr="false" t="normal">T372</f>
        <v>0</v>
      </c>
      <c r="U375" s="82" t="n">
        <f aca="false" ca="false" dt2D="false" dtr="false" t="normal">U372</f>
        <v>0</v>
      </c>
      <c r="V375" s="82" t="n">
        <f aca="false" ca="false" dt2D="false" dtr="false" t="normal">V372</f>
        <v>0</v>
      </c>
      <c r="W375" s="82" t="n">
        <f aca="false" ca="false" dt2D="false" dtr="false" t="normal">W372</f>
        <v>0</v>
      </c>
      <c r="X375" s="82" t="n">
        <f aca="false" ca="false" dt2D="false" dtr="false" t="normal">X372</f>
        <v>0</v>
      </c>
      <c r="Y375" s="82" t="n">
        <f aca="false" ca="false" dt2D="false" dtr="false" t="normal">Y372</f>
        <v>0</v>
      </c>
      <c r="Z375" s="82" t="n">
        <f aca="false" ca="false" dt2D="false" dtr="false" t="normal">Z372</f>
        <v>0</v>
      </c>
      <c r="AA375" s="82" t="n">
        <f aca="false" ca="false" dt2D="false" dtr="false" t="normal">AA372</f>
        <v>0</v>
      </c>
      <c r="AB375" s="82" t="n">
        <f aca="false" ca="false" dt2D="false" dtr="false" t="normal">AB372</f>
        <v>0</v>
      </c>
      <c r="AC375" s="82" t="n">
        <f aca="false" ca="false" dt2D="false" dtr="false" t="normal">AC372</f>
        <v>0</v>
      </c>
      <c r="AD375" s="82" t="n">
        <f aca="false" ca="false" dt2D="false" dtr="false" t="normal">AD372</f>
        <v>0</v>
      </c>
      <c r="AE375" s="82" t="n">
        <f aca="false" ca="false" dt2D="false" dtr="false" t="normal">AE372</f>
        <v>0</v>
      </c>
    </row>
    <row customFormat="true" customHeight="true" ht="36.75" outlineLevel="0" r="376" s="178">
      <c r="B376" s="167" t="n">
        <v>1</v>
      </c>
      <c r="C376" s="203" t="s">
        <v>173</v>
      </c>
      <c r="D376" s="204" t="s">
        <v>174</v>
      </c>
      <c r="E376" s="194" t="s">
        <v>26</v>
      </c>
      <c r="F376" s="41" t="n">
        <f aca="false" ca="false" dt2D="false" dtr="false" t="normal">I376+L376+M376+N376+O376+P376+Q376+R376+S376</f>
        <v>2908</v>
      </c>
      <c r="G376" s="168" t="n">
        <v>16</v>
      </c>
      <c r="H376" s="168" t="n">
        <v>3</v>
      </c>
      <c r="I376" s="61" t="n">
        <f aca="false" ca="false" dt2D="false" dtr="false" t="normal">G376+H376</f>
        <v>19</v>
      </c>
      <c r="J376" s="168" t="n">
        <v>50</v>
      </c>
      <c r="K376" s="168" t="n"/>
      <c r="L376" s="56" t="n">
        <f aca="false" ca="false" dt2D="false" dtr="false" t="normal">J376+K376</f>
        <v>50</v>
      </c>
      <c r="M376" s="168" t="n">
        <v>159</v>
      </c>
      <c r="N376" s="168" t="n">
        <v>180</v>
      </c>
      <c r="O376" s="168" t="n">
        <v>133</v>
      </c>
      <c r="P376" s="168" t="n">
        <v>804</v>
      </c>
      <c r="Q376" s="168" t="n">
        <v>389</v>
      </c>
      <c r="R376" s="168" t="n">
        <v>490</v>
      </c>
      <c r="S376" s="168" t="n">
        <v>684</v>
      </c>
      <c r="T376" s="168" t="n"/>
      <c r="U376" s="168" t="n"/>
      <c r="V376" s="168" t="n"/>
      <c r="W376" s="168" t="n"/>
      <c r="X376" s="168" t="n"/>
      <c r="Y376" s="168" t="n"/>
      <c r="Z376" s="168" t="n"/>
      <c r="AA376" s="168" t="n"/>
      <c r="AB376" s="168" t="n"/>
      <c r="AC376" s="168" t="n"/>
      <c r="AD376" s="168" t="n"/>
      <c r="AE376" s="168" t="n"/>
    </row>
    <row customFormat="true" ht="21" outlineLevel="0" r="377" s="178">
      <c r="B377" s="205" t="n"/>
      <c r="C377" s="206" t="s"/>
      <c r="D377" s="201" t="s">
        <v>175</v>
      </c>
      <c r="E377" s="202" t="s"/>
      <c r="F377" s="41" t="n">
        <f aca="false" ca="false" dt2D="false" dtr="false" t="normal">I377+L377+M377+N377+O377+P377+Q377+R377+S377</f>
        <v>2908</v>
      </c>
      <c r="G377" s="74" t="n">
        <f aca="false" ca="false" dt2D="false" dtr="false" t="normal">G376</f>
        <v>16</v>
      </c>
      <c r="H377" s="74" t="n">
        <f aca="false" ca="false" dt2D="false" dtr="false" t="normal">H376</f>
        <v>3</v>
      </c>
      <c r="I377" s="34" t="n">
        <f aca="false" ca="false" dt2D="false" dtr="false" t="normal">I376</f>
        <v>19</v>
      </c>
      <c r="J377" s="74" t="n">
        <f aca="false" ca="false" dt2D="false" dtr="false" t="normal">J376</f>
        <v>50</v>
      </c>
      <c r="K377" s="74" t="n">
        <f aca="false" ca="false" dt2D="false" dtr="false" t="normal">K376</f>
        <v>0</v>
      </c>
      <c r="L377" s="56" t="n">
        <f aca="false" ca="false" dt2D="false" dtr="false" t="normal">J377+K377</f>
        <v>50</v>
      </c>
      <c r="M377" s="74" t="n">
        <f aca="false" ca="false" dt2D="false" dtr="false" t="normal">M376</f>
        <v>159</v>
      </c>
      <c r="N377" s="74" t="n">
        <f aca="false" ca="false" dt2D="false" dtr="false" t="normal">N376</f>
        <v>180</v>
      </c>
      <c r="O377" s="74" t="n">
        <f aca="false" ca="false" dt2D="false" dtr="false" t="normal">O376</f>
        <v>133</v>
      </c>
      <c r="P377" s="74" t="n">
        <f aca="false" ca="false" dt2D="false" dtr="false" t="normal">P376</f>
        <v>804</v>
      </c>
      <c r="Q377" s="74" t="n">
        <f aca="false" ca="false" dt2D="false" dtr="false" t="normal">Q376</f>
        <v>389</v>
      </c>
      <c r="R377" s="74" t="n">
        <f aca="false" ca="false" dt2D="false" dtr="false" t="normal">R376</f>
        <v>490</v>
      </c>
      <c r="S377" s="74" t="n">
        <f aca="false" ca="false" dt2D="false" dtr="false" t="normal">S376</f>
        <v>684</v>
      </c>
      <c r="T377" s="74" t="n">
        <f aca="false" ca="false" dt2D="false" dtr="false" t="normal">T376</f>
        <v>0</v>
      </c>
      <c r="U377" s="74" t="n">
        <f aca="false" ca="false" dt2D="false" dtr="false" t="normal">U376</f>
        <v>0</v>
      </c>
      <c r="V377" s="74" t="n">
        <f aca="false" ca="false" dt2D="false" dtr="false" t="normal">V376</f>
        <v>0</v>
      </c>
      <c r="W377" s="74" t="n">
        <f aca="false" ca="false" dt2D="false" dtr="false" t="normal">W376</f>
        <v>0</v>
      </c>
      <c r="X377" s="74" t="n">
        <f aca="false" ca="false" dt2D="false" dtr="false" t="normal">X376</f>
        <v>0</v>
      </c>
      <c r="Y377" s="74" t="n">
        <f aca="false" ca="false" dt2D="false" dtr="false" t="normal">Y376</f>
        <v>0</v>
      </c>
      <c r="Z377" s="74" t="n">
        <f aca="false" ca="false" dt2D="false" dtr="false" t="normal">Z376</f>
        <v>0</v>
      </c>
      <c r="AA377" s="74" t="n">
        <f aca="false" ca="false" dt2D="false" dtr="false" t="normal">AA376</f>
        <v>0</v>
      </c>
      <c r="AB377" s="74" t="n">
        <f aca="false" ca="false" dt2D="false" dtr="false" t="normal">AB376</f>
        <v>0</v>
      </c>
      <c r="AC377" s="74" t="n">
        <f aca="false" ca="false" dt2D="false" dtr="false" t="normal">AC376</f>
        <v>0</v>
      </c>
      <c r="AD377" s="74" t="n">
        <f aca="false" ca="false" dt2D="false" dtr="false" t="normal">AD376</f>
        <v>0</v>
      </c>
      <c r="AE377" s="74" t="n">
        <f aca="false" ca="false" dt2D="false" dtr="false" t="normal">AE376</f>
        <v>0</v>
      </c>
    </row>
  </sheetData>
  <mergeCells count="238">
    <mergeCell ref="J3:L3"/>
    <mergeCell ref="G3:I3"/>
    <mergeCell ref="B1:F2"/>
    <mergeCell ref="B3:B4"/>
    <mergeCell ref="F3:F4"/>
    <mergeCell ref="C3:C4"/>
    <mergeCell ref="D3:E4"/>
    <mergeCell ref="C5:E5"/>
    <mergeCell ref="C6:E6"/>
    <mergeCell ref="C7:E7"/>
    <mergeCell ref="C8:E8"/>
    <mergeCell ref="C9:E9"/>
    <mergeCell ref="D19:E19"/>
    <mergeCell ref="D20:E20"/>
    <mergeCell ref="D21:E21"/>
    <mergeCell ref="D22:E22"/>
    <mergeCell ref="D23:E23"/>
    <mergeCell ref="C10:C23"/>
    <mergeCell ref="D55:E55"/>
    <mergeCell ref="D56:E56"/>
    <mergeCell ref="B155:B157"/>
    <mergeCell ref="D160:E160"/>
    <mergeCell ref="D161:E161"/>
    <mergeCell ref="D162:E162"/>
    <mergeCell ref="D163:E163"/>
    <mergeCell ref="D164:E164"/>
    <mergeCell ref="D171:E171"/>
    <mergeCell ref="D172:E172"/>
    <mergeCell ref="D173:E173"/>
    <mergeCell ref="D174:E174"/>
    <mergeCell ref="D175:E175"/>
    <mergeCell ref="B137:B140"/>
    <mergeCell ref="B96:B99"/>
    <mergeCell ref="B88:B91"/>
    <mergeCell ref="B149:B151"/>
    <mergeCell ref="B40:B42"/>
    <mergeCell ref="C24:C58"/>
    <mergeCell ref="D57:E57"/>
    <mergeCell ref="D58:E58"/>
    <mergeCell ref="B14:B18"/>
    <mergeCell ref="B24:B27"/>
    <mergeCell ref="B10:B13"/>
    <mergeCell ref="B64:B67"/>
    <mergeCell ref="D377:E377"/>
    <mergeCell ref="D373:E373"/>
    <mergeCell ref="D369:E369"/>
    <mergeCell ref="D368:E368"/>
    <mergeCell ref="D367:E367"/>
    <mergeCell ref="D366:E366"/>
    <mergeCell ref="C370:C375"/>
    <mergeCell ref="C358:C369"/>
    <mergeCell ref="D375:E375"/>
    <mergeCell ref="D374:E374"/>
    <mergeCell ref="D357:E357"/>
    <mergeCell ref="D356:E356"/>
    <mergeCell ref="D355:E355"/>
    <mergeCell ref="D351:E351"/>
    <mergeCell ref="D350:E350"/>
    <mergeCell ref="D349:E349"/>
    <mergeCell ref="D348:E348"/>
    <mergeCell ref="D343:E343"/>
    <mergeCell ref="D342:E342"/>
    <mergeCell ref="D341:E341"/>
    <mergeCell ref="D340:E340"/>
    <mergeCell ref="D311:E311"/>
    <mergeCell ref="D316:E316"/>
    <mergeCell ref="D317:E317"/>
    <mergeCell ref="D318:E318"/>
    <mergeCell ref="D319:E319"/>
    <mergeCell ref="D324:E324"/>
    <mergeCell ref="D325:E325"/>
    <mergeCell ref="D326:E326"/>
    <mergeCell ref="D327:E327"/>
    <mergeCell ref="D332:E332"/>
    <mergeCell ref="D333:E333"/>
    <mergeCell ref="D334:E334"/>
    <mergeCell ref="D335:E335"/>
    <mergeCell ref="D300:E300"/>
    <mergeCell ref="D310:E310"/>
    <mergeCell ref="D309:E309"/>
    <mergeCell ref="D308:E308"/>
    <mergeCell ref="D299:E299"/>
    <mergeCell ref="D298:E298"/>
    <mergeCell ref="D297:E297"/>
    <mergeCell ref="D296:E296"/>
    <mergeCell ref="B253:B255"/>
    <mergeCell ref="B243:B245"/>
    <mergeCell ref="B288:B290"/>
    <mergeCell ref="B186:B190"/>
    <mergeCell ref="B28:B31"/>
    <mergeCell ref="D336:D339"/>
    <mergeCell ref="D85:D87"/>
    <mergeCell ref="D117:D120"/>
    <mergeCell ref="D238:D242"/>
    <mergeCell ref="D301:D304"/>
    <mergeCell ref="D137:D140"/>
    <mergeCell ref="D370:D372"/>
    <mergeCell ref="D249:D252"/>
    <mergeCell ref="D64:D67"/>
    <mergeCell ref="D246:D248"/>
    <mergeCell ref="D191:D194"/>
    <mergeCell ref="D288:D291"/>
    <mergeCell ref="D352:D354"/>
    <mergeCell ref="D129:D132"/>
    <mergeCell ref="D195:D198"/>
    <mergeCell ref="D209:D213"/>
    <mergeCell ref="D68:D70"/>
    <mergeCell ref="D149:D151"/>
    <mergeCell ref="D204:D208"/>
    <mergeCell ref="D233:D237"/>
    <mergeCell ref="D312:D315"/>
    <mergeCell ref="D155:D157"/>
    <mergeCell ref="D272:D275"/>
    <mergeCell ref="D224:D227"/>
    <mergeCell ref="D344:D347"/>
    <mergeCell ref="D264:D267"/>
    <mergeCell ref="D186:D190"/>
    <mergeCell ref="D280:D283"/>
    <mergeCell ref="D125:D128"/>
    <mergeCell ref="D76:D79"/>
    <mergeCell ref="D59:D63"/>
    <mergeCell ref="D100:D103"/>
    <mergeCell ref="D320:D323"/>
    <mergeCell ref="D43:D46"/>
    <mergeCell ref="D104:D107"/>
    <mergeCell ref="D328:D331"/>
    <mergeCell ref="D71:D75"/>
    <mergeCell ref="D292:D295"/>
    <mergeCell ref="D88:D91"/>
    <mergeCell ref="D260:D263"/>
    <mergeCell ref="D253:D255"/>
    <mergeCell ref="D133:D136"/>
    <mergeCell ref="D214:D218"/>
    <mergeCell ref="D158:D159"/>
    <mergeCell ref="D24:D27"/>
    <mergeCell ref="D141:D144"/>
    <mergeCell ref="D362:D365"/>
    <mergeCell ref="D276:D279"/>
    <mergeCell ref="D14:D18"/>
    <mergeCell ref="D36:D39"/>
    <mergeCell ref="D112:D116"/>
    <mergeCell ref="D219:D223"/>
    <mergeCell ref="D92:D95"/>
    <mergeCell ref="D121:D124"/>
    <mergeCell ref="D145:D148"/>
    <mergeCell ref="D358:D361"/>
    <mergeCell ref="D165:D169"/>
    <mergeCell ref="D28:D31"/>
    <mergeCell ref="D96:D99"/>
    <mergeCell ref="D10:D13"/>
    <mergeCell ref="D80:D84"/>
    <mergeCell ref="D181:D185"/>
    <mergeCell ref="D47:D50"/>
    <mergeCell ref="D256:D259"/>
    <mergeCell ref="D51:D54"/>
    <mergeCell ref="D108:D111"/>
    <mergeCell ref="D228:D232"/>
    <mergeCell ref="D176:D180"/>
    <mergeCell ref="B268:B271"/>
    <mergeCell ref="B272:B275"/>
    <mergeCell ref="B80:B84"/>
    <mergeCell ref="B352:B354"/>
    <mergeCell ref="B292:B295"/>
    <mergeCell ref="B76:B79"/>
    <mergeCell ref="B133:B136"/>
    <mergeCell ref="B125:B128"/>
    <mergeCell ref="B100:B103"/>
    <mergeCell ref="B145:B148"/>
    <mergeCell ref="B71:B75"/>
    <mergeCell ref="B264:B267"/>
    <mergeCell ref="B36:B39"/>
    <mergeCell ref="B85:B87"/>
    <mergeCell ref="B199:B203"/>
    <mergeCell ref="B320:B323"/>
    <mergeCell ref="B59:B63"/>
    <mergeCell ref="B129:B132"/>
    <mergeCell ref="B238:B242"/>
    <mergeCell ref="B344:B347"/>
    <mergeCell ref="B152:B154"/>
    <mergeCell ref="D243:D245"/>
    <mergeCell ref="D305:D307"/>
    <mergeCell ref="D268:D271"/>
    <mergeCell ref="D32:D35"/>
    <mergeCell ref="D284:D287"/>
    <mergeCell ref="D152:D154"/>
    <mergeCell ref="D199:D203"/>
    <mergeCell ref="D40:D42"/>
    <mergeCell ref="C376:C377"/>
    <mergeCell ref="C352:C357"/>
    <mergeCell ref="C344:C351"/>
    <mergeCell ref="C336:C343"/>
    <mergeCell ref="C328:C335"/>
    <mergeCell ref="C320:C327"/>
    <mergeCell ref="C312:C319"/>
    <mergeCell ref="C301:C311"/>
    <mergeCell ref="C176:C300"/>
    <mergeCell ref="C59:C164"/>
    <mergeCell ref="C165:C175"/>
    <mergeCell ref="B336:B339"/>
    <mergeCell ref="B104:B107"/>
    <mergeCell ref="B43:B46"/>
    <mergeCell ref="B276:B279"/>
    <mergeCell ref="B191:B194"/>
    <mergeCell ref="B233:B237"/>
    <mergeCell ref="B92:B95"/>
    <mergeCell ref="B165:B169"/>
    <mergeCell ref="B121:B124"/>
    <mergeCell ref="B117:B120"/>
    <mergeCell ref="B246:B248"/>
    <mergeCell ref="B260:B263"/>
    <mergeCell ref="B108:B111"/>
    <mergeCell ref="B214:B218"/>
    <mergeCell ref="B284:B287"/>
    <mergeCell ref="B51:B54"/>
    <mergeCell ref="B358:B361"/>
    <mergeCell ref="B228:B232"/>
    <mergeCell ref="B249:B251"/>
    <mergeCell ref="B328:B331"/>
    <mergeCell ref="B209:B213"/>
    <mergeCell ref="B32:B35"/>
    <mergeCell ref="B47:B50"/>
    <mergeCell ref="B224:B227"/>
    <mergeCell ref="B141:B144"/>
    <mergeCell ref="B370:B372"/>
    <mergeCell ref="B176:B180"/>
    <mergeCell ref="B362:B365"/>
    <mergeCell ref="B312:B315"/>
    <mergeCell ref="B112:B116"/>
    <mergeCell ref="B256:B258"/>
    <mergeCell ref="B158:B159"/>
    <mergeCell ref="B68:B70"/>
    <mergeCell ref="B195:B198"/>
    <mergeCell ref="B219:B223"/>
    <mergeCell ref="B181:B185"/>
    <mergeCell ref="B301:B304"/>
    <mergeCell ref="B280:B283"/>
    <mergeCell ref="B305:B307"/>
    <mergeCell ref="B204:B208"/>
  </mergeCells>
  <pageMargins bottom="0.75" footer="0.300000011920929" header="0.300000011920929" left="0.700000047683716" right="0.700000047683716" top="0.75"/>
  <pageSetup fitToHeight="1" fitToWidth="1" orientation="portrait" paperHeight="297mm" paperSize="9" paperWidth="210mm" scale="100"/>
  <rowBreaks count="1" manualBreakCount="1">
    <brk id="164" man="true" max="16383"/>
  </rowBreaks>
</worksheet>
</file>

<file path=xl/worksheets/sheet2.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AF70"/>
  <sheetViews>
    <sheetView showZeros="true" workbookViewId="0">
      <pane activePane="bottomRight" state="frozen" topLeftCell="G9" xSplit="6" ySplit="8"/>
    </sheetView>
  </sheetViews>
  <sheetFormatPr baseColWidth="8" customHeight="false" defaultColWidth="19.710937625553" defaultRowHeight="18.75" zeroHeight="false"/>
  <cols>
    <col customWidth="true" max="1" min="1" outlineLevel="0" style="1" width="1.28515624273114"/>
    <col customWidth="true" max="2" min="2" outlineLevel="0" style="1" width="5.14062497092456"/>
    <col customWidth="true" max="3" min="3" outlineLevel="0" style="1" width="28.570311301299"/>
    <col customWidth="true" max="4" min="4" outlineLevel="0" style="2" width="80.2851546356524"/>
    <col customWidth="true" max="5" min="5" outlineLevel="0" style="2" width="21.9999996616676"/>
    <col customWidth="true" max="6" min="6" outlineLevel="0" style="1" width="13.8554681361118"/>
    <col customWidth="true" max="13" min="7" outlineLevel="0" style="1" width="6.42578146740498"/>
    <col customWidth="true" hidden="false" max="14" min="14" outlineLevel="0" style="1" width="8.49477318790455"/>
    <col customWidth="true" hidden="false" max="15" min="15" outlineLevel="0" style="1" width="8.24833730789277"/>
    <col customWidth="true" max="17" min="16" outlineLevel="0" style="1" width="6.42578146740498"/>
    <col customWidth="true" hidden="false" max="18" min="18" outlineLevel="0" style="1" width="7.50320493789317"/>
    <col customWidth="true" hidden="false" max="19" min="19" outlineLevel="0" style="1" width="10.3769404841232"/>
    <col customWidth="true" max="32" min="20" outlineLevel="0" style="1" width="6.42578146740498"/>
    <col bestFit="true" customWidth="true" max="16384" min="33" outlineLevel="0" style="1" width="19.710937625553"/>
  </cols>
  <sheetData>
    <row customHeight="true" ht="33.75" outlineLevel="0" r="1">
      <c r="B1" s="3" t="s">
        <v>176</v>
      </c>
      <c r="C1" s="4" t="s"/>
      <c r="D1" s="4" t="s"/>
      <c r="E1" s="5" t="s"/>
      <c r="F1" s="207" t="n"/>
    </row>
    <row customHeight="true" ht="30.75" outlineLevel="0" r="2">
      <c r="B2" s="6" t="s"/>
      <c r="C2" s="6" t="s"/>
      <c r="D2" s="6" t="s"/>
      <c r="E2" s="3" t="s"/>
      <c r="F2" s="208" t="n"/>
      <c r="G2" s="7" t="n"/>
      <c r="H2" s="7" t="n"/>
      <c r="I2" s="7" t="n"/>
      <c r="J2" s="7" t="n"/>
      <c r="K2" s="7" t="n"/>
      <c r="L2" s="7" t="n"/>
      <c r="M2" s="7" t="n"/>
      <c r="N2" s="7" t="n"/>
      <c r="O2" s="7" t="n"/>
      <c r="P2" s="7" t="n"/>
      <c r="Q2" s="7" t="n"/>
      <c r="R2" s="7" t="n"/>
      <c r="S2" s="7" t="n"/>
      <c r="T2" s="7" t="n"/>
      <c r="U2" s="7" t="n"/>
      <c r="V2" s="7" t="n"/>
      <c r="W2" s="7" t="n"/>
      <c r="X2" s="7" t="n"/>
      <c r="Y2" s="7" t="n"/>
      <c r="Z2" s="7" t="n"/>
      <c r="AA2" s="7" t="n"/>
      <c r="AB2" s="7" t="n"/>
      <c r="AC2" s="7" t="n"/>
      <c r="AD2" s="7" t="n"/>
      <c r="AE2" s="7" t="n"/>
    </row>
    <row customFormat="true" customHeight="true" hidden="false" ht="29.2499923706055" outlineLevel="0" r="3" s="8">
      <c r="B3" s="9" t="s">
        <v>1</v>
      </c>
      <c r="C3" s="9" t="s">
        <v>2</v>
      </c>
      <c r="D3" s="9" t="s">
        <v>3</v>
      </c>
      <c r="E3" s="10" t="s"/>
      <c r="F3" s="11" t="s">
        <v>4</v>
      </c>
      <c r="G3" s="12" t="s">
        <v>5</v>
      </c>
      <c r="H3" s="13" t="s"/>
      <c r="I3" s="13" t="s"/>
      <c r="J3" s="14" t="s">
        <v>6</v>
      </c>
      <c r="K3" s="13" t="s"/>
      <c r="L3" s="15" t="s"/>
      <c r="M3" s="16" t="s">
        <v>7</v>
      </c>
      <c r="N3" s="16" t="s">
        <v>8</v>
      </c>
      <c r="O3" s="16" t="s">
        <v>9</v>
      </c>
      <c r="P3" s="16" t="s">
        <v>10</v>
      </c>
      <c r="Q3" s="16" t="s">
        <v>11</v>
      </c>
      <c r="R3" s="16" t="s">
        <v>12</v>
      </c>
      <c r="S3" s="16" t="s">
        <v>13</v>
      </c>
      <c r="T3" s="17" t="n"/>
      <c r="U3" s="17" t="n"/>
      <c r="V3" s="17" t="n"/>
      <c r="W3" s="17" t="n"/>
      <c r="X3" s="17" t="n"/>
      <c r="Y3" s="17" t="n"/>
      <c r="Z3" s="17" t="n"/>
      <c r="AA3" s="17" t="n"/>
      <c r="AB3" s="17" t="n"/>
      <c r="AC3" s="17" t="n"/>
      <c r="AD3" s="17" t="n"/>
      <c r="AE3" s="17" t="n"/>
    </row>
    <row customFormat="true" customHeight="true" hidden="false" ht="32.2499923706055" outlineLevel="0" r="4" s="18">
      <c r="B4" s="19" t="s"/>
      <c r="C4" s="19" t="s"/>
      <c r="D4" s="20" t="s"/>
      <c r="E4" s="21" t="s"/>
      <c r="F4" s="22" t="s"/>
      <c r="G4" s="23" t="s">
        <v>14</v>
      </c>
      <c r="H4" s="23" t="s">
        <v>15</v>
      </c>
      <c r="I4" s="24" t="s">
        <v>16</v>
      </c>
      <c r="J4" s="23" t="s">
        <v>14</v>
      </c>
      <c r="K4" s="23" t="s">
        <v>15</v>
      </c>
      <c r="L4" s="209" t="s">
        <v>16</v>
      </c>
      <c r="M4" s="23" t="s">
        <v>14</v>
      </c>
      <c r="N4" s="23" t="s">
        <v>14</v>
      </c>
      <c r="O4" s="23" t="s">
        <v>14</v>
      </c>
      <c r="P4" s="23" t="s">
        <v>14</v>
      </c>
      <c r="Q4" s="23" t="s">
        <v>14</v>
      </c>
      <c r="R4" s="23" t="s">
        <v>14</v>
      </c>
      <c r="S4" s="23" t="s">
        <v>14</v>
      </c>
      <c r="T4" s="25" t="n"/>
      <c r="U4" s="25" t="n"/>
      <c r="V4" s="25" t="n"/>
      <c r="W4" s="25" t="n"/>
      <c r="X4" s="25" t="n"/>
      <c r="Y4" s="25" t="n"/>
      <c r="Z4" s="25" t="n"/>
      <c r="AA4" s="25" t="n"/>
      <c r="AB4" s="25" t="n"/>
      <c r="AC4" s="25" t="n"/>
      <c r="AD4" s="25" t="n"/>
      <c r="AE4" s="25" t="n"/>
    </row>
    <row customFormat="true" customHeight="true" ht="16.5" outlineLevel="0" r="5" s="26">
      <c r="B5" s="27" t="n"/>
      <c r="C5" s="38" t="s">
        <v>177</v>
      </c>
      <c r="D5" s="39" t="s"/>
      <c r="E5" s="40" t="s"/>
      <c r="F5" s="41" t="n">
        <f aca="false" ca="false" dt2D="false" dtr="false" t="normal">I5+L5+M5+N5+O5+P5+Q5+R5+S5</f>
        <v>2500</v>
      </c>
      <c r="G5" s="33" t="n">
        <f aca="false" ca="false" dt2D="false" dtr="false" t="normal">G14+G48+G54</f>
        <v>244</v>
      </c>
      <c r="H5" s="33" t="n">
        <f aca="false" ca="false" dt2D="false" dtr="false" t="normal">H14+H48+H54</f>
        <v>0</v>
      </c>
      <c r="I5" s="34" t="n">
        <f aca="false" ca="false" dt2D="false" dtr="false" t="normal">G5+H5</f>
        <v>244</v>
      </c>
      <c r="J5" s="36" t="n">
        <f aca="false" ca="false" dt2D="false" dtr="false" t="normal">J14+J48+J54</f>
        <v>233</v>
      </c>
      <c r="K5" s="36" t="n">
        <f aca="false" ca="false" dt2D="false" dtr="false" t="normal">K14+K48+K54</f>
        <v>8</v>
      </c>
      <c r="L5" s="56" t="n">
        <f aca="false" ca="false" dt2D="false" dtr="false" t="normal">J5+K5</f>
        <v>241</v>
      </c>
      <c r="M5" s="36" t="n">
        <f aca="false" ca="false" dt2D="false" dtr="false" t="normal">M14+M48+M54</f>
        <v>275</v>
      </c>
      <c r="N5" s="36" t="n">
        <f aca="false" ca="false" dt2D="false" dtr="false" t="normal">N14+N48+N54</f>
        <v>229</v>
      </c>
      <c r="O5" s="36" t="n">
        <f aca="false" ca="false" dt2D="false" dtr="false" t="normal">O14+O48+O54</f>
        <v>195</v>
      </c>
      <c r="P5" s="33" t="n">
        <f aca="false" ca="false" dt2D="false" dtr="false" t="normal">P14+P48+P54</f>
        <v>213</v>
      </c>
      <c r="Q5" s="33" t="n">
        <f aca="false" ca="false" dt2D="false" dtr="false" t="normal">Q14+Q48+Q54</f>
        <v>228</v>
      </c>
      <c r="R5" s="33" t="n">
        <f aca="false" ca="false" dt2D="false" dtr="false" t="normal">R14+R48+R54</f>
        <v>305</v>
      </c>
      <c r="S5" s="33" t="n">
        <f aca="false" ca="false" dt2D="false" dtr="false" t="normal">S14+S48+S54</f>
        <v>570</v>
      </c>
      <c r="T5" s="33" t="n">
        <f aca="false" ca="false" dt2D="false" dtr="false" t="normal">T14+T48+T54</f>
        <v>0</v>
      </c>
      <c r="U5" s="33" t="n">
        <f aca="false" ca="false" dt2D="false" dtr="false" t="normal">U14+U48+U54</f>
        <v>0</v>
      </c>
      <c r="V5" s="33" t="n">
        <f aca="false" ca="false" dt2D="false" dtr="false" t="normal">V14+V48+V54</f>
        <v>0</v>
      </c>
      <c r="W5" s="33" t="n">
        <f aca="false" ca="false" dt2D="false" dtr="false" t="normal">W14+W48+W54</f>
        <v>0</v>
      </c>
      <c r="X5" s="33" t="n">
        <f aca="false" ca="false" dt2D="false" dtr="false" t="normal">X14+X48+X54</f>
        <v>0</v>
      </c>
      <c r="Y5" s="33" t="n">
        <f aca="false" ca="false" dt2D="false" dtr="false" t="normal">Y14+Y48+Y54</f>
        <v>0</v>
      </c>
      <c r="Z5" s="33" t="n">
        <f aca="false" ca="false" dt2D="false" dtr="false" t="normal">Z14+Z48+Z54</f>
        <v>0</v>
      </c>
      <c r="AA5" s="33" t="n">
        <f aca="false" ca="false" dt2D="false" dtr="false" t="normal">AA14+AA48+AA54</f>
        <v>0</v>
      </c>
      <c r="AB5" s="33" t="n">
        <f aca="false" ca="false" dt2D="false" dtr="false" t="normal">AB14+AB48+AB54</f>
        <v>0</v>
      </c>
      <c r="AC5" s="33" t="n">
        <f aca="false" ca="false" dt2D="false" dtr="false" t="normal">AC14+AC48+AC54</f>
        <v>0</v>
      </c>
      <c r="AD5" s="33" t="n">
        <f aca="false" ca="false" dt2D="false" dtr="false" t="normal">AD14+AD48+AD54</f>
        <v>0</v>
      </c>
      <c r="AE5" s="33" t="n">
        <f aca="false" ca="false" dt2D="false" dtr="false" t="normal">AE14+AE48+AE54</f>
        <v>0</v>
      </c>
    </row>
    <row customFormat="true" customHeight="true" ht="16.5" outlineLevel="0" r="6" s="26">
      <c r="B6" s="37" t="n"/>
      <c r="C6" s="42" t="s">
        <v>178</v>
      </c>
      <c r="D6" s="43" t="s"/>
      <c r="E6" s="44" t="s"/>
      <c r="F6" s="41" t="n">
        <f aca="false" ca="false" dt2D="false" dtr="false" t="normal">I6+L6+M6+N6+O6+P6+Q6+R6+S6</f>
        <v>195</v>
      </c>
      <c r="G6" s="33" t="n">
        <f aca="false" ca="false" dt2D="false" dtr="false" t="normal">G15+G49+G55</f>
        <v>4</v>
      </c>
      <c r="H6" s="33" t="n">
        <f aca="false" ca="false" dt2D="false" dtr="false" t="normal">H15+H49+H55</f>
        <v>0</v>
      </c>
      <c r="I6" s="56" t="n">
        <f aca="false" ca="false" dt2D="false" dtr="false" t="normal">G6+H6</f>
        <v>4</v>
      </c>
      <c r="J6" s="33" t="n">
        <f aca="false" ca="false" dt2D="false" dtr="false" t="normal">J15+J49+J55</f>
        <v>26</v>
      </c>
      <c r="K6" s="33" t="n">
        <f aca="false" ca="false" dt2D="false" dtr="false" t="normal">K15+K49+K55</f>
        <v>0</v>
      </c>
      <c r="L6" s="56" t="n">
        <f aca="false" ca="false" dt2D="false" dtr="false" t="normal">J6+K6</f>
        <v>26</v>
      </c>
      <c r="M6" s="33" t="n">
        <f aca="false" ca="false" dt2D="false" dtr="false" t="normal">M15+M49+M55</f>
        <v>35</v>
      </c>
      <c r="N6" s="33" t="n">
        <f aca="false" ca="false" dt2D="false" dtr="false" t="normal">N15+N49+N55</f>
        <v>3</v>
      </c>
      <c r="O6" s="33" t="n">
        <f aca="false" ca="false" dt2D="false" dtr="false" t="normal">O15+O49+O55</f>
        <v>4</v>
      </c>
      <c r="P6" s="33" t="n">
        <f aca="false" ca="false" dt2D="false" dtr="false" t="normal">P15+P49+P55</f>
        <v>10</v>
      </c>
      <c r="Q6" s="33" t="n">
        <f aca="false" ca="false" dt2D="false" dtr="false" t="normal">Q15+Q49+Q55</f>
        <v>38</v>
      </c>
      <c r="R6" s="33" t="n">
        <f aca="false" ca="false" dt2D="false" dtr="false" t="normal">R15+R49+R55</f>
        <v>22</v>
      </c>
      <c r="S6" s="33" t="n">
        <f aca="false" ca="false" dt2D="false" dtr="false" t="normal">S15+S49+S55</f>
        <v>53</v>
      </c>
      <c r="T6" s="33" t="n">
        <f aca="false" ca="false" dt2D="false" dtr="false" t="normal">T15+T49+T55</f>
        <v>0</v>
      </c>
      <c r="U6" s="33" t="n">
        <f aca="false" ca="false" dt2D="false" dtr="false" t="normal">U15+U49+U55</f>
        <v>0</v>
      </c>
      <c r="V6" s="33" t="n">
        <f aca="false" ca="false" dt2D="false" dtr="false" t="normal">V15+V49+V55</f>
        <v>0</v>
      </c>
      <c r="W6" s="33" t="n">
        <f aca="false" ca="false" dt2D="false" dtr="false" t="normal">W15+W49+W55</f>
        <v>0</v>
      </c>
      <c r="X6" s="33" t="n">
        <f aca="false" ca="false" dt2D="false" dtr="false" t="normal">X15+X49+X55</f>
        <v>0</v>
      </c>
      <c r="Y6" s="33" t="n">
        <f aca="false" ca="false" dt2D="false" dtr="false" t="normal">Y15+Y49+Y55</f>
        <v>0</v>
      </c>
      <c r="Z6" s="33" t="n">
        <f aca="false" ca="false" dt2D="false" dtr="false" t="normal">Z15+Z49+Z55</f>
        <v>0</v>
      </c>
      <c r="AA6" s="33" t="n">
        <f aca="false" ca="false" dt2D="false" dtr="false" t="normal">AA15+AA49+AA55</f>
        <v>0</v>
      </c>
      <c r="AB6" s="33" t="n">
        <f aca="false" ca="false" dt2D="false" dtr="false" t="normal">AB15+AB49+AB55</f>
        <v>0</v>
      </c>
      <c r="AC6" s="33" t="n">
        <f aca="false" ca="false" dt2D="false" dtr="false" t="normal">AC15+AC49+AC55</f>
        <v>0</v>
      </c>
      <c r="AD6" s="33" t="n">
        <f aca="false" ca="false" dt2D="false" dtr="false" t="normal">AD15+AD49+AD55</f>
        <v>0</v>
      </c>
      <c r="AE6" s="33" t="n">
        <f aca="false" ca="false" dt2D="false" dtr="false" t="normal">AE15+AE49+AE55</f>
        <v>0</v>
      </c>
    </row>
    <row customFormat="true" customHeight="true" ht="16.5" outlineLevel="0" r="7" s="26">
      <c r="B7" s="37" t="n"/>
      <c r="C7" s="42" t="s">
        <v>179</v>
      </c>
      <c r="D7" s="43" t="s"/>
      <c r="E7" s="44" t="s"/>
      <c r="F7" s="41" t="n">
        <f aca="false" ca="false" dt2D="false" dtr="false" t="normal">I7+L7+M7+N7+O7+P7+Q7+R7+S7</f>
        <v>0</v>
      </c>
      <c r="G7" s="33" t="n">
        <f aca="false" ca="false" dt2D="false" dtr="false" t="normal">G16+G50</f>
        <v>0</v>
      </c>
      <c r="H7" s="33" t="n">
        <f aca="false" ca="false" dt2D="false" dtr="false" t="normal">H16+H50</f>
        <v>0</v>
      </c>
      <c r="I7" s="56" t="n">
        <f aca="false" ca="false" dt2D="false" dtr="false" t="normal">G7+H7</f>
        <v>0</v>
      </c>
      <c r="J7" s="33" t="n">
        <f aca="false" ca="false" dt2D="false" dtr="false" t="normal">J16+J50</f>
        <v>0</v>
      </c>
      <c r="K7" s="33" t="n">
        <f aca="false" ca="false" dt2D="false" dtr="false" t="normal">K16+K50</f>
        <v>0</v>
      </c>
      <c r="L7" s="56" t="n">
        <f aca="false" ca="false" dt2D="false" dtr="false" t="normal">J7+K7</f>
        <v>0</v>
      </c>
      <c r="M7" s="33" t="n">
        <f aca="false" ca="false" dt2D="false" dtr="false" t="normal">M16+M50</f>
        <v>0</v>
      </c>
      <c r="N7" s="33" t="n">
        <f aca="false" ca="false" dt2D="false" dtr="false" t="normal">N16+N50</f>
        <v>0</v>
      </c>
      <c r="O7" s="33" t="n">
        <f aca="false" ca="false" dt2D="false" dtr="false" t="normal">O16+O50</f>
        <v>0</v>
      </c>
      <c r="P7" s="33" t="n">
        <f aca="false" ca="false" dt2D="false" dtr="false" t="normal">P16+P50</f>
        <v>0</v>
      </c>
      <c r="Q7" s="33" t="n">
        <f aca="false" ca="false" dt2D="false" dtr="false" t="normal">Q16+Q50</f>
        <v>0</v>
      </c>
      <c r="R7" s="33" t="n">
        <f aca="false" ca="false" dt2D="false" dtr="false" t="normal">R16+R50</f>
        <v>0</v>
      </c>
      <c r="S7" s="33" t="n">
        <f aca="false" ca="false" dt2D="false" dtr="false" t="normal">S16+S50</f>
        <v>0</v>
      </c>
      <c r="T7" s="33" t="n">
        <f aca="false" ca="false" dt2D="false" dtr="false" t="normal">T16+T50</f>
        <v>0</v>
      </c>
      <c r="U7" s="33" t="n">
        <f aca="false" ca="false" dt2D="false" dtr="false" t="normal">U16+U50</f>
        <v>0</v>
      </c>
      <c r="V7" s="33" t="n">
        <f aca="false" ca="false" dt2D="false" dtr="false" t="normal">V16+V50</f>
        <v>0</v>
      </c>
      <c r="W7" s="33" t="n">
        <f aca="false" ca="false" dt2D="false" dtr="false" t="normal">W16+W50</f>
        <v>0</v>
      </c>
      <c r="X7" s="33" t="n">
        <f aca="false" ca="false" dt2D="false" dtr="false" t="normal">X16+X50</f>
        <v>0</v>
      </c>
      <c r="Y7" s="33" t="n">
        <f aca="false" ca="false" dt2D="false" dtr="false" t="normal">Y16+Y50</f>
        <v>0</v>
      </c>
      <c r="Z7" s="33" t="n">
        <f aca="false" ca="false" dt2D="false" dtr="false" t="normal">Z16+Z50</f>
        <v>0</v>
      </c>
      <c r="AA7" s="33" t="n">
        <f aca="false" ca="false" dt2D="false" dtr="false" t="normal">AA16+AA50</f>
        <v>0</v>
      </c>
      <c r="AB7" s="33" t="n">
        <f aca="false" ca="false" dt2D="false" dtr="false" t="normal">AB16+AB50</f>
        <v>0</v>
      </c>
      <c r="AC7" s="33" t="n">
        <f aca="false" ca="false" dt2D="false" dtr="false" t="normal">AC16+AC50</f>
        <v>0</v>
      </c>
      <c r="AD7" s="33" t="n">
        <f aca="false" ca="false" dt2D="false" dtr="false" t="normal">AD16+AD50</f>
        <v>0</v>
      </c>
      <c r="AE7" s="33" t="n">
        <f aca="false" ca="false" dt2D="false" dtr="false" t="normal">AE16+AE50</f>
        <v>0</v>
      </c>
    </row>
    <row customFormat="true" customHeight="true" ht="16.5" outlineLevel="0" r="8" s="26">
      <c r="B8" s="45" t="n"/>
      <c r="C8" s="46" t="s">
        <v>180</v>
      </c>
      <c r="D8" s="47" t="s"/>
      <c r="E8" s="48" t="s"/>
      <c r="F8" s="41" t="n">
        <f aca="false" ca="false" dt2D="false" dtr="false" t="normal">I8+L8+M8+N8+O8+P8+Q8+R8+S8</f>
        <v>108</v>
      </c>
      <c r="G8" s="210" t="n">
        <f aca="false" ca="false" dt2D="false" dtr="false" t="normal">G51+G57+G58+G59+G62+G63+G64+G65</f>
        <v>0</v>
      </c>
      <c r="H8" s="210" t="n">
        <f aca="false" ca="false" dt2D="false" dtr="false" t="normal">H51+H57+H58+H59+H62+H63+H64+H65</f>
        <v>0</v>
      </c>
      <c r="I8" s="56" t="n">
        <f aca="false" ca="false" dt2D="false" dtr="false" t="normal">G8+H8</f>
        <v>0</v>
      </c>
      <c r="J8" s="210" t="n">
        <f aca="false" ca="false" dt2D="false" dtr="false" t="normal">J51+J57+J58+J59+J62+J63+J64+J65</f>
        <v>22</v>
      </c>
      <c r="K8" s="210" t="n">
        <f aca="false" ca="false" dt2D="false" dtr="false" t="normal">K51+K57+K58+K59+K62+K63+K64+K65</f>
        <v>0</v>
      </c>
      <c r="L8" s="56" t="n">
        <f aca="false" ca="false" dt2D="false" dtr="false" t="normal">J8+K8</f>
        <v>22</v>
      </c>
      <c r="M8" s="210" t="n">
        <f aca="false" ca="false" dt2D="false" dtr="false" t="normal">M51+M57+M58+M59+M62+M63+M64+M65</f>
        <v>19</v>
      </c>
      <c r="N8" s="210" t="n">
        <f aca="false" ca="false" dt2D="false" dtr="false" t="normal">N51+N57+N58+N59+N62+N63+N64+N65</f>
        <v>26</v>
      </c>
      <c r="O8" s="210" t="n">
        <f aca="false" ca="false" dt2D="false" dtr="false" t="normal">O51+O57+O58+O59+O62+O63+O64+O65</f>
        <v>32</v>
      </c>
      <c r="P8" s="210" t="n">
        <f aca="false" ca="false" dt2D="false" dtr="false" t="normal">P51+P57+P58+P59+P62+P63+P64+P65</f>
        <v>9</v>
      </c>
      <c r="Q8" s="210" t="n">
        <f aca="false" ca="false" dt2D="false" dtr="false" t="normal">Q20+Q24+Q28+Q32+Q36+Q40+Q44+Q57</f>
        <v>0</v>
      </c>
      <c r="R8" s="210" t="n">
        <f aca="false" ca="false" dt2D="false" dtr="false" t="normal">R20+R24+R28+R32+R36+R40+R44+R57</f>
        <v>0</v>
      </c>
      <c r="S8" s="210" t="n">
        <f aca="false" ca="false" dt2D="false" dtr="false" t="normal">S20+S24+S28+S32+S36+S40+S44+S57</f>
        <v>0</v>
      </c>
      <c r="T8" s="210" t="n">
        <f aca="false" ca="false" dt2D="false" dtr="false" t="normal">T20+T24+T28+T32+T36+T40+T44+T57</f>
        <v>0</v>
      </c>
      <c r="U8" s="210" t="n">
        <f aca="false" ca="false" dt2D="false" dtr="false" t="normal">U20+U24+U28+U32+U36+U40+U44+U57</f>
        <v>0</v>
      </c>
      <c r="V8" s="210" t="n">
        <f aca="false" ca="false" dt2D="false" dtr="false" t="normal">V20+V24+V28+V32+V36+V40+V44+V57</f>
        <v>0</v>
      </c>
      <c r="W8" s="210" t="n">
        <f aca="false" ca="false" dt2D="false" dtr="false" t="normal">W20+W24+W28+W32+W36+W40+W44+W57</f>
        <v>0</v>
      </c>
      <c r="X8" s="210" t="n">
        <f aca="false" ca="false" dt2D="false" dtr="false" t="normal">X20+X24+X28+X32+X36+X40+X44+X57</f>
        <v>0</v>
      </c>
      <c r="Y8" s="210" t="n">
        <f aca="false" ca="false" dt2D="false" dtr="false" t="normal">Y20+Y24+Y28+Y32+Y36+Y40+Y44+Y57</f>
        <v>0</v>
      </c>
      <c r="Z8" s="210" t="n">
        <f aca="false" ca="false" dt2D="false" dtr="false" t="normal">Z20+Z24+Z28+Z32+Z36+Z40+Z44+Z57</f>
        <v>0</v>
      </c>
      <c r="AA8" s="210" t="n">
        <f aca="false" ca="false" dt2D="false" dtr="false" t="normal">AA20+AA24+AA28+AA32+AA36+AA40+AA44+AA57</f>
        <v>0</v>
      </c>
      <c r="AB8" s="210" t="n">
        <f aca="false" ca="false" dt2D="false" dtr="false" t="normal">AB20+AB24+AB28+AB32+AB36+AB40+AB44+AB57</f>
        <v>0</v>
      </c>
      <c r="AC8" s="210" t="n">
        <f aca="false" ca="false" dt2D="false" dtr="false" t="normal">AC20+AC24+AC28+AC32+AC36+AC40+AC44+AC57</f>
        <v>0</v>
      </c>
      <c r="AD8" s="210" t="n">
        <f aca="false" ca="false" dt2D="false" dtr="false" t="normal">AD20+AD24+AD28+AD32+AD36+AD40+AD44+AD57</f>
        <v>0</v>
      </c>
      <c r="AE8" s="210" t="n">
        <f aca="false" ca="false" dt2D="false" dtr="false" t="normal">AE20+AE24+AE28+AE32+AE36+AE40+AE44+AE57</f>
        <v>0</v>
      </c>
    </row>
    <row customFormat="true" customHeight="true" ht="16.5" outlineLevel="0" r="9" s="26">
      <c r="B9" s="211" t="n">
        <v>1</v>
      </c>
      <c r="C9" s="50" t="s">
        <v>181</v>
      </c>
      <c r="D9" s="88" t="s">
        <v>182</v>
      </c>
      <c r="E9" s="52" t="s">
        <v>24</v>
      </c>
      <c r="F9" s="41" t="n">
        <f aca="false" ca="false" dt2D="false" dtr="false" t="normal">I9+L9+M9+N9+O9+P9+Q9+R9+S9</f>
        <v>2499</v>
      </c>
      <c r="G9" s="138" t="n">
        <v>244</v>
      </c>
      <c r="H9" s="138" t="n"/>
      <c r="I9" s="56" t="n">
        <f aca="false" ca="false" dt2D="false" dtr="false" t="normal">G9+H9</f>
        <v>244</v>
      </c>
      <c r="J9" s="138" t="n">
        <v>233</v>
      </c>
      <c r="K9" s="138" t="n">
        <v>8</v>
      </c>
      <c r="L9" s="56" t="n">
        <f aca="false" ca="false" dt2D="false" dtr="false" t="normal">J9+K9</f>
        <v>241</v>
      </c>
      <c r="M9" s="138" t="n">
        <v>275</v>
      </c>
      <c r="N9" s="138" t="n">
        <v>229</v>
      </c>
      <c r="O9" s="138" t="n">
        <v>195</v>
      </c>
      <c r="P9" s="138" t="n">
        <v>213</v>
      </c>
      <c r="Q9" s="138" t="n">
        <v>228</v>
      </c>
      <c r="R9" s="138" t="n">
        <v>304</v>
      </c>
      <c r="S9" s="138" t="n">
        <v>570</v>
      </c>
      <c r="T9" s="138" t="n"/>
      <c r="U9" s="138" t="n"/>
      <c r="V9" s="138" t="n"/>
      <c r="W9" s="138" t="n"/>
      <c r="X9" s="138" t="n"/>
      <c r="Y9" s="138" t="n"/>
      <c r="Z9" s="138" t="n"/>
      <c r="AA9" s="138" t="n"/>
      <c r="AB9" s="138" t="n"/>
      <c r="AC9" s="138" t="n"/>
      <c r="AD9" s="138" t="n"/>
      <c r="AE9" s="138" t="n"/>
    </row>
    <row customFormat="true" customHeight="true" ht="16.5" outlineLevel="0" r="10" s="26">
      <c r="B10" s="57" t="s"/>
      <c r="C10" s="58" t="s"/>
      <c r="D10" s="89" t="s"/>
      <c r="E10" s="60" t="s">
        <v>25</v>
      </c>
      <c r="F10" s="41" t="n">
        <f aca="false" ca="false" dt2D="false" dtr="false" t="normal">I10+L10+M10+N10+O10+P10+Q10+R10+S10</f>
        <v>194</v>
      </c>
      <c r="G10" s="139" t="n">
        <v>4</v>
      </c>
      <c r="H10" s="139" t="n"/>
      <c r="I10" s="56" t="n">
        <f aca="false" ca="false" dt2D="false" dtr="false" t="normal">G10+H10</f>
        <v>4</v>
      </c>
      <c r="J10" s="139" t="n">
        <v>26</v>
      </c>
      <c r="K10" s="139" t="n"/>
      <c r="L10" s="56" t="n">
        <f aca="false" ca="false" dt2D="false" dtr="false" t="normal">J10+K10</f>
        <v>26</v>
      </c>
      <c r="M10" s="139" t="n">
        <v>35</v>
      </c>
      <c r="N10" s="139" t="n">
        <v>3</v>
      </c>
      <c r="O10" s="139" t="n">
        <v>4</v>
      </c>
      <c r="P10" s="139" t="n">
        <v>10</v>
      </c>
      <c r="Q10" s="139" t="n">
        <v>38</v>
      </c>
      <c r="R10" s="139" t="n">
        <v>22</v>
      </c>
      <c r="S10" s="139" t="n">
        <v>52</v>
      </c>
      <c r="T10" s="139" t="n"/>
      <c r="U10" s="139" t="n"/>
      <c r="V10" s="139" t="n"/>
      <c r="W10" s="139" t="n"/>
      <c r="X10" s="139" t="n"/>
      <c r="Y10" s="139" t="n"/>
      <c r="Z10" s="139" t="n"/>
      <c r="AA10" s="139" t="n"/>
      <c r="AB10" s="139" t="n"/>
      <c r="AC10" s="139" t="n"/>
      <c r="AD10" s="139" t="n"/>
      <c r="AE10" s="139" t="n"/>
    </row>
    <row customFormat="true" ht="21.75" outlineLevel="0" r="11" s="26">
      <c r="B11" s="57" t="s"/>
      <c r="C11" s="58" t="s"/>
      <c r="D11" s="90" t="s"/>
      <c r="E11" s="147" t="s">
        <v>26</v>
      </c>
      <c r="F11" s="41" t="n">
        <f aca="false" ca="false" dt2D="false" dtr="false" t="normal">I11+L11+M11+N11+O11+P11+Q11+R11+S11</f>
        <v>0</v>
      </c>
      <c r="G11" s="148" t="n"/>
      <c r="H11" s="148" t="n"/>
      <c r="I11" s="56" t="n">
        <f aca="false" ca="false" dt2D="false" dtr="false" t="normal">G11+H11</f>
        <v>0</v>
      </c>
      <c r="J11" s="148" t="n"/>
      <c r="K11" s="148" t="n"/>
      <c r="L11" s="56" t="n">
        <f aca="false" ca="false" dt2D="false" dtr="false" t="normal">J11+K11</f>
        <v>0</v>
      </c>
      <c r="M11" s="148" t="n"/>
      <c r="N11" s="148" t="n"/>
      <c r="O11" s="148" t="n"/>
      <c r="P11" s="148" t="n"/>
      <c r="Q11" s="148" t="n"/>
      <c r="R11" s="148" t="n"/>
      <c r="S11" s="148" t="n"/>
      <c r="T11" s="148" t="n"/>
      <c r="U11" s="148" t="n"/>
      <c r="V11" s="148" t="n"/>
      <c r="W11" s="148" t="n"/>
      <c r="X11" s="148" t="n"/>
      <c r="Y11" s="148" t="n"/>
      <c r="Z11" s="148" t="n"/>
      <c r="AA11" s="148" t="n"/>
      <c r="AB11" s="148" t="n"/>
      <c r="AC11" s="148" t="n"/>
      <c r="AD11" s="148" t="n"/>
      <c r="AE11" s="148" t="n"/>
    </row>
    <row customFormat="true" customHeight="true" ht="16.5" outlineLevel="0" r="12" s="212">
      <c r="B12" s="57" t="s"/>
      <c r="C12" s="58" t="s"/>
      <c r="D12" s="213" t="s">
        <v>183</v>
      </c>
      <c r="E12" s="214" t="s">
        <v>184</v>
      </c>
      <c r="F12" s="41" t="n">
        <f aca="false" ca="false" dt2D="false" dtr="false" t="normal">I12+L12+M12+N12+O12+P12+Q12+R12+S12</f>
        <v>578</v>
      </c>
      <c r="G12" s="215" t="n"/>
      <c r="H12" s="215" t="n"/>
      <c r="I12" s="216" t="n"/>
      <c r="J12" s="215" t="n"/>
      <c r="K12" s="215" t="n"/>
      <c r="L12" s="216" t="n"/>
      <c r="M12" s="215" t="n"/>
      <c r="N12" s="215" t="n"/>
      <c r="O12" s="215" t="n"/>
      <c r="P12" s="215" t="n">
        <v>3</v>
      </c>
      <c r="Q12" s="215" t="n">
        <v>4</v>
      </c>
      <c r="R12" s="215" t="n">
        <v>496</v>
      </c>
      <c r="S12" s="215" t="n">
        <v>75</v>
      </c>
      <c r="T12" s="215" t="n"/>
      <c r="U12" s="215" t="n"/>
      <c r="V12" s="215" t="n"/>
      <c r="W12" s="215" t="n"/>
      <c r="X12" s="215" t="n"/>
      <c r="Y12" s="215" t="n"/>
      <c r="Z12" s="215" t="n"/>
      <c r="AA12" s="215" t="n"/>
      <c r="AB12" s="215" t="n"/>
      <c r="AC12" s="215" t="n"/>
      <c r="AD12" s="215" t="n"/>
      <c r="AE12" s="215" t="n"/>
    </row>
    <row customFormat="true" customHeight="true" ht="16.5" outlineLevel="0" r="13" s="212">
      <c r="B13" s="57" t="s"/>
      <c r="C13" s="58" t="s"/>
      <c r="D13" s="217" t="s"/>
      <c r="E13" s="213" t="n"/>
      <c r="F13" s="41" t="n">
        <f aca="false" ca="false" dt2D="false" dtr="false" t="normal">I13+L13+M13+N13+O13+P13+Q13+R13+S13</f>
        <v>0</v>
      </c>
      <c r="G13" s="215" t="n"/>
      <c r="H13" s="215" t="n"/>
      <c r="I13" s="216" t="n"/>
      <c r="J13" s="215" t="n"/>
      <c r="K13" s="215" t="n"/>
      <c r="L13" s="216" t="n"/>
      <c r="M13" s="215" t="n"/>
      <c r="N13" s="215" t="n"/>
      <c r="O13" s="215" t="n"/>
      <c r="P13" s="215" t="n"/>
      <c r="Q13" s="215" t="n"/>
      <c r="R13" s="215" t="n"/>
      <c r="S13" s="215" t="n"/>
      <c r="T13" s="215" t="n"/>
      <c r="U13" s="215" t="n"/>
      <c r="V13" s="215" t="n"/>
      <c r="W13" s="215" t="n"/>
      <c r="X13" s="215" t="n"/>
      <c r="Y13" s="215" t="n"/>
      <c r="Z13" s="215" t="n"/>
      <c r="AA13" s="215" t="n"/>
      <c r="AB13" s="215" t="n"/>
      <c r="AC13" s="215" t="n"/>
      <c r="AD13" s="215" t="n"/>
      <c r="AE13" s="215" t="n"/>
    </row>
    <row customFormat="true" customHeight="true" ht="16.5" outlineLevel="0" r="14" s="26">
      <c r="B14" s="57" t="s"/>
      <c r="C14" s="58" t="s"/>
      <c r="D14" s="218" t="s">
        <v>185</v>
      </c>
      <c r="E14" s="219" t="s"/>
      <c r="F14" s="41" t="n">
        <f aca="false" ca="false" dt2D="false" dtr="false" t="normal">I14+L14+M14+N14+O14+P14+Q14+R14+S14</f>
        <v>2499</v>
      </c>
      <c r="G14" s="77" t="n">
        <f aca="false" ca="false" dt2D="false" dtr="false" t="normal">G9</f>
        <v>244</v>
      </c>
      <c r="H14" s="77" t="n">
        <f aca="false" ca="false" dt2D="false" dtr="false" t="normal">H9</f>
        <v>0</v>
      </c>
      <c r="I14" s="56" t="n">
        <f aca="false" ca="false" dt2D="false" dtr="false" t="normal">G14+H14</f>
        <v>244</v>
      </c>
      <c r="J14" s="77" t="n">
        <f aca="false" ca="false" dt2D="false" dtr="false" t="normal">J9</f>
        <v>233</v>
      </c>
      <c r="K14" s="77" t="n">
        <f aca="false" ca="false" dt2D="false" dtr="false" t="normal">K9</f>
        <v>8</v>
      </c>
      <c r="L14" s="56" t="n">
        <f aca="false" ca="false" dt2D="false" dtr="false" t="normal">J14+K14</f>
        <v>241</v>
      </c>
      <c r="M14" s="77" t="n">
        <f aca="false" ca="false" dt2D="false" dtr="false" t="normal">M9</f>
        <v>275</v>
      </c>
      <c r="N14" s="77" t="n">
        <f aca="false" ca="false" dt2D="false" dtr="false" t="normal">N9</f>
        <v>229</v>
      </c>
      <c r="O14" s="77" t="n">
        <f aca="false" ca="false" dt2D="false" dtr="false" t="normal">O9</f>
        <v>195</v>
      </c>
      <c r="P14" s="77" t="n">
        <f aca="false" ca="false" dt2D="false" dtr="false" t="normal">P9</f>
        <v>213</v>
      </c>
      <c r="Q14" s="77" t="n">
        <f aca="false" ca="false" dt2D="false" dtr="false" t="normal">Q9</f>
        <v>228</v>
      </c>
      <c r="R14" s="77" t="n">
        <f aca="false" ca="false" dt2D="false" dtr="false" t="normal">R9</f>
        <v>304</v>
      </c>
      <c r="S14" s="77" t="n">
        <f aca="false" ca="false" dt2D="false" dtr="false" t="normal">S9</f>
        <v>570</v>
      </c>
      <c r="T14" s="77" t="n">
        <f aca="false" ca="false" dt2D="false" dtr="false" t="normal">T9</f>
        <v>0</v>
      </c>
      <c r="U14" s="77" t="n">
        <f aca="false" ca="false" dt2D="false" dtr="false" t="normal">U9</f>
        <v>0</v>
      </c>
      <c r="V14" s="77" t="n">
        <f aca="false" ca="false" dt2D="false" dtr="false" t="normal">V9</f>
        <v>0</v>
      </c>
      <c r="W14" s="77" t="n">
        <f aca="false" ca="false" dt2D="false" dtr="false" t="normal">W9</f>
        <v>0</v>
      </c>
      <c r="X14" s="77" t="n">
        <f aca="false" ca="false" dt2D="false" dtr="false" t="normal">X9</f>
        <v>0</v>
      </c>
      <c r="Y14" s="77" t="n">
        <f aca="false" ca="false" dt2D="false" dtr="false" t="normal">Y9</f>
        <v>0</v>
      </c>
      <c r="Z14" s="77" t="n">
        <f aca="false" ca="false" dt2D="false" dtr="false" t="normal">Z9</f>
        <v>0</v>
      </c>
      <c r="AA14" s="77" t="n">
        <f aca="false" ca="false" dt2D="false" dtr="false" t="normal">AA9</f>
        <v>0</v>
      </c>
      <c r="AB14" s="77" t="n">
        <f aca="false" ca="false" dt2D="false" dtr="false" t="normal">AB9</f>
        <v>0</v>
      </c>
      <c r="AC14" s="77" t="n">
        <f aca="false" ca="false" dt2D="false" dtr="false" t="normal">AC9</f>
        <v>0</v>
      </c>
      <c r="AD14" s="77" t="n">
        <f aca="false" ca="false" dt2D="false" dtr="false" t="normal">AD9</f>
        <v>0</v>
      </c>
      <c r="AE14" s="77" t="n">
        <f aca="false" ca="false" dt2D="false" dtr="false" t="normal">AE9</f>
        <v>0</v>
      </c>
    </row>
    <row customFormat="true" customHeight="true" ht="16.5" outlineLevel="0" r="15" s="26">
      <c r="B15" s="57" t="s"/>
      <c r="C15" s="58" t="s"/>
      <c r="D15" s="218" t="s">
        <v>186</v>
      </c>
      <c r="E15" s="219" t="s"/>
      <c r="F15" s="41" t="n">
        <f aca="false" ca="false" dt2D="false" dtr="false" t="normal">I15+L15+M15+N15+O15+P15+Q15+R15+S15</f>
        <v>194</v>
      </c>
      <c r="G15" s="77" t="n">
        <f aca="false" ca="false" dt2D="false" dtr="false" t="normal">G10</f>
        <v>4</v>
      </c>
      <c r="H15" s="77" t="n">
        <f aca="false" ca="false" dt2D="false" dtr="false" t="normal">H10</f>
        <v>0</v>
      </c>
      <c r="I15" s="56" t="n">
        <f aca="false" ca="false" dt2D="false" dtr="false" t="normal">G15+H15</f>
        <v>4</v>
      </c>
      <c r="J15" s="77" t="n">
        <f aca="false" ca="false" dt2D="false" dtr="false" t="normal">J10</f>
        <v>26</v>
      </c>
      <c r="K15" s="77" t="n">
        <f aca="false" ca="false" dt2D="false" dtr="false" t="normal">K10</f>
        <v>0</v>
      </c>
      <c r="L15" s="56" t="n">
        <f aca="false" ca="false" dt2D="false" dtr="false" t="normal">J15+K15</f>
        <v>26</v>
      </c>
      <c r="M15" s="77" t="n">
        <f aca="false" ca="false" dt2D="false" dtr="false" t="normal">M10</f>
        <v>35</v>
      </c>
      <c r="N15" s="77" t="n">
        <f aca="false" ca="false" dt2D="false" dtr="false" t="normal">N10</f>
        <v>3</v>
      </c>
      <c r="O15" s="77" t="n">
        <f aca="false" ca="false" dt2D="false" dtr="false" t="normal">O10</f>
        <v>4</v>
      </c>
      <c r="P15" s="77" t="n">
        <f aca="false" ca="false" dt2D="false" dtr="false" t="normal">P10</f>
        <v>10</v>
      </c>
      <c r="Q15" s="77" t="n">
        <f aca="false" ca="false" dt2D="false" dtr="false" t="normal">Q10</f>
        <v>38</v>
      </c>
      <c r="R15" s="77" t="n">
        <f aca="false" ca="false" dt2D="false" dtr="false" t="normal">R10</f>
        <v>22</v>
      </c>
      <c r="S15" s="77" t="n">
        <f aca="false" ca="false" dt2D="false" dtr="false" t="normal">S10</f>
        <v>52</v>
      </c>
      <c r="T15" s="77" t="n">
        <f aca="false" ca="false" dt2D="false" dtr="false" t="normal">T10</f>
        <v>0</v>
      </c>
      <c r="U15" s="77" t="n">
        <f aca="false" ca="false" dt2D="false" dtr="false" t="normal">U10</f>
        <v>0</v>
      </c>
      <c r="V15" s="77" t="n">
        <f aca="false" ca="false" dt2D="false" dtr="false" t="normal">V10</f>
        <v>0</v>
      </c>
      <c r="W15" s="77" t="n">
        <f aca="false" ca="false" dt2D="false" dtr="false" t="normal">W10</f>
        <v>0</v>
      </c>
      <c r="X15" s="77" t="n">
        <f aca="false" ca="false" dt2D="false" dtr="false" t="normal">X10</f>
        <v>0</v>
      </c>
      <c r="Y15" s="77" t="n">
        <f aca="false" ca="false" dt2D="false" dtr="false" t="normal">Y10</f>
        <v>0</v>
      </c>
      <c r="Z15" s="77" t="n">
        <f aca="false" ca="false" dt2D="false" dtr="false" t="normal">Z10</f>
        <v>0</v>
      </c>
      <c r="AA15" s="77" t="n">
        <f aca="false" ca="false" dt2D="false" dtr="false" t="normal">AA10</f>
        <v>0</v>
      </c>
      <c r="AB15" s="77" t="n">
        <f aca="false" ca="false" dt2D="false" dtr="false" t="normal">AB10</f>
        <v>0</v>
      </c>
      <c r="AC15" s="77" t="n">
        <f aca="false" ca="false" dt2D="false" dtr="false" t="normal">AC10</f>
        <v>0</v>
      </c>
      <c r="AD15" s="77" t="n">
        <f aca="false" ca="false" dt2D="false" dtr="false" t="normal">AD10</f>
        <v>0</v>
      </c>
      <c r="AE15" s="77" t="n">
        <f aca="false" ca="false" dt2D="false" dtr="false" t="normal">AE10</f>
        <v>0</v>
      </c>
    </row>
    <row customFormat="true" customHeight="true" ht="16.5" outlineLevel="0" r="16" s="26">
      <c r="B16" s="220" t="s"/>
      <c r="C16" s="79" t="s"/>
      <c r="D16" s="221" t="s">
        <v>187</v>
      </c>
      <c r="E16" s="222" t="s"/>
      <c r="F16" s="41" t="n">
        <f aca="false" ca="false" dt2D="false" dtr="false" t="normal">I16+L16+M16+N16+O16+P16+Q16+R16+S16</f>
        <v>0</v>
      </c>
      <c r="G16" s="82" t="n">
        <f aca="false" ca="false" dt2D="false" dtr="false" t="normal">G11</f>
        <v>0</v>
      </c>
      <c r="H16" s="82" t="n">
        <f aca="false" ca="false" dt2D="false" dtr="false" t="normal">H11</f>
        <v>0</v>
      </c>
      <c r="I16" s="56" t="n">
        <f aca="false" ca="false" dt2D="false" dtr="false" t="normal">G16+H16</f>
        <v>0</v>
      </c>
      <c r="J16" s="82" t="n">
        <f aca="false" ca="false" dt2D="false" dtr="false" t="normal">J11</f>
        <v>0</v>
      </c>
      <c r="K16" s="82" t="n">
        <f aca="false" ca="false" dt2D="false" dtr="false" t="normal">K11</f>
        <v>0</v>
      </c>
      <c r="L16" s="56" t="n">
        <f aca="false" ca="false" dt2D="false" dtr="false" t="normal">J16+K16</f>
        <v>0</v>
      </c>
      <c r="M16" s="82" t="n">
        <f aca="false" ca="false" dt2D="false" dtr="false" t="normal">M11</f>
        <v>0</v>
      </c>
      <c r="N16" s="82" t="n">
        <f aca="false" ca="false" dt2D="false" dtr="false" t="normal">N11</f>
        <v>0</v>
      </c>
      <c r="O16" s="82" t="n">
        <f aca="false" ca="false" dt2D="false" dtr="false" t="normal">O11</f>
        <v>0</v>
      </c>
      <c r="P16" s="82" t="n">
        <f aca="false" ca="false" dt2D="false" dtr="false" t="normal">P11</f>
        <v>0</v>
      </c>
      <c r="Q16" s="82" t="n">
        <f aca="false" ca="false" dt2D="false" dtr="false" t="normal">Q11</f>
        <v>0</v>
      </c>
      <c r="R16" s="82" t="n">
        <f aca="false" ca="false" dt2D="false" dtr="false" t="normal">R11</f>
        <v>0</v>
      </c>
      <c r="S16" s="82" t="n">
        <f aca="false" ca="false" dt2D="false" dtr="false" t="normal">S11</f>
        <v>0</v>
      </c>
      <c r="T16" s="82" t="n">
        <f aca="false" ca="false" dt2D="false" dtr="false" t="normal">T11</f>
        <v>0</v>
      </c>
      <c r="U16" s="82" t="n">
        <f aca="false" ca="false" dt2D="false" dtr="false" t="normal">U11</f>
        <v>0</v>
      </c>
      <c r="V16" s="82" t="n">
        <f aca="false" ca="false" dt2D="false" dtr="false" t="normal">V11</f>
        <v>0</v>
      </c>
      <c r="W16" s="82" t="n">
        <f aca="false" ca="false" dt2D="false" dtr="false" t="normal">W11</f>
        <v>0</v>
      </c>
      <c r="X16" s="82" t="n">
        <f aca="false" ca="false" dt2D="false" dtr="false" t="normal">X11</f>
        <v>0</v>
      </c>
      <c r="Y16" s="82" t="n">
        <f aca="false" ca="false" dt2D="false" dtr="false" t="normal">Y11</f>
        <v>0</v>
      </c>
      <c r="Z16" s="82" t="n">
        <f aca="false" ca="false" dt2D="false" dtr="false" t="normal">Z11</f>
        <v>0</v>
      </c>
      <c r="AA16" s="82" t="n">
        <f aca="false" ca="false" dt2D="false" dtr="false" t="normal">AA11</f>
        <v>0</v>
      </c>
      <c r="AB16" s="82" t="n">
        <f aca="false" ca="false" dt2D="false" dtr="false" t="normal">AB11</f>
        <v>0</v>
      </c>
      <c r="AC16" s="82" t="n">
        <f aca="false" ca="false" dt2D="false" dtr="false" t="normal">AC11</f>
        <v>0</v>
      </c>
      <c r="AD16" s="82" t="n">
        <f aca="false" ca="false" dt2D="false" dtr="false" t="normal">AD11</f>
        <v>0</v>
      </c>
      <c r="AE16" s="82" t="n">
        <f aca="false" ca="false" dt2D="false" dtr="false" t="normal">AE11</f>
        <v>0</v>
      </c>
    </row>
    <row customHeight="true" hidden="true" ht="18.75" outlineLevel="0" r="17">
      <c r="B17" s="49" t="n">
        <v>1</v>
      </c>
      <c r="C17" s="223" t="s">
        <v>188</v>
      </c>
      <c r="D17" s="224" t="s">
        <v>189</v>
      </c>
      <c r="E17" s="122" t="s">
        <v>24</v>
      </c>
      <c r="F17" s="41" t="n">
        <f aca="false" ca="false" dt2D="false" dtr="false" t="normal">I17+L17+M17+N17+O17+P17+Q17+R17+S17</f>
        <v>0</v>
      </c>
      <c r="G17" s="54" t="n">
        <v>0</v>
      </c>
      <c r="H17" s="54" t="n"/>
      <c r="I17" s="56" t="n">
        <f aca="false" ca="false" dt2D="false" dtr="false" t="normal">G17+H17</f>
        <v>0</v>
      </c>
      <c r="J17" s="54" t="n"/>
      <c r="K17" s="54" t="n"/>
      <c r="L17" s="56" t="n">
        <f aca="false" ca="false" dt2D="false" dtr="false" t="normal">J17+K17</f>
        <v>0</v>
      </c>
      <c r="M17" s="54" t="n"/>
      <c r="N17" s="54" t="n"/>
      <c r="O17" s="54" t="n"/>
      <c r="P17" s="54" t="n"/>
      <c r="Q17" s="54" t="n"/>
      <c r="R17" s="54" t="n"/>
      <c r="S17" s="54" t="n"/>
      <c r="T17" s="54" t="n"/>
      <c r="U17" s="54" t="n"/>
      <c r="V17" s="54" t="n"/>
      <c r="W17" s="54" t="n"/>
      <c r="X17" s="54" t="n"/>
      <c r="Y17" s="54" t="n"/>
      <c r="Z17" s="54" t="n"/>
      <c r="AA17" s="54" t="n"/>
      <c r="AB17" s="54" t="n"/>
      <c r="AC17" s="54" t="n"/>
      <c r="AD17" s="54" t="n"/>
      <c r="AE17" s="54" t="n"/>
    </row>
    <row hidden="true" ht="18.75" outlineLevel="0" r="18">
      <c r="B18" s="57" t="s"/>
      <c r="C18" s="225" t="s"/>
      <c r="D18" s="89" t="s"/>
      <c r="E18" s="122" t="s">
        <v>25</v>
      </c>
      <c r="F18" s="41" t="n">
        <f aca="false" ca="false" dt2D="false" dtr="false" t="normal">I18+L18+M18+N18+O18+P18+Q18+R18+S18</f>
        <v>0</v>
      </c>
      <c r="G18" s="54" t="n">
        <v>0</v>
      </c>
      <c r="H18" s="54" t="n"/>
      <c r="I18" s="56" t="n">
        <f aca="false" ca="false" dt2D="false" dtr="false" t="normal">G18+H18</f>
        <v>0</v>
      </c>
      <c r="J18" s="54" t="n"/>
      <c r="K18" s="54" t="n"/>
      <c r="L18" s="56" t="n">
        <f aca="false" ca="false" dt2D="false" dtr="false" t="normal">J18+K18</f>
        <v>0</v>
      </c>
      <c r="M18" s="54" t="n"/>
      <c r="N18" s="54" t="n"/>
      <c r="O18" s="54" t="n"/>
      <c r="P18" s="54" t="n"/>
      <c r="Q18" s="54" t="n"/>
      <c r="R18" s="54" t="n"/>
      <c r="S18" s="54" t="n"/>
      <c r="T18" s="54" t="n"/>
      <c r="U18" s="54" t="n"/>
      <c r="V18" s="54" t="n"/>
      <c r="W18" s="54" t="n"/>
      <c r="X18" s="54" t="n"/>
      <c r="Y18" s="54" t="n"/>
      <c r="Z18" s="54" t="n"/>
      <c r="AA18" s="54" t="n"/>
      <c r="AB18" s="54" t="n"/>
      <c r="AC18" s="54" t="n"/>
      <c r="AD18" s="54" t="n"/>
      <c r="AE18" s="54" t="n"/>
    </row>
    <row hidden="true" ht="18.75" outlineLevel="0" r="19">
      <c r="B19" s="57" t="s"/>
      <c r="C19" s="225" t="s"/>
      <c r="D19" s="89" t="s"/>
      <c r="E19" s="122" t="s">
        <v>26</v>
      </c>
      <c r="F19" s="41" t="n">
        <f aca="false" ca="false" dt2D="false" dtr="false" t="normal">I19+L19+M19+N19+O19+P19+Q19+R19+S19</f>
        <v>0</v>
      </c>
      <c r="G19" s="54" t="n">
        <v>0</v>
      </c>
      <c r="H19" s="54" t="n"/>
      <c r="I19" s="56" t="n">
        <f aca="false" ca="false" dt2D="false" dtr="false" t="normal">G19+H19</f>
        <v>0</v>
      </c>
      <c r="J19" s="54" t="n"/>
      <c r="K19" s="54" t="n"/>
      <c r="L19" s="56" t="n">
        <f aca="false" ca="false" dt2D="false" dtr="false" t="normal">J19+K19</f>
        <v>0</v>
      </c>
      <c r="M19" s="54" t="n"/>
      <c r="N19" s="54" t="n"/>
      <c r="O19" s="54" t="n"/>
      <c r="P19" s="54" t="n"/>
      <c r="Q19" s="54" t="n"/>
      <c r="R19" s="54" t="n"/>
      <c r="S19" s="54" t="n"/>
      <c r="T19" s="54" t="n"/>
      <c r="U19" s="54" t="n"/>
      <c r="V19" s="54" t="n"/>
      <c r="W19" s="54" t="n"/>
      <c r="X19" s="54" t="n"/>
      <c r="Y19" s="54" t="n"/>
      <c r="Z19" s="54" t="n"/>
      <c r="AA19" s="54" t="n"/>
      <c r="AB19" s="54" t="n"/>
      <c r="AC19" s="54" t="n"/>
      <c r="AD19" s="54" t="n"/>
      <c r="AE19" s="54" t="n"/>
    </row>
    <row hidden="true" ht="19.5" outlineLevel="0" r="20">
      <c r="B20" s="62" t="s"/>
      <c r="C20" s="225" t="s"/>
      <c r="D20" s="90" t="s"/>
      <c r="E20" s="64" t="s">
        <v>29</v>
      </c>
      <c r="F20" s="41" t="n">
        <f aca="false" ca="false" dt2D="false" dtr="false" t="normal">I20+L20+M20+N20+O20+P20+Q20+R20+S20</f>
        <v>0</v>
      </c>
      <c r="G20" s="65" t="n">
        <v>0</v>
      </c>
      <c r="H20" s="65" t="n"/>
      <c r="I20" s="56" t="n">
        <f aca="false" ca="false" dt2D="false" dtr="false" t="normal">G20+H20</f>
        <v>0</v>
      </c>
      <c r="J20" s="65" t="n"/>
      <c r="K20" s="65" t="n"/>
      <c r="L20" s="56" t="n">
        <f aca="false" ca="false" dt2D="false" dtr="false" t="normal">J20+K20</f>
        <v>0</v>
      </c>
      <c r="M20" s="65" t="n"/>
      <c r="N20" s="65" t="n"/>
      <c r="O20" s="65" t="n"/>
      <c r="P20" s="65" t="n"/>
      <c r="Q20" s="65" t="n"/>
      <c r="R20" s="65" t="n"/>
      <c r="S20" s="65" t="n"/>
      <c r="T20" s="65" t="n"/>
      <c r="U20" s="65" t="n"/>
      <c r="V20" s="65" t="n"/>
      <c r="W20" s="65" t="n"/>
      <c r="X20" s="65" t="n"/>
      <c r="Y20" s="65" t="n"/>
      <c r="Z20" s="65" t="n"/>
      <c r="AA20" s="65" t="n"/>
      <c r="AB20" s="65" t="n"/>
      <c r="AC20" s="65" t="n"/>
      <c r="AD20" s="65" t="n"/>
      <c r="AE20" s="65" t="n"/>
    </row>
    <row hidden="true" ht="18.75" outlineLevel="0" r="21">
      <c r="B21" s="67" t="n">
        <v>2</v>
      </c>
      <c r="C21" s="225" t="s"/>
      <c r="D21" s="224" t="s">
        <v>190</v>
      </c>
      <c r="E21" s="122" t="s">
        <v>24</v>
      </c>
      <c r="F21" s="41" t="n">
        <f aca="false" ca="false" dt2D="false" dtr="false" t="normal">I21+L21+M21+N21+O21+P21+Q21+R21+S21</f>
        <v>0</v>
      </c>
      <c r="G21" s="54" t="n">
        <v>0</v>
      </c>
      <c r="H21" s="54" t="n"/>
      <c r="I21" s="56" t="n">
        <f aca="false" ca="false" dt2D="false" dtr="false" t="normal">G21+H21</f>
        <v>0</v>
      </c>
      <c r="J21" s="54" t="n"/>
      <c r="K21" s="54" t="n"/>
      <c r="L21" s="56" t="n">
        <f aca="false" ca="false" dt2D="false" dtr="false" t="normal">J21+K21</f>
        <v>0</v>
      </c>
      <c r="M21" s="54" t="n"/>
      <c r="N21" s="54" t="n"/>
      <c r="O21" s="54" t="n"/>
      <c r="P21" s="54" t="n"/>
      <c r="Q21" s="54" t="n"/>
      <c r="R21" s="54" t="n"/>
      <c r="S21" s="54" t="n"/>
      <c r="T21" s="54" t="n"/>
      <c r="U21" s="54" t="n"/>
      <c r="V21" s="54" t="n"/>
      <c r="W21" s="54" t="n"/>
      <c r="X21" s="54" t="n"/>
      <c r="Y21" s="54" t="n"/>
      <c r="Z21" s="54" t="n"/>
      <c r="AA21" s="54" t="n"/>
      <c r="AB21" s="54" t="n"/>
      <c r="AC21" s="54" t="n"/>
      <c r="AD21" s="54" t="n"/>
      <c r="AE21" s="54" t="n"/>
    </row>
    <row hidden="true" ht="18.75" outlineLevel="0" r="22">
      <c r="B22" s="57" t="s"/>
      <c r="C22" s="225" t="s"/>
      <c r="D22" s="89" t="s"/>
      <c r="E22" s="122" t="s">
        <v>25</v>
      </c>
      <c r="F22" s="41" t="n">
        <f aca="false" ca="false" dt2D="false" dtr="false" t="normal">I22+L22+M22+N22+O22+P22+Q22+R22+S22</f>
        <v>0</v>
      </c>
      <c r="G22" s="54" t="n">
        <v>0</v>
      </c>
      <c r="H22" s="54" t="n"/>
      <c r="I22" s="56" t="n">
        <f aca="false" ca="false" dt2D="false" dtr="false" t="normal">G22+H22</f>
        <v>0</v>
      </c>
      <c r="J22" s="54" t="n"/>
      <c r="K22" s="54" t="n"/>
      <c r="L22" s="56" t="n">
        <f aca="false" ca="false" dt2D="false" dtr="false" t="normal">J22+K22</f>
        <v>0</v>
      </c>
      <c r="M22" s="54" t="n"/>
      <c r="N22" s="54" t="n"/>
      <c r="O22" s="54" t="n"/>
      <c r="P22" s="54" t="n"/>
      <c r="Q22" s="54" t="n"/>
      <c r="R22" s="54" t="n"/>
      <c r="S22" s="54" t="n"/>
      <c r="T22" s="54" t="n"/>
      <c r="U22" s="54" t="n"/>
      <c r="V22" s="54" t="n"/>
      <c r="W22" s="54" t="n"/>
      <c r="X22" s="54" t="n"/>
      <c r="Y22" s="54" t="n"/>
      <c r="Z22" s="54" t="n"/>
      <c r="AA22" s="54" t="n"/>
      <c r="AB22" s="54" t="n"/>
      <c r="AC22" s="54" t="n"/>
      <c r="AD22" s="54" t="n"/>
      <c r="AE22" s="54" t="n"/>
    </row>
    <row hidden="true" ht="18.75" outlineLevel="0" r="23">
      <c r="B23" s="57" t="s"/>
      <c r="C23" s="225" t="s"/>
      <c r="D23" s="89" t="s"/>
      <c r="E23" s="122" t="s">
        <v>26</v>
      </c>
      <c r="F23" s="41" t="n">
        <f aca="false" ca="false" dt2D="false" dtr="false" t="normal">I23+L23+M23+N23+O23+P23+Q23+R23+S23</f>
        <v>0</v>
      </c>
      <c r="G23" s="54" t="n">
        <v>0</v>
      </c>
      <c r="H23" s="54" t="n"/>
      <c r="I23" s="56" t="n">
        <f aca="false" ca="false" dt2D="false" dtr="false" t="normal">G23+H23</f>
        <v>0</v>
      </c>
      <c r="J23" s="54" t="n"/>
      <c r="K23" s="54" t="n"/>
      <c r="L23" s="56" t="n">
        <f aca="false" ca="false" dt2D="false" dtr="false" t="normal">J23+K23</f>
        <v>0</v>
      </c>
      <c r="M23" s="54" t="n"/>
      <c r="N23" s="54" t="n"/>
      <c r="O23" s="54" t="n"/>
      <c r="P23" s="54" t="n"/>
      <c r="Q23" s="54" t="n"/>
      <c r="R23" s="54" t="n"/>
      <c r="S23" s="54" t="n"/>
      <c r="T23" s="54" t="n"/>
      <c r="U23" s="54" t="n"/>
      <c r="V23" s="54" t="n"/>
      <c r="W23" s="54" t="n"/>
      <c r="X23" s="54" t="n"/>
      <c r="Y23" s="54" t="n"/>
      <c r="Z23" s="54" t="n"/>
      <c r="AA23" s="54" t="n"/>
      <c r="AB23" s="54" t="n"/>
      <c r="AC23" s="54" t="n"/>
      <c r="AD23" s="54" t="n"/>
      <c r="AE23" s="54" t="n"/>
    </row>
    <row hidden="true" ht="19.5" outlineLevel="0" r="24">
      <c r="B24" s="62" t="s"/>
      <c r="C24" s="225" t="s"/>
      <c r="D24" s="90" t="s"/>
      <c r="E24" s="64" t="s">
        <v>29</v>
      </c>
      <c r="F24" s="41" t="n">
        <f aca="false" ca="false" dt2D="false" dtr="false" t="normal">I24+L24+M24+N24+O24+P24+Q24+R24+S24</f>
        <v>0</v>
      </c>
      <c r="G24" s="65" t="n">
        <v>0</v>
      </c>
      <c r="H24" s="65" t="n"/>
      <c r="I24" s="56" t="n">
        <f aca="false" ca="false" dt2D="false" dtr="false" t="normal">G24+H24</f>
        <v>0</v>
      </c>
      <c r="J24" s="65" t="n"/>
      <c r="K24" s="65" t="n"/>
      <c r="L24" s="56" t="n">
        <f aca="false" ca="false" dt2D="false" dtr="false" t="normal">J24+K24</f>
        <v>0</v>
      </c>
      <c r="M24" s="65" t="n"/>
      <c r="N24" s="65" t="n"/>
      <c r="O24" s="65" t="n"/>
      <c r="P24" s="65" t="n"/>
      <c r="Q24" s="65" t="n"/>
      <c r="R24" s="65" t="n"/>
      <c r="S24" s="65" t="n"/>
      <c r="T24" s="65" t="n"/>
      <c r="U24" s="65" t="n"/>
      <c r="V24" s="65" t="n"/>
      <c r="W24" s="65" t="n"/>
      <c r="X24" s="65" t="n"/>
      <c r="Y24" s="65" t="n"/>
      <c r="Z24" s="65" t="n"/>
      <c r="AA24" s="65" t="n"/>
      <c r="AB24" s="65" t="n"/>
      <c r="AC24" s="65" t="n"/>
      <c r="AD24" s="65" t="n"/>
      <c r="AE24" s="65" t="n"/>
    </row>
    <row hidden="true" ht="18.75" outlineLevel="0" r="25">
      <c r="B25" s="67" t="n">
        <v>3</v>
      </c>
      <c r="C25" s="225" t="s"/>
      <c r="D25" s="224" t="s">
        <v>191</v>
      </c>
      <c r="E25" s="122" t="s">
        <v>24</v>
      </c>
      <c r="F25" s="41" t="n">
        <f aca="false" ca="false" dt2D="false" dtr="false" t="normal">I25+L25+M25+N25+O25+P25+Q25+R25+S25</f>
        <v>0</v>
      </c>
      <c r="G25" s="54" t="n">
        <v>0</v>
      </c>
      <c r="H25" s="54" t="n"/>
      <c r="I25" s="56" t="n">
        <f aca="false" ca="false" dt2D="false" dtr="false" t="normal">G25+H25</f>
        <v>0</v>
      </c>
      <c r="J25" s="54" t="n"/>
      <c r="K25" s="54" t="n"/>
      <c r="L25" s="56" t="n">
        <f aca="false" ca="false" dt2D="false" dtr="false" t="normal">J25+K25</f>
        <v>0</v>
      </c>
      <c r="M25" s="54" t="n"/>
      <c r="N25" s="54" t="n"/>
      <c r="O25" s="54" t="n"/>
      <c r="P25" s="54" t="n"/>
      <c r="Q25" s="54" t="n"/>
      <c r="R25" s="54" t="n"/>
      <c r="S25" s="54" t="n"/>
      <c r="T25" s="54" t="n"/>
      <c r="U25" s="54" t="n"/>
      <c r="V25" s="54" t="n"/>
      <c r="W25" s="54" t="n"/>
      <c r="X25" s="54" t="n"/>
      <c r="Y25" s="54" t="n"/>
      <c r="Z25" s="54" t="n"/>
      <c r="AA25" s="54" t="n"/>
      <c r="AB25" s="54" t="n"/>
      <c r="AC25" s="54" t="n"/>
      <c r="AD25" s="54" t="n"/>
      <c r="AE25" s="54" t="n"/>
    </row>
    <row hidden="true" ht="18.75" outlineLevel="0" r="26">
      <c r="B26" s="57" t="s"/>
      <c r="C26" s="225" t="s"/>
      <c r="D26" s="89" t="s"/>
      <c r="E26" s="122" t="s">
        <v>25</v>
      </c>
      <c r="F26" s="41" t="n">
        <f aca="false" ca="false" dt2D="false" dtr="false" t="normal">I26+L26+M26+N26+O26+P26+Q26+R26+S26</f>
        <v>0</v>
      </c>
      <c r="G26" s="54" t="n">
        <v>0</v>
      </c>
      <c r="H26" s="54" t="n"/>
      <c r="I26" s="56" t="n">
        <f aca="false" ca="false" dt2D="false" dtr="false" t="normal">G26+H26</f>
        <v>0</v>
      </c>
      <c r="J26" s="54" t="n"/>
      <c r="K26" s="54" t="n"/>
      <c r="L26" s="56" t="n">
        <f aca="false" ca="false" dt2D="false" dtr="false" t="normal">J26+K26</f>
        <v>0</v>
      </c>
      <c r="M26" s="54" t="n"/>
      <c r="N26" s="54" t="n"/>
      <c r="O26" s="54" t="n"/>
      <c r="P26" s="54" t="n"/>
      <c r="Q26" s="54" t="n"/>
      <c r="R26" s="54" t="n"/>
      <c r="S26" s="54" t="n"/>
      <c r="T26" s="54" t="n"/>
      <c r="U26" s="54" t="n"/>
      <c r="V26" s="54" t="n"/>
      <c r="W26" s="54" t="n"/>
      <c r="X26" s="54" t="n"/>
      <c r="Y26" s="54" t="n"/>
      <c r="Z26" s="54" t="n"/>
      <c r="AA26" s="54" t="n"/>
      <c r="AB26" s="54" t="n"/>
      <c r="AC26" s="54" t="n"/>
      <c r="AD26" s="54" t="n"/>
      <c r="AE26" s="54" t="n"/>
    </row>
    <row hidden="true" ht="18.75" outlineLevel="0" r="27">
      <c r="B27" s="57" t="s"/>
      <c r="C27" s="225" t="s"/>
      <c r="D27" s="89" t="s"/>
      <c r="E27" s="122" t="s">
        <v>26</v>
      </c>
      <c r="F27" s="41" t="n">
        <f aca="false" ca="false" dt2D="false" dtr="false" t="normal">I27+L27+M27+N27+O27+P27+Q27+R27+S27</f>
        <v>0</v>
      </c>
      <c r="G27" s="54" t="n">
        <v>0</v>
      </c>
      <c r="H27" s="54" t="n"/>
      <c r="I27" s="56" t="n">
        <f aca="false" ca="false" dt2D="false" dtr="false" t="normal">G27+H27</f>
        <v>0</v>
      </c>
      <c r="J27" s="54" t="n"/>
      <c r="K27" s="54" t="n"/>
      <c r="L27" s="56" t="n">
        <f aca="false" ca="false" dt2D="false" dtr="false" t="normal">J27+K27</f>
        <v>0</v>
      </c>
      <c r="M27" s="54" t="n"/>
      <c r="N27" s="54" t="n"/>
      <c r="O27" s="54" t="n"/>
      <c r="P27" s="54" t="n"/>
      <c r="Q27" s="54" t="n"/>
      <c r="R27" s="54" t="n"/>
      <c r="S27" s="54" t="n"/>
      <c r="T27" s="54" t="n"/>
      <c r="U27" s="54" t="n"/>
      <c r="V27" s="54" t="n"/>
      <c r="W27" s="54" t="n"/>
      <c r="X27" s="54" t="n"/>
      <c r="Y27" s="54" t="n"/>
      <c r="Z27" s="54" t="n"/>
      <c r="AA27" s="54" t="n"/>
      <c r="AB27" s="54" t="n"/>
      <c r="AC27" s="54" t="n"/>
      <c r="AD27" s="54" t="n"/>
      <c r="AE27" s="54" t="n"/>
    </row>
    <row hidden="true" ht="19.5" outlineLevel="0" r="28">
      <c r="B28" s="62" t="s"/>
      <c r="C28" s="225" t="s"/>
      <c r="D28" s="90" t="s"/>
      <c r="E28" s="64" t="s">
        <v>29</v>
      </c>
      <c r="F28" s="41" t="n">
        <f aca="false" ca="false" dt2D="false" dtr="false" t="normal">I28+L28+M28+N28+O28+P28+Q28+R28+S28</f>
        <v>0</v>
      </c>
      <c r="G28" s="65" t="n">
        <v>0</v>
      </c>
      <c r="H28" s="65" t="n"/>
      <c r="I28" s="56" t="n">
        <f aca="false" ca="false" dt2D="false" dtr="false" t="normal">G28+H28</f>
        <v>0</v>
      </c>
      <c r="J28" s="65" t="n"/>
      <c r="K28" s="65" t="n"/>
      <c r="L28" s="56" t="n">
        <f aca="false" ca="false" dt2D="false" dtr="false" t="normal">J28+K28</f>
        <v>0</v>
      </c>
      <c r="M28" s="65" t="n"/>
      <c r="N28" s="65" t="n"/>
      <c r="O28" s="65" t="n"/>
      <c r="P28" s="65" t="n"/>
      <c r="Q28" s="65" t="n"/>
      <c r="R28" s="65" t="n"/>
      <c r="S28" s="65" t="n"/>
      <c r="T28" s="65" t="n"/>
      <c r="U28" s="65" t="n"/>
      <c r="V28" s="65" t="n"/>
      <c r="W28" s="65" t="n"/>
      <c r="X28" s="65" t="n"/>
      <c r="Y28" s="65" t="n"/>
      <c r="Z28" s="65" t="n"/>
      <c r="AA28" s="65" t="n"/>
      <c r="AB28" s="65" t="n"/>
      <c r="AC28" s="65" t="n"/>
      <c r="AD28" s="65" t="n"/>
      <c r="AE28" s="65" t="n"/>
    </row>
    <row hidden="true" ht="18.75" outlineLevel="0" r="29">
      <c r="B29" s="67" t="n">
        <v>4</v>
      </c>
      <c r="C29" s="225" t="s"/>
      <c r="D29" s="224" t="s">
        <v>192</v>
      </c>
      <c r="E29" s="122" t="s">
        <v>24</v>
      </c>
      <c r="F29" s="41" t="n">
        <f aca="false" ca="false" dt2D="false" dtr="false" t="normal">I29+L29+M29+N29+O29+P29+Q29+R29+S29</f>
        <v>0</v>
      </c>
      <c r="G29" s="54" t="n">
        <v>0</v>
      </c>
      <c r="H29" s="54" t="n"/>
      <c r="I29" s="56" t="n">
        <f aca="false" ca="false" dt2D="false" dtr="false" t="normal">G29+H29</f>
        <v>0</v>
      </c>
      <c r="J29" s="54" t="n"/>
      <c r="K29" s="54" t="n"/>
      <c r="L29" s="56" t="n">
        <f aca="false" ca="false" dt2D="false" dtr="false" t="normal">J29+K29</f>
        <v>0</v>
      </c>
      <c r="M29" s="54" t="n"/>
      <c r="N29" s="54" t="n"/>
      <c r="O29" s="54" t="n"/>
      <c r="P29" s="54" t="n"/>
      <c r="Q29" s="54" t="n"/>
      <c r="R29" s="54" t="n"/>
      <c r="S29" s="54" t="n"/>
      <c r="T29" s="54" t="n"/>
      <c r="U29" s="54" t="n"/>
      <c r="V29" s="54" t="n"/>
      <c r="W29" s="54" t="n"/>
      <c r="X29" s="54" t="n"/>
      <c r="Y29" s="54" t="n"/>
      <c r="Z29" s="54" t="n"/>
      <c r="AA29" s="54" t="n"/>
      <c r="AB29" s="54" t="n"/>
      <c r="AC29" s="54" t="n"/>
      <c r="AD29" s="54" t="n"/>
      <c r="AE29" s="54" t="n"/>
    </row>
    <row hidden="true" ht="18.75" outlineLevel="0" r="30">
      <c r="B30" s="57" t="s"/>
      <c r="C30" s="225" t="s"/>
      <c r="D30" s="89" t="s"/>
      <c r="E30" s="122" t="s">
        <v>25</v>
      </c>
      <c r="F30" s="41" t="n">
        <f aca="false" ca="false" dt2D="false" dtr="false" t="normal">I30+L30+M30+N30+O30+P30+Q30+R30+S30</f>
        <v>0</v>
      </c>
      <c r="G30" s="54" t="n">
        <v>0</v>
      </c>
      <c r="H30" s="54" t="n"/>
      <c r="I30" s="56" t="n">
        <f aca="false" ca="false" dt2D="false" dtr="false" t="normal">G30+H30</f>
        <v>0</v>
      </c>
      <c r="J30" s="54" t="n"/>
      <c r="K30" s="54" t="n"/>
      <c r="L30" s="56" t="n">
        <f aca="false" ca="false" dt2D="false" dtr="false" t="normal">J30+K30</f>
        <v>0</v>
      </c>
      <c r="M30" s="54" t="n"/>
      <c r="N30" s="54" t="n"/>
      <c r="O30" s="54" t="n"/>
      <c r="P30" s="54" t="n"/>
      <c r="Q30" s="54" t="n"/>
      <c r="R30" s="54" t="n"/>
      <c r="S30" s="54" t="n"/>
      <c r="T30" s="54" t="n"/>
      <c r="U30" s="54" t="n"/>
      <c r="V30" s="54" t="n"/>
      <c r="W30" s="54" t="n"/>
      <c r="X30" s="54" t="n"/>
      <c r="Y30" s="54" t="n"/>
      <c r="Z30" s="54" t="n"/>
      <c r="AA30" s="54" t="n"/>
      <c r="AB30" s="54" t="n"/>
      <c r="AC30" s="54" t="n"/>
      <c r="AD30" s="54" t="n"/>
      <c r="AE30" s="54" t="n"/>
    </row>
    <row hidden="true" ht="18.75" outlineLevel="0" r="31">
      <c r="B31" s="57" t="s"/>
      <c r="C31" s="225" t="s"/>
      <c r="D31" s="89" t="s"/>
      <c r="E31" s="122" t="s">
        <v>26</v>
      </c>
      <c r="F31" s="41" t="n">
        <f aca="false" ca="false" dt2D="false" dtr="false" t="normal">I31+L31+M31+N31+O31+P31+Q31+R31+S31</f>
        <v>0</v>
      </c>
      <c r="G31" s="54" t="n">
        <v>0</v>
      </c>
      <c r="H31" s="54" t="n"/>
      <c r="I31" s="56" t="n">
        <f aca="false" ca="false" dt2D="false" dtr="false" t="normal">G31+H31</f>
        <v>0</v>
      </c>
      <c r="J31" s="54" t="n"/>
      <c r="K31" s="54" t="n"/>
      <c r="L31" s="56" t="n">
        <f aca="false" ca="false" dt2D="false" dtr="false" t="normal">J31+K31</f>
        <v>0</v>
      </c>
      <c r="M31" s="54" t="n"/>
      <c r="N31" s="54" t="n"/>
      <c r="O31" s="54" t="n"/>
      <c r="P31" s="54" t="n"/>
      <c r="Q31" s="54" t="n"/>
      <c r="R31" s="54" t="n"/>
      <c r="S31" s="54" t="n"/>
      <c r="T31" s="54" t="n"/>
      <c r="U31" s="54" t="n"/>
      <c r="V31" s="54" t="n"/>
      <c r="W31" s="54" t="n"/>
      <c r="X31" s="54" t="n"/>
      <c r="Y31" s="54" t="n"/>
      <c r="Z31" s="54" t="n"/>
      <c r="AA31" s="54" t="n"/>
      <c r="AB31" s="54" t="n"/>
      <c r="AC31" s="54" t="n"/>
      <c r="AD31" s="54" t="n"/>
      <c r="AE31" s="54" t="n"/>
    </row>
    <row hidden="true" ht="19.5" outlineLevel="0" r="32">
      <c r="B32" s="62" t="s"/>
      <c r="C32" s="225" t="s"/>
      <c r="D32" s="90" t="s"/>
      <c r="E32" s="64" t="s">
        <v>29</v>
      </c>
      <c r="F32" s="41" t="n">
        <f aca="false" ca="false" dt2D="false" dtr="false" t="normal">I32+L32+M32+N32+O32+P32+Q32+R32+S32</f>
        <v>0</v>
      </c>
      <c r="G32" s="65" t="n">
        <v>0</v>
      </c>
      <c r="H32" s="65" t="n"/>
      <c r="I32" s="56" t="n">
        <f aca="false" ca="false" dt2D="false" dtr="false" t="normal">G32+H32</f>
        <v>0</v>
      </c>
      <c r="J32" s="65" t="n"/>
      <c r="K32" s="65" t="n"/>
      <c r="L32" s="56" t="n">
        <f aca="false" ca="false" dt2D="false" dtr="false" t="normal">J32+K32</f>
        <v>0</v>
      </c>
      <c r="M32" s="65" t="n"/>
      <c r="N32" s="65" t="n"/>
      <c r="O32" s="65" t="n"/>
      <c r="P32" s="65" t="n"/>
      <c r="Q32" s="65" t="n"/>
      <c r="R32" s="65" t="n"/>
      <c r="S32" s="65" t="n"/>
      <c r="T32" s="65" t="n"/>
      <c r="U32" s="65" t="n"/>
      <c r="V32" s="65" t="n"/>
      <c r="W32" s="65" t="n"/>
      <c r="X32" s="65" t="n"/>
      <c r="Y32" s="65" t="n"/>
      <c r="Z32" s="65" t="n"/>
      <c r="AA32" s="65" t="n"/>
      <c r="AB32" s="65" t="n"/>
      <c r="AC32" s="65" t="n"/>
      <c r="AD32" s="65" t="n"/>
      <c r="AE32" s="65" t="n"/>
    </row>
    <row hidden="true" ht="18.75" outlineLevel="0" r="33">
      <c r="B33" s="67" t="n">
        <v>5</v>
      </c>
      <c r="C33" s="225" t="s"/>
      <c r="D33" s="88" t="s">
        <v>193</v>
      </c>
      <c r="E33" s="121" t="s">
        <v>24</v>
      </c>
      <c r="F33" s="41" t="n">
        <f aca="false" ca="false" dt2D="false" dtr="false" t="normal">I33+L33+M33+N33+O33+P33+Q33+R33+S33</f>
        <v>0</v>
      </c>
      <c r="G33" s="53" t="n">
        <v>0</v>
      </c>
      <c r="H33" s="53" t="n"/>
      <c r="I33" s="56" t="n">
        <f aca="false" ca="false" dt2D="false" dtr="false" t="normal">G33+H33</f>
        <v>0</v>
      </c>
      <c r="J33" s="53" t="n"/>
      <c r="K33" s="53" t="n"/>
      <c r="L33" s="56" t="n">
        <f aca="false" ca="false" dt2D="false" dtr="false" t="normal">J33+K33</f>
        <v>0</v>
      </c>
      <c r="M33" s="53" t="n"/>
      <c r="N33" s="53" t="n"/>
      <c r="O33" s="53" t="n"/>
      <c r="P33" s="53" t="n"/>
      <c r="Q33" s="53" t="n"/>
      <c r="R33" s="53" t="n"/>
      <c r="S33" s="53" t="n"/>
      <c r="T33" s="53" t="n"/>
      <c r="U33" s="53" t="n"/>
      <c r="V33" s="53" t="n"/>
      <c r="W33" s="53" t="n"/>
      <c r="X33" s="53" t="n"/>
      <c r="Y33" s="53" t="n"/>
      <c r="Z33" s="53" t="n"/>
      <c r="AA33" s="53" t="n"/>
      <c r="AB33" s="53" t="n"/>
      <c r="AC33" s="53" t="n"/>
      <c r="AD33" s="53" t="n"/>
      <c r="AE33" s="53" t="n"/>
    </row>
    <row hidden="true" ht="18.75" outlineLevel="0" r="34">
      <c r="B34" s="57" t="s"/>
      <c r="C34" s="225" t="s"/>
      <c r="D34" s="89" t="s"/>
      <c r="E34" s="122" t="s">
        <v>25</v>
      </c>
      <c r="F34" s="41" t="n">
        <f aca="false" ca="false" dt2D="false" dtr="false" t="normal">I34+L34+M34+N34+O34+P34+Q34+R34+S34</f>
        <v>0</v>
      </c>
      <c r="G34" s="54" t="n">
        <v>0</v>
      </c>
      <c r="H34" s="54" t="n"/>
      <c r="I34" s="56" t="n">
        <f aca="false" ca="false" dt2D="false" dtr="false" t="normal">G34+H34</f>
        <v>0</v>
      </c>
      <c r="J34" s="54" t="n"/>
      <c r="K34" s="54" t="n"/>
      <c r="L34" s="56" t="n">
        <f aca="false" ca="false" dt2D="false" dtr="false" t="normal">J34+K34</f>
        <v>0</v>
      </c>
      <c r="M34" s="54" t="n"/>
      <c r="N34" s="54" t="n"/>
      <c r="O34" s="54" t="n"/>
      <c r="P34" s="54" t="n"/>
      <c r="Q34" s="54" t="n"/>
      <c r="R34" s="54" t="n"/>
      <c r="S34" s="54" t="n"/>
      <c r="T34" s="54" t="n"/>
      <c r="U34" s="54" t="n"/>
      <c r="V34" s="54" t="n"/>
      <c r="W34" s="54" t="n"/>
      <c r="X34" s="54" t="n"/>
      <c r="Y34" s="54" t="n"/>
      <c r="Z34" s="54" t="n"/>
      <c r="AA34" s="54" t="n"/>
      <c r="AB34" s="54" t="n"/>
      <c r="AC34" s="54" t="n"/>
      <c r="AD34" s="54" t="n"/>
      <c r="AE34" s="54" t="n"/>
    </row>
    <row hidden="true" ht="18.75" outlineLevel="0" r="35">
      <c r="B35" s="57" t="s"/>
      <c r="C35" s="225" t="s"/>
      <c r="D35" s="89" t="s"/>
      <c r="E35" s="122" t="s">
        <v>26</v>
      </c>
      <c r="F35" s="41" t="n">
        <f aca="false" ca="false" dt2D="false" dtr="false" t="normal">I35+L35+M35+N35+O35+P35+Q35+R35+S35</f>
        <v>0</v>
      </c>
      <c r="G35" s="54" t="n">
        <v>0</v>
      </c>
      <c r="H35" s="54" t="n"/>
      <c r="I35" s="56" t="n">
        <f aca="false" ca="false" dt2D="false" dtr="false" t="normal">G35+H35</f>
        <v>0</v>
      </c>
      <c r="J35" s="54" t="n"/>
      <c r="K35" s="54" t="n"/>
      <c r="L35" s="56" t="n">
        <f aca="false" ca="false" dt2D="false" dtr="false" t="normal">J35+K35</f>
        <v>0</v>
      </c>
      <c r="M35" s="54" t="n"/>
      <c r="N35" s="54" t="n"/>
      <c r="O35" s="54" t="n"/>
      <c r="P35" s="54" t="n"/>
      <c r="Q35" s="54" t="n"/>
      <c r="R35" s="54" t="n"/>
      <c r="S35" s="54" t="n"/>
      <c r="T35" s="54" t="n"/>
      <c r="U35" s="54" t="n"/>
      <c r="V35" s="54" t="n"/>
      <c r="W35" s="54" t="n"/>
      <c r="X35" s="54" t="n"/>
      <c r="Y35" s="54" t="n"/>
      <c r="Z35" s="54" t="n"/>
      <c r="AA35" s="54" t="n"/>
      <c r="AB35" s="54" t="n"/>
      <c r="AC35" s="54" t="n"/>
      <c r="AD35" s="54" t="n"/>
      <c r="AE35" s="54" t="n"/>
    </row>
    <row hidden="true" ht="19.5" outlineLevel="0" r="36">
      <c r="B36" s="62" t="s"/>
      <c r="C36" s="225" t="s"/>
      <c r="D36" s="90" t="s"/>
      <c r="E36" s="64" t="s">
        <v>29</v>
      </c>
      <c r="F36" s="41" t="n">
        <f aca="false" ca="false" dt2D="false" dtr="false" t="normal">I36+L36+M36+N36+O36+P36+Q36+R36+S36</f>
        <v>0</v>
      </c>
      <c r="G36" s="65" t="n">
        <v>0</v>
      </c>
      <c r="H36" s="65" t="n"/>
      <c r="I36" s="56" t="n">
        <f aca="false" ca="false" dt2D="false" dtr="false" t="normal">G36+H36</f>
        <v>0</v>
      </c>
      <c r="J36" s="65" t="n"/>
      <c r="K36" s="65" t="n"/>
      <c r="L36" s="56" t="n">
        <f aca="false" ca="false" dt2D="false" dtr="false" t="normal">J36+K36</f>
        <v>0</v>
      </c>
      <c r="M36" s="65" t="n"/>
      <c r="N36" s="65" t="n"/>
      <c r="O36" s="65" t="n"/>
      <c r="P36" s="65" t="n"/>
      <c r="Q36" s="65" t="n"/>
      <c r="R36" s="65" t="n"/>
      <c r="S36" s="65" t="n"/>
      <c r="T36" s="65" t="n"/>
      <c r="U36" s="65" t="n"/>
      <c r="V36" s="65" t="n"/>
      <c r="W36" s="65" t="n"/>
      <c r="X36" s="65" t="n"/>
      <c r="Y36" s="65" t="n"/>
      <c r="Z36" s="65" t="n"/>
      <c r="AA36" s="65" t="n"/>
      <c r="AB36" s="65" t="n"/>
      <c r="AC36" s="65" t="n"/>
      <c r="AD36" s="65" t="n"/>
      <c r="AE36" s="65" t="n"/>
    </row>
    <row hidden="true" ht="18.75" outlineLevel="0" r="37">
      <c r="B37" s="67" t="n">
        <v>6</v>
      </c>
      <c r="C37" s="225" t="s"/>
      <c r="D37" s="224" t="s">
        <v>194</v>
      </c>
      <c r="E37" s="122" t="s">
        <v>24</v>
      </c>
      <c r="F37" s="41" t="n">
        <f aca="false" ca="false" dt2D="false" dtr="false" t="normal">I37+L37+M37+N37+O37+P37+Q37+R37+S37</f>
        <v>0</v>
      </c>
      <c r="G37" s="54" t="n">
        <v>0</v>
      </c>
      <c r="H37" s="54" t="n"/>
      <c r="I37" s="56" t="n">
        <f aca="false" ca="false" dt2D="false" dtr="false" t="normal">G37+H37</f>
        <v>0</v>
      </c>
      <c r="J37" s="54" t="n"/>
      <c r="K37" s="54" t="n"/>
      <c r="L37" s="56" t="n">
        <f aca="false" ca="false" dt2D="false" dtr="false" t="normal">J37+K37</f>
        <v>0</v>
      </c>
      <c r="M37" s="54" t="n"/>
      <c r="N37" s="54" t="n"/>
      <c r="O37" s="54" t="n"/>
      <c r="P37" s="54" t="n"/>
      <c r="Q37" s="54" t="n"/>
      <c r="R37" s="54" t="n"/>
      <c r="S37" s="54" t="n"/>
      <c r="T37" s="54" t="n"/>
      <c r="U37" s="54" t="n"/>
      <c r="V37" s="54" t="n"/>
      <c r="W37" s="54" t="n"/>
      <c r="X37" s="54" t="n"/>
      <c r="Y37" s="54" t="n"/>
      <c r="Z37" s="54" t="n"/>
      <c r="AA37" s="54" t="n"/>
      <c r="AB37" s="54" t="n"/>
      <c r="AC37" s="54" t="n"/>
      <c r="AD37" s="54" t="n"/>
      <c r="AE37" s="54" t="n"/>
    </row>
    <row hidden="true" ht="18.75" outlineLevel="0" r="38">
      <c r="B38" s="57" t="s"/>
      <c r="C38" s="225" t="s"/>
      <c r="D38" s="89" t="s"/>
      <c r="E38" s="122" t="s">
        <v>25</v>
      </c>
      <c r="F38" s="41" t="n">
        <f aca="false" ca="false" dt2D="false" dtr="false" t="normal">I38+L38+M38+N38+O38+P38+Q38+R38+S38</f>
        <v>0</v>
      </c>
      <c r="G38" s="54" t="n">
        <v>0</v>
      </c>
      <c r="H38" s="54" t="n"/>
      <c r="I38" s="56" t="n">
        <f aca="false" ca="false" dt2D="false" dtr="false" t="normal">G38+H38</f>
        <v>0</v>
      </c>
      <c r="J38" s="54" t="n"/>
      <c r="K38" s="54" t="n"/>
      <c r="L38" s="56" t="n">
        <f aca="false" ca="false" dt2D="false" dtr="false" t="normal">J38+K38</f>
        <v>0</v>
      </c>
      <c r="M38" s="54" t="n"/>
      <c r="N38" s="54" t="n"/>
      <c r="O38" s="54" t="n"/>
      <c r="P38" s="54" t="n"/>
      <c r="Q38" s="54" t="n"/>
      <c r="R38" s="54" t="n"/>
      <c r="S38" s="54" t="n"/>
      <c r="T38" s="54" t="n"/>
      <c r="U38" s="54" t="n"/>
      <c r="V38" s="54" t="n"/>
      <c r="W38" s="54" t="n"/>
      <c r="X38" s="54" t="n"/>
      <c r="Y38" s="54" t="n"/>
      <c r="Z38" s="54" t="n"/>
      <c r="AA38" s="54" t="n"/>
      <c r="AB38" s="54" t="n"/>
      <c r="AC38" s="54" t="n"/>
      <c r="AD38" s="54" t="n"/>
      <c r="AE38" s="54" t="n"/>
    </row>
    <row hidden="true" ht="18.75" outlineLevel="0" r="39">
      <c r="B39" s="57" t="s"/>
      <c r="C39" s="225" t="s"/>
      <c r="D39" s="89" t="s"/>
      <c r="E39" s="122" t="s">
        <v>26</v>
      </c>
      <c r="F39" s="41" t="n">
        <f aca="false" ca="false" dt2D="false" dtr="false" t="normal">I39+L39+M39+N39+O39+P39+Q39+R39+S39</f>
        <v>0</v>
      </c>
      <c r="G39" s="54" t="n">
        <v>0</v>
      </c>
      <c r="H39" s="54" t="n"/>
      <c r="I39" s="56" t="n">
        <f aca="false" ca="false" dt2D="false" dtr="false" t="normal">G39+H39</f>
        <v>0</v>
      </c>
      <c r="J39" s="54" t="n"/>
      <c r="K39" s="54" t="n"/>
      <c r="L39" s="56" t="n">
        <f aca="false" ca="false" dt2D="false" dtr="false" t="normal">J39+K39</f>
        <v>0</v>
      </c>
      <c r="M39" s="54" t="n"/>
      <c r="N39" s="54" t="n"/>
      <c r="O39" s="54" t="n"/>
      <c r="P39" s="54" t="n"/>
      <c r="Q39" s="54" t="n"/>
      <c r="R39" s="54" t="n"/>
      <c r="S39" s="54" t="n"/>
      <c r="T39" s="54" t="n"/>
      <c r="U39" s="54" t="n"/>
      <c r="V39" s="54" t="n"/>
      <c r="W39" s="54" t="n"/>
      <c r="X39" s="54" t="n"/>
      <c r="Y39" s="54" t="n"/>
      <c r="Z39" s="54" t="n"/>
      <c r="AA39" s="54" t="n"/>
      <c r="AB39" s="54" t="n"/>
      <c r="AC39" s="54" t="n"/>
      <c r="AD39" s="54" t="n"/>
      <c r="AE39" s="54" t="n"/>
    </row>
    <row hidden="true" ht="19.5" outlineLevel="0" r="40">
      <c r="B40" s="62" t="s"/>
      <c r="C40" s="225" t="s"/>
      <c r="D40" s="90" t="s"/>
      <c r="E40" s="64" t="s">
        <v>29</v>
      </c>
      <c r="F40" s="41" t="n">
        <f aca="false" ca="false" dt2D="false" dtr="false" t="normal">I40+L40+M40+N40+O40+P40+Q40+R40+S40</f>
        <v>0</v>
      </c>
      <c r="G40" s="65" t="n">
        <v>0</v>
      </c>
      <c r="H40" s="65" t="n"/>
      <c r="I40" s="56" t="n">
        <f aca="false" ca="false" dt2D="false" dtr="false" t="normal">G40+H40</f>
        <v>0</v>
      </c>
      <c r="J40" s="65" t="n"/>
      <c r="K40" s="65" t="n"/>
      <c r="L40" s="56" t="n">
        <f aca="false" ca="false" dt2D="false" dtr="false" t="normal">J40+K40</f>
        <v>0</v>
      </c>
      <c r="M40" s="65" t="n"/>
      <c r="N40" s="65" t="n"/>
      <c r="O40" s="65" t="n"/>
      <c r="P40" s="65" t="n"/>
      <c r="Q40" s="65" t="n"/>
      <c r="R40" s="65" t="n"/>
      <c r="S40" s="65" t="n"/>
      <c r="T40" s="65" t="n"/>
      <c r="U40" s="65" t="n"/>
      <c r="V40" s="65" t="n"/>
      <c r="W40" s="65" t="n"/>
      <c r="X40" s="65" t="n"/>
      <c r="Y40" s="65" t="n"/>
      <c r="Z40" s="65" t="n"/>
      <c r="AA40" s="65" t="n"/>
      <c r="AB40" s="65" t="n"/>
      <c r="AC40" s="65" t="n"/>
      <c r="AD40" s="65" t="n"/>
      <c r="AE40" s="65" t="n"/>
    </row>
    <row hidden="true" ht="18.75" outlineLevel="0" r="41">
      <c r="B41" s="67" t="n">
        <v>7</v>
      </c>
      <c r="C41" s="225" t="s"/>
      <c r="D41" s="224" t="s">
        <v>195</v>
      </c>
      <c r="E41" s="122" t="s">
        <v>24</v>
      </c>
      <c r="F41" s="41" t="n">
        <f aca="false" ca="false" dt2D="false" dtr="false" t="normal">I41+L41+M41+N41+O41+P41+Q41+R41+S41</f>
        <v>0</v>
      </c>
      <c r="G41" s="54" t="n">
        <v>0</v>
      </c>
      <c r="H41" s="54" t="n"/>
      <c r="I41" s="56" t="n">
        <f aca="false" ca="false" dt2D="false" dtr="false" t="normal">G41+H41</f>
        <v>0</v>
      </c>
      <c r="J41" s="54" t="n"/>
      <c r="K41" s="54" t="n"/>
      <c r="L41" s="56" t="n">
        <f aca="false" ca="false" dt2D="false" dtr="false" t="normal">J41+K41</f>
        <v>0</v>
      </c>
      <c r="M41" s="54" t="n"/>
      <c r="N41" s="54" t="n"/>
      <c r="O41" s="54" t="n"/>
      <c r="P41" s="54" t="n"/>
      <c r="Q41" s="54" t="n"/>
      <c r="R41" s="54" t="n"/>
      <c r="S41" s="54" t="n"/>
      <c r="T41" s="54" t="n"/>
      <c r="U41" s="54" t="n"/>
      <c r="V41" s="54" t="n"/>
      <c r="W41" s="54" t="n"/>
      <c r="X41" s="54" t="n"/>
      <c r="Y41" s="54" t="n"/>
      <c r="Z41" s="54" t="n"/>
      <c r="AA41" s="54" t="n"/>
      <c r="AB41" s="54" t="n"/>
      <c r="AC41" s="54" t="n"/>
      <c r="AD41" s="54" t="n"/>
      <c r="AE41" s="54" t="n"/>
    </row>
    <row hidden="true" ht="18.75" outlineLevel="0" r="42">
      <c r="B42" s="57" t="s"/>
      <c r="C42" s="225" t="s"/>
      <c r="D42" s="89" t="s"/>
      <c r="E42" s="122" t="s">
        <v>25</v>
      </c>
      <c r="F42" s="41" t="n">
        <f aca="false" ca="false" dt2D="false" dtr="false" t="normal">I42+L42+M42+N42+O42+P42+Q42+R42+S42</f>
        <v>0</v>
      </c>
      <c r="G42" s="54" t="n">
        <v>0</v>
      </c>
      <c r="H42" s="54" t="n"/>
      <c r="I42" s="56" t="n">
        <f aca="false" ca="false" dt2D="false" dtr="false" t="normal">G42+H42</f>
        <v>0</v>
      </c>
      <c r="J42" s="54" t="n"/>
      <c r="K42" s="54" t="n"/>
      <c r="L42" s="56" t="n">
        <f aca="false" ca="false" dt2D="false" dtr="false" t="normal">J42+K42</f>
        <v>0</v>
      </c>
      <c r="M42" s="54" t="n"/>
      <c r="N42" s="54" t="n"/>
      <c r="O42" s="54" t="n"/>
      <c r="P42" s="54" t="n"/>
      <c r="Q42" s="54" t="n"/>
      <c r="R42" s="54" t="n"/>
      <c r="S42" s="54" t="n"/>
      <c r="T42" s="54" t="n"/>
      <c r="U42" s="54" t="n"/>
      <c r="V42" s="54" t="n"/>
      <c r="W42" s="54" t="n"/>
      <c r="X42" s="54" t="n"/>
      <c r="Y42" s="54" t="n"/>
      <c r="Z42" s="54" t="n"/>
      <c r="AA42" s="54" t="n"/>
      <c r="AB42" s="54" t="n"/>
      <c r="AC42" s="54" t="n"/>
      <c r="AD42" s="54" t="n"/>
      <c r="AE42" s="54" t="n"/>
    </row>
    <row hidden="true" ht="18.75" outlineLevel="0" r="43">
      <c r="B43" s="57" t="s"/>
      <c r="C43" s="225" t="s"/>
      <c r="D43" s="89" t="s"/>
      <c r="E43" s="122" t="s">
        <v>26</v>
      </c>
      <c r="F43" s="41" t="n">
        <f aca="false" ca="false" dt2D="false" dtr="false" t="normal">I43+L43+M43+N43+O43+P43+Q43+R43+S43</f>
        <v>0</v>
      </c>
      <c r="G43" s="54" t="n">
        <v>0</v>
      </c>
      <c r="H43" s="54" t="n"/>
      <c r="I43" s="56" t="n">
        <f aca="false" ca="false" dt2D="false" dtr="false" t="normal">G43+H43</f>
        <v>0</v>
      </c>
      <c r="J43" s="54" t="n"/>
      <c r="K43" s="54" t="n"/>
      <c r="L43" s="56" t="n">
        <f aca="false" ca="false" dt2D="false" dtr="false" t="normal">J43+K43</f>
        <v>0</v>
      </c>
      <c r="M43" s="54" t="n"/>
      <c r="N43" s="54" t="n"/>
      <c r="O43" s="54" t="n"/>
      <c r="P43" s="54" t="n"/>
      <c r="Q43" s="54" t="n"/>
      <c r="R43" s="54" t="n"/>
      <c r="S43" s="54" t="n"/>
      <c r="T43" s="54" t="n"/>
      <c r="U43" s="54" t="n"/>
      <c r="V43" s="54" t="n"/>
      <c r="W43" s="54" t="n"/>
      <c r="X43" s="54" t="n"/>
      <c r="Y43" s="54" t="n"/>
      <c r="Z43" s="54" t="n"/>
      <c r="AA43" s="54" t="n"/>
      <c r="AB43" s="54" t="n"/>
      <c r="AC43" s="54" t="n"/>
      <c r="AD43" s="54" t="n"/>
      <c r="AE43" s="54" t="n"/>
    </row>
    <row hidden="true" ht="19.5" outlineLevel="0" r="44">
      <c r="B44" s="62" t="s"/>
      <c r="C44" s="225" t="s"/>
      <c r="D44" s="90" t="s"/>
      <c r="E44" s="64" t="s">
        <v>29</v>
      </c>
      <c r="F44" s="41" t="n">
        <f aca="false" ca="false" dt2D="false" dtr="false" t="normal">I44+L44+M44+N44+O44+P44+Q44+R44+S44</f>
        <v>0</v>
      </c>
      <c r="G44" s="65" t="n">
        <v>0</v>
      </c>
      <c r="H44" s="65" t="n"/>
      <c r="I44" s="56" t="n">
        <f aca="false" ca="false" dt2D="false" dtr="false" t="normal">G44+H44</f>
        <v>0</v>
      </c>
      <c r="J44" s="65" t="n"/>
      <c r="K44" s="65" t="n"/>
      <c r="L44" s="56" t="n">
        <f aca="false" ca="false" dt2D="false" dtr="false" t="normal">J44+K44</f>
        <v>0</v>
      </c>
      <c r="M44" s="65" t="n"/>
      <c r="N44" s="65" t="n"/>
      <c r="O44" s="65" t="n"/>
      <c r="P44" s="65" t="n"/>
      <c r="Q44" s="65" t="n"/>
      <c r="R44" s="65" t="n"/>
      <c r="S44" s="65" t="n"/>
      <c r="T44" s="65" t="n"/>
      <c r="U44" s="65" t="n"/>
      <c r="V44" s="65" t="n"/>
      <c r="W44" s="65" t="n"/>
      <c r="X44" s="65" t="n"/>
      <c r="Y44" s="65" t="n"/>
      <c r="Z44" s="65" t="n"/>
      <c r="AA44" s="65" t="n"/>
      <c r="AB44" s="65" t="n"/>
      <c r="AC44" s="65" t="n"/>
      <c r="AD44" s="65" t="n"/>
      <c r="AE44" s="65" t="n"/>
    </row>
    <row hidden="true" ht="18.75" outlineLevel="0" r="45">
      <c r="B45" s="67" t="n">
        <v>8</v>
      </c>
      <c r="C45" s="225" t="s"/>
      <c r="D45" s="224" t="s">
        <v>196</v>
      </c>
      <c r="E45" s="122" t="s">
        <v>24</v>
      </c>
      <c r="F45" s="41" t="n">
        <f aca="false" ca="false" dt2D="false" dtr="false" t="normal">I45+L45+M45+N45+O45+P45+Q45+R45+S45</f>
        <v>0</v>
      </c>
      <c r="G45" s="54" t="n">
        <v>0</v>
      </c>
      <c r="H45" s="54" t="n"/>
      <c r="I45" s="56" t="n">
        <f aca="false" ca="false" dt2D="false" dtr="false" t="normal">G45+H45</f>
        <v>0</v>
      </c>
      <c r="J45" s="54" t="n"/>
      <c r="K45" s="54" t="n"/>
      <c r="L45" s="56" t="n">
        <f aca="false" ca="false" dt2D="false" dtr="false" t="normal">J45+K45</f>
        <v>0</v>
      </c>
      <c r="M45" s="54" t="n"/>
      <c r="N45" s="54" t="n"/>
      <c r="O45" s="54" t="n"/>
      <c r="P45" s="54" t="n"/>
      <c r="Q45" s="54" t="n"/>
      <c r="R45" s="54" t="n"/>
      <c r="S45" s="54" t="n"/>
      <c r="T45" s="54" t="n"/>
      <c r="U45" s="54" t="n"/>
      <c r="V45" s="54" t="n"/>
      <c r="W45" s="54" t="n"/>
      <c r="X45" s="54" t="n"/>
      <c r="Y45" s="54" t="n"/>
      <c r="Z45" s="54" t="n"/>
      <c r="AA45" s="54" t="n"/>
      <c r="AB45" s="54" t="n"/>
      <c r="AC45" s="54" t="n"/>
      <c r="AD45" s="54" t="n"/>
      <c r="AE45" s="54" t="n"/>
    </row>
    <row hidden="true" ht="18.75" outlineLevel="0" r="46">
      <c r="B46" s="57" t="s"/>
      <c r="C46" s="225" t="s"/>
      <c r="D46" s="89" t="s"/>
      <c r="E46" s="122" t="s">
        <v>25</v>
      </c>
      <c r="F46" s="41" t="n">
        <f aca="false" ca="false" dt2D="false" dtr="false" t="normal">I46+L46+M46+N46+O46+P46+Q46+R46+S46</f>
        <v>0</v>
      </c>
      <c r="G46" s="54" t="n">
        <v>0</v>
      </c>
      <c r="H46" s="54" t="n"/>
      <c r="I46" s="56" t="n">
        <f aca="false" ca="false" dt2D="false" dtr="false" t="normal">G46+H46</f>
        <v>0</v>
      </c>
      <c r="J46" s="54" t="n"/>
      <c r="K46" s="54" t="n"/>
      <c r="L46" s="56" t="n">
        <f aca="false" ca="false" dt2D="false" dtr="false" t="normal">J46+K46</f>
        <v>0</v>
      </c>
      <c r="M46" s="54" t="n"/>
      <c r="N46" s="54" t="n"/>
      <c r="O46" s="54" t="n"/>
      <c r="P46" s="54" t="n"/>
      <c r="Q46" s="54" t="n"/>
      <c r="R46" s="54" t="n"/>
      <c r="S46" s="54" t="n"/>
      <c r="T46" s="54" t="n"/>
      <c r="U46" s="54" t="n"/>
      <c r="V46" s="54" t="n"/>
      <c r="W46" s="54" t="n"/>
      <c r="X46" s="54" t="n"/>
      <c r="Y46" s="54" t="n"/>
      <c r="Z46" s="54" t="n"/>
      <c r="AA46" s="54" t="n"/>
      <c r="AB46" s="54" t="n"/>
      <c r="AC46" s="54" t="n"/>
      <c r="AD46" s="54" t="n"/>
      <c r="AE46" s="54" t="n"/>
    </row>
    <row customHeight="true" hidden="true" ht="28.5" outlineLevel="0" r="47">
      <c r="B47" s="62" t="s"/>
      <c r="C47" s="225" t="s"/>
      <c r="D47" s="90" t="s"/>
      <c r="E47" s="86" t="s">
        <v>26</v>
      </c>
      <c r="F47" s="41" t="n">
        <f aca="false" ca="false" dt2D="false" dtr="false" t="normal">I47+L47+M47+N47+O47+P47+Q47+R47+S47</f>
        <v>0</v>
      </c>
      <c r="G47" s="65" t="n">
        <v>0</v>
      </c>
      <c r="H47" s="65" t="n"/>
      <c r="I47" s="56" t="n">
        <f aca="false" ca="false" dt2D="false" dtr="false" t="normal">G47+H47</f>
        <v>0</v>
      </c>
      <c r="J47" s="65" t="n"/>
      <c r="K47" s="65" t="n"/>
      <c r="L47" s="56" t="n">
        <f aca="false" ca="false" dt2D="false" dtr="false" t="normal">J47+K47</f>
        <v>0</v>
      </c>
      <c r="M47" s="65" t="n"/>
      <c r="N47" s="65" t="n"/>
      <c r="O47" s="65" t="n"/>
      <c r="P47" s="65" t="n"/>
      <c r="Q47" s="65" t="n"/>
      <c r="R47" s="65" t="n"/>
      <c r="S47" s="65" t="n"/>
      <c r="T47" s="65" t="n"/>
      <c r="U47" s="65" t="n"/>
      <c r="V47" s="65" t="n"/>
      <c r="W47" s="65" t="n"/>
      <c r="X47" s="65" t="n"/>
      <c r="Y47" s="65" t="n"/>
      <c r="Z47" s="65" t="n"/>
      <c r="AA47" s="65" t="n"/>
      <c r="AB47" s="65" t="n"/>
      <c r="AC47" s="65" t="n"/>
      <c r="AD47" s="65" t="n"/>
      <c r="AE47" s="65" t="n"/>
    </row>
    <row customHeight="true" hidden="true" ht="18.75" outlineLevel="0" r="48">
      <c r="B48" s="226" t="n"/>
      <c r="C48" s="225" t="s"/>
      <c r="D48" s="227" t="s">
        <v>197</v>
      </c>
      <c r="E48" s="228" t="s"/>
      <c r="F48" s="41" t="n">
        <f aca="false" ca="false" dt2D="false" dtr="false" t="normal">I48+L48+M48+N48+O48+P48+Q48+R48+S48</f>
        <v>0</v>
      </c>
      <c r="G48" s="74" t="n">
        <f aca="false" ca="false" dt2D="false" dtr="false" t="normal">G17+G21+G25+G29+G33+G37+G41+G45</f>
        <v>0</v>
      </c>
      <c r="H48" s="74" t="n">
        <f aca="false" ca="false" dt2D="false" dtr="false" t="normal">H17+H21+H25+H29+H33+H37+H41+H45</f>
        <v>0</v>
      </c>
      <c r="I48" s="56" t="n">
        <f aca="false" ca="false" dt2D="false" dtr="false" t="normal">G48+H48</f>
        <v>0</v>
      </c>
      <c r="J48" s="74" t="n">
        <f aca="false" ca="false" dt2D="false" dtr="false" t="normal">J17+J21+J25+J29+J33+J37+J41+J45</f>
        <v>0</v>
      </c>
      <c r="K48" s="74" t="n">
        <f aca="false" ca="false" dt2D="false" dtr="false" t="normal">K17+K21+K25+K29+K33+K37+K41+K45</f>
        <v>0</v>
      </c>
      <c r="L48" s="56" t="n">
        <f aca="false" ca="false" dt2D="false" dtr="false" t="normal">J48+K48</f>
        <v>0</v>
      </c>
      <c r="M48" s="74" t="n">
        <f aca="false" ca="false" dt2D="false" dtr="false" t="normal">M17+M21+M25+M29+M33+M37+M41+M45</f>
        <v>0</v>
      </c>
      <c r="N48" s="74" t="n">
        <f aca="false" ca="false" dt2D="false" dtr="false" t="normal">N17+N21+N25+N29+N33+N37+N41+N45</f>
        <v>0</v>
      </c>
      <c r="O48" s="74" t="n">
        <f aca="false" ca="false" dt2D="false" dtr="false" t="normal">O17+O21+O25+O29+O33+O37+O41+O45</f>
        <v>0</v>
      </c>
      <c r="P48" s="74" t="n">
        <f aca="false" ca="false" dt2D="false" dtr="false" t="normal">P17+P21+P25+P29+P33+P37+P41+P45</f>
        <v>0</v>
      </c>
      <c r="Q48" s="74" t="n">
        <f aca="false" ca="false" dt2D="false" dtr="false" t="normal">Q17+Q21+Q25+Q29+Q33+Q37+Q41+Q45</f>
        <v>0</v>
      </c>
      <c r="R48" s="74" t="n">
        <f aca="false" ca="false" dt2D="false" dtr="false" t="normal">R17+R21+R25+R29+R33+R37+R41+R45</f>
        <v>0</v>
      </c>
      <c r="S48" s="74" t="n">
        <f aca="false" ca="false" dt2D="false" dtr="false" t="normal">S17+S21+S25+S29+S33+S37+S41+S45</f>
        <v>0</v>
      </c>
      <c r="T48" s="74" t="n">
        <f aca="false" ca="false" dt2D="false" dtr="false" t="normal">T17+T21+T25+T29+T33+T37+T41+T45</f>
        <v>0</v>
      </c>
      <c r="U48" s="74" t="n">
        <f aca="false" ca="false" dt2D="false" dtr="false" t="normal">U17+U21+U25+U29+U33+U37+U41+U45</f>
        <v>0</v>
      </c>
      <c r="V48" s="74" t="n">
        <f aca="false" ca="false" dt2D="false" dtr="false" t="normal">V17+V21+V25+V29+V33+V37+V41+V45</f>
        <v>0</v>
      </c>
      <c r="W48" s="74" t="n">
        <f aca="false" ca="false" dt2D="false" dtr="false" t="normal">W17+W21+W25+W29+W33+W37+W41+W45</f>
        <v>0</v>
      </c>
      <c r="X48" s="74" t="n">
        <f aca="false" ca="false" dt2D="false" dtr="false" t="normal">X17+X21+X25+X29+X33+X37+X41+X45</f>
        <v>0</v>
      </c>
      <c r="Y48" s="74" t="n">
        <f aca="false" ca="false" dt2D="false" dtr="false" t="normal">Y17+Y21+Y25+Y29+Y33+Y37+Y41+Y45</f>
        <v>0</v>
      </c>
      <c r="Z48" s="74" t="n">
        <f aca="false" ca="false" dt2D="false" dtr="false" t="normal">Z17+Z21+Z25+Z29+Z33+Z37+Z41+Z45</f>
        <v>0</v>
      </c>
      <c r="AA48" s="74" t="n">
        <f aca="false" ca="false" dt2D="false" dtr="false" t="normal">AA17+AA21+AA25+AA29+AA33+AA37+AA41+AA45</f>
        <v>0</v>
      </c>
      <c r="AB48" s="74" t="n">
        <f aca="false" ca="false" dt2D="false" dtr="false" t="normal">AB17+AB21+AB25+AB29+AB33+AB37+AB41+AB45</f>
        <v>0</v>
      </c>
      <c r="AC48" s="74" t="n">
        <f aca="false" ca="false" dt2D="false" dtr="false" t="normal">AC17+AC21+AC25+AC29+AC33+AC37+AC41+AC45</f>
        <v>0</v>
      </c>
      <c r="AD48" s="74" t="n">
        <f aca="false" ca="false" dt2D="false" dtr="false" t="normal">AD17+AD21+AD25+AD29+AD33+AD37+AD41+AD45</f>
        <v>0</v>
      </c>
      <c r="AE48" s="74" t="n">
        <f aca="false" ca="false" dt2D="false" dtr="false" t="normal">AE17+AE21+AE25+AE29+AE33+AE37+AE41+AE45</f>
        <v>0</v>
      </c>
    </row>
    <row customHeight="true" hidden="true" ht="18.75" outlineLevel="0" r="49">
      <c r="B49" s="229" t="s"/>
      <c r="C49" s="225" t="s"/>
      <c r="D49" s="218" t="s">
        <v>198</v>
      </c>
      <c r="E49" s="219" t="s"/>
      <c r="F49" s="41" t="n">
        <f aca="false" ca="false" dt2D="false" dtr="false" t="normal">I49+L49+M49+N49+O49+P49+Q49+R49+S49</f>
        <v>0</v>
      </c>
      <c r="G49" s="77" t="n">
        <f aca="false" ca="false" dt2D="false" dtr="false" t="normal">G18+G22+G26+G30+G34+G38+G42+G46</f>
        <v>0</v>
      </c>
      <c r="H49" s="77" t="n">
        <f aca="false" ca="false" dt2D="false" dtr="false" t="normal">H18+H22+H26+H30+H34+H38+H42+H46</f>
        <v>0</v>
      </c>
      <c r="I49" s="56" t="n">
        <f aca="false" ca="false" dt2D="false" dtr="false" t="normal">G49+H49</f>
        <v>0</v>
      </c>
      <c r="J49" s="77" t="n">
        <f aca="false" ca="false" dt2D="false" dtr="false" t="normal">J18+J22+J26+J30+J34+J38+J42+J46</f>
        <v>0</v>
      </c>
      <c r="K49" s="77" t="n">
        <f aca="false" ca="false" dt2D="false" dtr="false" t="normal">K18+K22+K26+K30+K34+K38+K42+K46</f>
        <v>0</v>
      </c>
      <c r="L49" s="56" t="n">
        <f aca="false" ca="false" dt2D="false" dtr="false" t="normal">J49+K49</f>
        <v>0</v>
      </c>
      <c r="M49" s="77" t="n">
        <f aca="false" ca="false" dt2D="false" dtr="false" t="normal">M18+M22+M26+M30+M34+M38+M42+M46</f>
        <v>0</v>
      </c>
      <c r="N49" s="77" t="n">
        <f aca="false" ca="false" dt2D="false" dtr="false" t="normal">N18+N22+N26+N30+N34+N38+N42+N46</f>
        <v>0</v>
      </c>
      <c r="O49" s="77" t="n">
        <f aca="false" ca="false" dt2D="false" dtr="false" t="normal">O18+O22+O26+O30+O34+O38+O42+O46</f>
        <v>0</v>
      </c>
      <c r="P49" s="77" t="n">
        <f aca="false" ca="false" dt2D="false" dtr="false" t="normal">P18+P22+P26+P30+P34+P38+P42+P46</f>
        <v>0</v>
      </c>
      <c r="Q49" s="77" t="n">
        <f aca="false" ca="false" dt2D="false" dtr="false" t="normal">Q18+Q22+Q26+Q30+Q34+Q38+Q42+Q46</f>
        <v>0</v>
      </c>
      <c r="R49" s="77" t="n">
        <f aca="false" ca="false" dt2D="false" dtr="false" t="normal">R18+R22+R26+R30+R34+R38+R42+R46</f>
        <v>0</v>
      </c>
      <c r="S49" s="77" t="n">
        <f aca="false" ca="false" dt2D="false" dtr="false" t="normal">S18+S22+S26+S30+S34+S38+S42+S46</f>
        <v>0</v>
      </c>
      <c r="T49" s="77" t="n">
        <f aca="false" ca="false" dt2D="false" dtr="false" t="normal">T18+T22+T26+T30+T34+T38+T42+T46</f>
        <v>0</v>
      </c>
      <c r="U49" s="77" t="n">
        <f aca="false" ca="false" dt2D="false" dtr="false" t="normal">U18+U22+U26+U30+U34+U38+U42+U46</f>
        <v>0</v>
      </c>
      <c r="V49" s="77" t="n">
        <f aca="false" ca="false" dt2D="false" dtr="false" t="normal">V18+V22+V26+V30+V34+V38+V42+V46</f>
        <v>0</v>
      </c>
      <c r="W49" s="77" t="n">
        <f aca="false" ca="false" dt2D="false" dtr="false" t="normal">W18+W22+W26+W30+W34+W38+W42+W46</f>
        <v>0</v>
      </c>
      <c r="X49" s="77" t="n">
        <f aca="false" ca="false" dt2D="false" dtr="false" t="normal">X18+X22+X26+X30+X34+X38+X42+X46</f>
        <v>0</v>
      </c>
      <c r="Y49" s="77" t="n">
        <f aca="false" ca="false" dt2D="false" dtr="false" t="normal">Y18+Y22+Y26+Y30+Y34+Y38+Y42+Y46</f>
        <v>0</v>
      </c>
      <c r="Z49" s="77" t="n">
        <f aca="false" ca="false" dt2D="false" dtr="false" t="normal">Z18+Z22+Z26+Z30+Z34+Z38+Z42+Z46</f>
        <v>0</v>
      </c>
      <c r="AA49" s="77" t="n">
        <f aca="false" ca="false" dt2D="false" dtr="false" t="normal">AA18+AA22+AA26+AA30+AA34+AA38+AA42+AA46</f>
        <v>0</v>
      </c>
      <c r="AB49" s="77" t="n">
        <f aca="false" ca="false" dt2D="false" dtr="false" t="normal">AB18+AB22+AB26+AB30+AB34+AB38+AB42+AB46</f>
        <v>0</v>
      </c>
      <c r="AC49" s="77" t="n">
        <f aca="false" ca="false" dt2D="false" dtr="false" t="normal">AC18+AC22+AC26+AC30+AC34+AC38+AC42+AC46</f>
        <v>0</v>
      </c>
      <c r="AD49" s="77" t="n">
        <f aca="false" ca="false" dt2D="false" dtr="false" t="normal">AD18+AD22+AD26+AD30+AD34+AD38+AD42+AD46</f>
        <v>0</v>
      </c>
      <c r="AE49" s="77" t="n">
        <f aca="false" ca="false" dt2D="false" dtr="false" t="normal">AE18+AE22+AE26+AE30+AE34+AE38+AE42+AE46</f>
        <v>0</v>
      </c>
    </row>
    <row customHeight="true" hidden="true" ht="18.75" outlineLevel="0" r="50">
      <c r="B50" s="229" t="s"/>
      <c r="C50" s="225" t="s"/>
      <c r="D50" s="218" t="s">
        <v>199</v>
      </c>
      <c r="E50" s="219" t="s"/>
      <c r="F50" s="41" t="n">
        <f aca="false" ca="false" dt2D="false" dtr="false" t="normal">I50+L50+M50+N50+O50+P50+Q50+R50+S50</f>
        <v>0</v>
      </c>
      <c r="G50" s="77" t="n">
        <f aca="false" ca="false" dt2D="false" dtr="false" t="normal">G19+G23+G27+G31+G35+G39+G43+G47</f>
        <v>0</v>
      </c>
      <c r="H50" s="77" t="n">
        <f aca="false" ca="false" dt2D="false" dtr="false" t="normal">H19+H23+H27+H31+H35+H39+H43+H47</f>
        <v>0</v>
      </c>
      <c r="I50" s="56" t="n">
        <f aca="false" ca="false" dt2D="false" dtr="false" t="normal">G50+H50</f>
        <v>0</v>
      </c>
      <c r="J50" s="77" t="n">
        <f aca="false" ca="false" dt2D="false" dtr="false" t="normal">J19+J23+J27+J31+J35+J39+J43+J47</f>
        <v>0</v>
      </c>
      <c r="K50" s="77" t="n">
        <f aca="false" ca="false" dt2D="false" dtr="false" t="normal">K19+K23+K27+K31+K35+K39+K43+K47</f>
        <v>0</v>
      </c>
      <c r="L50" s="56" t="n">
        <f aca="false" ca="false" dt2D="false" dtr="false" t="normal">J50+K50</f>
        <v>0</v>
      </c>
      <c r="M50" s="77" t="n">
        <f aca="false" ca="false" dt2D="false" dtr="false" t="normal">M19+M23+M27+M31+M35+M39+M43+M47</f>
        <v>0</v>
      </c>
      <c r="N50" s="77" t="n">
        <f aca="false" ca="false" dt2D="false" dtr="false" t="normal">N19+N23+N27+N31+N35+N39+N43+N47</f>
        <v>0</v>
      </c>
      <c r="O50" s="77" t="n">
        <f aca="false" ca="false" dt2D="false" dtr="false" t="normal">O19+O23+O27+O31+O35+O39+O43+O47</f>
        <v>0</v>
      </c>
      <c r="P50" s="77" t="n">
        <f aca="false" ca="false" dt2D="false" dtr="false" t="normal">P19+P23+P27+P31+P35+P39+P43+P47</f>
        <v>0</v>
      </c>
      <c r="Q50" s="77" t="n">
        <f aca="false" ca="false" dt2D="false" dtr="false" t="normal">Q19+Q23+Q27+Q31+Q35+Q39+Q43+Q47</f>
        <v>0</v>
      </c>
      <c r="R50" s="77" t="n">
        <f aca="false" ca="false" dt2D="false" dtr="false" t="normal">R19+R23+R27+R31+R35+R39+R43+R47</f>
        <v>0</v>
      </c>
      <c r="S50" s="77" t="n">
        <f aca="false" ca="false" dt2D="false" dtr="false" t="normal">S19+S23+S27+S31+S35+S39+S43+S47</f>
        <v>0</v>
      </c>
      <c r="T50" s="77" t="n">
        <f aca="false" ca="false" dt2D="false" dtr="false" t="normal">T19+T23+T27+T31+T35+T39+T43+T47</f>
        <v>0</v>
      </c>
      <c r="U50" s="77" t="n">
        <f aca="false" ca="false" dt2D="false" dtr="false" t="normal">U19+U23+U27+U31+U35+U39+U43+U47</f>
        <v>0</v>
      </c>
      <c r="V50" s="77" t="n">
        <f aca="false" ca="false" dt2D="false" dtr="false" t="normal">V19+V23+V27+V31+V35+V39+V43+V47</f>
        <v>0</v>
      </c>
      <c r="W50" s="77" t="n">
        <f aca="false" ca="false" dt2D="false" dtr="false" t="normal">W19+W23+W27+W31+W35+W39+W43+W47</f>
        <v>0</v>
      </c>
      <c r="X50" s="77" t="n">
        <f aca="false" ca="false" dt2D="false" dtr="false" t="normal">X19+X23+X27+X31+X35+X39+X43+X47</f>
        <v>0</v>
      </c>
      <c r="Y50" s="77" t="n">
        <f aca="false" ca="false" dt2D="false" dtr="false" t="normal">Y19+Y23+Y27+Y31+Y35+Y39+Y43+Y47</f>
        <v>0</v>
      </c>
      <c r="Z50" s="77" t="n">
        <f aca="false" ca="false" dt2D="false" dtr="false" t="normal">Z19+Z23+Z27+Z31+Z35+Z39+Z43+Z47</f>
        <v>0</v>
      </c>
      <c r="AA50" s="77" t="n">
        <f aca="false" ca="false" dt2D="false" dtr="false" t="normal">AA19+AA23+AA27+AA31+AA35+AA39+AA43+AA47</f>
        <v>0</v>
      </c>
      <c r="AB50" s="77" t="n">
        <f aca="false" ca="false" dt2D="false" dtr="false" t="normal">AB19+AB23+AB27+AB31+AB35+AB39+AB43+AB47</f>
        <v>0</v>
      </c>
      <c r="AC50" s="77" t="n">
        <f aca="false" ca="false" dt2D="false" dtr="false" t="normal">AC19+AC23+AC27+AC31+AC35+AC39+AC43+AC47</f>
        <v>0</v>
      </c>
      <c r="AD50" s="77" t="n">
        <f aca="false" ca="false" dt2D="false" dtr="false" t="normal">AD19+AD23+AD27+AD31+AD35+AD39+AD43+AD47</f>
        <v>0</v>
      </c>
      <c r="AE50" s="77" t="n">
        <f aca="false" ca="false" dt2D="false" dtr="false" t="normal">AE19+AE23+AE27+AE31+AE35+AE39+AE43+AE47</f>
        <v>0</v>
      </c>
    </row>
    <row customHeight="true" hidden="true" ht="21" outlineLevel="0" r="51">
      <c r="B51" s="230" t="s"/>
      <c r="C51" s="231" t="s"/>
      <c r="D51" s="232" t="s">
        <v>200</v>
      </c>
      <c r="E51" s="233" t="s"/>
      <c r="F51" s="41" t="n">
        <f aca="false" ca="false" dt2D="false" dtr="false" t="normal">I51+L51+M51+N51+O51+P51+Q51+R51+S51</f>
        <v>0</v>
      </c>
      <c r="G51" s="234" t="n">
        <f aca="false" ca="false" dt2D="false" dtr="false" t="normal">G20+G24+G28+G32+G36+G40+G44</f>
        <v>0</v>
      </c>
      <c r="H51" s="234" t="n">
        <f aca="false" ca="false" dt2D="false" dtr="false" t="normal">H20+H24+H28+H32+H36+H40+H44</f>
        <v>0</v>
      </c>
      <c r="I51" s="56" t="n">
        <f aca="false" ca="false" dt2D="false" dtr="false" t="normal">G51+H51</f>
        <v>0</v>
      </c>
      <c r="J51" s="234" t="n">
        <f aca="false" ca="false" dt2D="false" dtr="false" t="normal">J20+J24+J28+J32+J36+J40+J44</f>
        <v>0</v>
      </c>
      <c r="K51" s="234" t="n">
        <f aca="false" ca="false" dt2D="false" dtr="false" t="normal">K20+K24+K28+K32+K36+K40+K44</f>
        <v>0</v>
      </c>
      <c r="L51" s="56" t="n">
        <f aca="false" ca="false" dt2D="false" dtr="false" t="normal">J51+K51</f>
        <v>0</v>
      </c>
      <c r="M51" s="234" t="n">
        <f aca="false" ca="false" dt2D="false" dtr="false" t="normal">M20+M24+M28+M32+M36+M40+M44</f>
        <v>0</v>
      </c>
      <c r="N51" s="234" t="n">
        <f aca="false" ca="false" dt2D="false" dtr="false" t="normal">N20+N24+N28+N32+N36+N40+N44</f>
        <v>0</v>
      </c>
      <c r="O51" s="234" t="n">
        <f aca="false" ca="false" dt2D="false" dtr="false" t="normal">O20+O24+O28+O32+O36+O40+O44</f>
        <v>0</v>
      </c>
      <c r="P51" s="234" t="n">
        <f aca="false" ca="false" dt2D="false" dtr="false" t="normal">P20+P24+P28+P32+P36+P40+P44</f>
        <v>0</v>
      </c>
      <c r="Q51" s="234" t="n">
        <f aca="false" ca="false" dt2D="false" dtr="false" t="normal">Q20+Q24+Q28+Q32+Q36+Q40+Q44</f>
        <v>0</v>
      </c>
      <c r="R51" s="234" t="n">
        <f aca="false" ca="false" dt2D="false" dtr="false" t="normal">R20+R24+R28+R32+R36+R40+R44</f>
        <v>0</v>
      </c>
      <c r="S51" s="234" t="n">
        <f aca="false" ca="false" dt2D="false" dtr="false" t="normal">S20+S24+S28+S32+S36+S40+S44</f>
        <v>0</v>
      </c>
      <c r="T51" s="234" t="n">
        <f aca="false" ca="false" dt2D="false" dtr="false" t="normal">T20+T24+T28+T32+T36+T40+T44</f>
        <v>0</v>
      </c>
      <c r="U51" s="234" t="n">
        <f aca="false" ca="false" dt2D="false" dtr="false" t="normal">U20+U24+U28+U32+U36+U40+U44</f>
        <v>0</v>
      </c>
      <c r="V51" s="234" t="n">
        <f aca="false" ca="false" dt2D="false" dtr="false" t="normal">V20+V24+V28+V32+V36+V40+V44</f>
        <v>0</v>
      </c>
      <c r="W51" s="234" t="n">
        <f aca="false" ca="false" dt2D="false" dtr="false" t="normal">W20+W24+W28+W32+W36+W40+W44</f>
        <v>0</v>
      </c>
      <c r="X51" s="234" t="n">
        <f aca="false" ca="false" dt2D="false" dtr="false" t="normal">X20+X24+X28+X32+X36+X40+X44</f>
        <v>0</v>
      </c>
      <c r="Y51" s="234" t="n">
        <f aca="false" ca="false" dt2D="false" dtr="false" t="normal">Y20+Y24+Y28+Y32+Y36+Y40+Y44</f>
        <v>0</v>
      </c>
      <c r="Z51" s="234" t="n">
        <f aca="false" ca="false" dt2D="false" dtr="false" t="normal">Z20+Z24+Z28+Z32+Z36+Z40+Z44</f>
        <v>0</v>
      </c>
      <c r="AA51" s="234" t="n">
        <f aca="false" ca="false" dt2D="false" dtr="false" t="normal">AA20+AA24+AA28+AA32+AA36+AA40+AA44</f>
        <v>0</v>
      </c>
      <c r="AB51" s="234" t="n">
        <f aca="false" ca="false" dt2D="false" dtr="false" t="normal">AB20+AB24+AB28+AB32+AB36+AB40+AB44</f>
        <v>0</v>
      </c>
      <c r="AC51" s="234" t="n">
        <f aca="false" ca="false" dt2D="false" dtr="false" t="normal">AC20+AC24+AC28+AC32+AC36+AC40+AC44</f>
        <v>0</v>
      </c>
      <c r="AD51" s="234" t="n">
        <f aca="false" ca="false" dt2D="false" dtr="false" t="normal">AD20+AD24+AD28+AD32+AD36+AD40+AD44</f>
        <v>0</v>
      </c>
      <c r="AE51" s="234" t="n">
        <f aca="false" ca="false" dt2D="false" dtr="false" t="normal">AE20+AE24+AE28+AE32+AE36+AE40+AE44</f>
        <v>0</v>
      </c>
    </row>
    <row customHeight="true" ht="25.5" outlineLevel="0" r="52">
      <c r="B52" s="67" t="n">
        <v>1</v>
      </c>
      <c r="C52" s="235" t="s">
        <v>201</v>
      </c>
      <c r="D52" s="159" t="s">
        <v>202</v>
      </c>
      <c r="E52" s="122" t="s">
        <v>24</v>
      </c>
      <c r="F52" s="41" t="n">
        <f aca="false" ca="false" dt2D="false" dtr="false" t="normal">I52+L52+M52+N52+O52+P52+Q52+R52+S52</f>
        <v>1</v>
      </c>
      <c r="G52" s="236" t="n"/>
      <c r="H52" s="236" t="n"/>
      <c r="I52" s="56" t="n">
        <f aca="false" ca="false" dt2D="false" dtr="false" t="normal">G52+H52</f>
        <v>0</v>
      </c>
      <c r="J52" s="236" t="n"/>
      <c r="K52" s="236" t="n"/>
      <c r="L52" s="56" t="n">
        <f aca="false" ca="false" dt2D="false" dtr="false" t="normal">J52+K52</f>
        <v>0</v>
      </c>
      <c r="M52" s="236" t="n"/>
      <c r="N52" s="236" t="n"/>
      <c r="O52" s="236" t="n"/>
      <c r="P52" s="236" t="n"/>
      <c r="Q52" s="236" t="n"/>
      <c r="R52" s="237" t="n">
        <v>1</v>
      </c>
      <c r="S52" s="237" t="n"/>
      <c r="T52" s="236" t="n"/>
      <c r="U52" s="236" t="n"/>
      <c r="V52" s="236" t="n"/>
      <c r="W52" s="236" t="n"/>
      <c r="X52" s="236" t="n"/>
      <c r="Y52" s="236" t="n"/>
      <c r="Z52" s="236" t="n"/>
      <c r="AA52" s="236" t="n"/>
      <c r="AB52" s="236" t="n"/>
      <c r="AC52" s="236" t="n"/>
      <c r="AD52" s="236" t="n"/>
      <c r="AE52" s="236" t="n"/>
    </row>
    <row customHeight="true" ht="18.75" outlineLevel="0" r="53">
      <c r="B53" s="57" t="s"/>
      <c r="C53" s="58" t="s"/>
      <c r="D53" s="158" t="s"/>
      <c r="E53" s="238" t="s">
        <v>203</v>
      </c>
      <c r="F53" s="41" t="n">
        <f aca="false" ca="false" dt2D="false" dtr="false" t="normal">I53+L53+M53+N53+O53+P53+Q53+R53+S53</f>
        <v>1</v>
      </c>
      <c r="G53" s="236" t="n"/>
      <c r="H53" s="236" t="n"/>
      <c r="I53" s="56" t="n">
        <f aca="false" ca="false" dt2D="false" dtr="false" t="normal">G53+H53</f>
        <v>0</v>
      </c>
      <c r="J53" s="236" t="n"/>
      <c r="K53" s="236" t="n"/>
      <c r="L53" s="56" t="n">
        <f aca="false" ca="false" dt2D="false" dtr="false" t="normal">J53+K53</f>
        <v>0</v>
      </c>
      <c r="M53" s="236" t="n"/>
      <c r="N53" s="236" t="n"/>
      <c r="O53" s="236" t="n"/>
      <c r="P53" s="236" t="n"/>
      <c r="Q53" s="236" t="n"/>
      <c r="R53" s="237" t="n"/>
      <c r="S53" s="237" t="n">
        <v>1</v>
      </c>
      <c r="T53" s="236" t="n"/>
      <c r="U53" s="236" t="n"/>
      <c r="V53" s="236" t="n"/>
      <c r="W53" s="236" t="n"/>
      <c r="X53" s="236" t="n"/>
      <c r="Y53" s="236" t="n"/>
      <c r="Z53" s="236" t="n"/>
      <c r="AA53" s="236" t="n"/>
      <c r="AB53" s="236" t="n"/>
      <c r="AC53" s="236" t="n"/>
      <c r="AD53" s="236" t="n"/>
      <c r="AE53" s="236" t="n"/>
    </row>
    <row outlineLevel="0" r="54">
      <c r="B54" s="57" t="s"/>
      <c r="C54" s="58" t="s"/>
      <c r="D54" s="218" t="s">
        <v>204</v>
      </c>
      <c r="E54" s="219" t="s"/>
      <c r="F54" s="41" t="n">
        <f aca="false" ca="false" dt2D="false" dtr="false" t="normal">I54+L54+M54+N54+O54+P54+Q54+R54+S54</f>
        <v>1</v>
      </c>
      <c r="G54" s="74" t="n">
        <f aca="false" ca="false" dt2D="false" dtr="false" t="normal">G52</f>
        <v>0</v>
      </c>
      <c r="H54" s="74" t="n">
        <f aca="false" ca="false" dt2D="false" dtr="false" t="normal">H52</f>
        <v>0</v>
      </c>
      <c r="I54" s="56" t="n">
        <f aca="false" ca="false" dt2D="false" dtr="false" t="normal">G54+H54</f>
        <v>0</v>
      </c>
      <c r="J54" s="74" t="n">
        <f aca="false" ca="false" dt2D="false" dtr="false" t="normal">J52</f>
        <v>0</v>
      </c>
      <c r="K54" s="74" t="n">
        <f aca="false" ca="false" dt2D="false" dtr="false" t="normal">K52</f>
        <v>0</v>
      </c>
      <c r="L54" s="56" t="n">
        <f aca="false" ca="false" dt2D="false" dtr="false" t="normal">J54+K54</f>
        <v>0</v>
      </c>
      <c r="M54" s="74" t="n">
        <f aca="false" ca="false" dt2D="false" dtr="false" t="normal">M52</f>
        <v>0</v>
      </c>
      <c r="N54" s="74" t="n">
        <f aca="false" ca="false" dt2D="false" dtr="false" t="normal">N52</f>
        <v>0</v>
      </c>
      <c r="O54" s="74" t="n">
        <f aca="false" ca="false" dt2D="false" dtr="false" t="normal">O52</f>
        <v>0</v>
      </c>
      <c r="P54" s="74" t="n">
        <f aca="false" ca="false" dt2D="false" dtr="false" t="normal">P52</f>
        <v>0</v>
      </c>
      <c r="Q54" s="74" t="n">
        <f aca="false" ca="false" dt2D="false" dtr="false" t="normal">Q52</f>
        <v>0</v>
      </c>
      <c r="R54" s="74" t="n">
        <f aca="false" ca="false" dt2D="false" dtr="false" t="normal">R52</f>
        <v>1</v>
      </c>
      <c r="S54" s="74" t="n">
        <f aca="false" ca="false" dt2D="false" dtr="false" t="normal">S52</f>
        <v>0</v>
      </c>
      <c r="T54" s="74" t="n">
        <f aca="false" ca="false" dt2D="false" dtr="false" t="normal">T52</f>
        <v>0</v>
      </c>
      <c r="U54" s="74" t="n">
        <f aca="false" ca="false" dt2D="false" dtr="false" t="normal">U52</f>
        <v>0</v>
      </c>
      <c r="V54" s="74" t="n">
        <f aca="false" ca="false" dt2D="false" dtr="false" t="normal">V52</f>
        <v>0</v>
      </c>
      <c r="W54" s="74" t="n">
        <f aca="false" ca="false" dt2D="false" dtr="false" t="normal">W52</f>
        <v>0</v>
      </c>
      <c r="X54" s="74" t="n">
        <f aca="false" ca="false" dt2D="false" dtr="false" t="normal">X52</f>
        <v>0</v>
      </c>
      <c r="Y54" s="74" t="n">
        <f aca="false" ca="false" dt2D="false" dtr="false" t="normal">Y52</f>
        <v>0</v>
      </c>
      <c r="Z54" s="74" t="n">
        <f aca="false" ca="false" dt2D="false" dtr="false" t="normal">Z52</f>
        <v>0</v>
      </c>
      <c r="AA54" s="74" t="n">
        <f aca="false" ca="false" dt2D="false" dtr="false" t="normal">AA52</f>
        <v>0</v>
      </c>
      <c r="AB54" s="74" t="n">
        <f aca="false" ca="false" dt2D="false" dtr="false" t="normal">AB52</f>
        <v>0</v>
      </c>
      <c r="AC54" s="74" t="n">
        <f aca="false" ca="false" dt2D="false" dtr="false" t="normal">AC52</f>
        <v>0</v>
      </c>
      <c r="AD54" s="74" t="n">
        <f aca="false" ca="false" dt2D="false" dtr="false" t="normal">AD52</f>
        <v>0</v>
      </c>
      <c r="AE54" s="74" t="n">
        <f aca="false" ca="false" dt2D="false" dtr="false" t="normal">AE52</f>
        <v>0</v>
      </c>
    </row>
    <row outlineLevel="0" r="55">
      <c r="B55" s="62" t="s"/>
      <c r="C55" s="136" t="s"/>
      <c r="D55" s="218" t="s">
        <v>205</v>
      </c>
      <c r="E55" s="219" t="s"/>
      <c r="F55" s="41" t="n">
        <f aca="false" ca="false" dt2D="false" dtr="false" t="normal">I55+L55+M55+N55+O55+P55+Q55+R55+S55</f>
        <v>1</v>
      </c>
      <c r="G55" s="74" t="n">
        <f aca="false" ca="false" dt2D="false" dtr="false" t="normal">G53</f>
        <v>0</v>
      </c>
      <c r="H55" s="74" t="n">
        <f aca="false" ca="false" dt2D="false" dtr="false" t="normal">H53</f>
        <v>0</v>
      </c>
      <c r="I55" s="56" t="n">
        <f aca="false" ca="false" dt2D="false" dtr="false" t="normal">G55+H55</f>
        <v>0</v>
      </c>
      <c r="J55" s="74" t="n">
        <f aca="false" ca="false" dt2D="false" dtr="false" t="normal">J53</f>
        <v>0</v>
      </c>
      <c r="K55" s="74" t="n">
        <f aca="false" ca="false" dt2D="false" dtr="false" t="normal">K53</f>
        <v>0</v>
      </c>
      <c r="L55" s="56" t="n">
        <f aca="false" ca="false" dt2D="false" dtr="false" t="normal">J55+K55</f>
        <v>0</v>
      </c>
      <c r="M55" s="74" t="n">
        <f aca="false" ca="false" dt2D="false" dtr="false" t="normal">M53</f>
        <v>0</v>
      </c>
      <c r="N55" s="74" t="n">
        <f aca="false" ca="false" dt2D="false" dtr="false" t="normal">N53</f>
        <v>0</v>
      </c>
      <c r="O55" s="74" t="n">
        <f aca="false" ca="false" dt2D="false" dtr="false" t="normal">O53</f>
        <v>0</v>
      </c>
      <c r="P55" s="74" t="n">
        <f aca="false" ca="false" dt2D="false" dtr="false" t="normal">P53</f>
        <v>0</v>
      </c>
      <c r="Q55" s="74" t="n">
        <f aca="false" ca="false" dt2D="false" dtr="false" t="normal">Q53</f>
        <v>0</v>
      </c>
      <c r="R55" s="74" t="n">
        <f aca="false" ca="false" dt2D="false" dtr="false" t="normal">R53</f>
        <v>0</v>
      </c>
      <c r="S55" s="74" t="n">
        <f aca="false" ca="false" dt2D="false" dtr="false" t="normal">S53</f>
        <v>1</v>
      </c>
      <c r="T55" s="74" t="n">
        <f aca="false" ca="false" dt2D="false" dtr="false" t="normal">T53</f>
        <v>0</v>
      </c>
      <c r="U55" s="74" t="n">
        <f aca="false" ca="false" dt2D="false" dtr="false" t="normal">U53</f>
        <v>0</v>
      </c>
      <c r="V55" s="74" t="n">
        <f aca="false" ca="false" dt2D="false" dtr="false" t="normal">V53</f>
        <v>0</v>
      </c>
      <c r="W55" s="74" t="n">
        <f aca="false" ca="false" dt2D="false" dtr="false" t="normal">W53</f>
        <v>0</v>
      </c>
      <c r="X55" s="74" t="n">
        <f aca="false" ca="false" dt2D="false" dtr="false" t="normal">X53</f>
        <v>0</v>
      </c>
      <c r="Y55" s="74" t="n">
        <f aca="false" ca="false" dt2D="false" dtr="false" t="normal">Y53</f>
        <v>0</v>
      </c>
      <c r="Z55" s="74" t="n">
        <f aca="false" ca="false" dt2D="false" dtr="false" t="normal">Z53</f>
        <v>0</v>
      </c>
      <c r="AA55" s="74" t="n">
        <f aca="false" ca="false" dt2D="false" dtr="false" t="normal">AA53</f>
        <v>0</v>
      </c>
      <c r="AB55" s="74" t="n">
        <f aca="false" ca="false" dt2D="false" dtr="false" t="normal">AB53</f>
        <v>0</v>
      </c>
      <c r="AC55" s="74" t="n">
        <f aca="false" ca="false" dt2D="false" dtr="false" t="normal">AC53</f>
        <v>0</v>
      </c>
      <c r="AD55" s="74" t="n">
        <f aca="false" ca="false" dt2D="false" dtr="false" t="normal">AD53</f>
        <v>0</v>
      </c>
      <c r="AE55" s="74" t="n">
        <f aca="false" ca="false" dt2D="false" dtr="false" t="normal">AE53</f>
        <v>0</v>
      </c>
    </row>
    <row outlineLevel="0" r="56">
      <c r="A56" s="1" t="s">
        <v>206</v>
      </c>
      <c r="B56" s="1" t="s"/>
      <c r="C56" s="1" t="s"/>
      <c r="D56" s="1" t="s"/>
      <c r="E56" s="1" t="s"/>
      <c r="F56" s="1" t="s"/>
      <c r="G56" s="1" t="s"/>
      <c r="H56" s="1" t="s"/>
      <c r="I56" s="1" t="s"/>
      <c r="J56" s="1" t="s"/>
      <c r="K56" s="1" t="s"/>
      <c r="L56" s="1" t="s"/>
      <c r="M56" s="1" t="s"/>
      <c r="N56" s="1" t="s"/>
      <c r="O56" s="1" t="s"/>
      <c r="P56" s="1" t="s"/>
      <c r="Q56" s="1" t="s"/>
      <c r="R56" s="1" t="s"/>
      <c r="S56" s="1" t="s"/>
      <c r="T56" s="1" t="s"/>
      <c r="U56" s="1" t="s"/>
      <c r="V56" s="1" t="s"/>
      <c r="W56" s="1" t="s"/>
      <c r="X56" s="1" t="s"/>
      <c r="Y56" s="1" t="s"/>
      <c r="Z56" s="1" t="s"/>
      <c r="AA56" s="1" t="s"/>
      <c r="AB56" s="1" t="s"/>
      <c r="AC56" s="1" t="s"/>
      <c r="AD56" s="1" t="s"/>
      <c r="AE56" s="1" t="s"/>
      <c r="AF56" s="1" t="s"/>
    </row>
    <row outlineLevel="0" r="57">
      <c r="B57" s="1" t="n"/>
      <c r="C57" s="239" t="n"/>
      <c r="D57" s="240" t="s">
        <v>207</v>
      </c>
      <c r="E57" s="60" t="s">
        <v>29</v>
      </c>
      <c r="F57" s="41" t="n">
        <f aca="false" ca="false" dt2D="false" dtr="false" t="normal">I57+L57+M57+N57+O57+P57+Q57+R57+S57</f>
        <v>24</v>
      </c>
      <c r="G57" s="241" t="n"/>
      <c r="H57" s="241" t="n"/>
      <c r="I57" s="56" t="n">
        <f aca="false" ca="false" dt2D="false" dtr="false" t="normal">G57+H57</f>
        <v>0</v>
      </c>
      <c r="J57" s="242" t="n">
        <f aca="false" ca="false" dt2D="false" dtr="false" t="normal">11+11</f>
        <v>22</v>
      </c>
      <c r="K57" s="242" t="n"/>
      <c r="L57" s="56" t="n">
        <f aca="false" ca="false" dt2D="false" dtr="false" t="normal">J57+K57</f>
        <v>22</v>
      </c>
      <c r="M57" s="242" t="n">
        <v>2</v>
      </c>
      <c r="N57" s="242" t="n"/>
      <c r="O57" s="242" t="n"/>
      <c r="P57" s="241" t="n"/>
      <c r="Q57" s="241" t="n"/>
      <c r="R57" s="241" t="n"/>
      <c r="S57" s="241" t="n"/>
      <c r="T57" s="241" t="n"/>
      <c r="U57" s="241" t="n"/>
      <c r="V57" s="241" t="n"/>
      <c r="W57" s="241" t="n"/>
      <c r="X57" s="241" t="n"/>
      <c r="Y57" s="241" t="n"/>
      <c r="Z57" s="241" t="n"/>
      <c r="AA57" s="241" t="n"/>
      <c r="AB57" s="241" t="n"/>
      <c r="AC57" s="241" t="n"/>
      <c r="AD57" s="241" t="n"/>
      <c r="AE57" s="241" t="n"/>
    </row>
    <row outlineLevel="0" r="58">
      <c r="B58" s="1" t="n"/>
      <c r="C58" s="239" t="n"/>
      <c r="D58" s="243" t="s">
        <v>208</v>
      </c>
      <c r="E58" s="60" t="s">
        <v>29</v>
      </c>
      <c r="F58" s="41" t="n">
        <f aca="false" ca="false" dt2D="false" dtr="false" t="normal">I58+L58+M58+N58+O58+P58+Q58+R58+S58</f>
        <v>115</v>
      </c>
      <c r="G58" s="244" t="n"/>
      <c r="H58" s="244" t="n"/>
      <c r="I58" s="56" t="n">
        <f aca="false" ca="false" dt2D="false" dtr="false" t="normal">G58+H58</f>
        <v>0</v>
      </c>
      <c r="J58" s="244" t="n"/>
      <c r="K58" s="244" t="n"/>
      <c r="L58" s="56" t="n">
        <f aca="false" ca="false" dt2D="false" dtr="false" t="normal">J58+K58</f>
        <v>0</v>
      </c>
      <c r="M58" s="244" t="n">
        <f aca="false" ca="false" dt2D="false" dtr="false" t="normal">14+1+1+1</f>
        <v>17</v>
      </c>
      <c r="N58" s="242" t="n">
        <v>25</v>
      </c>
      <c r="O58" s="242" t="n">
        <v>28</v>
      </c>
      <c r="P58" s="242" t="n">
        <v>8</v>
      </c>
      <c r="Q58" s="242" t="n">
        <v>13</v>
      </c>
      <c r="R58" s="242" t="n">
        <v>13</v>
      </c>
      <c r="S58" s="242" t="n">
        <v>11</v>
      </c>
      <c r="T58" s="242" t="n"/>
      <c r="U58" s="242" t="n"/>
      <c r="V58" s="242" t="n"/>
      <c r="W58" s="242" t="n"/>
      <c r="X58" s="242" t="n"/>
      <c r="Y58" s="242" t="n"/>
      <c r="Z58" s="242" t="n"/>
      <c r="AA58" s="242" t="n"/>
      <c r="AB58" s="242" t="n"/>
      <c r="AC58" s="242" t="n"/>
      <c r="AD58" s="242" t="n"/>
      <c r="AE58" s="242" t="n"/>
    </row>
    <row outlineLevel="0" r="59">
      <c r="B59" s="1" t="n"/>
      <c r="C59" s="239" t="n"/>
      <c r="D59" s="243" t="s">
        <v>209</v>
      </c>
      <c r="E59" s="60" t="s">
        <v>29</v>
      </c>
      <c r="F59" s="41" t="n">
        <f aca="false" ca="false" dt2D="false" dtr="false" t="normal">I59+L59+M59+N59+O59+P59+Q59+R59+S59</f>
        <v>6</v>
      </c>
      <c r="G59" s="244" t="n"/>
      <c r="H59" s="244" t="n"/>
      <c r="I59" s="56" t="n">
        <f aca="false" ca="false" dt2D="false" dtr="false" t="normal">G59+H59</f>
        <v>0</v>
      </c>
      <c r="J59" s="244" t="n"/>
      <c r="K59" s="244" t="n"/>
      <c r="L59" s="56" t="n">
        <f aca="false" ca="false" dt2D="false" dtr="false" t="normal">J59+K59</f>
        <v>0</v>
      </c>
      <c r="M59" s="244" t="n"/>
      <c r="N59" s="242" t="n">
        <v>1</v>
      </c>
      <c r="O59" s="241" t="n"/>
      <c r="P59" s="242" t="n">
        <v>1</v>
      </c>
      <c r="Q59" s="242" t="n"/>
      <c r="R59" s="242" t="n">
        <v>3</v>
      </c>
      <c r="S59" s="242" t="n">
        <v>1</v>
      </c>
      <c r="T59" s="242" t="n"/>
      <c r="U59" s="242" t="n"/>
      <c r="V59" s="242" t="n"/>
      <c r="W59" s="242" t="n"/>
      <c r="X59" s="242" t="n"/>
      <c r="Y59" s="242" t="n"/>
      <c r="Z59" s="242" t="n"/>
      <c r="AA59" s="242" t="n"/>
      <c r="AB59" s="242" t="n"/>
      <c r="AC59" s="242" t="n"/>
      <c r="AD59" s="242" t="n"/>
      <c r="AE59" s="242" t="n"/>
    </row>
    <row outlineLevel="0" r="60">
      <c r="D60" s="240" t="s">
        <v>210</v>
      </c>
      <c r="E60" s="60" t="s">
        <v>29</v>
      </c>
      <c r="F60" s="41" t="n">
        <f aca="false" ca="false" dt2D="false" dtr="false" t="normal">I60+L60+M60+N60+O60+P60+Q60+R60+S60</f>
        <v>4</v>
      </c>
      <c r="G60" s="241" t="n"/>
      <c r="H60" s="241" t="n"/>
      <c r="I60" s="56" t="n"/>
      <c r="J60" s="241" t="n"/>
      <c r="K60" s="241" t="n"/>
      <c r="L60" s="56" t="n"/>
      <c r="M60" s="241" t="n"/>
      <c r="N60" s="241" t="n"/>
      <c r="O60" s="242" t="n"/>
      <c r="P60" s="245" t="n"/>
      <c r="Q60" s="242" t="n">
        <v>2</v>
      </c>
      <c r="R60" s="242" t="n">
        <v>1</v>
      </c>
      <c r="S60" s="242" t="n">
        <v>1</v>
      </c>
      <c r="T60" s="242" t="n"/>
      <c r="U60" s="242" t="n"/>
      <c r="V60" s="242" t="n"/>
      <c r="W60" s="242" t="n"/>
      <c r="X60" s="242" t="n"/>
      <c r="Y60" s="242" t="n"/>
      <c r="Z60" s="242" t="n"/>
      <c r="AA60" s="242" t="n"/>
      <c r="AB60" s="242" t="n"/>
      <c r="AC60" s="242" t="n"/>
      <c r="AD60" s="242" t="n"/>
      <c r="AE60" s="242" t="n"/>
    </row>
    <row outlineLevel="0" r="61">
      <c r="D61" s="240" t="s">
        <v>211</v>
      </c>
      <c r="E61" s="60" t="s">
        <v>212</v>
      </c>
      <c r="F61" s="41" t="n">
        <f aca="false" ca="false" dt2D="false" dtr="false" t="normal">I61+L61+M61+N61+O61+P61+Q61+R61+S61</f>
        <v>2</v>
      </c>
      <c r="G61" s="241" t="n"/>
      <c r="H61" s="241" t="n"/>
      <c r="I61" s="56" t="n"/>
      <c r="J61" s="241" t="n"/>
      <c r="K61" s="241" t="n"/>
      <c r="L61" s="56" t="n"/>
      <c r="M61" s="241" t="n"/>
      <c r="N61" s="241" t="n"/>
      <c r="O61" s="242" t="n"/>
      <c r="P61" s="245" t="n"/>
      <c r="Q61" s="245" t="n"/>
      <c r="R61" s="242" t="n">
        <v>2</v>
      </c>
      <c r="S61" s="242" t="n"/>
      <c r="T61" s="242" t="n"/>
      <c r="U61" s="242" t="n"/>
      <c r="V61" s="242" t="n"/>
      <c r="W61" s="242" t="n"/>
      <c r="X61" s="242" t="n"/>
      <c r="Y61" s="242" t="n"/>
      <c r="Z61" s="242" t="n"/>
      <c r="AA61" s="242" t="n"/>
      <c r="AB61" s="242" t="n"/>
      <c r="AC61" s="242" t="n"/>
      <c r="AD61" s="242" t="n"/>
      <c r="AE61" s="242" t="n"/>
    </row>
    <row outlineLevel="0" r="62">
      <c r="D62" s="240" t="s">
        <v>213</v>
      </c>
      <c r="E62" s="60" t="s">
        <v>29</v>
      </c>
      <c r="F62" s="41" t="n">
        <f aca="false" ca="false" dt2D="false" dtr="false" t="normal">I62+L62+M62+N62+O62+P62+Q62+R62+S62</f>
        <v>1</v>
      </c>
      <c r="G62" s="241" t="n"/>
      <c r="H62" s="241" t="n"/>
      <c r="I62" s="56" t="n">
        <f aca="false" ca="false" dt2D="false" dtr="false" t="normal">G62+H62</f>
        <v>0</v>
      </c>
      <c r="J62" s="241" t="n"/>
      <c r="K62" s="241" t="n"/>
      <c r="L62" s="56" t="n">
        <f aca="false" ca="false" dt2D="false" dtr="false" t="normal">J62+K62</f>
        <v>0</v>
      </c>
      <c r="M62" s="241" t="n"/>
      <c r="N62" s="241" t="n"/>
      <c r="O62" s="242" t="n">
        <v>1</v>
      </c>
      <c r="P62" s="245" t="n"/>
      <c r="Q62" s="245" t="n"/>
      <c r="R62" s="242" t="n"/>
      <c r="S62" s="242" t="n"/>
      <c r="T62" s="242" t="n"/>
      <c r="U62" s="242" t="n"/>
      <c r="V62" s="242" t="n"/>
      <c r="W62" s="242" t="n"/>
      <c r="X62" s="242" t="n"/>
      <c r="Y62" s="242" t="n"/>
      <c r="Z62" s="242" t="n"/>
      <c r="AA62" s="242" t="n"/>
      <c r="AB62" s="242" t="n"/>
      <c r="AC62" s="242" t="n"/>
      <c r="AD62" s="242" t="n"/>
      <c r="AE62" s="242" t="n"/>
    </row>
    <row outlineLevel="0" r="63">
      <c r="D63" s="240" t="s">
        <v>214</v>
      </c>
      <c r="E63" s="60" t="s">
        <v>29</v>
      </c>
      <c r="F63" s="41" t="n">
        <f aca="false" ca="false" dt2D="false" dtr="false" t="normal">I63+L63+M63+N63+O63+P63+Q63+R63+S63</f>
        <v>1</v>
      </c>
      <c r="G63" s="241" t="n"/>
      <c r="H63" s="241" t="n"/>
      <c r="I63" s="56" t="n">
        <f aca="false" ca="false" dt2D="false" dtr="false" t="normal">G63+H63</f>
        <v>0</v>
      </c>
      <c r="J63" s="241" t="n"/>
      <c r="K63" s="241" t="n"/>
      <c r="L63" s="56" t="n">
        <f aca="false" ca="false" dt2D="false" dtr="false" t="normal">J63+K63</f>
        <v>0</v>
      </c>
      <c r="M63" s="241" t="n"/>
      <c r="N63" s="241" t="n"/>
      <c r="O63" s="242" t="n">
        <v>1</v>
      </c>
      <c r="P63" s="245" t="n"/>
      <c r="Q63" s="245" t="n"/>
      <c r="R63" s="242" t="n"/>
      <c r="S63" s="242" t="n"/>
      <c r="T63" s="242" t="n"/>
      <c r="U63" s="242" t="n"/>
      <c r="V63" s="242" t="n"/>
      <c r="W63" s="242" t="n"/>
      <c r="X63" s="242" t="n"/>
      <c r="Y63" s="242" t="n"/>
      <c r="Z63" s="242" t="n"/>
      <c r="AA63" s="242" t="n"/>
      <c r="AB63" s="242" t="n"/>
      <c r="AC63" s="242" t="n"/>
      <c r="AD63" s="242" t="n"/>
      <c r="AE63" s="242" t="n"/>
    </row>
    <row outlineLevel="0" r="64">
      <c r="D64" s="240" t="s">
        <v>215</v>
      </c>
      <c r="E64" s="60" t="s">
        <v>29</v>
      </c>
      <c r="F64" s="41" t="n">
        <f aca="false" ca="false" dt2D="false" dtr="false" t="normal">I64+L64+M64+N64+O64+P64+Q64+R64+S64</f>
        <v>1</v>
      </c>
      <c r="G64" s="241" t="n"/>
      <c r="H64" s="241" t="n"/>
      <c r="I64" s="56" t="n">
        <f aca="false" ca="false" dt2D="false" dtr="false" t="normal">G64+H64</f>
        <v>0</v>
      </c>
      <c r="J64" s="241" t="n"/>
      <c r="K64" s="241" t="n"/>
      <c r="L64" s="56" t="n">
        <f aca="false" ca="false" dt2D="false" dtr="false" t="normal">J64+K64</f>
        <v>0</v>
      </c>
      <c r="M64" s="241" t="n"/>
      <c r="N64" s="241" t="n"/>
      <c r="O64" s="242" t="n">
        <v>1</v>
      </c>
      <c r="P64" s="245" t="n"/>
      <c r="Q64" s="245" t="n"/>
      <c r="R64" s="242" t="n"/>
      <c r="S64" s="242" t="n"/>
      <c r="T64" s="242" t="n"/>
      <c r="U64" s="242" t="n"/>
      <c r="V64" s="242" t="n"/>
      <c r="W64" s="242" t="n"/>
      <c r="X64" s="242" t="n"/>
      <c r="Y64" s="242" t="n"/>
      <c r="Z64" s="242" t="n"/>
      <c r="AA64" s="242" t="n"/>
      <c r="AB64" s="242" t="n"/>
      <c r="AC64" s="242" t="n"/>
      <c r="AD64" s="242" t="n"/>
      <c r="AE64" s="242" t="n"/>
    </row>
    <row outlineLevel="0" r="65">
      <c r="D65" s="240" t="s">
        <v>216</v>
      </c>
      <c r="E65" s="60" t="s">
        <v>29</v>
      </c>
      <c r="F65" s="41" t="n">
        <f aca="false" ca="false" dt2D="false" dtr="false" t="normal">I65+L65+M65+N65+O65+P65+Q65+R65+S65</f>
        <v>1</v>
      </c>
      <c r="G65" s="241" t="n"/>
      <c r="H65" s="241" t="n"/>
      <c r="I65" s="56" t="n">
        <f aca="false" ca="false" dt2D="false" dtr="false" t="normal">G65+H65</f>
        <v>0</v>
      </c>
      <c r="J65" s="241" t="n"/>
      <c r="K65" s="241" t="n"/>
      <c r="L65" s="56" t="n">
        <f aca="false" ca="false" dt2D="false" dtr="false" t="normal">J65+K65</f>
        <v>0</v>
      </c>
      <c r="M65" s="241" t="n"/>
      <c r="N65" s="241" t="n"/>
      <c r="O65" s="242" t="n">
        <v>1</v>
      </c>
      <c r="P65" s="245" t="n"/>
      <c r="Q65" s="245" t="n"/>
      <c r="R65" s="242" t="n"/>
      <c r="S65" s="242" t="n"/>
      <c r="T65" s="242" t="n"/>
      <c r="U65" s="242" t="n"/>
      <c r="V65" s="242" t="n"/>
      <c r="W65" s="242" t="n"/>
      <c r="X65" s="242" t="n"/>
      <c r="Y65" s="242" t="n"/>
      <c r="Z65" s="242" t="n"/>
      <c r="AA65" s="242" t="n"/>
      <c r="AB65" s="242" t="n"/>
      <c r="AC65" s="242" t="n"/>
      <c r="AD65" s="242" t="n"/>
      <c r="AE65" s="242" t="n"/>
    </row>
    <row customFormat="true" ht="18.75" outlineLevel="0" r="66" s="246">
      <c r="A66" s="1" t="n"/>
      <c r="B66" s="1" t="n"/>
      <c r="C66" s="1" t="n"/>
      <c r="D66" s="247" t="s">
        <v>217</v>
      </c>
      <c r="E66" s="248" t="s">
        <v>218</v>
      </c>
      <c r="F66" s="41" t="n">
        <f aca="false" ca="false" dt2D="false" dtr="false" t="normal">I66+L66+M66+N66+O66+P66+Q66+R66+S66</f>
        <v>8</v>
      </c>
      <c r="G66" s="241" t="n"/>
      <c r="H66" s="241" t="n"/>
      <c r="I66" s="56" t="n"/>
      <c r="J66" s="241" t="n"/>
      <c r="K66" s="241" t="n"/>
      <c r="L66" s="56" t="n"/>
      <c r="M66" s="241" t="n"/>
      <c r="N66" s="241" t="n"/>
      <c r="O66" s="241" t="n"/>
      <c r="P66" s="242" t="n"/>
      <c r="Q66" s="242" t="n">
        <f aca="false" ca="false" dt2D="false" dtr="false" t="normal">7+1</f>
        <v>8</v>
      </c>
      <c r="R66" s="242" t="n"/>
      <c r="S66" s="242" t="n"/>
      <c r="T66" s="242" t="n"/>
      <c r="U66" s="242" t="n"/>
      <c r="V66" s="242" t="n"/>
      <c r="W66" s="242" t="n"/>
      <c r="X66" s="242" t="n"/>
      <c r="Y66" s="242" t="n"/>
      <c r="Z66" s="242" t="n"/>
      <c r="AA66" s="242" t="n"/>
      <c r="AB66" s="242" t="n"/>
      <c r="AC66" s="242" t="n"/>
      <c r="AD66" s="242" t="n"/>
      <c r="AE66" s="242" t="n"/>
      <c r="AF66" s="1" t="n"/>
    </row>
    <row customFormat="true" ht="18.75" outlineLevel="0" r="67" s="246">
      <c r="A67" s="1" t="n"/>
      <c r="B67" s="1" t="n"/>
      <c r="C67" s="1" t="n"/>
      <c r="D67" s="249" t="s">
        <v>219</v>
      </c>
      <c r="E67" s="248" t="s">
        <v>218</v>
      </c>
      <c r="F67" s="41" t="n">
        <f aca="false" ca="false" dt2D="false" dtr="false" t="normal">I67+L67+M67+N67+O67+P67+Q67+R67+S67</f>
        <v>1</v>
      </c>
      <c r="G67" s="241" t="n"/>
      <c r="H67" s="241" t="n"/>
      <c r="I67" s="56" t="n">
        <f aca="false" ca="false" dt2D="false" dtr="false" t="normal">G67+H67</f>
        <v>0</v>
      </c>
      <c r="J67" s="241" t="n"/>
      <c r="K67" s="241" t="n"/>
      <c r="L67" s="56" t="n">
        <f aca="false" ca="false" dt2D="false" dtr="false" t="normal">J67+K67</f>
        <v>0</v>
      </c>
      <c r="M67" s="241" t="n"/>
      <c r="N67" s="241" t="n"/>
      <c r="O67" s="241" t="n"/>
      <c r="P67" s="242" t="n">
        <v>1</v>
      </c>
      <c r="Q67" s="242" t="n"/>
      <c r="R67" s="242" t="n"/>
      <c r="S67" s="242" t="n"/>
      <c r="T67" s="242" t="n"/>
      <c r="U67" s="242" t="n"/>
      <c r="V67" s="242" t="n"/>
      <c r="W67" s="242" t="n"/>
      <c r="X67" s="242" t="n"/>
      <c r="Y67" s="242" t="n"/>
      <c r="Z67" s="242" t="n"/>
      <c r="AA67" s="242" t="n"/>
      <c r="AB67" s="242" t="n"/>
      <c r="AC67" s="242" t="n"/>
      <c r="AD67" s="242" t="n"/>
      <c r="AE67" s="242" t="n"/>
      <c r="AF67" s="1" t="n"/>
    </row>
    <row customFormat="true" ht="18.75" outlineLevel="0" r="68" s="246">
      <c r="A68" s="1" t="n"/>
      <c r="B68" s="1" t="n"/>
      <c r="C68" s="1" t="n"/>
      <c r="D68" s="249" t="s">
        <v>220</v>
      </c>
      <c r="E68" s="248" t="s">
        <v>218</v>
      </c>
      <c r="F68" s="41" t="n">
        <f aca="false" ca="false" dt2D="false" dtr="false" t="normal">I68+L68+M68+N68+O68+P68+Q68+R68+S68</f>
        <v>2</v>
      </c>
      <c r="G68" s="241" t="n"/>
      <c r="H68" s="241" t="n"/>
      <c r="I68" s="56" t="n">
        <f aca="false" ca="false" dt2D="false" dtr="false" t="normal">G68+H68</f>
        <v>0</v>
      </c>
      <c r="J68" s="241" t="n"/>
      <c r="K68" s="241" t="n"/>
      <c r="L68" s="56" t="n">
        <f aca="false" ca="false" dt2D="false" dtr="false" t="normal">J68+K68</f>
        <v>0</v>
      </c>
      <c r="M68" s="241" t="n"/>
      <c r="N68" s="241" t="n"/>
      <c r="O68" s="241" t="n"/>
      <c r="P68" s="242" t="n">
        <v>2</v>
      </c>
      <c r="Q68" s="242" t="n"/>
      <c r="R68" s="242" t="n"/>
      <c r="S68" s="242" t="n"/>
      <c r="T68" s="242" t="n"/>
      <c r="U68" s="242" t="n"/>
      <c r="V68" s="242" t="n"/>
      <c r="W68" s="242" t="n"/>
      <c r="X68" s="242" t="n"/>
      <c r="Y68" s="242" t="n"/>
      <c r="Z68" s="242" t="n"/>
      <c r="AA68" s="242" t="n"/>
      <c r="AB68" s="242" t="n"/>
      <c r="AC68" s="242" t="n"/>
      <c r="AD68" s="242" t="n"/>
      <c r="AE68" s="242" t="n"/>
      <c r="AF68" s="1" t="n"/>
    </row>
    <row outlineLevel="0" r="69">
      <c r="D69" s="250" t="s">
        <v>221</v>
      </c>
      <c r="E69" s="251" t="s"/>
      <c r="F69" s="252" t="n">
        <f aca="false" ca="false" dt2D="false" dtr="false" t="normal">SUM(F57:F68)</f>
        <v>166</v>
      </c>
      <c r="G69" s="252" t="n">
        <f aca="false" ca="false" dt2D="false" dtr="false" t="normal">SUM(G57:G68)</f>
        <v>0</v>
      </c>
      <c r="H69" s="252" t="n">
        <f aca="false" ca="false" dt2D="false" dtr="false" t="normal">SUM(H57:H68)</f>
        <v>0</v>
      </c>
      <c r="I69" s="252" t="n">
        <f aca="false" ca="false" dt2D="false" dtr="false" t="normal">SUM(I57:I68)</f>
        <v>0</v>
      </c>
      <c r="J69" s="252" t="n">
        <f aca="false" ca="false" dt2D="false" dtr="false" t="normal">SUM(J57:J68)</f>
        <v>22</v>
      </c>
      <c r="K69" s="252" t="n">
        <f aca="false" ca="false" dt2D="false" dtr="false" t="normal">SUM(K57:K68)</f>
        <v>0</v>
      </c>
      <c r="L69" s="252" t="n">
        <f aca="false" ca="false" dt2D="false" dtr="false" t="normal">SUM(L57:L68)</f>
        <v>22</v>
      </c>
      <c r="M69" s="252" t="n">
        <f aca="false" ca="false" dt2D="false" dtr="false" t="normal">SUM(M57:M68)</f>
        <v>19</v>
      </c>
      <c r="N69" s="252" t="n">
        <f aca="false" ca="false" dt2D="false" dtr="false" t="normal">SUM(N57:N68)</f>
        <v>26</v>
      </c>
      <c r="O69" s="252" t="n">
        <f aca="false" ca="false" dt2D="false" dtr="false" t="normal">SUM(O57:O68)</f>
        <v>32</v>
      </c>
      <c r="P69" s="252" t="n">
        <f aca="false" ca="false" dt2D="false" dtr="false" t="normal">SUM(P57:P68)</f>
        <v>12</v>
      </c>
      <c r="Q69" s="252" t="n">
        <f aca="false" ca="false" dt2D="false" dtr="false" t="normal">SUM(Q57:Q68)</f>
        <v>23</v>
      </c>
      <c r="R69" s="252" t="n">
        <f aca="false" ca="false" dt2D="false" dtr="false" t="normal">SUM(R57:R68)</f>
        <v>19</v>
      </c>
      <c r="S69" s="252" t="n">
        <f aca="false" ca="false" dt2D="false" dtr="false" t="normal">SUM(S57:S68)</f>
        <v>13</v>
      </c>
      <c r="T69" s="252" t="n">
        <f aca="false" ca="false" dt2D="false" dtr="false" t="normal">SUM(T57:T68)</f>
        <v>0</v>
      </c>
      <c r="U69" s="252" t="n">
        <f aca="false" ca="false" dt2D="false" dtr="false" t="normal">SUM(U57:U68)</f>
        <v>0</v>
      </c>
      <c r="V69" s="252" t="n">
        <f aca="false" ca="false" dt2D="false" dtr="false" t="normal">SUM(V57:V68)</f>
        <v>0</v>
      </c>
    </row>
  </sheetData>
  <mergeCells count="47">
    <mergeCell ref="J3:L3"/>
    <mergeCell ref="G3:I3"/>
    <mergeCell ref="F3:F4"/>
    <mergeCell ref="B3:B4"/>
    <mergeCell ref="B1:E2"/>
    <mergeCell ref="D3:E4"/>
    <mergeCell ref="C3:C4"/>
    <mergeCell ref="A56:AF56"/>
    <mergeCell ref="D55:E55"/>
    <mergeCell ref="D54:E54"/>
    <mergeCell ref="C52:C55"/>
    <mergeCell ref="B52:B55"/>
    <mergeCell ref="D52:D53"/>
    <mergeCell ref="D51:E51"/>
    <mergeCell ref="D50:E50"/>
    <mergeCell ref="D49:E49"/>
    <mergeCell ref="D48:E48"/>
    <mergeCell ref="B48:B51"/>
    <mergeCell ref="B45:B47"/>
    <mergeCell ref="D45:D47"/>
    <mergeCell ref="C5:E5"/>
    <mergeCell ref="C6:E6"/>
    <mergeCell ref="C7:E7"/>
    <mergeCell ref="C8:E8"/>
    <mergeCell ref="D14:E14"/>
    <mergeCell ref="D15:E15"/>
    <mergeCell ref="D16:E16"/>
    <mergeCell ref="D9:D11"/>
    <mergeCell ref="D12:D13"/>
    <mergeCell ref="D17:D20"/>
    <mergeCell ref="D21:D24"/>
    <mergeCell ref="C9:C16"/>
    <mergeCell ref="D25:D28"/>
    <mergeCell ref="D69:E69"/>
    <mergeCell ref="D29:D32"/>
    <mergeCell ref="D37:D40"/>
    <mergeCell ref="D41:D44"/>
    <mergeCell ref="D33:D36"/>
    <mergeCell ref="B41:B44"/>
    <mergeCell ref="B37:B40"/>
    <mergeCell ref="B33:B36"/>
    <mergeCell ref="B29:B32"/>
    <mergeCell ref="B25:B28"/>
    <mergeCell ref="C17:C51"/>
    <mergeCell ref="B21:B24"/>
    <mergeCell ref="B17:B20"/>
    <mergeCell ref="B9:B16"/>
  </mergeCells>
  <pageMargins bottom="0.75" footer="0.300000011920929" header="0.300000011920929" left="0.700000047683716" right="0.700000047683716" top="0.75"/>
</worksheet>
</file>

<file path=xl/worksheets/sheet3.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pageSetUpPr fitToPage="true"/>
  </sheetPr>
  <dimension ref="A1:DV933"/>
  <sheetViews>
    <sheetView showZeros="true" workbookViewId="0">
      <pane activePane="bottomRight" state="frozen" topLeftCell="G10" xSplit="6" ySplit="9"/>
    </sheetView>
  </sheetViews>
  <sheetFormatPr baseColWidth="8" customHeight="false" defaultColWidth="9.14062530925693" defaultRowHeight="15" zeroHeight="false"/>
  <cols>
    <col customWidth="true" max="1" min="1" outlineLevel="0" style="0" width="1.57031248546228"/>
    <col bestFit="true" customWidth="true" max="2" min="2" outlineLevel="0" style="0" width="5.85546881277651"/>
    <col customWidth="true" max="3" min="3" outlineLevel="0" style="253" width="29.285156158148"/>
    <col customWidth="true" max="4" min="4" outlineLevel="0" style="254" width="64.5703146846226"/>
    <col customWidth="true" max="5" min="5" outlineLevel="0" style="255" width="17.4257812982388"/>
    <col customWidth="true" max="6" min="6" outlineLevel="0" style="0" width="13.4257806215741"/>
    <col customWidth="true" max="12" min="7" outlineLevel="0" style="0" width="5.99999966166764"/>
    <col customWidth="true" hidden="false" max="13" min="13" outlineLevel="0" style="0" width="7.07780477106149"/>
    <col customWidth="true" hidden="false" max="14" min="14" outlineLevel="0" style="0" width="8.24833730789277"/>
    <col customWidth="true" hidden="false" max="15" min="15" outlineLevel="0" style="0" width="7.71618651383517"/>
    <col customWidth="true" hidden="false" max="16" min="16" outlineLevel="0" style="0" width="7.31707341829197"/>
    <col customWidth="true" hidden="false" max="17" min="17" outlineLevel="0" style="0" width="6.91796032274877"/>
    <col customWidth="true" hidden="false" max="18" min="18" outlineLevel="0" style="0" width="7.84922421234957"/>
    <col customWidth="true" hidden="false" max="19" min="19" outlineLevel="0" style="0" width="10.1108650870944"/>
    <col customWidth="true" max="31" min="20" outlineLevel="0" style="0" width="5.99999966166764"/>
    <col bestFit="true" customWidth="true" max="16384" min="32" outlineLevel="0" style="0" width="9.14062530925693"/>
  </cols>
  <sheetData>
    <row customFormat="true" customHeight="true" ht="32.25" outlineLevel="0" r="1" s="256">
      <c r="B1" s="3" t="s">
        <v>222</v>
      </c>
      <c r="C1" s="4" t="s"/>
      <c r="D1" s="4" t="s"/>
      <c r="E1" s="4" t="s"/>
      <c r="F1" s="5" t="s"/>
    </row>
    <row customFormat="true" customHeight="true" ht="23.25" outlineLevel="0" r="2" s="256">
      <c r="B2" s="6" t="s"/>
      <c r="C2" s="6" t="s"/>
      <c r="D2" s="6" t="s"/>
      <c r="E2" s="6" t="s"/>
      <c r="F2" s="3" t="s"/>
    </row>
    <row customFormat="true" customHeight="true" hidden="false" ht="20.9999923706055" outlineLevel="0" r="3" s="8">
      <c r="B3" s="257" t="s">
        <v>1</v>
      </c>
      <c r="C3" s="258" t="s">
        <v>223</v>
      </c>
      <c r="D3" s="258" t="s">
        <v>224</v>
      </c>
      <c r="E3" s="10" t="s"/>
      <c r="F3" s="259" t="s">
        <v>4</v>
      </c>
      <c r="G3" s="12" t="s">
        <v>5</v>
      </c>
      <c r="H3" s="13" t="s"/>
      <c r="I3" s="13" t="s"/>
      <c r="J3" s="14" t="s">
        <v>6</v>
      </c>
      <c r="K3" s="13" t="s"/>
      <c r="L3" s="15" t="s"/>
      <c r="M3" s="16" t="s">
        <v>7</v>
      </c>
      <c r="N3" s="16" t="s">
        <v>8</v>
      </c>
      <c r="O3" s="16" t="s">
        <v>9</v>
      </c>
      <c r="P3" s="16" t="s">
        <v>10</v>
      </c>
      <c r="Q3" s="16" t="s">
        <v>11</v>
      </c>
      <c r="R3" s="16" t="s">
        <v>12</v>
      </c>
      <c r="S3" s="16" t="s">
        <v>13</v>
      </c>
      <c r="T3" s="17" t="n"/>
      <c r="U3" s="17" t="n"/>
      <c r="V3" s="17" t="n"/>
      <c r="W3" s="17" t="n"/>
      <c r="X3" s="17" t="n"/>
      <c r="Y3" s="17" t="n"/>
      <c r="Z3" s="17" t="n"/>
      <c r="AA3" s="17" t="n"/>
      <c r="AB3" s="17" t="n"/>
      <c r="AC3" s="17" t="n"/>
      <c r="AD3" s="17" t="n"/>
      <c r="AE3" s="17" t="n"/>
    </row>
    <row customFormat="true" customHeight="true" hidden="false" ht="40.4999923706055" outlineLevel="0" r="4" s="18">
      <c r="B4" s="260" t="s"/>
      <c r="C4" s="261" t="s"/>
      <c r="D4" s="262" t="s"/>
      <c r="E4" s="263" t="s"/>
      <c r="F4" s="264" t="s"/>
      <c r="G4" s="23" t="s">
        <v>14</v>
      </c>
      <c r="H4" s="23" t="s">
        <v>15</v>
      </c>
      <c r="I4" s="24" t="s">
        <v>16</v>
      </c>
      <c r="J4" s="23" t="s">
        <v>14</v>
      </c>
      <c r="K4" s="23" t="s">
        <v>15</v>
      </c>
      <c r="L4" s="209" t="s">
        <v>16</v>
      </c>
      <c r="M4" s="23" t="s">
        <v>14</v>
      </c>
      <c r="N4" s="23" t="s">
        <v>14</v>
      </c>
      <c r="O4" s="23" t="s">
        <v>14</v>
      </c>
      <c r="P4" s="23" t="s">
        <v>14</v>
      </c>
      <c r="Q4" s="23" t="s">
        <v>14</v>
      </c>
      <c r="R4" s="23" t="s">
        <v>14</v>
      </c>
      <c r="S4" s="23" t="s">
        <v>14</v>
      </c>
      <c r="T4" s="25" t="n"/>
      <c r="U4" s="25" t="n"/>
      <c r="V4" s="25" t="n"/>
      <c r="W4" s="25" t="n"/>
      <c r="X4" s="25" t="n"/>
      <c r="Y4" s="25" t="n"/>
      <c r="Z4" s="25" t="n"/>
      <c r="AA4" s="25" t="n"/>
      <c r="AB4" s="25" t="n"/>
      <c r="AC4" s="25" t="n"/>
      <c r="AD4" s="25" t="n"/>
      <c r="AE4" s="25" t="n"/>
    </row>
    <row customFormat="true" customHeight="true" ht="16.5" outlineLevel="0" r="5" s="178">
      <c r="B5" s="265" t="n"/>
      <c r="C5" s="42" t="s">
        <v>225</v>
      </c>
      <c r="D5" s="43" t="s"/>
      <c r="E5" s="44" t="s"/>
      <c r="F5" s="266" t="n">
        <f aca="false" ca="false" dt2D="false" dtr="false" t="normal">I5+L5+M5+N5+O5+P5+Q5+R5+S5</f>
        <v>1802</v>
      </c>
      <c r="G5" s="267" t="n">
        <f aca="false" ca="false" dt2D="false" dtr="false" t="normal">G315+G369+G395+G440+G470+G503+G512+G521+G556+G684+G722+G747+G813+G828+G863+G885+G911</f>
        <v>213</v>
      </c>
      <c r="H5" s="267" t="n">
        <f aca="false" ca="false" dt2D="false" dtr="false" t="normal">H315+H369+H395+H440+H470+H503+H512+H521+H556+H684+H722+H747+H813+H828+H863+H885+H911</f>
        <v>11</v>
      </c>
      <c r="I5" s="268" t="n">
        <f aca="false" ca="false" dt2D="false" dtr="false" t="normal">G5+H5</f>
        <v>224</v>
      </c>
      <c r="J5" s="267" t="n">
        <f aca="false" ca="false" dt2D="false" dtr="false" t="normal">J315+J369+J395+J440+J470+J503+J512+J521+J556+J684+J722+J747+J813+J828+J863+J885+J911</f>
        <v>201</v>
      </c>
      <c r="K5" s="267" t="n">
        <f aca="false" ca="false" dt2D="false" dtr="false" t="normal">K315+K369+K395+K440+K470+K503+K512+K521+K556+K684+K722+K747+K813+K828+K863+K885+K911</f>
        <v>3</v>
      </c>
      <c r="L5" s="269" t="n">
        <f aca="false" ca="false" dt2D="false" dtr="false" t="normal">J5+K5</f>
        <v>204</v>
      </c>
      <c r="M5" s="267" t="n">
        <f aca="false" ca="false" dt2D="false" dtr="false" t="normal">M315+M369+M395+M440+M470+M503+M512+M521+M556+M684+M722+M747+M813+M828+M863+M885+M911</f>
        <v>247</v>
      </c>
      <c r="N5" s="267" t="n">
        <f aca="false" ca="false" dt2D="false" dtr="false" t="normal">N315+N369+N395+N440+N470+N503+N512+N521+N556+N684+N722+N747+N813+N828+N863+N885+N911</f>
        <v>219</v>
      </c>
      <c r="O5" s="267" t="n">
        <f aca="false" ca="false" dt2D="false" dtr="false" t="normal">O315+O369+O395+O440+O470+O503+O512+O521+O556+O684+O722+O747+O813+O828+O863+O885+O911</f>
        <v>189</v>
      </c>
      <c r="P5" s="270" t="n">
        <f aca="false" ca="false" dt2D="false" dtr="false" t="normal">P315+P369+P395+P440+P470+P503+P512+P521+P556+P684+P722+P747+P813+P828+P863+P885+P911</f>
        <v>179</v>
      </c>
      <c r="Q5" s="270" t="n">
        <f aca="false" ca="false" dt2D="false" dtr="false" t="normal">Q315+Q369+Q395+Q440+Q470+Q503+Q512+Q521+Q556+Q684+Q722+Q747+Q813+Q828+Q863+Q885+Q911</f>
        <v>174</v>
      </c>
      <c r="R5" s="270" t="n">
        <f aca="false" ca="false" dt2D="false" dtr="false" t="normal">R315+R369+R395+R440+R470+R503+R512+R521+R556+R684+R722+R747+R813+R828+R863+R885+R911</f>
        <v>188</v>
      </c>
      <c r="S5" s="270" t="n">
        <f aca="false" ca="false" dt2D="false" dtr="false" t="normal">S315+S369+S395+S440+S470+S503+S512+S521+S556+S684+S722+S747+S813+S828+S863+S885+S911</f>
        <v>178</v>
      </c>
      <c r="T5" s="270" t="n">
        <f aca="false" ca="false" dt2D="false" dtr="false" t="normal">T315+T369+T395+T440+T470+T503+T512+T521+T556+T684+T722+T747+T813+T828+T863+T885+T911</f>
        <v>0</v>
      </c>
      <c r="U5" s="270" t="n">
        <f aca="false" ca="false" dt2D="false" dtr="false" t="normal">U315+U369+U395+U440+U470+U503+U512+U521+U556+U684+U722+U747+U813+U828+U863+U885+U911</f>
        <v>0</v>
      </c>
      <c r="V5" s="270" t="n">
        <f aca="false" ca="false" dt2D="false" dtr="false" t="normal">V315+V369+V395+V440+V470+V503+V512+V521+V556+V684+V722+V747+V813+V828+V863+V885+V911</f>
        <v>0</v>
      </c>
      <c r="W5" s="270" t="n">
        <f aca="false" ca="false" dt2D="false" dtr="false" t="normal">W315+W369+W395+W440+W470+W503+W512+W521+W556+W684+W722+W747+W813+W828+W863+W885+W911</f>
        <v>0</v>
      </c>
      <c r="X5" s="270" t="n">
        <f aca="false" ca="false" dt2D="false" dtr="false" t="normal">X315+X369+X395+X440+X470+X503+X512+X521+X556+X684+X722+X747+X813+X828+X863+X885+X911</f>
        <v>0</v>
      </c>
      <c r="Y5" s="270" t="n">
        <f aca="false" ca="false" dt2D="false" dtr="false" t="normal">Y315+Y369+Y395+Y440+Y470+Y503+Y512+Y521+Y556+Y684+Y722+Y747+Y813+Y828+Y863+Y885+Y911</f>
        <v>0</v>
      </c>
      <c r="Z5" s="270" t="n">
        <f aca="false" ca="false" dt2D="false" dtr="false" t="normal">Z315+Z369+Z395+Z440+Z470+Z503+Z512+Z521+Z556+Z684+Z722+Z747+Z813+Z828+Z863+Z885+Z911</f>
        <v>0</v>
      </c>
      <c r="AA5" s="270" t="n">
        <f aca="false" ca="false" dt2D="false" dtr="false" t="normal">AA315+AA369+AA395+AA440+AA470+AA503+AA512+AA521+AA556+AA684+AA722+AA747+AA813+AA828+AA863+AA885+AA911</f>
        <v>0</v>
      </c>
      <c r="AB5" s="270" t="n">
        <f aca="false" ca="false" dt2D="false" dtr="false" t="normal">AB315+AB369+AB395+AB440+AB470+AB503+AB512+AB521+AB556+AB684+AB722+AB747+AB813+AB828+AB863+AB885+AB911</f>
        <v>0</v>
      </c>
      <c r="AC5" s="270" t="n">
        <f aca="false" ca="false" dt2D="false" dtr="false" t="normal">AC315+AC369+AC395+AC440+AC470+AC503+AC512+AC521+AC556+AC684+AC722+AC747+AC813+AC828+AC863+AC885+AC911</f>
        <v>0</v>
      </c>
      <c r="AD5" s="270" t="n">
        <f aca="false" ca="false" dt2D="false" dtr="false" t="normal">AD315+AD369+AD395+AD440+AD470+AD503+AD512+AD521+AD556+AD684+AD722+AD747+AD813+AD828+AD863+AD885+AD911</f>
        <v>0</v>
      </c>
      <c r="AE5" s="270" t="n">
        <f aca="false" ca="false" dt2D="false" dtr="false" t="normal">AE315+AE369+AE395+AE440+AE470+AE503+AE512+AE521+AE556+AE684+AE722+AE747+AE813+AE828+AE863+AE885+AE911</f>
        <v>0</v>
      </c>
    </row>
    <row customFormat="true" customHeight="true" ht="16.5" outlineLevel="0" r="6" s="178">
      <c r="B6" s="265" t="n"/>
      <c r="C6" s="42" t="s">
        <v>226</v>
      </c>
      <c r="D6" s="43" t="s"/>
      <c r="E6" s="44" t="s"/>
      <c r="F6" s="266" t="n">
        <f aca="false" ca="false" dt2D="false" dtr="false" t="normal">I6+L6+M6+N6+O6+P6+Q6+R6+S6</f>
        <v>203</v>
      </c>
      <c r="G6" s="267" t="n">
        <f aca="false" ca="false" dt2D="false" dtr="false" t="normal">G316+G370+G396+G441+G471+G504+G513+G522+G557+G685+G723+G748+G814+G829+G864+G886+G912</f>
        <v>3</v>
      </c>
      <c r="H6" s="267" t="n">
        <f aca="false" ca="false" dt2D="false" dtr="false" t="normal">H316+H370+H396+H441+H471+H504+H513+H522+H557+H685+H723+H748+H814+H829+H864+H886+H912</f>
        <v>0</v>
      </c>
      <c r="I6" s="269" t="n">
        <f aca="false" ca="false" dt2D="false" dtr="false" t="normal">G6+H6</f>
        <v>3</v>
      </c>
      <c r="J6" s="267" t="n">
        <f aca="false" ca="false" dt2D="false" dtr="false" t="normal">J316+J370+J396+J441+J471+J504+J513+J522+J557+J685+J723+J748+J814+J829+J864+J886+J912</f>
        <v>46</v>
      </c>
      <c r="K6" s="267" t="n">
        <f aca="false" ca="false" dt2D="false" dtr="false" t="normal">K316+K370+K396+K441+K471+K504+K513+K522+K557+K685+K723+K748+K814+K829+K864+K886+K912</f>
        <v>0</v>
      </c>
      <c r="L6" s="269" t="n">
        <f aca="false" ca="false" dt2D="false" dtr="false" t="normal">J6+K6</f>
        <v>46</v>
      </c>
      <c r="M6" s="267" t="n">
        <f aca="false" ca="false" dt2D="false" dtr="false" t="normal">M316+M370+M396+M441+M471+M504+M513+M522+M557+M685+M723+M748+M814+M829+M864+M886+M912</f>
        <v>32</v>
      </c>
      <c r="N6" s="267" t="n">
        <f aca="false" ca="false" dt2D="false" dtr="false" t="normal">N316+N370+N396+N441+N471+N504+N513+N522+N557+N685+N723+N748+N814+N829+N864+N886+N912</f>
        <v>13</v>
      </c>
      <c r="O6" s="267" t="n">
        <f aca="false" ca="false" dt2D="false" dtr="false" t="normal">O316+O370+O396+O441+O471+O504+O513+O522+O557+O685+O723+O748+O814+O829+O864+O886+O912</f>
        <v>12</v>
      </c>
      <c r="P6" s="267" t="n">
        <f aca="false" ca="false" dt2D="false" dtr="false" t="normal">P316+P370+P396+P441+P471+P504+P513+P522+P557+P685+P723+P748+P814+P829+P864+P886+P912</f>
        <v>13</v>
      </c>
      <c r="Q6" s="267" t="n">
        <f aca="false" ca="false" dt2D="false" dtr="false" t="normal">Q316+Q370+Q396+Q441+Q471+Q504+Q513+Q522+Q557+Q685+Q723+Q748+Q814+Q829+Q864+Q886+Q912</f>
        <v>32</v>
      </c>
      <c r="R6" s="267" t="n">
        <f aca="false" ca="false" dt2D="false" dtr="false" t="normal">R316+R370+R396+R441+R471+R504+R513+R522+R557+R685+R723+R748+R814+R829+R864+R886+R912</f>
        <v>34</v>
      </c>
      <c r="S6" s="267" t="n">
        <f aca="false" ca="false" dt2D="false" dtr="false" t="normal">S316+S370+S396+S441+S471+S504+S513+S522+S557+S685+S723+S748+S814+S829+S864+S886+S912</f>
        <v>18</v>
      </c>
      <c r="T6" s="267" t="n">
        <f aca="false" ca="false" dt2D="false" dtr="false" t="normal">T316+T370+T396+T441+T471+T504+T513+T522+T557+T685+T723+T748+T814+T829+T864+T886+T912</f>
        <v>0</v>
      </c>
      <c r="U6" s="267" t="n">
        <f aca="false" ca="false" dt2D="false" dtr="false" t="normal">U316+U370+U396+U441+U471+U504+U513+U522+U557+U685+U723+U748+U814+U829+U864+U886+U912</f>
        <v>0</v>
      </c>
      <c r="V6" s="267" t="n">
        <f aca="false" ca="false" dt2D="false" dtr="false" t="normal">V316+V370+V396+V441+V471+V504+V513+V522+V557+V685+V723+V748+V814+V829+V864+V886+V912</f>
        <v>0</v>
      </c>
      <c r="W6" s="267" t="n">
        <f aca="false" ca="false" dt2D="false" dtr="false" t="normal">W316+W370+W396+W441+W471+W504+W513+W522+W557+W685+W723+W748+W814+W829+W864+W886+W912</f>
        <v>0</v>
      </c>
      <c r="X6" s="267" t="n">
        <f aca="false" ca="false" dt2D="false" dtr="false" t="normal">X316+X370+X396+X441+X471+X504+X513+X522+X557+X685+X723+X748+X814+X829+X864+X886+X912</f>
        <v>0</v>
      </c>
      <c r="Y6" s="267" t="n">
        <f aca="false" ca="false" dt2D="false" dtr="false" t="normal">Y316+Y370+Y396+Y441+Y471+Y504+Y513+Y522+Y557+Y685+Y723+Y748+Y814+Y829+Y864+Y886+Y912</f>
        <v>0</v>
      </c>
      <c r="Z6" s="267" t="n">
        <f aca="false" ca="false" dt2D="false" dtr="false" t="normal">Z316+Z370+Z396+Z441+Z471+Z504+Z513+Z522+Z557+Z685+Z723+Z748+Z814+Z829+Z864+Z886+Z912</f>
        <v>0</v>
      </c>
      <c r="AA6" s="267" t="n">
        <f aca="false" ca="false" dt2D="false" dtr="false" t="normal">AA316+AA370+AA396+AA441+AA471+AA504+AA513+AA522+AA557+AA685+AA723+AA748+AA814+AA829+AA864+AA886+AA912</f>
        <v>0</v>
      </c>
      <c r="AB6" s="267" t="n">
        <f aca="false" ca="false" dt2D="false" dtr="false" t="normal">AB316+AB370+AB396+AB441+AB471+AB504+AB513+AB522+AB557+AB685+AB723+AB748+AB814+AB829+AB864+AB886+AB912</f>
        <v>0</v>
      </c>
      <c r="AC6" s="267" t="n">
        <f aca="false" ca="false" dt2D="false" dtr="false" t="normal">AC316+AC370+AC396+AC441+AC471+AC504+AC513+AC522+AC557+AC685+AC723+AC748+AC814+AC829+AC864+AC886+AC912</f>
        <v>0</v>
      </c>
      <c r="AD6" s="267" t="n">
        <f aca="false" ca="false" dt2D="false" dtr="false" t="normal">AD316+AD370+AD396+AD441+AD471+AD504+AD513+AD522+AD557+AD685+AD723+AD748+AD814+AD829+AD864+AD886+AD912</f>
        <v>0</v>
      </c>
      <c r="AE6" s="267" t="n">
        <f aca="false" ca="false" dt2D="false" dtr="false" t="normal">AE316+AE370+AE396+AE441+AE471+AE504+AE513+AE522+AE557+AE685+AE723+AE748+AE814+AE829+AE864+AE886+AE912</f>
        <v>0</v>
      </c>
    </row>
    <row customFormat="true" customHeight="true" ht="16.5" outlineLevel="0" r="7" s="178">
      <c r="B7" s="265" t="n"/>
      <c r="C7" s="42" t="s">
        <v>227</v>
      </c>
      <c r="D7" s="43" t="s"/>
      <c r="E7" s="44" t="s"/>
      <c r="F7" s="266" t="n">
        <f aca="false" ca="false" dt2D="false" dtr="false" t="normal">I7+L7+M7+N7+O7+P7+Q7+R7+S7</f>
        <v>2969</v>
      </c>
      <c r="G7" s="267" t="n">
        <f aca="false" ca="false" dt2D="false" dtr="false" t="normal">G317+G371+G397+G442+G472+G505+G514+G523+G558+G686+G724+G749+G815+G830+G865+G887+G913+G932</f>
        <v>315</v>
      </c>
      <c r="H7" s="267" t="n">
        <f aca="false" ca="false" dt2D="false" dtr="false" t="normal">H317+H371+H397+H442+H472+H505+H514+H523+H558+H686+H724+H749+H815+H830+H865+H887+H913+H932</f>
        <v>0</v>
      </c>
      <c r="I7" s="269" t="n">
        <f aca="false" ca="false" dt2D="false" dtr="false" t="normal">G7+H7</f>
        <v>315</v>
      </c>
      <c r="J7" s="267" t="n">
        <f aca="false" ca="false" dt2D="false" dtr="false" t="normal">J317+J371+J397+J442+J472+J505+J514+J523+J558+J686+J724+J749+J815+J830+J865+J887+J913+J932</f>
        <v>373</v>
      </c>
      <c r="K7" s="267" t="n">
        <f aca="false" ca="false" dt2D="false" dtr="false" t="normal">K317+K371+K397+K442+K472+K505+K514+K523+K558+K686+K724+K749+K815+K830+K865+K887+K913+K932</f>
        <v>2</v>
      </c>
      <c r="L7" s="269" t="n">
        <f aca="false" ca="false" dt2D="false" dtr="false" t="normal">J7+K7</f>
        <v>375</v>
      </c>
      <c r="M7" s="267" t="n">
        <f aca="false" ca="false" dt2D="false" dtr="false" t="normal">M317+M371+M397+M442+M472+M505+M514+M523+M558+M686+M724+M749+M815+M830+M865+M887+M913+M932</f>
        <v>418</v>
      </c>
      <c r="N7" s="267" t="n">
        <f aca="false" ca="false" dt2D="false" dtr="false" t="normal">N317+N371+N397+N442+N472+N505+N514+N523+N558+N686+N724+N749+N815+N830+N865+N887+N913+N932</f>
        <v>304</v>
      </c>
      <c r="O7" s="267" t="n">
        <f aca="false" ca="false" dt2D="false" dtr="false" t="normal">O317+O371+O397+O442+O472+O505+O514+O523+O558+O686+O724+O749+O815+O830+O865+O887+O913+O932</f>
        <v>408</v>
      </c>
      <c r="P7" s="271" t="n">
        <f aca="false" ca="false" dt2D="false" dtr="false" t="normal">P317+P371+P397+P442+P472+P505+P514+P523+P558+P686+P724+P749+P815+P830+P865+P887+P913+P932</f>
        <v>337</v>
      </c>
      <c r="Q7" s="271" t="n">
        <f aca="false" ca="false" dt2D="false" dtr="false" t="normal">Q317+Q371+Q397+Q442+Q472+Q505+Q514+Q523+Q558+Q686+Q724+Q749+Q815+Q830+Q865+Q887+Q913+Q932</f>
        <v>248</v>
      </c>
      <c r="R7" s="271" t="n">
        <f aca="false" ca="false" dt2D="false" dtr="false" t="normal">R317+R371+R397+R442+R472+R505+R514+R523+R558+R686+R724+R749+R815+R830+R865+R887+R913+R932</f>
        <v>300</v>
      </c>
      <c r="S7" s="271" t="n">
        <f aca="false" ca="false" dt2D="false" dtr="false" t="normal">S317+S371+S397+S442+S472+S505+S514+S523+S558+S686+S724+S749+S815+S830+S865+S887+S913+S932</f>
        <v>264</v>
      </c>
      <c r="T7" s="271" t="n">
        <f aca="false" ca="false" dt2D="false" dtr="false" t="normal">T317+T371+T397+T442+T472+T505+T514+T523+T558+T686+T724+T749+T815+T830+T865+T887+T913+T932</f>
        <v>0</v>
      </c>
      <c r="U7" s="271" t="n">
        <f aca="false" ca="false" dt2D="false" dtr="false" t="normal">U317+U371+U397+U442+U472+U505+U514+U523+U558+U686+U724+U749+U815+U830+U865+U887+U913+U932</f>
        <v>0</v>
      </c>
      <c r="V7" s="271" t="n">
        <f aca="false" ca="false" dt2D="false" dtr="false" t="normal">V317+V371+V397+V442+V472+V505+V514+V523+V558+V686+V724+V749+V815+V830+V865+V887+V913+V932</f>
        <v>0</v>
      </c>
      <c r="W7" s="271" t="n">
        <f aca="false" ca="false" dt2D="false" dtr="false" t="normal">W317+W371+W397+W442+W472+W505+W514+W523+W558+W686+W724+W749+W815+W830+W865+W887+W913+W932</f>
        <v>0</v>
      </c>
      <c r="X7" s="271" t="n">
        <f aca="false" ca="false" dt2D="false" dtr="false" t="normal">X317+X371+X397+X442+X472+X505+X514+X523+X558+X686+X724+X749+X815+X830+X865+X887+X913+X932</f>
        <v>0</v>
      </c>
      <c r="Y7" s="271" t="n">
        <f aca="false" ca="false" dt2D="false" dtr="false" t="normal">Y317+Y371+Y397+Y442+Y472+Y505+Y514+Y523+Y558+Y686+Y724+Y749+Y815+Y830+Y865+Y887+Y913+Y932</f>
        <v>0</v>
      </c>
      <c r="Z7" s="271" t="n">
        <f aca="false" ca="false" dt2D="false" dtr="false" t="normal">Z317+Z371+Z397+Z442+Z472+Z505+Z514+Z523+Z558+Z686+Z724+Z749+Z815+Z830+Z865+Z887+Z913+Z932</f>
        <v>0</v>
      </c>
      <c r="AA7" s="271" t="n">
        <f aca="false" ca="false" dt2D="false" dtr="false" t="normal">AA317+AA371+AA397+AA442+AA472+AA505+AA514+AA523+AA558+AA686+AA724+AA749+AA815+AA830+AA865+AA887+AA913+AA932</f>
        <v>0</v>
      </c>
      <c r="AB7" s="271" t="n">
        <f aca="false" ca="false" dt2D="false" dtr="false" t="normal">AB317+AB371+AB397+AB442+AB472+AB505+AB514+AB523+AB558+AB686+AB724+AB749+AB815+AB830+AB865+AB887+AB913+AB932</f>
        <v>0</v>
      </c>
      <c r="AC7" s="271" t="n">
        <f aca="false" ca="false" dt2D="false" dtr="false" t="normal">AC317+AC371+AC397+AC442+AC472+AC505+AC514+AC523+AC558+AC686+AC724+AC749+AC815+AC830+AC865+AC887+AC913+AC932</f>
        <v>0</v>
      </c>
      <c r="AD7" s="271" t="n">
        <f aca="false" ca="false" dt2D="false" dtr="false" t="normal">AD317+AD371+AD397+AD442+AD472+AD505+AD514+AD523+AD558+AD686+AD724+AD749+AD815+AD830+AD865+AD887+AD913+AD932</f>
        <v>0</v>
      </c>
      <c r="AE7" s="271" t="n">
        <f aca="false" ca="false" dt2D="false" dtr="false" t="normal">AE317+AE371+AE397+AE442+AE472+AE505+AE514+AE523+AE558+AE686+AE724+AE749+AE815+AE830+AE865+AE887+AE913+AE932</f>
        <v>0</v>
      </c>
    </row>
    <row customFormat="true" customHeight="true" ht="16.5" outlineLevel="0" r="8" s="178">
      <c r="B8" s="265" t="n"/>
      <c r="C8" s="272" t="s">
        <v>228</v>
      </c>
      <c r="D8" s="273" t="s"/>
      <c r="E8" s="274" t="s"/>
      <c r="F8" s="266" t="n">
        <f aca="false" ca="false" dt2D="false" dtr="false" t="normal">I8+L8+M8+N8+O8+P8+Q8+R8+S8</f>
        <v>3343</v>
      </c>
      <c r="G8" s="267" t="n">
        <f aca="false" ca="false" dt2D="false" dtr="false" t="normal">G318+G372+G398+G443+G473+G506+G515+G524+G559+G687+G725+G750+G816+G831+G866+G888+G914+G933</f>
        <v>393</v>
      </c>
      <c r="H8" s="267" t="n">
        <f aca="false" ca="false" dt2D="false" dtr="false" t="normal">H318+H372+H398+H443+H473+H506+H515+H524+H559+H687+H725+H750+H816+H831+H866+H888+H914+H933</f>
        <v>43</v>
      </c>
      <c r="I8" s="269" t="n">
        <f aca="false" ca="false" dt2D="false" dtr="false" t="normal">G8+H8</f>
        <v>436</v>
      </c>
      <c r="J8" s="267" t="n">
        <f aca="false" ca="false" dt2D="false" dtr="false" t="normal">J318+J372+J398+J443+J473+J506+J515+J524+J559+J687+J725+J750+J816+J831+J866+J888+J914+J933</f>
        <v>417</v>
      </c>
      <c r="K8" s="267" t="n">
        <f aca="false" ca="false" dt2D="false" dtr="false" t="normal">K318+K372+K398+K443+K473+K506+K515+K524+K559+K687+K725+K750+K816+K831+K866+K888+K914+K933</f>
        <v>0</v>
      </c>
      <c r="L8" s="269" t="n">
        <f aca="false" ca="false" dt2D="false" dtr="false" t="normal">J8+K8</f>
        <v>417</v>
      </c>
      <c r="M8" s="267" t="n">
        <f aca="false" ca="false" dt2D="false" dtr="false" t="normal">M318+M372+M398+M443+M473+M506+M515+M524+M559+M687+M725+M750+M816+M831+M866+M888+M914+M933</f>
        <v>466</v>
      </c>
      <c r="N8" s="267" t="n">
        <f aca="false" ca="false" dt2D="false" dtr="false" t="normal">N318+N372+N398+N443+N473+N506+N515+N524+N559+N687+N725+N750+N816+N831+N866+N888+N914+N933</f>
        <v>142</v>
      </c>
      <c r="O8" s="267" t="n">
        <f aca="false" ca="false" dt2D="false" dtr="false" t="normal">O318+O372+O398+O443+O473+O506+O515+O524+O559+O687+O725+O750+O816+O831+O866+O888+O914+O933</f>
        <v>335</v>
      </c>
      <c r="P8" s="267" t="n">
        <f aca="false" ca="false" dt2D="false" dtr="false" t="normal">P318+P372+P398+P443+P473+P506+P515+P524+P559+P687+P725+P750+P816+P831+P866+P888+P914+P933</f>
        <v>348</v>
      </c>
      <c r="Q8" s="267" t="n">
        <f aca="false" ca="false" dt2D="false" dtr="false" t="normal">Q318+Q372+Q398+Q443+Q473+Q506+Q515+Q524+Q559+Q687+Q725+Q750+Q816+Q831+Q866+Q888+Q914+Q933</f>
        <v>353</v>
      </c>
      <c r="R8" s="267" t="n">
        <f aca="false" ca="false" dt2D="false" dtr="false" t="normal">R318+R372+R398+R443+R473+R506+R515+R524+R559+R687+R725+R750+R816+R831+R866+R888+R914+R933</f>
        <v>426</v>
      </c>
      <c r="S8" s="267" t="n">
        <f aca="false" ca="false" dt2D="false" dtr="false" t="normal">S318+S372+S398+S443+S473+S506+S515+S524+S559+S687+S725+S750+S816+S831+S866+S888+S914+S933</f>
        <v>420</v>
      </c>
      <c r="T8" s="267" t="n">
        <f aca="false" ca="false" dt2D="false" dtr="false" t="normal">T318+T372+T398+T443+T473+T506+T515+T524+T559+T687+T725+T750+T816+T831+T866+T888+T914+T933</f>
        <v>0</v>
      </c>
      <c r="U8" s="267" t="n">
        <f aca="false" ca="false" dt2D="false" dtr="false" t="normal">U318+U372+U398+U443+U473+U506+U515+U524+U559+U687+U725+U750+U816+U831+U866+U888+U914+U933</f>
        <v>0</v>
      </c>
      <c r="V8" s="267" t="n">
        <f aca="false" ca="false" dt2D="false" dtr="false" t="normal">V318+V372+V398+V443+V473+V506+V515+V524+V559+V687+V725+V750+V816+V831+V866+V888+V914+V933</f>
        <v>0</v>
      </c>
      <c r="W8" s="267" t="n">
        <f aca="false" ca="false" dt2D="false" dtr="false" t="normal">W318+W372+W398+W443+W473+W506+W515+W524+W559+W687+W725+W750+W816+W831+W866+W888+W914+W933</f>
        <v>0</v>
      </c>
      <c r="X8" s="267" t="n">
        <f aca="false" ca="false" dt2D="false" dtr="false" t="normal">X318+X372+X398+X443+X473+X506+X515+X524+X559+X687+X725+X750+X816+X831+X866+X888+X914+X933</f>
        <v>0</v>
      </c>
      <c r="Y8" s="267" t="n">
        <f aca="false" ca="false" dt2D="false" dtr="false" t="normal">Y318+Y372+Y398+Y443+Y473+Y506+Y515+Y524+Y559+Y687+Y725+Y750+Y816+Y831+Y866+Y888+Y914+Y933</f>
        <v>0</v>
      </c>
      <c r="Z8" s="267" t="n">
        <f aca="false" ca="false" dt2D="false" dtr="false" t="normal">Z318+Z372+Z398+Z443+Z473+Z506+Z515+Z524+Z559+Z687+Z725+Z750+Z816+Z831+Z866+Z888+Z914+Z933</f>
        <v>0</v>
      </c>
      <c r="AA8" s="267" t="n">
        <f aca="false" ca="false" dt2D="false" dtr="false" t="normal">AA318+AA372+AA398+AA443+AA473+AA506+AA515+AA524+AA559+AA687+AA725+AA750+AA816+AA831+AA866+AA888+AA914+AA933</f>
        <v>0</v>
      </c>
      <c r="AB8" s="267" t="n">
        <f aca="false" ca="false" dt2D="false" dtr="false" t="normal">AB318+AB372+AB398+AB443+AB473+AB506+AB515+AB524+AB559+AB687+AB725+AB750+AB816+AB831+AB866+AB888+AB914+AB933</f>
        <v>0</v>
      </c>
      <c r="AC8" s="267" t="n">
        <f aca="false" ca="false" dt2D="false" dtr="false" t="normal">AC318+AC372+AC398+AC443+AC473+AC506+AC515+AC524+AC559+AC687+AC725+AC750+AC816+AC831+AC866+AC888+AC914+AC933</f>
        <v>0</v>
      </c>
      <c r="AD8" s="267" t="n">
        <f aca="false" ca="false" dt2D="false" dtr="false" t="normal">AD318+AD372+AD398+AD443+AD473+AD506+AD515+AD524+AD559+AD687+AD725+AD750+AD816+AD831+AD866+AD888+AD914+AD933</f>
        <v>0</v>
      </c>
      <c r="AE8" s="267" t="n">
        <f aca="false" ca="false" dt2D="false" dtr="false" t="normal">AE318+AE372+AE398+AE443+AE473+AE506+AE515+AE524+AE559+AE687+AE725+AE750+AE816+AE831+AE866+AE888+AE914+AE933</f>
        <v>0</v>
      </c>
    </row>
    <row customFormat="true" customHeight="true" ht="16.5" outlineLevel="0" r="9" s="178">
      <c r="B9" s="265" t="n"/>
      <c r="C9" s="272" t="s">
        <v>229</v>
      </c>
      <c r="D9" s="273" t="s"/>
      <c r="E9" s="274" t="s"/>
      <c r="F9" s="266" t="n">
        <f aca="false" ca="false" dt2D="false" dtr="false" t="normal">I9+L9+M9+N9+O9+P9+Q9+R9+S9</f>
        <v>396</v>
      </c>
      <c r="G9" s="275" t="n">
        <f aca="false" ca="false" dt2D="false" dtr="false" t="normal">G319+G373+G399+G444+G474+G507+G560+G688+G726+G751+G889+G915</f>
        <v>94</v>
      </c>
      <c r="H9" s="275" t="n">
        <f aca="false" ca="false" dt2D="false" dtr="false" t="normal">H319+H373+H399+H444+H474+H507+H560+H688+H726+H751+H889+H915</f>
        <v>0</v>
      </c>
      <c r="I9" s="269" t="n">
        <f aca="false" ca="false" dt2D="false" dtr="false" t="normal">G9+H9</f>
        <v>94</v>
      </c>
      <c r="J9" s="275" t="n">
        <f aca="false" ca="false" dt2D="false" dtr="false" t="normal">J319+J373+J399+J444+J474+J507+J560+J688+J726+J751+J889+J915</f>
        <v>56</v>
      </c>
      <c r="K9" s="275" t="n">
        <f aca="false" ca="false" dt2D="false" dtr="false" t="normal">K319+K373+K399+K444+K474+K507+K560+K688+K726+K751+K889+K915</f>
        <v>2</v>
      </c>
      <c r="L9" s="269" t="n">
        <f aca="false" ca="false" dt2D="false" dtr="false" t="normal">J9+K9</f>
        <v>58</v>
      </c>
      <c r="M9" s="275" t="n">
        <f aca="false" ca="false" dt2D="false" dtr="false" t="normal">M319+M373+M399+M444+M474+M507+M560+M688+M726+M751+M889+M915</f>
        <v>40</v>
      </c>
      <c r="N9" s="275" t="n">
        <f aca="false" ca="false" dt2D="false" dtr="false" t="normal">N319+N373+N399+N444+N474+N507+N560+N688+N726+N751+N889+N915</f>
        <v>38</v>
      </c>
      <c r="O9" s="275" t="n">
        <f aca="false" ca="false" dt2D="false" dtr="false" t="normal">O319+O373+O399+O444+O474+O507+O560+O688+O726+O751+O889+O915</f>
        <v>26</v>
      </c>
      <c r="P9" s="276" t="n">
        <f aca="false" ca="false" dt2D="false" dtr="false" t="normal">P319+P373+P399+P444+P474+P507+P560+P688+P726+P751+P889+P915</f>
        <v>26</v>
      </c>
      <c r="Q9" s="276" t="n">
        <f aca="false" ca="false" dt2D="false" dtr="false" t="normal">Q319+Q373+Q399+Q444+Q474+Q507+Q560+Q688+Q726+Q751+Q889+Q915</f>
        <v>35</v>
      </c>
      <c r="R9" s="276" t="n">
        <f aca="false" ca="false" dt2D="false" dtr="false" t="normal">R319+R373+R399+R444+R474+R507+R560+R688+R726+R751+R889+R915</f>
        <v>32</v>
      </c>
      <c r="S9" s="276" t="n">
        <f aca="false" ca="false" dt2D="false" dtr="false" t="normal">S319+S373+S399+S444+S474+S507+S560+S688+S726+S751+S889+S915</f>
        <v>47</v>
      </c>
      <c r="T9" s="276" t="n">
        <f aca="false" ca="false" dt2D="false" dtr="false" t="normal">T319+T373+T399+T444+T474+T507+T560+T688+T726+T751+T889+T915</f>
        <v>0</v>
      </c>
      <c r="U9" s="276" t="n">
        <f aca="false" ca="false" dt2D="false" dtr="false" t="normal">U319+U373+U399+U444+U474+U507+U560+U688+U726+U751+U889+U915</f>
        <v>0</v>
      </c>
      <c r="V9" s="276" t="n">
        <f aca="false" ca="false" dt2D="false" dtr="false" t="normal">V319+V373+V399+V444+V474+V507+V560+V688+V726+V751+V889+V915</f>
        <v>0</v>
      </c>
      <c r="W9" s="276" t="n">
        <f aca="false" ca="false" dt2D="false" dtr="false" t="normal">W319+W373+W399+W444+W474+W507+W560+W688+W726+W751+W889+W915</f>
        <v>0</v>
      </c>
      <c r="X9" s="276" t="n">
        <f aca="false" ca="false" dt2D="false" dtr="false" t="normal">X319+X373+X399+X444+X474+X507+X560+X688+X726+X751+X889+X915</f>
        <v>0</v>
      </c>
      <c r="Y9" s="276" t="n">
        <f aca="false" ca="false" dt2D="false" dtr="false" t="normal">Y319+Y373+Y399+Y444+Y474+Y507+Y560+Y688+Y726+Y751+Y889+Y915</f>
        <v>0</v>
      </c>
      <c r="Z9" s="276" t="n">
        <f aca="false" ca="false" dt2D="false" dtr="false" t="normal">Z319+Z373+Z399+Z444+Z474+Z507+Z560+Z688+Z726+Z751+Z889+Z915</f>
        <v>0</v>
      </c>
      <c r="AA9" s="276" t="n">
        <f aca="false" ca="false" dt2D="false" dtr="false" t="normal">AA319+AA373+AA399+AA444+AA474+AA507+AA560+AA688+AA726+AA751+AA889+AA915</f>
        <v>0</v>
      </c>
      <c r="AB9" s="276" t="n">
        <f aca="false" ca="false" dt2D="false" dtr="false" t="normal">AB319+AB373+AB399+AB444+AB474+AB507+AB560+AB688+AB726+AB751+AB889+AB915</f>
        <v>0</v>
      </c>
      <c r="AC9" s="276" t="n">
        <f aca="false" ca="false" dt2D="false" dtr="false" t="normal">AC319+AC373+AC399+AC444+AC474+AC507+AC560+AC688+AC726+AC751+AC889+AC915</f>
        <v>0</v>
      </c>
      <c r="AD9" s="276" t="n">
        <f aca="false" ca="false" dt2D="false" dtr="false" t="normal">AD319+AD373+AD399+AD444+AD474+AD507+AD560+AD688+AD726+AD751+AD889+AD915</f>
        <v>0</v>
      </c>
      <c r="AE9" s="276" t="n">
        <f aca="false" ca="false" dt2D="false" dtr="false" t="normal">AE319+AE373+AE399+AE444+AE474+AE507+AE560+AE688+AE726+AE751+AE889+AE915</f>
        <v>0</v>
      </c>
    </row>
    <row customFormat="true" customHeight="true" ht="16.5" outlineLevel="0" r="10" s="178">
      <c r="B10" s="277" t="n">
        <v>1</v>
      </c>
      <c r="C10" s="235" t="s">
        <v>230</v>
      </c>
      <c r="D10" s="127" t="s">
        <v>231</v>
      </c>
      <c r="E10" s="122" t="s">
        <v>24</v>
      </c>
      <c r="F10" s="266" t="n">
        <f aca="false" ca="false" dt2D="false" dtr="false" t="normal">I10+L10+M10+N10+O10+P10+Q10+R10+S10</f>
        <v>0</v>
      </c>
      <c r="G10" s="278" t="n">
        <v>0</v>
      </c>
      <c r="H10" s="278" t="n">
        <v>0</v>
      </c>
      <c r="I10" s="269" t="n">
        <f aca="false" ca="false" dt2D="false" dtr="false" t="normal">G10+H10</f>
        <v>0</v>
      </c>
      <c r="J10" s="278" t="n"/>
      <c r="K10" s="278" t="n"/>
      <c r="L10" s="269" t="n">
        <f aca="false" ca="false" dt2D="false" dtr="false" t="normal">J10+K10</f>
        <v>0</v>
      </c>
      <c r="M10" s="278" t="n"/>
      <c r="N10" s="278" t="n"/>
      <c r="O10" s="278" t="n"/>
      <c r="P10" s="278" t="n"/>
      <c r="Q10" s="278" t="n"/>
      <c r="R10" s="278" t="n"/>
      <c r="S10" s="278" t="n"/>
      <c r="T10" s="278" t="n"/>
      <c r="U10" s="278" t="n"/>
      <c r="V10" s="278" t="n"/>
      <c r="W10" s="278" t="n"/>
      <c r="X10" s="278" t="n"/>
      <c r="Y10" s="278" t="n"/>
      <c r="Z10" s="278" t="n"/>
      <c r="AA10" s="278" t="n"/>
      <c r="AB10" s="278" t="n"/>
      <c r="AC10" s="278" t="n"/>
      <c r="AD10" s="278" t="n"/>
      <c r="AE10" s="278" t="n"/>
    </row>
    <row customFormat="true" customHeight="true" ht="16.5" outlineLevel="0" r="11" s="178">
      <c r="B11" s="279" t="s"/>
      <c r="C11" s="58" t="s"/>
      <c r="D11" s="59" t="s"/>
      <c r="E11" s="122" t="s">
        <v>25</v>
      </c>
      <c r="F11" s="266" t="n">
        <f aca="false" ca="false" dt2D="false" dtr="false" t="normal">I11+L11+M11+N11+O11+P11+Q11+R11+S11</f>
        <v>0</v>
      </c>
      <c r="G11" s="278" t="n">
        <v>0</v>
      </c>
      <c r="H11" s="278" t="n">
        <v>0</v>
      </c>
      <c r="I11" s="269" t="n">
        <f aca="false" ca="false" dt2D="false" dtr="false" t="normal">G11+H11</f>
        <v>0</v>
      </c>
      <c r="J11" s="278" t="n"/>
      <c r="K11" s="278" t="n"/>
      <c r="L11" s="269" t="n">
        <f aca="false" ca="false" dt2D="false" dtr="false" t="normal">J11+K11</f>
        <v>0</v>
      </c>
      <c r="M11" s="278" t="n"/>
      <c r="N11" s="278" t="n"/>
      <c r="O11" s="278" t="n"/>
      <c r="P11" s="278" t="n"/>
      <c r="Q11" s="278" t="n"/>
      <c r="R11" s="278" t="n"/>
      <c r="S11" s="278" t="n"/>
      <c r="T11" s="278" t="n"/>
      <c r="U11" s="278" t="n"/>
      <c r="V11" s="278" t="n"/>
      <c r="W11" s="278" t="n"/>
      <c r="X11" s="278" t="n"/>
      <c r="Y11" s="278" t="n"/>
      <c r="Z11" s="278" t="n"/>
      <c r="AA11" s="278" t="n"/>
      <c r="AB11" s="278" t="n"/>
      <c r="AC11" s="278" t="n"/>
      <c r="AD11" s="278" t="n"/>
      <c r="AE11" s="278" t="n"/>
    </row>
    <row customFormat="true" customHeight="true" ht="16.5" outlineLevel="0" r="12" s="178">
      <c r="B12" s="279" t="s"/>
      <c r="C12" s="58" t="s"/>
      <c r="D12" s="59" t="s"/>
      <c r="E12" s="122" t="s">
        <v>26</v>
      </c>
      <c r="F12" s="266" t="n">
        <f aca="false" ca="false" dt2D="false" dtr="false" t="normal">I12+L12+M12+N12+O12+P12+Q12+R12+S12</f>
        <v>2</v>
      </c>
      <c r="G12" s="278" t="n">
        <v>0</v>
      </c>
      <c r="H12" s="278" t="n">
        <v>0</v>
      </c>
      <c r="I12" s="269" t="n">
        <f aca="false" ca="false" dt2D="false" dtr="false" t="normal">G12+H12</f>
        <v>0</v>
      </c>
      <c r="J12" s="278" t="n"/>
      <c r="K12" s="278" t="n"/>
      <c r="L12" s="269" t="n">
        <f aca="false" ca="false" dt2D="false" dtr="false" t="normal">J12+K12</f>
        <v>0</v>
      </c>
      <c r="M12" s="278" t="n">
        <v>2</v>
      </c>
      <c r="N12" s="278" t="n"/>
      <c r="O12" s="278" t="n"/>
      <c r="P12" s="278" t="n"/>
      <c r="Q12" s="278" t="n"/>
      <c r="R12" s="278" t="n"/>
      <c r="S12" s="278" t="n"/>
      <c r="T12" s="278" t="n"/>
      <c r="U12" s="278" t="n"/>
      <c r="V12" s="278" t="n"/>
      <c r="W12" s="278" t="n"/>
      <c r="X12" s="278" t="n"/>
      <c r="Y12" s="278" t="n"/>
      <c r="Z12" s="278" t="n"/>
      <c r="AA12" s="278" t="n"/>
      <c r="AB12" s="278" t="n"/>
      <c r="AC12" s="278" t="n"/>
      <c r="AD12" s="278" t="n"/>
      <c r="AE12" s="278" t="n"/>
    </row>
    <row customFormat="true" customHeight="true" ht="16.5" outlineLevel="0" r="13" s="178">
      <c r="B13" s="279" t="s"/>
      <c r="C13" s="58" t="s"/>
      <c r="D13" s="59" t="s"/>
      <c r="E13" s="238" t="s">
        <v>232</v>
      </c>
      <c r="F13" s="266" t="n">
        <f aca="false" ca="false" dt2D="false" dtr="false" t="normal">I13+L13+M13+N13+O13+P13+Q13+R13+S13</f>
        <v>1</v>
      </c>
      <c r="G13" s="278" t="n">
        <v>1</v>
      </c>
      <c r="H13" s="278" t="n">
        <v>0</v>
      </c>
      <c r="I13" s="269" t="n">
        <f aca="false" ca="false" dt2D="false" dtr="false" t="normal">G13+H13</f>
        <v>1</v>
      </c>
      <c r="J13" s="278" t="n"/>
      <c r="K13" s="278" t="n"/>
      <c r="L13" s="269" t="n">
        <f aca="false" ca="false" dt2D="false" dtr="false" t="normal">J13+K13</f>
        <v>0</v>
      </c>
      <c r="M13" s="278" t="n"/>
      <c r="N13" s="278" t="n"/>
      <c r="O13" s="278" t="n"/>
      <c r="P13" s="278" t="n"/>
      <c r="Q13" s="278" t="n"/>
      <c r="R13" s="278" t="n"/>
      <c r="S13" s="278" t="n"/>
      <c r="T13" s="278" t="n"/>
      <c r="U13" s="278" t="n"/>
      <c r="V13" s="278" t="n"/>
      <c r="W13" s="278" t="n"/>
      <c r="X13" s="278" t="n"/>
      <c r="Y13" s="278" t="n"/>
      <c r="Z13" s="278" t="n"/>
      <c r="AA13" s="278" t="n"/>
      <c r="AB13" s="278" t="n"/>
      <c r="AC13" s="278" t="n"/>
      <c r="AD13" s="278" t="n"/>
      <c r="AE13" s="278" t="n"/>
    </row>
    <row customFormat="true" ht="21" outlineLevel="0" r="14" s="178">
      <c r="B14" s="280" t="s"/>
      <c r="C14" s="58" t="s"/>
      <c r="D14" s="94" t="s"/>
      <c r="E14" s="238" t="s">
        <v>233</v>
      </c>
      <c r="F14" s="266" t="n">
        <f aca="false" ca="false" dt2D="false" dtr="false" t="normal">I14+L14+M14+N14+O14+P14+Q14+R14+S14</f>
        <v>0</v>
      </c>
      <c r="G14" s="278" t="n">
        <v>0</v>
      </c>
      <c r="H14" s="278" t="n">
        <v>0</v>
      </c>
      <c r="I14" s="269" t="n">
        <f aca="false" ca="false" dt2D="false" dtr="false" t="normal">G14+H14</f>
        <v>0</v>
      </c>
      <c r="J14" s="278" t="n"/>
      <c r="K14" s="278" t="n"/>
      <c r="L14" s="269" t="n">
        <f aca="false" ca="false" dt2D="false" dtr="false" t="normal">J14+K14</f>
        <v>0</v>
      </c>
      <c r="M14" s="278" t="n"/>
      <c r="N14" s="278" t="n"/>
      <c r="O14" s="278" t="n"/>
      <c r="P14" s="278" t="n"/>
      <c r="Q14" s="278" t="n"/>
      <c r="R14" s="278" t="n"/>
      <c r="S14" s="278" t="n"/>
      <c r="T14" s="278" t="n"/>
      <c r="U14" s="278" t="n"/>
      <c r="V14" s="278" t="n"/>
      <c r="W14" s="278" t="n"/>
      <c r="X14" s="278" t="n"/>
      <c r="Y14" s="278" t="n"/>
      <c r="Z14" s="278" t="n"/>
      <c r="AA14" s="278" t="n"/>
      <c r="AB14" s="278" t="n"/>
      <c r="AC14" s="278" t="n"/>
      <c r="AD14" s="278" t="n"/>
      <c r="AE14" s="278" t="n"/>
    </row>
    <row customFormat="true" customHeight="true" ht="16.5" outlineLevel="0" r="15" s="178">
      <c r="B15" s="277" t="n">
        <v>2</v>
      </c>
      <c r="C15" s="58" t="s"/>
      <c r="D15" s="281" t="s">
        <v>234</v>
      </c>
      <c r="E15" s="119" t="s">
        <v>24</v>
      </c>
      <c r="F15" s="266" t="n">
        <f aca="false" ca="false" dt2D="false" dtr="false" t="normal">I15+L15+M15+N15+O15+P15+Q15+R15+S15</f>
        <v>0</v>
      </c>
      <c r="G15" s="282" t="n"/>
      <c r="H15" s="282" t="n"/>
      <c r="I15" s="269" t="n">
        <f aca="false" ca="false" dt2D="false" dtr="false" t="normal">G15+H15</f>
        <v>0</v>
      </c>
      <c r="J15" s="282" t="n"/>
      <c r="K15" s="282" t="n"/>
      <c r="L15" s="269" t="n">
        <f aca="false" ca="false" dt2D="false" dtr="false" t="normal">J15+K15</f>
        <v>0</v>
      </c>
      <c r="M15" s="282" t="n"/>
      <c r="N15" s="282" t="n"/>
      <c r="O15" s="282" t="n"/>
      <c r="P15" s="282" t="n"/>
      <c r="Q15" s="282" t="n"/>
      <c r="R15" s="282" t="n"/>
      <c r="S15" s="282" t="n"/>
      <c r="T15" s="282" t="n"/>
      <c r="U15" s="282" t="n"/>
      <c r="V15" s="282" t="n"/>
      <c r="W15" s="282" t="n"/>
      <c r="X15" s="282" t="n"/>
      <c r="Y15" s="282" t="n"/>
      <c r="Z15" s="282" t="n"/>
      <c r="AA15" s="282" t="n"/>
      <c r="AB15" s="282" t="n"/>
      <c r="AC15" s="282" t="n"/>
      <c r="AD15" s="282" t="n"/>
      <c r="AE15" s="282" t="n"/>
    </row>
    <row customFormat="true" customHeight="true" ht="16.5" outlineLevel="0" r="16" s="178">
      <c r="B16" s="279" t="s"/>
      <c r="C16" s="58" t="s"/>
      <c r="D16" s="283" t="s"/>
      <c r="E16" s="122" t="s">
        <v>25</v>
      </c>
      <c r="F16" s="266" t="n">
        <f aca="false" ca="false" dt2D="false" dtr="false" t="normal">I16+L16+M16+N16+O16+P16+Q16+R16+S16</f>
        <v>0</v>
      </c>
      <c r="G16" s="278" t="n">
        <v>0</v>
      </c>
      <c r="H16" s="278" t="n">
        <v>0</v>
      </c>
      <c r="I16" s="269" t="n">
        <f aca="false" ca="false" dt2D="false" dtr="false" t="normal">G16+H16</f>
        <v>0</v>
      </c>
      <c r="J16" s="278" t="n"/>
      <c r="K16" s="278" t="n"/>
      <c r="L16" s="269" t="n">
        <f aca="false" ca="false" dt2D="false" dtr="false" t="normal">J16+K16</f>
        <v>0</v>
      </c>
      <c r="M16" s="278" t="n"/>
      <c r="N16" s="278" t="n"/>
      <c r="O16" s="278" t="n"/>
      <c r="P16" s="278" t="n"/>
      <c r="Q16" s="278" t="n"/>
      <c r="R16" s="278" t="n"/>
      <c r="S16" s="278" t="n"/>
      <c r="T16" s="278" t="n"/>
      <c r="U16" s="278" t="n"/>
      <c r="V16" s="278" t="n"/>
      <c r="W16" s="278" t="n"/>
      <c r="X16" s="278" t="n"/>
      <c r="Y16" s="278" t="n"/>
      <c r="Z16" s="278" t="n"/>
      <c r="AA16" s="278" t="n"/>
      <c r="AB16" s="278" t="n"/>
      <c r="AC16" s="278" t="n"/>
      <c r="AD16" s="278" t="n"/>
      <c r="AE16" s="278" t="n"/>
    </row>
    <row customFormat="true" customHeight="true" ht="16.5" outlineLevel="0" r="17" s="178">
      <c r="B17" s="279" t="s"/>
      <c r="C17" s="58" t="s"/>
      <c r="D17" s="283" t="s"/>
      <c r="E17" s="122" t="s">
        <v>26</v>
      </c>
      <c r="F17" s="266" t="n">
        <f aca="false" ca="false" dt2D="false" dtr="false" t="normal">I17+L17+M17+N17+O17+P17+Q17+R17+S17</f>
        <v>20</v>
      </c>
      <c r="G17" s="278" t="n">
        <v>6</v>
      </c>
      <c r="H17" s="278" t="n">
        <v>0</v>
      </c>
      <c r="I17" s="269" t="n">
        <f aca="false" ca="false" dt2D="false" dtr="false" t="normal">G17+H17</f>
        <v>6</v>
      </c>
      <c r="J17" s="278" t="n">
        <v>10</v>
      </c>
      <c r="K17" s="278" t="n"/>
      <c r="L17" s="269" t="n">
        <f aca="false" ca="false" dt2D="false" dtr="false" t="normal">J17+K17</f>
        <v>10</v>
      </c>
      <c r="M17" s="278" t="n">
        <v>2</v>
      </c>
      <c r="N17" s="278" t="n"/>
      <c r="O17" s="278" t="n"/>
      <c r="P17" s="278" t="n"/>
      <c r="Q17" s="278" t="n">
        <v>2</v>
      </c>
      <c r="R17" s="278" t="n"/>
      <c r="S17" s="278" t="n"/>
      <c r="T17" s="278" t="n"/>
      <c r="U17" s="278" t="n"/>
      <c r="V17" s="278" t="n"/>
      <c r="W17" s="278" t="n"/>
      <c r="X17" s="278" t="n"/>
      <c r="Y17" s="278" t="n"/>
      <c r="Z17" s="278" t="n"/>
      <c r="AA17" s="278" t="n"/>
      <c r="AB17" s="278" t="n"/>
      <c r="AC17" s="278" t="n"/>
      <c r="AD17" s="278" t="n"/>
      <c r="AE17" s="278" t="n"/>
    </row>
    <row customFormat="true" ht="21" outlineLevel="0" r="18" s="178">
      <c r="B18" s="279" t="s"/>
      <c r="C18" s="58" t="s"/>
      <c r="D18" s="283" t="s"/>
      <c r="E18" s="238" t="s">
        <v>232</v>
      </c>
      <c r="F18" s="266" t="n">
        <f aca="false" ca="false" dt2D="false" dtr="false" t="normal">I18+L18+M18+N18+O18+P18+Q18+R18+S18</f>
        <v>13</v>
      </c>
      <c r="G18" s="278" t="n">
        <v>0</v>
      </c>
      <c r="H18" s="278" t="n">
        <v>0</v>
      </c>
      <c r="I18" s="269" t="n">
        <f aca="false" ca="false" dt2D="false" dtr="false" t="normal">G18+H18</f>
        <v>0</v>
      </c>
      <c r="J18" s="278" t="n"/>
      <c r="K18" s="278" t="n"/>
      <c r="L18" s="269" t="n">
        <f aca="false" ca="false" dt2D="false" dtr="false" t="normal">J18+K18</f>
        <v>0</v>
      </c>
      <c r="M18" s="278" t="n">
        <v>2</v>
      </c>
      <c r="N18" s="278" t="n"/>
      <c r="O18" s="278" t="n"/>
      <c r="P18" s="278" t="n">
        <v>4</v>
      </c>
      <c r="Q18" s="278" t="n">
        <v>5</v>
      </c>
      <c r="R18" s="278" t="n"/>
      <c r="S18" s="278" t="n">
        <v>2</v>
      </c>
      <c r="T18" s="278" t="n"/>
      <c r="U18" s="278" t="n"/>
      <c r="V18" s="278" t="n"/>
      <c r="W18" s="278" t="n"/>
      <c r="X18" s="278" t="n"/>
      <c r="Y18" s="278" t="n"/>
      <c r="Z18" s="278" t="n"/>
      <c r="AA18" s="278" t="n"/>
      <c r="AB18" s="278" t="n"/>
      <c r="AC18" s="278" t="n"/>
      <c r="AD18" s="278" t="n"/>
      <c r="AE18" s="278" t="n"/>
    </row>
    <row customFormat="true" ht="21" outlineLevel="0" r="19" s="178">
      <c r="B19" s="280" t="s"/>
      <c r="C19" s="58" t="s"/>
      <c r="D19" s="284" t="s"/>
      <c r="E19" s="119" t="s">
        <v>233</v>
      </c>
      <c r="F19" s="266" t="n">
        <f aca="false" ca="false" dt2D="false" dtr="false" t="normal">I19+L19+M19+N19+O19+P19+Q19+R19+S19</f>
        <v>0</v>
      </c>
      <c r="G19" s="282" t="n"/>
      <c r="H19" s="282" t="n"/>
      <c r="I19" s="269" t="n">
        <f aca="false" ca="false" dt2D="false" dtr="false" t="normal">G19+H19</f>
        <v>0</v>
      </c>
      <c r="J19" s="282" t="n"/>
      <c r="K19" s="282" t="n"/>
      <c r="L19" s="269" t="n">
        <f aca="false" ca="false" dt2D="false" dtr="false" t="normal">J19+K19</f>
        <v>0</v>
      </c>
      <c r="M19" s="282" t="n"/>
      <c r="N19" s="282" t="n"/>
      <c r="O19" s="282" t="n"/>
      <c r="P19" s="282" t="n"/>
      <c r="Q19" s="282" t="n"/>
      <c r="R19" s="282" t="n"/>
      <c r="S19" s="282" t="n"/>
      <c r="T19" s="282" t="n"/>
      <c r="U19" s="282" t="n"/>
      <c r="V19" s="282" t="n"/>
      <c r="W19" s="282" t="n"/>
      <c r="X19" s="282" t="n"/>
      <c r="Y19" s="282" t="n"/>
      <c r="Z19" s="282" t="n"/>
      <c r="AA19" s="282" t="n"/>
      <c r="AB19" s="282" t="n"/>
      <c r="AC19" s="282" t="n"/>
      <c r="AD19" s="282" t="n"/>
      <c r="AE19" s="282" t="n"/>
    </row>
    <row customFormat="true" customHeight="true" ht="16.5" outlineLevel="0" r="20" s="178">
      <c r="B20" s="277" t="n">
        <v>3</v>
      </c>
      <c r="C20" s="58" t="s"/>
      <c r="D20" s="127" t="s">
        <v>235</v>
      </c>
      <c r="E20" s="122" t="s">
        <v>24</v>
      </c>
      <c r="F20" s="266" t="n">
        <f aca="false" ca="false" dt2D="false" dtr="false" t="normal">I20+L20+M20+N20+O20+P20+Q20+R20+S20</f>
        <v>0</v>
      </c>
      <c r="G20" s="278" t="n">
        <v>0</v>
      </c>
      <c r="H20" s="278" t="n">
        <v>0</v>
      </c>
      <c r="I20" s="269" t="n">
        <f aca="false" ca="false" dt2D="false" dtr="false" t="normal">G20+H20</f>
        <v>0</v>
      </c>
      <c r="J20" s="278" t="n"/>
      <c r="K20" s="278" t="n"/>
      <c r="L20" s="269" t="n">
        <f aca="false" ca="false" dt2D="false" dtr="false" t="normal">J20+K20</f>
        <v>0</v>
      </c>
      <c r="M20" s="278" t="n"/>
      <c r="N20" s="278" t="n"/>
      <c r="O20" s="278" t="n"/>
      <c r="P20" s="278" t="n"/>
      <c r="Q20" s="278" t="n"/>
      <c r="R20" s="278" t="n"/>
      <c r="S20" s="278" t="n"/>
      <c r="T20" s="278" t="n"/>
      <c r="U20" s="278" t="n"/>
      <c r="V20" s="278" t="n"/>
      <c r="W20" s="278" t="n"/>
      <c r="X20" s="278" t="n"/>
      <c r="Y20" s="278" t="n"/>
      <c r="Z20" s="278" t="n"/>
      <c r="AA20" s="278" t="n"/>
      <c r="AB20" s="278" t="n"/>
      <c r="AC20" s="278" t="n"/>
      <c r="AD20" s="278" t="n"/>
      <c r="AE20" s="278" t="n"/>
    </row>
    <row customFormat="true" customHeight="true" ht="16.5" outlineLevel="0" r="21" s="178">
      <c r="B21" s="279" t="s"/>
      <c r="C21" s="58" t="s"/>
      <c r="D21" s="59" t="s"/>
      <c r="E21" s="122" t="s">
        <v>25</v>
      </c>
      <c r="F21" s="266" t="n">
        <f aca="false" ca="false" dt2D="false" dtr="false" t="normal">I21+L21+M21+N21+O21+P21+Q21+R21+S21</f>
        <v>26</v>
      </c>
      <c r="G21" s="278" t="n">
        <v>1</v>
      </c>
      <c r="H21" s="278" t="n">
        <v>0</v>
      </c>
      <c r="I21" s="269" t="n">
        <f aca="false" ca="false" dt2D="false" dtr="false" t="normal">G21+H21</f>
        <v>1</v>
      </c>
      <c r="J21" s="278" t="n">
        <v>8</v>
      </c>
      <c r="K21" s="278" t="n"/>
      <c r="L21" s="269" t="n">
        <f aca="false" ca="false" dt2D="false" dtr="false" t="normal">J21+K21</f>
        <v>8</v>
      </c>
      <c r="M21" s="278" t="n">
        <v>6</v>
      </c>
      <c r="N21" s="278" t="n">
        <v>3</v>
      </c>
      <c r="O21" s="278" t="n"/>
      <c r="P21" s="278" t="n">
        <v>2</v>
      </c>
      <c r="Q21" s="278" t="n">
        <v>4</v>
      </c>
      <c r="R21" s="278" t="n">
        <v>2</v>
      </c>
      <c r="S21" s="278" t="n"/>
      <c r="T21" s="278" t="n"/>
      <c r="U21" s="278" t="n"/>
      <c r="V21" s="278" t="n"/>
      <c r="W21" s="278" t="n"/>
      <c r="X21" s="278" t="n"/>
      <c r="Y21" s="278" t="n"/>
      <c r="Z21" s="278" t="n"/>
      <c r="AA21" s="278" t="n"/>
      <c r="AB21" s="278" t="n"/>
      <c r="AC21" s="278" t="n"/>
      <c r="AD21" s="278" t="n"/>
      <c r="AE21" s="278" t="n"/>
    </row>
    <row customFormat="true" customHeight="true" ht="16.5" outlineLevel="0" r="22" s="178">
      <c r="B22" s="279" t="s"/>
      <c r="C22" s="58" t="s"/>
      <c r="D22" s="59" t="s"/>
      <c r="E22" s="122" t="s">
        <v>26</v>
      </c>
      <c r="F22" s="266" t="n">
        <f aca="false" ca="false" dt2D="false" dtr="false" t="normal">I22+L22+M22+N22+O22+P22+Q22+R22+S22</f>
        <v>213</v>
      </c>
      <c r="G22" s="278" t="n">
        <v>38</v>
      </c>
      <c r="H22" s="278" t="n">
        <v>0</v>
      </c>
      <c r="I22" s="269" t="n">
        <f aca="false" ca="false" dt2D="false" dtr="false" t="normal">G22+H22</f>
        <v>38</v>
      </c>
      <c r="J22" s="278" t="n">
        <v>52</v>
      </c>
      <c r="K22" s="278" t="n"/>
      <c r="L22" s="269" t="n">
        <f aca="false" ca="false" dt2D="false" dtr="false" t="normal">J22+K22</f>
        <v>52</v>
      </c>
      <c r="M22" s="278" t="n">
        <v>25</v>
      </c>
      <c r="N22" s="278" t="n">
        <v>20</v>
      </c>
      <c r="O22" s="278" t="n">
        <v>26</v>
      </c>
      <c r="P22" s="278" t="n">
        <v>20</v>
      </c>
      <c r="Q22" s="278" t="n">
        <v>6</v>
      </c>
      <c r="R22" s="278" t="n">
        <v>18</v>
      </c>
      <c r="S22" s="278" t="n">
        <v>8</v>
      </c>
      <c r="T22" s="278" t="n"/>
      <c r="U22" s="278" t="n"/>
      <c r="V22" s="278" t="n"/>
      <c r="W22" s="278" t="n"/>
      <c r="X22" s="278" t="n"/>
      <c r="Y22" s="278" t="n"/>
      <c r="Z22" s="278" t="n"/>
      <c r="AA22" s="278" t="n"/>
      <c r="AB22" s="278" t="n"/>
      <c r="AC22" s="278" t="n"/>
      <c r="AD22" s="278" t="n"/>
      <c r="AE22" s="278" t="n"/>
    </row>
    <row customFormat="true" customHeight="true" ht="16.5" outlineLevel="0" r="23" s="178">
      <c r="B23" s="279" t="s"/>
      <c r="C23" s="58" t="s"/>
      <c r="D23" s="59" t="s"/>
      <c r="E23" s="238" t="s">
        <v>232</v>
      </c>
      <c r="F23" s="266" t="n">
        <f aca="false" ca="false" dt2D="false" dtr="false" t="normal">I23+L23+M23+N23+O23+P23+Q23+R23+S23</f>
        <v>281</v>
      </c>
      <c r="G23" s="278" t="n">
        <v>71</v>
      </c>
      <c r="H23" s="168" t="n">
        <v>12</v>
      </c>
      <c r="I23" s="269" t="n">
        <f aca="false" ca="false" dt2D="false" dtr="false" t="normal">G23+H23</f>
        <v>83</v>
      </c>
      <c r="J23" s="278" t="n">
        <v>53</v>
      </c>
      <c r="K23" s="278" t="n"/>
      <c r="L23" s="269" t="n">
        <f aca="false" ca="false" dt2D="false" dtr="false" t="normal">J23+K23</f>
        <v>53</v>
      </c>
      <c r="M23" s="278" t="n">
        <v>45</v>
      </c>
      <c r="N23" s="278" t="n"/>
      <c r="O23" s="278" t="n">
        <v>24</v>
      </c>
      <c r="P23" s="278" t="n">
        <v>21</v>
      </c>
      <c r="Q23" s="278" t="n">
        <v>21</v>
      </c>
      <c r="R23" s="278" t="n">
        <v>22</v>
      </c>
      <c r="S23" s="278" t="n">
        <v>12</v>
      </c>
      <c r="T23" s="278" t="n"/>
      <c r="U23" s="278" t="n"/>
      <c r="V23" s="278" t="n"/>
      <c r="W23" s="278" t="n"/>
      <c r="X23" s="278" t="n"/>
      <c r="Y23" s="278" t="n"/>
      <c r="Z23" s="278" t="n"/>
      <c r="AA23" s="278" t="n"/>
      <c r="AB23" s="278" t="n"/>
      <c r="AC23" s="278" t="n"/>
      <c r="AD23" s="278" t="n"/>
      <c r="AE23" s="278" t="n"/>
    </row>
    <row customFormat="true" ht="21" outlineLevel="0" r="24" s="178">
      <c r="B24" s="280" t="s"/>
      <c r="C24" s="58" t="s"/>
      <c r="D24" s="94" t="s"/>
      <c r="E24" s="238" t="s">
        <v>233</v>
      </c>
      <c r="F24" s="266" t="n">
        <f aca="false" ca="false" dt2D="false" dtr="false" t="normal">I24+L24+M24+N24+O24+P24+Q24+R24+S24</f>
        <v>326</v>
      </c>
      <c r="G24" s="278" t="n">
        <v>94</v>
      </c>
      <c r="H24" s="278" t="n">
        <v>0</v>
      </c>
      <c r="I24" s="269" t="n">
        <f aca="false" ca="false" dt2D="false" dtr="false" t="normal">G24+H24</f>
        <v>94</v>
      </c>
      <c r="J24" s="278" t="n">
        <v>56</v>
      </c>
      <c r="K24" s="278" t="n">
        <v>2</v>
      </c>
      <c r="L24" s="269" t="n">
        <f aca="false" ca="false" dt2D="false" dtr="false" t="normal">J24+K24</f>
        <v>58</v>
      </c>
      <c r="M24" s="278" t="n">
        <v>40</v>
      </c>
      <c r="N24" s="278" t="n">
        <v>38</v>
      </c>
      <c r="O24" s="278" t="n">
        <v>23</v>
      </c>
      <c r="P24" s="278" t="n">
        <v>17</v>
      </c>
      <c r="Q24" s="278" t="n">
        <v>21</v>
      </c>
      <c r="R24" s="278" t="n">
        <v>16</v>
      </c>
      <c r="S24" s="278" t="n">
        <v>19</v>
      </c>
      <c r="T24" s="278" t="n"/>
      <c r="U24" s="278" t="n"/>
      <c r="V24" s="278" t="n"/>
      <c r="W24" s="278" t="n"/>
      <c r="X24" s="278" t="n"/>
      <c r="Y24" s="278" t="n"/>
      <c r="Z24" s="278" t="n"/>
      <c r="AA24" s="278" t="n"/>
      <c r="AB24" s="278" t="n"/>
      <c r="AC24" s="278" t="n"/>
      <c r="AD24" s="278" t="n"/>
      <c r="AE24" s="278" t="n"/>
    </row>
    <row customFormat="true" customHeight="true" ht="16.5" outlineLevel="0" r="25" s="178">
      <c r="B25" s="277" t="n">
        <v>4</v>
      </c>
      <c r="C25" s="58" t="s"/>
      <c r="D25" s="127" t="s">
        <v>236</v>
      </c>
      <c r="E25" s="122" t="s">
        <v>24</v>
      </c>
      <c r="F25" s="266" t="n">
        <f aca="false" ca="false" dt2D="false" dtr="false" t="normal">I25+L25+M25+N25+O25+P25+Q25+R25+S25</f>
        <v>59</v>
      </c>
      <c r="G25" s="278" t="n">
        <v>7</v>
      </c>
      <c r="H25" s="278" t="n">
        <v>0</v>
      </c>
      <c r="I25" s="269" t="n">
        <f aca="false" ca="false" dt2D="false" dtr="false" t="normal">G25+H25</f>
        <v>7</v>
      </c>
      <c r="J25" s="278" t="n">
        <f aca="false" ca="false" dt2D="false" dtr="false" t="normal">4+1</f>
        <v>5</v>
      </c>
      <c r="K25" s="278" t="n"/>
      <c r="L25" s="269" t="n">
        <f aca="false" ca="false" dt2D="false" dtr="false" t="normal">J25+K25</f>
        <v>5</v>
      </c>
      <c r="M25" s="278" t="n">
        <f aca="false" ca="false" dt2D="false" dtr="false" t="normal">3+2</f>
        <v>5</v>
      </c>
      <c r="N25" s="278" t="n">
        <f aca="false" ca="false" dt2D="false" dtr="false" t="normal">2+4</f>
        <v>6</v>
      </c>
      <c r="O25" s="278" t="n">
        <f aca="false" ca="false" dt2D="false" dtr="false" t="normal">8+2</f>
        <v>10</v>
      </c>
      <c r="P25" s="278" t="n">
        <v>8</v>
      </c>
      <c r="Q25" s="278" t="n">
        <f aca="false" ca="false" dt2D="false" dtr="false" t="normal">8+1</f>
        <v>9</v>
      </c>
      <c r="R25" s="278" t="n">
        <v>4</v>
      </c>
      <c r="S25" s="278" t="n">
        <f aca="false" ca="false" dt2D="false" dtr="false" t="normal">4+1</f>
        <v>5</v>
      </c>
      <c r="T25" s="278" t="n"/>
      <c r="U25" s="278" t="n"/>
      <c r="V25" s="278" t="n"/>
      <c r="W25" s="278" t="n"/>
      <c r="X25" s="278" t="n"/>
      <c r="Y25" s="278" t="n"/>
      <c r="Z25" s="278" t="n"/>
      <c r="AA25" s="278" t="n"/>
      <c r="AB25" s="278" t="n"/>
      <c r="AC25" s="278" t="n"/>
      <c r="AD25" s="278" t="n"/>
      <c r="AE25" s="278" t="n"/>
    </row>
    <row customFormat="true" customHeight="true" ht="16.5" outlineLevel="0" r="26" s="178">
      <c r="B26" s="279" t="s"/>
      <c r="C26" s="58" t="s"/>
      <c r="D26" s="59" t="s"/>
      <c r="E26" s="122" t="s">
        <v>25</v>
      </c>
      <c r="F26" s="266" t="n">
        <f aca="false" ca="false" dt2D="false" dtr="false" t="normal">I26+L26+M26+N26+O26+P26+Q26+R26+S26</f>
        <v>0</v>
      </c>
      <c r="G26" s="278" t="n">
        <v>0</v>
      </c>
      <c r="H26" s="278" t="n">
        <v>0</v>
      </c>
      <c r="I26" s="269" t="n">
        <f aca="false" ca="false" dt2D="false" dtr="false" t="normal">G26+H26</f>
        <v>0</v>
      </c>
      <c r="J26" s="278" t="n"/>
      <c r="K26" s="278" t="n"/>
      <c r="L26" s="269" t="n">
        <f aca="false" ca="false" dt2D="false" dtr="false" t="normal">J26+K26</f>
        <v>0</v>
      </c>
      <c r="M26" s="278" t="n"/>
      <c r="N26" s="278" t="n"/>
      <c r="O26" s="278" t="n"/>
      <c r="P26" s="278" t="n"/>
      <c r="Q26" s="278" t="n"/>
      <c r="R26" s="278" t="n"/>
      <c r="S26" s="278" t="n"/>
      <c r="T26" s="278" t="n"/>
      <c r="U26" s="278" t="n"/>
      <c r="V26" s="278" t="n"/>
      <c r="W26" s="278" t="n"/>
      <c r="X26" s="278" t="n"/>
      <c r="Y26" s="278" t="n"/>
      <c r="Z26" s="278" t="n"/>
      <c r="AA26" s="278" t="n"/>
      <c r="AB26" s="278" t="n"/>
      <c r="AC26" s="278" t="n"/>
      <c r="AD26" s="278" t="n"/>
      <c r="AE26" s="278" t="n"/>
    </row>
    <row customFormat="true" customHeight="true" ht="16.5" outlineLevel="0" r="27" s="178">
      <c r="B27" s="279" t="s"/>
      <c r="C27" s="58" t="s"/>
      <c r="D27" s="59" t="s"/>
      <c r="E27" s="122" t="s">
        <v>26</v>
      </c>
      <c r="F27" s="266" t="n">
        <f aca="false" ca="false" dt2D="false" dtr="false" t="normal">I27+L27+M27+N27+O27+P27+Q27+R27+S27</f>
        <v>2</v>
      </c>
      <c r="G27" s="278" t="n">
        <v>1</v>
      </c>
      <c r="H27" s="278" t="n">
        <v>0</v>
      </c>
      <c r="I27" s="269" t="n">
        <f aca="false" ca="false" dt2D="false" dtr="false" t="normal">G27+H27</f>
        <v>1</v>
      </c>
      <c r="J27" s="278" t="n"/>
      <c r="K27" s="278" t="n"/>
      <c r="L27" s="269" t="n">
        <f aca="false" ca="false" dt2D="false" dtr="false" t="normal">J27+K27</f>
        <v>0</v>
      </c>
      <c r="M27" s="278" t="n"/>
      <c r="N27" s="278" t="n"/>
      <c r="O27" s="278" t="n"/>
      <c r="P27" s="278" t="n"/>
      <c r="Q27" s="278" t="n"/>
      <c r="R27" s="278" t="n">
        <v>1</v>
      </c>
      <c r="S27" s="278" t="n"/>
      <c r="T27" s="278" t="n"/>
      <c r="U27" s="278" t="n"/>
      <c r="V27" s="278" t="n"/>
      <c r="W27" s="278" t="n"/>
      <c r="X27" s="278" t="n"/>
      <c r="Y27" s="278" t="n"/>
      <c r="Z27" s="278" t="n"/>
      <c r="AA27" s="278" t="n"/>
      <c r="AB27" s="278" t="n"/>
      <c r="AC27" s="278" t="n"/>
      <c r="AD27" s="278" t="n"/>
      <c r="AE27" s="278" t="n"/>
    </row>
    <row customFormat="true" customHeight="true" ht="16.5" outlineLevel="0" r="28" s="178">
      <c r="B28" s="279" t="s"/>
      <c r="C28" s="58" t="s"/>
      <c r="D28" s="59" t="s"/>
      <c r="E28" s="285" t="s">
        <v>232</v>
      </c>
      <c r="F28" s="266" t="n">
        <f aca="false" ca="false" dt2D="false" dtr="false" t="normal">I28+L28+M28+N28+O28+P28+Q28+R28+S28</f>
        <v>0</v>
      </c>
      <c r="G28" s="282" t="n"/>
      <c r="H28" s="282" t="n"/>
      <c r="I28" s="269" t="n">
        <f aca="false" ca="false" dt2D="false" dtr="false" t="normal">G28+H28</f>
        <v>0</v>
      </c>
      <c r="J28" s="282" t="n"/>
      <c r="K28" s="282" t="n"/>
      <c r="L28" s="269" t="n">
        <f aca="false" ca="false" dt2D="false" dtr="false" t="normal">J28+K28</f>
        <v>0</v>
      </c>
      <c r="M28" s="282" t="n"/>
      <c r="N28" s="282" t="n"/>
      <c r="O28" s="282" t="n"/>
      <c r="P28" s="282" t="n"/>
      <c r="Q28" s="282" t="n"/>
      <c r="R28" s="282" t="n"/>
      <c r="S28" s="282" t="n"/>
      <c r="T28" s="282" t="n"/>
      <c r="U28" s="282" t="n"/>
      <c r="V28" s="282" t="n"/>
      <c r="W28" s="282" t="n"/>
      <c r="X28" s="282" t="n"/>
      <c r="Y28" s="282" t="n"/>
      <c r="Z28" s="282" t="n"/>
      <c r="AA28" s="282" t="n"/>
      <c r="AB28" s="282" t="n"/>
      <c r="AC28" s="282" t="n"/>
      <c r="AD28" s="282" t="n"/>
      <c r="AE28" s="282" t="n"/>
    </row>
    <row customFormat="true" ht="21" outlineLevel="0" r="29" s="178">
      <c r="B29" s="280" t="s"/>
      <c r="C29" s="58" t="s"/>
      <c r="D29" s="94" t="s"/>
      <c r="E29" s="285" t="s">
        <v>233</v>
      </c>
      <c r="F29" s="266" t="n">
        <f aca="false" ca="false" dt2D="false" dtr="false" t="normal">I29+L29+M29+N29+O29+P29+Q29+R29+S29</f>
        <v>0</v>
      </c>
      <c r="G29" s="282" t="n"/>
      <c r="H29" s="282" t="n"/>
      <c r="I29" s="269" t="n">
        <f aca="false" ca="false" dt2D="false" dtr="false" t="normal">G29+H29</f>
        <v>0</v>
      </c>
      <c r="J29" s="282" t="n"/>
      <c r="K29" s="282" t="n"/>
      <c r="L29" s="269" t="n">
        <f aca="false" ca="false" dt2D="false" dtr="false" t="normal">J29+K29</f>
        <v>0</v>
      </c>
      <c r="M29" s="282" t="n"/>
      <c r="N29" s="282" t="n"/>
      <c r="O29" s="282" t="n"/>
      <c r="P29" s="282" t="n"/>
      <c r="Q29" s="282" t="n"/>
      <c r="R29" s="282" t="n"/>
      <c r="S29" s="282" t="n"/>
      <c r="T29" s="282" t="n"/>
      <c r="U29" s="282" t="n"/>
      <c r="V29" s="282" t="n"/>
      <c r="W29" s="282" t="n"/>
      <c r="X29" s="282" t="n"/>
      <c r="Y29" s="282" t="n"/>
      <c r="Z29" s="282" t="n"/>
      <c r="AA29" s="282" t="n"/>
      <c r="AB29" s="282" t="n"/>
      <c r="AC29" s="282" t="n"/>
      <c r="AD29" s="282" t="n"/>
      <c r="AE29" s="282" t="n"/>
    </row>
    <row customFormat="true" customHeight="true" ht="16.5" outlineLevel="0" r="30" s="178">
      <c r="B30" s="277" t="n">
        <v>5</v>
      </c>
      <c r="C30" s="58" t="s"/>
      <c r="D30" s="281" t="s">
        <v>237</v>
      </c>
      <c r="E30" s="119" t="s">
        <v>24</v>
      </c>
      <c r="F30" s="266" t="n">
        <f aca="false" ca="false" dt2D="false" dtr="false" t="normal">I30+L30+M30+N30+O30+P30+Q30+R30+S30</f>
        <v>0</v>
      </c>
      <c r="G30" s="282" t="n"/>
      <c r="H30" s="282" t="n"/>
      <c r="I30" s="269" t="n">
        <f aca="false" ca="false" dt2D="false" dtr="false" t="normal">G30+H30</f>
        <v>0</v>
      </c>
      <c r="J30" s="282" t="n"/>
      <c r="K30" s="282" t="n"/>
      <c r="L30" s="269" t="n">
        <f aca="false" ca="false" dt2D="false" dtr="false" t="normal">J30+K30</f>
        <v>0</v>
      </c>
      <c r="M30" s="282" t="n"/>
      <c r="N30" s="282" t="n"/>
      <c r="O30" s="282" t="n"/>
      <c r="P30" s="282" t="n"/>
      <c r="Q30" s="282" t="n"/>
      <c r="R30" s="282" t="n"/>
      <c r="S30" s="282" t="n"/>
      <c r="T30" s="282" t="n"/>
      <c r="U30" s="282" t="n"/>
      <c r="V30" s="282" t="n"/>
      <c r="W30" s="282" t="n"/>
      <c r="X30" s="282" t="n"/>
      <c r="Y30" s="282" t="n"/>
      <c r="Z30" s="282" t="n"/>
      <c r="AA30" s="282" t="n"/>
      <c r="AB30" s="282" t="n"/>
      <c r="AC30" s="282" t="n"/>
      <c r="AD30" s="282" t="n"/>
      <c r="AE30" s="282" t="n"/>
    </row>
    <row customFormat="true" customHeight="true" ht="16.5" outlineLevel="0" r="31" s="178">
      <c r="B31" s="279" t="s"/>
      <c r="C31" s="58" t="s"/>
      <c r="D31" s="283" t="s"/>
      <c r="E31" s="122" t="s">
        <v>25</v>
      </c>
      <c r="F31" s="266" t="n">
        <f aca="false" ca="false" dt2D="false" dtr="false" t="normal">I31+L31+M31+N31+O31+P31+Q31+R31+S31</f>
        <v>0</v>
      </c>
      <c r="G31" s="278" t="n">
        <v>0</v>
      </c>
      <c r="H31" s="278" t="n">
        <v>0</v>
      </c>
      <c r="I31" s="269" t="n">
        <f aca="false" ca="false" dt2D="false" dtr="false" t="normal">G31+H31</f>
        <v>0</v>
      </c>
      <c r="J31" s="278" t="n"/>
      <c r="K31" s="278" t="n"/>
      <c r="L31" s="269" t="n">
        <f aca="false" ca="false" dt2D="false" dtr="false" t="normal">J31+K31</f>
        <v>0</v>
      </c>
      <c r="M31" s="278" t="n"/>
      <c r="N31" s="278" t="n"/>
      <c r="O31" s="278" t="n"/>
      <c r="P31" s="278" t="n"/>
      <c r="Q31" s="278" t="n"/>
      <c r="R31" s="278" t="n"/>
      <c r="S31" s="278" t="n"/>
      <c r="T31" s="278" t="n"/>
      <c r="U31" s="278" t="n"/>
      <c r="V31" s="278" t="n"/>
      <c r="W31" s="278" t="n"/>
      <c r="X31" s="278" t="n"/>
      <c r="Y31" s="278" t="n"/>
      <c r="Z31" s="278" t="n"/>
      <c r="AA31" s="278" t="n"/>
      <c r="AB31" s="278" t="n"/>
      <c r="AC31" s="278" t="n"/>
      <c r="AD31" s="278" t="n"/>
      <c r="AE31" s="278" t="n"/>
    </row>
    <row customFormat="true" customHeight="true" ht="16.5" outlineLevel="0" r="32" s="178">
      <c r="B32" s="279" t="s"/>
      <c r="C32" s="58" t="s"/>
      <c r="D32" s="283" t="s"/>
      <c r="E32" s="122" t="s">
        <v>26</v>
      </c>
      <c r="F32" s="266" t="n">
        <f aca="false" ca="false" dt2D="false" dtr="false" t="normal">I32+L32+M32+N32+O32+P32+Q32+R32+S32</f>
        <v>0</v>
      </c>
      <c r="G32" s="278" t="n">
        <v>0</v>
      </c>
      <c r="H32" s="278" t="n">
        <v>0</v>
      </c>
      <c r="I32" s="269" t="n">
        <f aca="false" ca="false" dt2D="false" dtr="false" t="normal">G32+H32</f>
        <v>0</v>
      </c>
      <c r="J32" s="278" t="n"/>
      <c r="K32" s="278" t="n"/>
      <c r="L32" s="269" t="n">
        <f aca="false" ca="false" dt2D="false" dtr="false" t="normal">J32+K32</f>
        <v>0</v>
      </c>
      <c r="M32" s="278" t="n"/>
      <c r="N32" s="278" t="n"/>
      <c r="O32" s="278" t="n"/>
      <c r="P32" s="278" t="n"/>
      <c r="Q32" s="278" t="n"/>
      <c r="R32" s="278" t="n"/>
      <c r="S32" s="278" t="n"/>
      <c r="T32" s="278" t="n"/>
      <c r="U32" s="278" t="n"/>
      <c r="V32" s="278" t="n"/>
      <c r="W32" s="278" t="n"/>
      <c r="X32" s="278" t="n"/>
      <c r="Y32" s="278" t="n"/>
      <c r="Z32" s="278" t="n"/>
      <c r="AA32" s="278" t="n"/>
      <c r="AB32" s="278" t="n"/>
      <c r="AC32" s="278" t="n"/>
      <c r="AD32" s="278" t="n"/>
      <c r="AE32" s="278" t="n"/>
    </row>
    <row customFormat="true" customHeight="true" ht="16.5" outlineLevel="0" r="33" s="178">
      <c r="B33" s="279" t="s"/>
      <c r="C33" s="58" t="s"/>
      <c r="D33" s="283" t="s"/>
      <c r="E33" s="238" t="s">
        <v>232</v>
      </c>
      <c r="F33" s="266" t="n">
        <f aca="false" ca="false" dt2D="false" dtr="false" t="normal">I33+L33+M33+N33+O33+P33+Q33+R33+S33</f>
        <v>27</v>
      </c>
      <c r="G33" s="278" t="n">
        <v>1</v>
      </c>
      <c r="H33" s="168" t="n">
        <v>3</v>
      </c>
      <c r="I33" s="269" t="n">
        <f aca="false" ca="false" dt2D="false" dtr="false" t="normal">G33+H33</f>
        <v>4</v>
      </c>
      <c r="J33" s="278" t="n">
        <v>3</v>
      </c>
      <c r="K33" s="278" t="n"/>
      <c r="L33" s="269" t="n">
        <f aca="false" ca="false" dt2D="false" dtr="false" t="normal">J33+K33</f>
        <v>3</v>
      </c>
      <c r="M33" s="278" t="n">
        <v>8</v>
      </c>
      <c r="N33" s="278" t="n"/>
      <c r="O33" s="278" t="n">
        <v>9</v>
      </c>
      <c r="P33" s="278" t="n">
        <v>2</v>
      </c>
      <c r="Q33" s="278" t="n">
        <v>1</v>
      </c>
      <c r="R33" s="278" t="n"/>
      <c r="S33" s="278" t="n"/>
      <c r="T33" s="278" t="n"/>
      <c r="U33" s="278" t="n"/>
      <c r="V33" s="278" t="n"/>
      <c r="W33" s="278" t="n"/>
      <c r="X33" s="278" t="n"/>
      <c r="Y33" s="278" t="n"/>
      <c r="Z33" s="278" t="n"/>
      <c r="AA33" s="278" t="n"/>
      <c r="AB33" s="278" t="n"/>
      <c r="AC33" s="278" t="n"/>
      <c r="AD33" s="278" t="n"/>
      <c r="AE33" s="278" t="n"/>
    </row>
    <row customFormat="true" ht="21" outlineLevel="0" r="34" s="178">
      <c r="B34" s="280" t="s"/>
      <c r="C34" s="58" t="s"/>
      <c r="D34" s="284" t="s"/>
      <c r="E34" s="285" t="s">
        <v>233</v>
      </c>
      <c r="F34" s="266" t="n">
        <f aca="false" ca="false" dt2D="false" dtr="false" t="normal">I34+L34+M34+N34+O34+P34+Q34+R34+S34</f>
        <v>0</v>
      </c>
      <c r="G34" s="282" t="n"/>
      <c r="H34" s="282" t="n"/>
      <c r="I34" s="269" t="n">
        <f aca="false" ca="false" dt2D="false" dtr="false" t="normal">G34+H34</f>
        <v>0</v>
      </c>
      <c r="J34" s="282" t="n"/>
      <c r="K34" s="282" t="n"/>
      <c r="L34" s="269" t="n">
        <f aca="false" ca="false" dt2D="false" dtr="false" t="normal">J34+K34</f>
        <v>0</v>
      </c>
      <c r="M34" s="282" t="n"/>
      <c r="N34" s="282" t="n"/>
      <c r="O34" s="282" t="n"/>
      <c r="P34" s="282" t="n"/>
      <c r="Q34" s="282" t="n"/>
      <c r="R34" s="282" t="n"/>
      <c r="S34" s="282" t="n"/>
      <c r="T34" s="282" t="n"/>
      <c r="U34" s="282" t="n"/>
      <c r="V34" s="282" t="n"/>
      <c r="W34" s="282" t="n"/>
      <c r="X34" s="282" t="n"/>
      <c r="Y34" s="282" t="n"/>
      <c r="Z34" s="282" t="n"/>
      <c r="AA34" s="282" t="n"/>
      <c r="AB34" s="282" t="n"/>
      <c r="AC34" s="282" t="n"/>
      <c r="AD34" s="282" t="n"/>
      <c r="AE34" s="282" t="n"/>
    </row>
    <row customFormat="true" customHeight="true" ht="16.5" outlineLevel="0" r="35" s="178">
      <c r="B35" s="277" t="n">
        <v>6</v>
      </c>
      <c r="C35" s="58" t="s"/>
      <c r="D35" s="127" t="s">
        <v>238</v>
      </c>
      <c r="E35" s="122" t="s">
        <v>24</v>
      </c>
      <c r="F35" s="266" t="n">
        <f aca="false" ca="false" dt2D="false" dtr="false" t="normal">I35+L35+M35+N35+O35+P35+Q35+R35+S35</f>
        <v>0</v>
      </c>
      <c r="G35" s="278" t="n">
        <v>0</v>
      </c>
      <c r="H35" s="278" t="n">
        <v>0</v>
      </c>
      <c r="I35" s="269" t="n">
        <f aca="false" ca="false" dt2D="false" dtr="false" t="normal">G35+H35</f>
        <v>0</v>
      </c>
      <c r="J35" s="278" t="n"/>
      <c r="K35" s="278" t="n"/>
      <c r="L35" s="269" t="n">
        <f aca="false" ca="false" dt2D="false" dtr="false" t="normal">J35+K35</f>
        <v>0</v>
      </c>
      <c r="M35" s="278" t="n"/>
      <c r="N35" s="278" t="n"/>
      <c r="O35" s="278" t="n"/>
      <c r="P35" s="278" t="n"/>
      <c r="Q35" s="278" t="n"/>
      <c r="R35" s="278" t="n"/>
      <c r="S35" s="278" t="n"/>
      <c r="T35" s="278" t="n"/>
      <c r="U35" s="278" t="n"/>
      <c r="V35" s="278" t="n"/>
      <c r="W35" s="278" t="n"/>
      <c r="X35" s="278" t="n"/>
      <c r="Y35" s="278" t="n"/>
      <c r="Z35" s="278" t="n"/>
      <c r="AA35" s="278" t="n"/>
      <c r="AB35" s="278" t="n"/>
      <c r="AC35" s="278" t="n"/>
      <c r="AD35" s="278" t="n"/>
      <c r="AE35" s="278" t="n"/>
    </row>
    <row customFormat="true" customHeight="true" ht="16.5" outlineLevel="0" r="36" s="178">
      <c r="B36" s="279" t="s"/>
      <c r="C36" s="58" t="s"/>
      <c r="D36" s="59" t="s"/>
      <c r="E36" s="122" t="s">
        <v>25</v>
      </c>
      <c r="F36" s="266" t="n">
        <f aca="false" ca="false" dt2D="false" dtr="false" t="normal">I36+L36+M36+N36+O36+P36+Q36+R36+S36</f>
        <v>0</v>
      </c>
      <c r="G36" s="278" t="n">
        <v>0</v>
      </c>
      <c r="H36" s="278" t="n">
        <v>0</v>
      </c>
      <c r="I36" s="269" t="n">
        <f aca="false" ca="false" dt2D="false" dtr="false" t="normal">G36+H36</f>
        <v>0</v>
      </c>
      <c r="J36" s="278" t="n"/>
      <c r="K36" s="278" t="n"/>
      <c r="L36" s="269" t="n">
        <f aca="false" ca="false" dt2D="false" dtr="false" t="normal">J36+K36</f>
        <v>0</v>
      </c>
      <c r="M36" s="278" t="n"/>
      <c r="N36" s="278" t="n"/>
      <c r="O36" s="278" t="n"/>
      <c r="P36" s="278" t="n"/>
      <c r="Q36" s="278" t="n"/>
      <c r="R36" s="278" t="n"/>
      <c r="S36" s="278" t="n"/>
      <c r="T36" s="278" t="n"/>
      <c r="U36" s="278" t="n"/>
      <c r="V36" s="278" t="n"/>
      <c r="W36" s="278" t="n"/>
      <c r="X36" s="278" t="n"/>
      <c r="Y36" s="278" t="n"/>
      <c r="Z36" s="278" t="n"/>
      <c r="AA36" s="278" t="n"/>
      <c r="AB36" s="278" t="n"/>
      <c r="AC36" s="278" t="n"/>
      <c r="AD36" s="278" t="n"/>
      <c r="AE36" s="278" t="n"/>
    </row>
    <row customFormat="true" customHeight="true" ht="16.5" outlineLevel="0" r="37" s="178">
      <c r="B37" s="279" t="s"/>
      <c r="C37" s="58" t="s"/>
      <c r="D37" s="59" t="s"/>
      <c r="E37" s="122" t="s">
        <v>26</v>
      </c>
      <c r="F37" s="266" t="n">
        <f aca="false" ca="false" dt2D="false" dtr="false" t="normal">I37+L37+M37+N37+O37+P37+Q37+R37+S37</f>
        <v>2</v>
      </c>
      <c r="G37" s="278" t="n">
        <v>0</v>
      </c>
      <c r="H37" s="278" t="n">
        <v>0</v>
      </c>
      <c r="I37" s="269" t="n">
        <f aca="false" ca="false" dt2D="false" dtr="false" t="normal">G37+H37</f>
        <v>0</v>
      </c>
      <c r="J37" s="278" t="n">
        <v>1</v>
      </c>
      <c r="K37" s="278" t="n"/>
      <c r="L37" s="269" t="n">
        <f aca="false" ca="false" dt2D="false" dtr="false" t="normal">J37+K37</f>
        <v>1</v>
      </c>
      <c r="M37" s="278" t="n"/>
      <c r="N37" s="278" t="n"/>
      <c r="O37" s="278" t="n"/>
      <c r="P37" s="278" t="n">
        <v>1</v>
      </c>
      <c r="Q37" s="278" t="n"/>
      <c r="R37" s="278" t="n"/>
      <c r="S37" s="278" t="n"/>
      <c r="T37" s="278" t="n"/>
      <c r="U37" s="278" t="n"/>
      <c r="V37" s="278" t="n"/>
      <c r="W37" s="278" t="n"/>
      <c r="X37" s="278" t="n"/>
      <c r="Y37" s="278" t="n"/>
      <c r="Z37" s="278" t="n"/>
      <c r="AA37" s="278" t="n"/>
      <c r="AB37" s="278" t="n"/>
      <c r="AC37" s="278" t="n"/>
      <c r="AD37" s="278" t="n"/>
      <c r="AE37" s="278" t="n"/>
    </row>
    <row customFormat="true" customHeight="true" ht="16.5" outlineLevel="0" r="38" s="178">
      <c r="B38" s="279" t="s"/>
      <c r="C38" s="58" t="s"/>
      <c r="D38" s="59" t="s"/>
      <c r="E38" s="238" t="s">
        <v>232</v>
      </c>
      <c r="F38" s="266" t="n">
        <f aca="false" ca="false" dt2D="false" dtr="false" t="normal">I38+L38+M38+N38+O38+P38+Q38+R38+S38</f>
        <v>93</v>
      </c>
      <c r="G38" s="278" t="n">
        <v>14</v>
      </c>
      <c r="H38" s="168" t="n">
        <v>4</v>
      </c>
      <c r="I38" s="269" t="n">
        <f aca="false" ca="false" dt2D="false" dtr="false" t="normal">G38+H38</f>
        <v>18</v>
      </c>
      <c r="J38" s="278" t="n">
        <v>18</v>
      </c>
      <c r="K38" s="278" t="n"/>
      <c r="L38" s="269" t="n">
        <f aca="false" ca="false" dt2D="false" dtr="false" t="normal">J38+K38</f>
        <v>18</v>
      </c>
      <c r="M38" s="278" t="n">
        <v>13</v>
      </c>
      <c r="N38" s="278" t="n"/>
      <c r="O38" s="278" t="n">
        <v>7</v>
      </c>
      <c r="P38" s="278" t="n">
        <v>7</v>
      </c>
      <c r="Q38" s="278" t="n">
        <v>6</v>
      </c>
      <c r="R38" s="278" t="n">
        <v>4</v>
      </c>
      <c r="S38" s="278" t="n">
        <v>20</v>
      </c>
      <c r="T38" s="278" t="n"/>
      <c r="U38" s="278" t="n"/>
      <c r="V38" s="278" t="n"/>
      <c r="W38" s="278" t="n"/>
      <c r="X38" s="278" t="n"/>
      <c r="Y38" s="278" t="n"/>
      <c r="Z38" s="278" t="n"/>
      <c r="AA38" s="278" t="n"/>
      <c r="AB38" s="278" t="n"/>
      <c r="AC38" s="278" t="n"/>
      <c r="AD38" s="278" t="n"/>
      <c r="AE38" s="278" t="n"/>
    </row>
    <row customFormat="true" ht="21" outlineLevel="0" r="39" s="178">
      <c r="B39" s="280" t="s"/>
      <c r="C39" s="58" t="s"/>
      <c r="D39" s="94" t="s"/>
      <c r="E39" s="238" t="s">
        <v>233</v>
      </c>
      <c r="F39" s="266" t="n">
        <f aca="false" ca="false" dt2D="false" dtr="false" t="normal">I39+L39+M39+N39+O39+P39+Q39+R39+S39</f>
        <v>0</v>
      </c>
      <c r="G39" s="278" t="n">
        <v>0</v>
      </c>
      <c r="H39" s="278" t="n">
        <v>0</v>
      </c>
      <c r="I39" s="269" t="n">
        <f aca="false" ca="false" dt2D="false" dtr="false" t="normal">G39+H39</f>
        <v>0</v>
      </c>
      <c r="J39" s="278" t="n"/>
      <c r="K39" s="278" t="n"/>
      <c r="L39" s="269" t="n">
        <f aca="false" ca="false" dt2D="false" dtr="false" t="normal">J39+K39</f>
        <v>0</v>
      </c>
      <c r="M39" s="278" t="n"/>
      <c r="N39" s="278" t="n"/>
      <c r="O39" s="278" t="n"/>
      <c r="P39" s="278" t="n"/>
      <c r="Q39" s="278" t="n"/>
      <c r="R39" s="278" t="n"/>
      <c r="S39" s="278" t="n"/>
      <c r="T39" s="278" t="n"/>
      <c r="U39" s="278" t="n"/>
      <c r="V39" s="278" t="n"/>
      <c r="W39" s="278" t="n"/>
      <c r="X39" s="278" t="n"/>
      <c r="Y39" s="278" t="n"/>
      <c r="Z39" s="278" t="n"/>
      <c r="AA39" s="278" t="n"/>
      <c r="AB39" s="278" t="n"/>
      <c r="AC39" s="278" t="n"/>
      <c r="AD39" s="278" t="n"/>
      <c r="AE39" s="278" t="n"/>
    </row>
    <row customFormat="true" customHeight="true" ht="16.5" outlineLevel="0" r="40" s="178">
      <c r="B40" s="277" t="n">
        <v>7</v>
      </c>
      <c r="C40" s="58" t="s"/>
      <c r="D40" s="127" t="s">
        <v>239</v>
      </c>
      <c r="E40" s="122" t="s">
        <v>24</v>
      </c>
      <c r="F40" s="266" t="n">
        <f aca="false" ca="false" dt2D="false" dtr="false" t="normal">I40+L40+M40+N40+O40+P40+Q40+R40+S40</f>
        <v>0</v>
      </c>
      <c r="G40" s="278" t="n">
        <v>0</v>
      </c>
      <c r="H40" s="278" t="n">
        <v>0</v>
      </c>
      <c r="I40" s="269" t="n">
        <f aca="false" ca="false" dt2D="false" dtr="false" t="normal">G40+H40</f>
        <v>0</v>
      </c>
      <c r="J40" s="278" t="n"/>
      <c r="K40" s="278" t="n"/>
      <c r="L40" s="269" t="n">
        <f aca="false" ca="false" dt2D="false" dtr="false" t="normal">J40+K40</f>
        <v>0</v>
      </c>
      <c r="M40" s="278" t="n"/>
      <c r="N40" s="278" t="n"/>
      <c r="O40" s="278" t="n"/>
      <c r="P40" s="278" t="n"/>
      <c r="Q40" s="278" t="n"/>
      <c r="R40" s="278" t="n"/>
      <c r="S40" s="278" t="n"/>
      <c r="T40" s="278" t="n"/>
      <c r="U40" s="278" t="n"/>
      <c r="V40" s="278" t="n"/>
      <c r="W40" s="278" t="n"/>
      <c r="X40" s="278" t="n"/>
      <c r="Y40" s="278" t="n"/>
      <c r="Z40" s="278" t="n"/>
      <c r="AA40" s="278" t="n"/>
      <c r="AB40" s="278" t="n"/>
      <c r="AC40" s="278" t="n"/>
      <c r="AD40" s="278" t="n"/>
      <c r="AE40" s="278" t="n"/>
    </row>
    <row customFormat="true" customHeight="true" ht="16.5" outlineLevel="0" r="41" s="178">
      <c r="B41" s="279" t="s"/>
      <c r="C41" s="58" t="s"/>
      <c r="D41" s="59" t="s"/>
      <c r="E41" s="122" t="s">
        <v>25</v>
      </c>
      <c r="F41" s="266" t="n">
        <f aca="false" ca="false" dt2D="false" dtr="false" t="normal">I41+L41+M41+N41+O41+P41+Q41+R41+S41</f>
        <v>2</v>
      </c>
      <c r="G41" s="278" t="n">
        <v>0</v>
      </c>
      <c r="H41" s="278" t="n">
        <v>0</v>
      </c>
      <c r="I41" s="269" t="n">
        <f aca="false" ca="false" dt2D="false" dtr="false" t="normal">G41+H41</f>
        <v>0</v>
      </c>
      <c r="J41" s="278" t="n">
        <v>1</v>
      </c>
      <c r="K41" s="278" t="n"/>
      <c r="L41" s="269" t="n">
        <f aca="false" ca="false" dt2D="false" dtr="false" t="normal">J41+K41</f>
        <v>1</v>
      </c>
      <c r="M41" s="278" t="n"/>
      <c r="N41" s="278" t="n"/>
      <c r="O41" s="278" t="n"/>
      <c r="P41" s="278" t="n"/>
      <c r="Q41" s="278" t="n"/>
      <c r="R41" s="278" t="n">
        <v>1</v>
      </c>
      <c r="S41" s="278" t="n"/>
      <c r="T41" s="278" t="n"/>
      <c r="U41" s="278" t="n"/>
      <c r="V41" s="278" t="n"/>
      <c r="W41" s="278" t="n"/>
      <c r="X41" s="278" t="n"/>
      <c r="Y41" s="278" t="n"/>
      <c r="Z41" s="278" t="n"/>
      <c r="AA41" s="278" t="n"/>
      <c r="AB41" s="278" t="n"/>
      <c r="AC41" s="278" t="n"/>
      <c r="AD41" s="278" t="n"/>
      <c r="AE41" s="278" t="n"/>
    </row>
    <row customFormat="true" customHeight="true" ht="16.5" outlineLevel="0" r="42" s="178">
      <c r="B42" s="279" t="s"/>
      <c r="C42" s="58" t="s"/>
      <c r="D42" s="59" t="s"/>
      <c r="E42" s="122" t="s">
        <v>26</v>
      </c>
      <c r="F42" s="266" t="n">
        <f aca="false" ca="false" dt2D="false" dtr="false" t="normal">I42+L42+M42+N42+O42+P42+Q42+R42+S42</f>
        <v>677</v>
      </c>
      <c r="G42" s="278" t="n">
        <v>52</v>
      </c>
      <c r="H42" s="278" t="n">
        <v>0</v>
      </c>
      <c r="I42" s="269" t="n">
        <f aca="false" ca="false" dt2D="false" dtr="false" t="normal">G42+H42</f>
        <v>52</v>
      </c>
      <c r="J42" s="278" t="n">
        <f aca="false" ca="false" dt2D="false" dtr="false" t="normal">72+8</f>
        <v>80</v>
      </c>
      <c r="K42" s="278" t="n"/>
      <c r="L42" s="269" t="n">
        <f aca="false" ca="false" dt2D="false" dtr="false" t="normal">J42+K42</f>
        <v>80</v>
      </c>
      <c r="M42" s="278" t="n">
        <f aca="false" ca="false" dt2D="false" dtr="false" t="normal">106+4</f>
        <v>110</v>
      </c>
      <c r="N42" s="278" t="n">
        <f aca="false" ca="false" dt2D="false" dtr="false" t="normal">58</f>
        <v>58</v>
      </c>
      <c r="O42" s="278" t="n">
        <v>65</v>
      </c>
      <c r="P42" s="278" t="n">
        <f aca="false" ca="false" dt2D="false" dtr="false" t="normal">77+1</f>
        <v>78</v>
      </c>
      <c r="Q42" s="278" t="n">
        <v>55</v>
      </c>
      <c r="R42" s="278" t="n">
        <f aca="false" ca="false" dt2D="false" dtr="false" t="normal">92+4</f>
        <v>96</v>
      </c>
      <c r="S42" s="278" t="n">
        <v>83</v>
      </c>
      <c r="T42" s="278" t="n"/>
      <c r="U42" s="278" t="n"/>
      <c r="V42" s="278" t="n"/>
      <c r="W42" s="278" t="n"/>
      <c r="X42" s="278" t="n"/>
      <c r="Y42" s="278" t="n"/>
      <c r="Z42" s="278" t="n"/>
      <c r="AA42" s="278" t="n"/>
      <c r="AB42" s="278" t="n"/>
      <c r="AC42" s="278" t="n"/>
      <c r="AD42" s="278" t="n"/>
      <c r="AE42" s="278" t="n"/>
    </row>
    <row customFormat="true" customHeight="true" ht="16.5" outlineLevel="0" r="43" s="178">
      <c r="B43" s="279" t="s"/>
      <c r="C43" s="58" t="s"/>
      <c r="D43" s="59" t="s"/>
      <c r="E43" s="238" t="s">
        <v>232</v>
      </c>
      <c r="F43" s="266" t="n">
        <f aca="false" ca="false" dt2D="false" dtr="false" t="normal">I43+L43+M43+N43+O43+P43+Q43+R43+S43</f>
        <v>622</v>
      </c>
      <c r="G43" s="168" t="n">
        <v>60</v>
      </c>
      <c r="H43" s="168" t="n">
        <v>4</v>
      </c>
      <c r="I43" s="269" t="n">
        <f aca="false" ca="false" dt2D="false" dtr="false" t="normal">G43+H43</f>
        <v>64</v>
      </c>
      <c r="J43" s="168" t="n">
        <f aca="false" ca="false" dt2D="false" dtr="false" t="normal">73+1</f>
        <v>74</v>
      </c>
      <c r="K43" s="168" t="n"/>
      <c r="L43" s="269" t="n">
        <f aca="false" ca="false" dt2D="false" dtr="false" t="normal">J43+K43</f>
        <v>74</v>
      </c>
      <c r="M43" s="168" t="n">
        <v>67</v>
      </c>
      <c r="N43" s="168" t="n">
        <v>66</v>
      </c>
      <c r="O43" s="168" t="n">
        <v>54</v>
      </c>
      <c r="P43" s="168" t="n">
        <v>71</v>
      </c>
      <c r="Q43" s="168" t="n">
        <f aca="false" ca="false" dt2D="false" dtr="false" t="normal">71+1</f>
        <v>72</v>
      </c>
      <c r="R43" s="168" t="n">
        <v>84</v>
      </c>
      <c r="S43" s="168" t="n">
        <v>70</v>
      </c>
      <c r="T43" s="168" t="n"/>
      <c r="U43" s="168" t="n"/>
      <c r="V43" s="168" t="n"/>
      <c r="W43" s="168" t="n"/>
      <c r="X43" s="168" t="n"/>
      <c r="Y43" s="168" t="n"/>
      <c r="Z43" s="168" t="n"/>
      <c r="AA43" s="168" t="n"/>
      <c r="AB43" s="168" t="n"/>
      <c r="AC43" s="168" t="n"/>
      <c r="AD43" s="168" t="n"/>
      <c r="AE43" s="168" t="n"/>
    </row>
    <row customFormat="true" ht="21" outlineLevel="0" r="44" s="178">
      <c r="B44" s="280" t="s"/>
      <c r="C44" s="58" t="s"/>
      <c r="D44" s="94" t="s"/>
      <c r="E44" s="238" t="s">
        <v>233</v>
      </c>
      <c r="F44" s="266" t="n">
        <f aca="false" ca="false" dt2D="false" dtr="false" t="normal">I44+L44+M44+N44+O44+P44+Q44+R44+S44</f>
        <v>70</v>
      </c>
      <c r="G44" s="168" t="n">
        <v>0</v>
      </c>
      <c r="H44" s="168" t="n">
        <v>0</v>
      </c>
      <c r="I44" s="269" t="n">
        <f aca="false" ca="false" dt2D="false" dtr="false" t="normal">G44+H44</f>
        <v>0</v>
      </c>
      <c r="J44" s="168" t="n"/>
      <c r="K44" s="168" t="n"/>
      <c r="L44" s="269" t="n">
        <f aca="false" ca="false" dt2D="false" dtr="false" t="normal">J44+K44</f>
        <v>0</v>
      </c>
      <c r="M44" s="168" t="n"/>
      <c r="N44" s="168" t="n"/>
      <c r="O44" s="168" t="n">
        <v>3</v>
      </c>
      <c r="P44" s="168" t="n">
        <v>9</v>
      </c>
      <c r="Q44" s="168" t="n">
        <v>14</v>
      </c>
      <c r="R44" s="168" t="n">
        <v>16</v>
      </c>
      <c r="S44" s="168" t="n">
        <v>28</v>
      </c>
      <c r="T44" s="168" t="n"/>
      <c r="U44" s="168" t="n"/>
      <c r="V44" s="168" t="n"/>
      <c r="W44" s="168" t="n"/>
      <c r="X44" s="168" t="n"/>
      <c r="Y44" s="168" t="n"/>
      <c r="Z44" s="168" t="n"/>
      <c r="AA44" s="168" t="n"/>
      <c r="AB44" s="168" t="n"/>
      <c r="AC44" s="168" t="n"/>
      <c r="AD44" s="168" t="n"/>
      <c r="AE44" s="168" t="n"/>
    </row>
    <row customFormat="true" customHeight="true" ht="16.5" outlineLevel="0" r="45" s="178">
      <c r="B45" s="286" t="s">
        <v>240</v>
      </c>
      <c r="C45" s="58" t="s"/>
      <c r="D45" s="287" t="s">
        <v>241</v>
      </c>
      <c r="E45" s="122" t="s">
        <v>26</v>
      </c>
      <c r="F45" s="266" t="n">
        <f aca="false" ca="false" dt2D="false" dtr="false" t="normal">I45+L45+M45+N45+O45+P45+Q45+R45+S45</f>
        <v>325</v>
      </c>
      <c r="G45" s="278" t="n">
        <v>22</v>
      </c>
      <c r="H45" s="278" t="n">
        <v>0</v>
      </c>
      <c r="I45" s="269" t="n">
        <f aca="false" ca="false" dt2D="false" dtr="false" t="normal">G45+H45</f>
        <v>22</v>
      </c>
      <c r="J45" s="278" t="n">
        <v>38</v>
      </c>
      <c r="K45" s="278" t="n"/>
      <c r="L45" s="269" t="n">
        <f aca="false" ca="false" dt2D="false" dtr="false" t="normal">J45+K45</f>
        <v>38</v>
      </c>
      <c r="M45" s="278" t="n">
        <v>45</v>
      </c>
      <c r="N45" s="278" t="n">
        <v>30</v>
      </c>
      <c r="O45" s="278" t="n">
        <v>34</v>
      </c>
      <c r="P45" s="278" t="n">
        <v>37</v>
      </c>
      <c r="Q45" s="278" t="n">
        <v>39</v>
      </c>
      <c r="R45" s="278" t="n">
        <v>43</v>
      </c>
      <c r="S45" s="278" t="n">
        <v>37</v>
      </c>
      <c r="T45" s="278" t="n"/>
      <c r="U45" s="278" t="n"/>
      <c r="V45" s="278" t="n"/>
      <c r="W45" s="278" t="n"/>
      <c r="X45" s="278" t="n"/>
      <c r="Y45" s="278" t="n"/>
      <c r="Z45" s="278" t="n"/>
      <c r="AA45" s="278" t="n"/>
      <c r="AB45" s="278" t="n"/>
      <c r="AC45" s="278" t="n"/>
      <c r="AD45" s="278" t="n"/>
      <c r="AE45" s="278" t="n"/>
    </row>
    <row customFormat="true" customHeight="true" ht="16.5" outlineLevel="0" r="46" s="178">
      <c r="B46" s="277" t="n">
        <v>8</v>
      </c>
      <c r="C46" s="58" t="s"/>
      <c r="D46" s="281" t="s">
        <v>242</v>
      </c>
      <c r="E46" s="119" t="s">
        <v>24</v>
      </c>
      <c r="F46" s="266" t="n">
        <f aca="false" ca="false" dt2D="false" dtr="false" t="normal">I46+L46+M46+N46+O46+P46+Q46+R46+S46</f>
        <v>0</v>
      </c>
      <c r="G46" s="282" t="n"/>
      <c r="H46" s="282" t="n"/>
      <c r="I46" s="269" t="n">
        <f aca="false" ca="false" dt2D="false" dtr="false" t="normal">G46+H46</f>
        <v>0</v>
      </c>
      <c r="J46" s="282" t="n"/>
      <c r="K46" s="282" t="n"/>
      <c r="L46" s="269" t="n">
        <f aca="false" ca="false" dt2D="false" dtr="false" t="normal">J46+K46</f>
        <v>0</v>
      </c>
      <c r="M46" s="282" t="n"/>
      <c r="N46" s="282" t="n"/>
      <c r="O46" s="282" t="n"/>
      <c r="P46" s="282" t="n"/>
      <c r="Q46" s="282" t="n"/>
      <c r="R46" s="282" t="n"/>
      <c r="S46" s="282" t="n"/>
      <c r="T46" s="282" t="n"/>
      <c r="U46" s="282" t="n"/>
      <c r="V46" s="282" t="n"/>
      <c r="W46" s="282" t="n"/>
      <c r="X46" s="282" t="n"/>
      <c r="Y46" s="282" t="n"/>
      <c r="Z46" s="282" t="n"/>
      <c r="AA46" s="282" t="n"/>
      <c r="AB46" s="282" t="n"/>
      <c r="AC46" s="282" t="n"/>
      <c r="AD46" s="282" t="n"/>
      <c r="AE46" s="282" t="n"/>
    </row>
    <row customFormat="true" customHeight="true" ht="16.5" outlineLevel="0" r="47" s="178">
      <c r="B47" s="279" t="s"/>
      <c r="C47" s="58" t="s"/>
      <c r="D47" s="283" t="s"/>
      <c r="E47" s="122" t="s">
        <v>25</v>
      </c>
      <c r="F47" s="266" t="n">
        <f aca="false" ca="false" dt2D="false" dtr="false" t="normal">I47+L47+M47+N47+O47+P47+Q47+R47+S47</f>
        <v>0</v>
      </c>
      <c r="G47" s="278" t="n">
        <v>0</v>
      </c>
      <c r="H47" s="278" t="n">
        <v>0</v>
      </c>
      <c r="I47" s="269" t="n">
        <f aca="false" ca="false" dt2D="false" dtr="false" t="normal">G47+H47</f>
        <v>0</v>
      </c>
      <c r="J47" s="278" t="n"/>
      <c r="K47" s="278" t="n"/>
      <c r="L47" s="269" t="n">
        <f aca="false" ca="false" dt2D="false" dtr="false" t="normal">J47+K47</f>
        <v>0</v>
      </c>
      <c r="M47" s="278" t="n"/>
      <c r="N47" s="278" t="n"/>
      <c r="O47" s="278" t="n"/>
      <c r="P47" s="278" t="n"/>
      <c r="Q47" s="278" t="n"/>
      <c r="R47" s="278" t="n"/>
      <c r="S47" s="278" t="n"/>
      <c r="T47" s="278" t="n"/>
      <c r="U47" s="278" t="n"/>
      <c r="V47" s="278" t="n"/>
      <c r="W47" s="278" t="n"/>
      <c r="X47" s="278" t="n"/>
      <c r="Y47" s="278" t="n"/>
      <c r="Z47" s="278" t="n"/>
      <c r="AA47" s="278" t="n"/>
      <c r="AB47" s="278" t="n"/>
      <c r="AC47" s="278" t="n"/>
      <c r="AD47" s="278" t="n"/>
      <c r="AE47" s="278" t="n"/>
    </row>
    <row customFormat="true" customHeight="true" ht="16.5" outlineLevel="0" r="48" s="178">
      <c r="B48" s="279" t="s"/>
      <c r="C48" s="58" t="s"/>
      <c r="D48" s="283" t="s"/>
      <c r="E48" s="122" t="s">
        <v>26</v>
      </c>
      <c r="F48" s="266" t="n">
        <f aca="false" ca="false" dt2D="false" dtr="false" t="normal">I48+L48+M48+N48+O48+P48+Q48+R48+S48</f>
        <v>160</v>
      </c>
      <c r="G48" s="278" t="n">
        <v>22</v>
      </c>
      <c r="H48" s="278" t="n">
        <v>0</v>
      </c>
      <c r="I48" s="269" t="n">
        <f aca="false" ca="false" dt2D="false" dtr="false" t="normal">G48+H48</f>
        <v>22</v>
      </c>
      <c r="J48" s="278" t="n">
        <v>19</v>
      </c>
      <c r="K48" s="278" t="n"/>
      <c r="L48" s="269" t="n">
        <f aca="false" ca="false" dt2D="false" dtr="false" t="normal">J48+K48</f>
        <v>19</v>
      </c>
      <c r="M48" s="278" t="n">
        <v>25</v>
      </c>
      <c r="N48" s="278" t="n">
        <v>12</v>
      </c>
      <c r="O48" s="278" t="n">
        <v>17</v>
      </c>
      <c r="P48" s="278" t="n">
        <v>19</v>
      </c>
      <c r="Q48" s="278" t="n">
        <v>18</v>
      </c>
      <c r="R48" s="278" t="n">
        <v>18</v>
      </c>
      <c r="S48" s="278" t="n">
        <v>10</v>
      </c>
      <c r="T48" s="278" t="n"/>
      <c r="U48" s="278" t="n"/>
      <c r="V48" s="278" t="n"/>
      <c r="W48" s="278" t="n"/>
      <c r="X48" s="278" t="n"/>
      <c r="Y48" s="278" t="n"/>
      <c r="Z48" s="278" t="n"/>
      <c r="AA48" s="278" t="n"/>
      <c r="AB48" s="278" t="n"/>
      <c r="AC48" s="278" t="n"/>
      <c r="AD48" s="278" t="n"/>
      <c r="AE48" s="278" t="n"/>
    </row>
    <row customFormat="true" customHeight="true" ht="16.5" outlineLevel="0" r="49" s="178">
      <c r="B49" s="279" t="s"/>
      <c r="C49" s="58" t="s"/>
      <c r="D49" s="283" t="s"/>
      <c r="E49" s="238" t="s">
        <v>232</v>
      </c>
      <c r="F49" s="266" t="n">
        <f aca="false" ca="false" dt2D="false" dtr="false" t="normal">I49+L49+M49+N49+O49+P49+Q49+R49+S49</f>
        <v>255</v>
      </c>
      <c r="G49" s="278" t="n">
        <v>26</v>
      </c>
      <c r="H49" s="168" t="n">
        <v>2</v>
      </c>
      <c r="I49" s="269" t="n">
        <f aca="false" ca="false" dt2D="false" dtr="false" t="normal">G49+H49</f>
        <v>28</v>
      </c>
      <c r="J49" s="278" t="n">
        <v>39</v>
      </c>
      <c r="K49" s="278" t="n"/>
      <c r="L49" s="269" t="n">
        <f aca="false" ca="false" dt2D="false" dtr="false" t="normal">J49+K49</f>
        <v>39</v>
      </c>
      <c r="M49" s="278" t="n">
        <v>29</v>
      </c>
      <c r="N49" s="278" t="n"/>
      <c r="O49" s="278" t="n">
        <v>22</v>
      </c>
      <c r="P49" s="278" t="n">
        <f aca="false" ca="false" dt2D="false" dtr="false" t="normal">32+1</f>
        <v>33</v>
      </c>
      <c r="Q49" s="278" t="n">
        <v>43</v>
      </c>
      <c r="R49" s="278" t="n">
        <v>32</v>
      </c>
      <c r="S49" s="278" t="n">
        <f aca="false" ca="false" dt2D="false" dtr="false" t="normal">28+1</f>
        <v>29</v>
      </c>
      <c r="T49" s="278" t="n"/>
      <c r="U49" s="278" t="n"/>
      <c r="V49" s="278" t="n"/>
      <c r="W49" s="278" t="n"/>
      <c r="X49" s="278" t="n"/>
      <c r="Y49" s="278" t="n"/>
      <c r="Z49" s="278" t="n"/>
      <c r="AA49" s="278" t="n"/>
      <c r="AB49" s="278" t="n"/>
      <c r="AC49" s="278" t="n"/>
      <c r="AD49" s="278" t="n"/>
      <c r="AE49" s="278" t="n"/>
    </row>
    <row customFormat="true" ht="21" outlineLevel="0" r="50" s="178">
      <c r="B50" s="280" t="s"/>
      <c r="C50" s="58" t="s"/>
      <c r="D50" s="284" t="s"/>
      <c r="E50" s="288" t="s">
        <v>233</v>
      </c>
      <c r="F50" s="266" t="n">
        <f aca="false" ca="false" dt2D="false" dtr="false" t="normal">I50+L50+M50+N50+O50+P50+Q50+R50+S50</f>
        <v>0</v>
      </c>
      <c r="G50" s="289" t="n"/>
      <c r="H50" s="289" t="n"/>
      <c r="I50" s="269" t="n">
        <f aca="false" ca="false" dt2D="false" dtr="false" t="normal">G50+H50</f>
        <v>0</v>
      </c>
      <c r="J50" s="289" t="n"/>
      <c r="K50" s="289" t="n"/>
      <c r="L50" s="269" t="n">
        <f aca="false" ca="false" dt2D="false" dtr="false" t="normal">J50+K50</f>
        <v>0</v>
      </c>
      <c r="M50" s="289" t="n"/>
      <c r="N50" s="289" t="n"/>
      <c r="O50" s="289" t="n"/>
      <c r="P50" s="289" t="n"/>
      <c r="Q50" s="289" t="n"/>
      <c r="R50" s="289" t="n"/>
      <c r="S50" s="289" t="n"/>
      <c r="T50" s="289" t="n"/>
      <c r="U50" s="289" t="n"/>
      <c r="V50" s="289" t="n"/>
      <c r="W50" s="289" t="n"/>
      <c r="X50" s="289" t="n"/>
      <c r="Y50" s="289" t="n"/>
      <c r="Z50" s="289" t="n"/>
      <c r="AA50" s="289" t="n"/>
      <c r="AB50" s="289" t="n"/>
      <c r="AC50" s="289" t="n"/>
      <c r="AD50" s="289" t="n"/>
      <c r="AE50" s="289" t="n"/>
    </row>
    <row customFormat="true" customHeight="true" ht="16.5" outlineLevel="0" r="51" s="178">
      <c r="B51" s="277" t="n">
        <v>9</v>
      </c>
      <c r="C51" s="58" t="s"/>
      <c r="D51" s="127" t="s">
        <v>243</v>
      </c>
      <c r="E51" s="119" t="s">
        <v>24</v>
      </c>
      <c r="F51" s="266" t="n">
        <f aca="false" ca="false" dt2D="false" dtr="false" t="normal">I51+L51+M51+N51+O51+P51+Q51+R51+S51</f>
        <v>0</v>
      </c>
      <c r="G51" s="282" t="n"/>
      <c r="H51" s="282" t="n"/>
      <c r="I51" s="269" t="n">
        <f aca="false" ca="false" dt2D="false" dtr="false" t="normal">G51+H51</f>
        <v>0</v>
      </c>
      <c r="J51" s="282" t="n"/>
      <c r="K51" s="282" t="n"/>
      <c r="L51" s="269" t="n">
        <f aca="false" ca="false" dt2D="false" dtr="false" t="normal">J51+K51</f>
        <v>0</v>
      </c>
      <c r="M51" s="282" t="n"/>
      <c r="N51" s="282" t="n"/>
      <c r="O51" s="282" t="n"/>
      <c r="P51" s="282" t="n"/>
      <c r="Q51" s="282" t="n"/>
      <c r="R51" s="282" t="n"/>
      <c r="S51" s="282" t="n"/>
      <c r="T51" s="282" t="n"/>
      <c r="U51" s="282" t="n"/>
      <c r="V51" s="282" t="n"/>
      <c r="W51" s="282" t="n"/>
      <c r="X51" s="282" t="n"/>
      <c r="Y51" s="282" t="n"/>
      <c r="Z51" s="282" t="n"/>
      <c r="AA51" s="282" t="n"/>
      <c r="AB51" s="282" t="n"/>
      <c r="AC51" s="282" t="n"/>
      <c r="AD51" s="282" t="n"/>
      <c r="AE51" s="282" t="n"/>
    </row>
    <row customFormat="true" customHeight="true" ht="16.5" outlineLevel="0" r="52" s="178">
      <c r="B52" s="279" t="s"/>
      <c r="C52" s="58" t="s"/>
      <c r="D52" s="59" t="s"/>
      <c r="E52" s="119" t="s">
        <v>25</v>
      </c>
      <c r="F52" s="266" t="n">
        <f aca="false" ca="false" dt2D="false" dtr="false" t="normal">I52+L52+M52+N52+O52+P52+Q52+R52+S52</f>
        <v>0</v>
      </c>
      <c r="G52" s="282" t="n"/>
      <c r="H52" s="282" t="n"/>
      <c r="I52" s="269" t="n">
        <f aca="false" ca="false" dt2D="false" dtr="false" t="normal">G52+H52</f>
        <v>0</v>
      </c>
      <c r="J52" s="282" t="n"/>
      <c r="K52" s="282" t="n"/>
      <c r="L52" s="269" t="n">
        <f aca="false" ca="false" dt2D="false" dtr="false" t="normal">J52+K52</f>
        <v>0</v>
      </c>
      <c r="M52" s="282" t="n"/>
      <c r="N52" s="282" t="n"/>
      <c r="O52" s="282" t="n"/>
      <c r="P52" s="282" t="n"/>
      <c r="Q52" s="282" t="n"/>
      <c r="R52" s="282" t="n"/>
      <c r="S52" s="282" t="n"/>
      <c r="T52" s="282" t="n"/>
      <c r="U52" s="282" t="n"/>
      <c r="V52" s="282" t="n"/>
      <c r="W52" s="282" t="n"/>
      <c r="X52" s="282" t="n"/>
      <c r="Y52" s="282" t="n"/>
      <c r="Z52" s="282" t="n"/>
      <c r="AA52" s="282" t="n"/>
      <c r="AB52" s="282" t="n"/>
      <c r="AC52" s="282" t="n"/>
      <c r="AD52" s="282" t="n"/>
      <c r="AE52" s="282" t="n"/>
    </row>
    <row customFormat="true" customHeight="true" ht="16.5" outlineLevel="0" r="53" s="178">
      <c r="B53" s="279" t="s"/>
      <c r="C53" s="58" t="s"/>
      <c r="D53" s="59" t="s"/>
      <c r="E53" s="60" t="s">
        <v>26</v>
      </c>
      <c r="F53" s="266" t="n">
        <f aca="false" ca="false" dt2D="false" dtr="false" t="normal">I53+L53+M53+N53+O53+P53+Q53+R53+S53</f>
        <v>0</v>
      </c>
      <c r="G53" s="278" t="n">
        <v>0</v>
      </c>
      <c r="H53" s="278" t="n">
        <v>0</v>
      </c>
      <c r="I53" s="269" t="n">
        <f aca="false" ca="false" dt2D="false" dtr="false" t="normal">G53+H53</f>
        <v>0</v>
      </c>
      <c r="J53" s="278" t="n"/>
      <c r="K53" s="278" t="n"/>
      <c r="L53" s="269" t="n">
        <f aca="false" ca="false" dt2D="false" dtr="false" t="normal">J53+K53</f>
        <v>0</v>
      </c>
      <c r="M53" s="278" t="n"/>
      <c r="N53" s="278" t="n"/>
      <c r="O53" s="278" t="n"/>
      <c r="P53" s="278" t="n"/>
      <c r="Q53" s="278" t="n"/>
      <c r="R53" s="278" t="n"/>
      <c r="S53" s="278" t="n"/>
      <c r="T53" s="278" t="n"/>
      <c r="U53" s="278" t="n"/>
      <c r="V53" s="278" t="n"/>
      <c r="W53" s="278" t="n"/>
      <c r="X53" s="278" t="n"/>
      <c r="Y53" s="278" t="n"/>
      <c r="Z53" s="278" t="n"/>
      <c r="AA53" s="278" t="n"/>
      <c r="AB53" s="278" t="n"/>
      <c r="AC53" s="278" t="n"/>
      <c r="AD53" s="278" t="n"/>
      <c r="AE53" s="278" t="n"/>
    </row>
    <row customFormat="true" customHeight="true" ht="16.5" outlineLevel="0" r="54" s="178">
      <c r="B54" s="279" t="s"/>
      <c r="C54" s="58" t="s"/>
      <c r="D54" s="59" t="s"/>
      <c r="E54" s="238" t="s">
        <v>232</v>
      </c>
      <c r="F54" s="266" t="n">
        <f aca="false" ca="false" dt2D="false" dtr="false" t="normal">I54+L54+M54+N54+O54+P54+Q54+R54+S54</f>
        <v>0</v>
      </c>
      <c r="G54" s="168" t="n">
        <v>0</v>
      </c>
      <c r="H54" s="168" t="n">
        <v>0</v>
      </c>
      <c r="I54" s="269" t="n">
        <f aca="false" ca="false" dt2D="false" dtr="false" t="normal">G54+H54</f>
        <v>0</v>
      </c>
      <c r="J54" s="168" t="n"/>
      <c r="K54" s="168" t="n"/>
      <c r="L54" s="269" t="n">
        <f aca="false" ca="false" dt2D="false" dtr="false" t="normal">J54+K54</f>
        <v>0</v>
      </c>
      <c r="M54" s="168" t="n"/>
      <c r="N54" s="168" t="n"/>
      <c r="O54" s="168" t="n"/>
      <c r="P54" s="168" t="n"/>
      <c r="Q54" s="168" t="n"/>
      <c r="R54" s="168" t="n"/>
      <c r="S54" s="168" t="n"/>
      <c r="T54" s="168" t="n"/>
      <c r="U54" s="168" t="n"/>
      <c r="V54" s="168" t="n"/>
      <c r="W54" s="168" t="n"/>
      <c r="X54" s="168" t="n"/>
      <c r="Y54" s="168" t="n"/>
      <c r="Z54" s="168" t="n"/>
      <c r="AA54" s="168" t="n"/>
      <c r="AB54" s="168" t="n"/>
      <c r="AC54" s="168" t="n"/>
      <c r="AD54" s="168" t="n"/>
      <c r="AE54" s="168" t="n"/>
    </row>
    <row customFormat="true" ht="21" outlineLevel="0" r="55" s="178">
      <c r="B55" s="280" t="s"/>
      <c r="C55" s="58" t="s"/>
      <c r="D55" s="94" t="s"/>
      <c r="E55" s="285" t="s">
        <v>233</v>
      </c>
      <c r="F55" s="266" t="n">
        <f aca="false" ca="false" dt2D="false" dtr="false" t="normal">I55+L55+M55+N55+O55+P55+Q55+R55+S55</f>
        <v>0</v>
      </c>
      <c r="G55" s="282" t="n"/>
      <c r="H55" s="282" t="n"/>
      <c r="I55" s="269" t="n">
        <f aca="false" ca="false" dt2D="false" dtr="false" t="normal">G55+H55</f>
        <v>0</v>
      </c>
      <c r="J55" s="282" t="n"/>
      <c r="K55" s="282" t="n"/>
      <c r="L55" s="269" t="n">
        <f aca="false" ca="false" dt2D="false" dtr="false" t="normal">J55+K55</f>
        <v>0</v>
      </c>
      <c r="M55" s="282" t="n"/>
      <c r="N55" s="282" t="n"/>
      <c r="O55" s="282" t="n"/>
      <c r="P55" s="282" t="n"/>
      <c r="Q55" s="282" t="n"/>
      <c r="R55" s="282" t="n"/>
      <c r="S55" s="282" t="n"/>
      <c r="T55" s="282" t="n"/>
      <c r="U55" s="282" t="n"/>
      <c r="V55" s="282" t="n"/>
      <c r="W55" s="282" t="n"/>
      <c r="X55" s="282" t="n"/>
      <c r="Y55" s="282" t="n"/>
      <c r="Z55" s="282" t="n"/>
      <c r="AA55" s="282" t="n"/>
      <c r="AB55" s="282" t="n"/>
      <c r="AC55" s="282" t="n"/>
      <c r="AD55" s="282" t="n"/>
      <c r="AE55" s="282" t="n"/>
    </row>
    <row customFormat="true" customHeight="true" ht="16.5" outlineLevel="0" r="56" s="178">
      <c r="B56" s="277" t="n">
        <v>10</v>
      </c>
      <c r="C56" s="58" t="s"/>
      <c r="D56" s="127" t="s">
        <v>244</v>
      </c>
      <c r="E56" s="119" t="s">
        <v>24</v>
      </c>
      <c r="F56" s="266" t="n">
        <f aca="false" ca="false" dt2D="false" dtr="false" t="normal">I56+L56+M56+N56+O56+P56+Q56+R56+S56</f>
        <v>0</v>
      </c>
      <c r="G56" s="282" t="n"/>
      <c r="H56" s="282" t="n"/>
      <c r="I56" s="269" t="n">
        <f aca="false" ca="false" dt2D="false" dtr="false" t="normal">G56+H56</f>
        <v>0</v>
      </c>
      <c r="J56" s="282" t="n"/>
      <c r="K56" s="282" t="n"/>
      <c r="L56" s="269" t="n">
        <f aca="false" ca="false" dt2D="false" dtr="false" t="normal">J56+K56</f>
        <v>0</v>
      </c>
      <c r="M56" s="282" t="n"/>
      <c r="N56" s="282" t="n"/>
      <c r="O56" s="282" t="n"/>
      <c r="P56" s="282" t="n"/>
      <c r="Q56" s="282" t="n"/>
      <c r="R56" s="282" t="n"/>
      <c r="S56" s="282" t="n"/>
      <c r="T56" s="282" t="n"/>
      <c r="U56" s="282" t="n"/>
      <c r="V56" s="282" t="n"/>
      <c r="W56" s="282" t="n"/>
      <c r="X56" s="282" t="n"/>
      <c r="Y56" s="282" t="n"/>
      <c r="Z56" s="282" t="n"/>
      <c r="AA56" s="282" t="n"/>
      <c r="AB56" s="282" t="n"/>
      <c r="AC56" s="282" t="n"/>
      <c r="AD56" s="282" t="n"/>
      <c r="AE56" s="282" t="n"/>
    </row>
    <row customFormat="true" customHeight="true" ht="16.5" outlineLevel="0" r="57" s="178">
      <c r="B57" s="279" t="s"/>
      <c r="C57" s="58" t="s"/>
      <c r="D57" s="59" t="s"/>
      <c r="E57" s="60" t="s">
        <v>25</v>
      </c>
      <c r="F57" s="266" t="n">
        <f aca="false" ca="false" dt2D="false" dtr="false" t="normal">I57+L57+M57+N57+O57+P57+Q57+R57+S57</f>
        <v>1</v>
      </c>
      <c r="G57" s="278" t="n">
        <v>0</v>
      </c>
      <c r="H57" s="278" t="n">
        <v>0</v>
      </c>
      <c r="I57" s="269" t="n">
        <f aca="false" ca="false" dt2D="false" dtr="false" t="normal">G57+H57</f>
        <v>0</v>
      </c>
      <c r="J57" s="278" t="n"/>
      <c r="K57" s="278" t="n"/>
      <c r="L57" s="269" t="n">
        <f aca="false" ca="false" dt2D="false" dtr="false" t="normal">J57+K57</f>
        <v>0</v>
      </c>
      <c r="M57" s="278" t="n"/>
      <c r="N57" s="278" t="n"/>
      <c r="O57" s="278" t="n"/>
      <c r="P57" s="278" t="n"/>
      <c r="Q57" s="278" t="n">
        <v>1</v>
      </c>
      <c r="R57" s="278" t="n"/>
      <c r="S57" s="278" t="n"/>
      <c r="T57" s="278" t="n"/>
      <c r="U57" s="278" t="n"/>
      <c r="V57" s="278" t="n"/>
      <c r="W57" s="278" t="n"/>
      <c r="X57" s="278" t="n"/>
      <c r="Y57" s="278" t="n"/>
      <c r="Z57" s="278" t="n"/>
      <c r="AA57" s="278" t="n"/>
      <c r="AB57" s="278" t="n"/>
      <c r="AC57" s="278" t="n"/>
      <c r="AD57" s="278" t="n"/>
      <c r="AE57" s="278" t="n"/>
    </row>
    <row customFormat="true" customHeight="true" ht="16.5" outlineLevel="0" r="58" s="178">
      <c r="B58" s="279" t="s"/>
      <c r="C58" s="58" t="s"/>
      <c r="D58" s="59" t="s"/>
      <c r="E58" s="60" t="s">
        <v>26</v>
      </c>
      <c r="F58" s="266" t="n">
        <f aca="false" ca="false" dt2D="false" dtr="false" t="normal">I58+L58+M58+N58+O58+P58+Q58+R58+S58</f>
        <v>26</v>
      </c>
      <c r="G58" s="278" t="n">
        <v>4</v>
      </c>
      <c r="H58" s="278" t="n">
        <v>0</v>
      </c>
      <c r="I58" s="269" t="n">
        <f aca="false" ca="false" dt2D="false" dtr="false" t="normal">G58+H58</f>
        <v>4</v>
      </c>
      <c r="J58" s="278" t="n">
        <v>1</v>
      </c>
      <c r="K58" s="278" t="n"/>
      <c r="L58" s="269" t="n">
        <f aca="false" ca="false" dt2D="false" dtr="false" t="normal">J58+K58</f>
        <v>1</v>
      </c>
      <c r="M58" s="278" t="n">
        <v>3</v>
      </c>
      <c r="N58" s="278" t="n"/>
      <c r="O58" s="278" t="n"/>
      <c r="P58" s="278" t="n">
        <v>5</v>
      </c>
      <c r="Q58" s="278" t="n">
        <f aca="false" ca="false" dt2D="false" dtr="false" t="normal">1+3</f>
        <v>4</v>
      </c>
      <c r="R58" s="278" t="n">
        <v>2</v>
      </c>
      <c r="S58" s="278" t="n">
        <v>7</v>
      </c>
      <c r="T58" s="278" t="n"/>
      <c r="U58" s="278" t="n"/>
      <c r="V58" s="278" t="n"/>
      <c r="W58" s="278" t="n"/>
      <c r="X58" s="278" t="n"/>
      <c r="Y58" s="278" t="n"/>
      <c r="Z58" s="278" t="n"/>
      <c r="AA58" s="278" t="n"/>
      <c r="AB58" s="278" t="n"/>
      <c r="AC58" s="278" t="n"/>
      <c r="AD58" s="278" t="n"/>
      <c r="AE58" s="278" t="n"/>
    </row>
    <row customFormat="true" customHeight="true" ht="16.5" outlineLevel="0" r="59" s="178">
      <c r="B59" s="279" t="s"/>
      <c r="C59" s="58" t="s"/>
      <c r="D59" s="59" t="s"/>
      <c r="E59" s="238" t="s">
        <v>232</v>
      </c>
      <c r="F59" s="266" t="n">
        <f aca="false" ca="false" dt2D="false" dtr="false" t="normal">I59+L59+M59+N59+O59+P59+Q59+R59+S59</f>
        <v>132</v>
      </c>
      <c r="G59" s="278" t="n">
        <v>14</v>
      </c>
      <c r="H59" s="168" t="n">
        <v>4</v>
      </c>
      <c r="I59" s="269" t="n">
        <f aca="false" ca="false" dt2D="false" dtr="false" t="normal">G59+H59</f>
        <v>18</v>
      </c>
      <c r="J59" s="278" t="n">
        <v>19</v>
      </c>
      <c r="K59" s="278" t="n"/>
      <c r="L59" s="269" t="n">
        <f aca="false" ca="false" dt2D="false" dtr="false" t="normal">J59+K59</f>
        <v>19</v>
      </c>
      <c r="M59" s="278" t="n">
        <v>12</v>
      </c>
      <c r="N59" s="278" t="n">
        <v>16</v>
      </c>
      <c r="O59" s="278" t="n">
        <v>9</v>
      </c>
      <c r="P59" s="278" t="n">
        <v>8</v>
      </c>
      <c r="Q59" s="278" t="n">
        <f aca="false" ca="false" dt2D="false" dtr="false" t="normal">8+10</f>
        <v>18</v>
      </c>
      <c r="R59" s="278" t="n">
        <v>11</v>
      </c>
      <c r="S59" s="278" t="n">
        <v>21</v>
      </c>
      <c r="T59" s="278" t="n"/>
      <c r="U59" s="278" t="n"/>
      <c r="V59" s="278" t="n"/>
      <c r="W59" s="278" t="n"/>
      <c r="X59" s="278" t="n"/>
      <c r="Y59" s="278" t="n"/>
      <c r="Z59" s="278" t="n"/>
      <c r="AA59" s="278" t="n"/>
      <c r="AB59" s="278" t="n"/>
      <c r="AC59" s="278" t="n"/>
      <c r="AD59" s="278" t="n"/>
      <c r="AE59" s="278" t="n"/>
    </row>
    <row customFormat="true" ht="21" outlineLevel="0" r="60" s="178">
      <c r="B60" s="280" t="s"/>
      <c r="C60" s="58" t="s"/>
      <c r="D60" s="94" t="s"/>
      <c r="E60" s="285" t="s">
        <v>233</v>
      </c>
      <c r="F60" s="266" t="n">
        <f aca="false" ca="false" dt2D="false" dtr="false" t="normal">I60+L60+M60+N60+O60+P60+Q60+R60+S60</f>
        <v>0</v>
      </c>
      <c r="G60" s="282" t="n"/>
      <c r="H60" s="282" t="n"/>
      <c r="I60" s="269" t="n">
        <f aca="false" ca="false" dt2D="false" dtr="false" t="normal">G60+H60</f>
        <v>0</v>
      </c>
      <c r="J60" s="282" t="n"/>
      <c r="K60" s="282" t="n"/>
      <c r="L60" s="269" t="n">
        <f aca="false" ca="false" dt2D="false" dtr="false" t="normal">J60+K60</f>
        <v>0</v>
      </c>
      <c r="M60" s="282" t="n"/>
      <c r="N60" s="282" t="n"/>
      <c r="O60" s="282" t="n"/>
      <c r="P60" s="282" t="n"/>
      <c r="Q60" s="282" t="n"/>
      <c r="R60" s="282" t="n"/>
      <c r="S60" s="282" t="n"/>
      <c r="T60" s="282" t="n"/>
      <c r="U60" s="282" t="n"/>
      <c r="V60" s="282" t="n"/>
      <c r="W60" s="282" t="n"/>
      <c r="X60" s="282" t="n"/>
      <c r="Y60" s="282" t="n"/>
      <c r="Z60" s="282" t="n"/>
      <c r="AA60" s="282" t="n"/>
      <c r="AB60" s="282" t="n"/>
      <c r="AC60" s="282" t="n"/>
      <c r="AD60" s="282" t="n"/>
      <c r="AE60" s="282" t="n"/>
    </row>
    <row customFormat="true" customHeight="true" ht="16.5" outlineLevel="0" r="61" s="178">
      <c r="B61" s="277" t="n">
        <v>11</v>
      </c>
      <c r="C61" s="58" t="s"/>
      <c r="D61" s="281" t="s">
        <v>245</v>
      </c>
      <c r="E61" s="119" t="s">
        <v>24</v>
      </c>
      <c r="F61" s="266" t="n">
        <f aca="false" ca="false" dt2D="false" dtr="false" t="normal">I61+L61+M61+N61+O61+P61+Q61+R61+S61</f>
        <v>0</v>
      </c>
      <c r="G61" s="282" t="n"/>
      <c r="H61" s="282" t="n"/>
      <c r="I61" s="269" t="n">
        <f aca="false" ca="false" dt2D="false" dtr="false" t="normal">G61+H61</f>
        <v>0</v>
      </c>
      <c r="J61" s="282" t="n"/>
      <c r="K61" s="282" t="n"/>
      <c r="L61" s="269" t="n">
        <f aca="false" ca="false" dt2D="false" dtr="false" t="normal">J61+K61</f>
        <v>0</v>
      </c>
      <c r="M61" s="282" t="n"/>
      <c r="N61" s="282" t="n"/>
      <c r="O61" s="282" t="n"/>
      <c r="P61" s="282" t="n"/>
      <c r="Q61" s="282" t="n"/>
      <c r="R61" s="282" t="n"/>
      <c r="S61" s="282" t="n"/>
      <c r="T61" s="282" t="n"/>
      <c r="U61" s="282" t="n"/>
      <c r="V61" s="282" t="n"/>
      <c r="W61" s="282" t="n"/>
      <c r="X61" s="282" t="n"/>
      <c r="Y61" s="282" t="n"/>
      <c r="Z61" s="282" t="n"/>
      <c r="AA61" s="282" t="n"/>
      <c r="AB61" s="282" t="n"/>
      <c r="AC61" s="282" t="n"/>
      <c r="AD61" s="282" t="n"/>
      <c r="AE61" s="282" t="n"/>
    </row>
    <row customFormat="true" customHeight="true" ht="16.5" outlineLevel="0" r="62" s="178">
      <c r="B62" s="279" t="s"/>
      <c r="C62" s="58" t="s"/>
      <c r="D62" s="283" t="s"/>
      <c r="E62" s="60" t="s">
        <v>25</v>
      </c>
      <c r="F62" s="266" t="n">
        <f aca="false" ca="false" dt2D="false" dtr="false" t="normal">I62+L62+M62+N62+O62+P62+Q62+R62+S62</f>
        <v>0</v>
      </c>
      <c r="G62" s="278" t="n">
        <v>0</v>
      </c>
      <c r="H62" s="278" t="n">
        <v>0</v>
      </c>
      <c r="I62" s="269" t="n">
        <f aca="false" ca="false" dt2D="false" dtr="false" t="normal">G62+H62</f>
        <v>0</v>
      </c>
      <c r="J62" s="278" t="n"/>
      <c r="K62" s="278" t="n"/>
      <c r="L62" s="269" t="n">
        <f aca="false" ca="false" dt2D="false" dtr="false" t="normal">J62+K62</f>
        <v>0</v>
      </c>
      <c r="M62" s="278" t="n"/>
      <c r="N62" s="278" t="n"/>
      <c r="O62" s="278" t="n"/>
      <c r="P62" s="278" t="n"/>
      <c r="Q62" s="278" t="n"/>
      <c r="R62" s="278" t="n"/>
      <c r="S62" s="278" t="n"/>
      <c r="T62" s="278" t="n"/>
      <c r="U62" s="278" t="n"/>
      <c r="V62" s="278" t="n"/>
      <c r="W62" s="278" t="n"/>
      <c r="X62" s="278" t="n"/>
      <c r="Y62" s="278" t="n"/>
      <c r="Z62" s="278" t="n"/>
      <c r="AA62" s="278" t="n"/>
      <c r="AB62" s="278" t="n"/>
      <c r="AC62" s="278" t="n"/>
      <c r="AD62" s="278" t="n"/>
      <c r="AE62" s="278" t="n"/>
    </row>
    <row customFormat="true" customHeight="true" ht="16.5" outlineLevel="0" r="63" s="178">
      <c r="B63" s="279" t="s"/>
      <c r="C63" s="58" t="s"/>
      <c r="D63" s="283" t="s"/>
      <c r="E63" s="60" t="s">
        <v>26</v>
      </c>
      <c r="F63" s="266" t="n">
        <f aca="false" ca="false" dt2D="false" dtr="false" t="normal">I63+L63+M63+N63+O63+P63+Q63+R63+S63</f>
        <v>102</v>
      </c>
      <c r="G63" s="278" t="n">
        <v>10</v>
      </c>
      <c r="H63" s="278" t="n">
        <v>0</v>
      </c>
      <c r="I63" s="269" t="n">
        <f aca="false" ca="false" dt2D="false" dtr="false" t="normal">G63+H63</f>
        <v>10</v>
      </c>
      <c r="J63" s="278" t="n">
        <v>15</v>
      </c>
      <c r="K63" s="278" t="n"/>
      <c r="L63" s="269" t="n">
        <f aca="false" ca="false" dt2D="false" dtr="false" t="normal">J63+K63</f>
        <v>15</v>
      </c>
      <c r="M63" s="278" t="n">
        <v>18</v>
      </c>
      <c r="N63" s="278" t="n">
        <v>11</v>
      </c>
      <c r="O63" s="278" t="n">
        <v>10</v>
      </c>
      <c r="P63" s="278" t="n">
        <v>11</v>
      </c>
      <c r="Q63" s="278" t="n">
        <v>9</v>
      </c>
      <c r="R63" s="278" t="n">
        <v>13</v>
      </c>
      <c r="S63" s="278" t="n">
        <v>5</v>
      </c>
      <c r="T63" s="278" t="n"/>
      <c r="U63" s="278" t="n"/>
      <c r="V63" s="278" t="n"/>
      <c r="W63" s="278" t="n"/>
      <c r="X63" s="278" t="n"/>
      <c r="Y63" s="278" t="n"/>
      <c r="Z63" s="278" t="n"/>
      <c r="AA63" s="278" t="n"/>
      <c r="AB63" s="278" t="n"/>
      <c r="AC63" s="278" t="n"/>
      <c r="AD63" s="278" t="n"/>
      <c r="AE63" s="278" t="n"/>
    </row>
    <row customFormat="true" customHeight="true" ht="16.5" outlineLevel="0" r="64" s="178">
      <c r="B64" s="279" t="s"/>
      <c r="C64" s="58" t="s"/>
      <c r="D64" s="283" t="s"/>
      <c r="E64" s="238" t="s">
        <v>232</v>
      </c>
      <c r="F64" s="266" t="n">
        <f aca="false" ca="false" dt2D="false" dtr="false" t="normal">I64+L64+M64+N64+O64+P64+Q64+R64+S64</f>
        <v>75</v>
      </c>
      <c r="G64" s="278" t="n">
        <v>9</v>
      </c>
      <c r="H64" s="278" t="n">
        <v>0</v>
      </c>
      <c r="I64" s="269" t="n">
        <f aca="false" ca="false" dt2D="false" dtr="false" t="normal">G64+H64</f>
        <v>9</v>
      </c>
      <c r="J64" s="278" t="n">
        <v>8</v>
      </c>
      <c r="K64" s="278" t="n"/>
      <c r="L64" s="269" t="n">
        <f aca="false" ca="false" dt2D="false" dtr="false" t="normal">J64+K64</f>
        <v>8</v>
      </c>
      <c r="M64" s="278" t="n">
        <v>15</v>
      </c>
      <c r="N64" s="278" t="n">
        <v>7</v>
      </c>
      <c r="O64" s="278" t="n">
        <v>8</v>
      </c>
      <c r="P64" s="278" t="n">
        <v>12</v>
      </c>
      <c r="Q64" s="278" t="n"/>
      <c r="R64" s="278" t="n">
        <v>10</v>
      </c>
      <c r="S64" s="278" t="n">
        <v>6</v>
      </c>
      <c r="T64" s="278" t="n"/>
      <c r="U64" s="278" t="n"/>
      <c r="V64" s="278" t="n"/>
      <c r="W64" s="278" t="n"/>
      <c r="X64" s="278" t="n"/>
      <c r="Y64" s="278" t="n"/>
      <c r="Z64" s="278" t="n"/>
      <c r="AA64" s="278" t="n"/>
      <c r="AB64" s="278" t="n"/>
      <c r="AC64" s="278" t="n"/>
      <c r="AD64" s="278" t="n"/>
      <c r="AE64" s="278" t="n"/>
    </row>
    <row customFormat="true" ht="21" outlineLevel="0" r="65" s="178">
      <c r="B65" s="280" t="s"/>
      <c r="C65" s="58" t="s"/>
      <c r="D65" s="284" t="s"/>
      <c r="E65" s="285" t="s">
        <v>233</v>
      </c>
      <c r="F65" s="266" t="n">
        <f aca="false" ca="false" dt2D="false" dtr="false" t="normal">I65+L65+M65+N65+O65+P65+Q65+R65+S65</f>
        <v>0</v>
      </c>
      <c r="G65" s="282" t="n"/>
      <c r="H65" s="282" t="n"/>
      <c r="I65" s="269" t="n">
        <f aca="false" ca="false" dt2D="false" dtr="false" t="normal">G65+H65</f>
        <v>0</v>
      </c>
      <c r="J65" s="282" t="n"/>
      <c r="K65" s="282" t="n"/>
      <c r="L65" s="269" t="n">
        <f aca="false" ca="false" dt2D="false" dtr="false" t="normal">J65+K65</f>
        <v>0</v>
      </c>
      <c r="M65" s="282" t="n"/>
      <c r="N65" s="282" t="n"/>
      <c r="O65" s="282" t="n"/>
      <c r="P65" s="282" t="n"/>
      <c r="Q65" s="282" t="n"/>
      <c r="R65" s="282" t="n"/>
      <c r="S65" s="282" t="n"/>
      <c r="T65" s="282" t="n"/>
      <c r="U65" s="282" t="n"/>
      <c r="V65" s="282" t="n"/>
      <c r="W65" s="282" t="n"/>
      <c r="X65" s="282" t="n"/>
      <c r="Y65" s="282" t="n"/>
      <c r="Z65" s="282" t="n"/>
      <c r="AA65" s="282" t="n"/>
      <c r="AB65" s="282" t="n"/>
      <c r="AC65" s="282" t="n"/>
      <c r="AD65" s="282" t="n"/>
      <c r="AE65" s="282" t="n"/>
    </row>
    <row customFormat="true" customHeight="true" ht="16.5" outlineLevel="0" r="66" s="178">
      <c r="B66" s="277" t="n">
        <v>12</v>
      </c>
      <c r="C66" s="58" t="s"/>
      <c r="D66" s="127" t="s">
        <v>246</v>
      </c>
      <c r="E66" s="122" t="s">
        <v>24</v>
      </c>
      <c r="F66" s="266" t="n">
        <f aca="false" ca="false" dt2D="false" dtr="false" t="normal">I66+L66+M66+N66+O66+P66+Q66+R66+S66</f>
        <v>0</v>
      </c>
      <c r="G66" s="278" t="n">
        <v>0</v>
      </c>
      <c r="H66" s="278" t="n">
        <v>0</v>
      </c>
      <c r="I66" s="269" t="n">
        <f aca="false" ca="false" dt2D="false" dtr="false" t="normal">G66+H66</f>
        <v>0</v>
      </c>
      <c r="J66" s="278" t="n"/>
      <c r="K66" s="278" t="n"/>
      <c r="L66" s="269" t="n">
        <f aca="false" ca="false" dt2D="false" dtr="false" t="normal">J66+K66</f>
        <v>0</v>
      </c>
      <c r="M66" s="278" t="n"/>
      <c r="N66" s="278" t="n"/>
      <c r="O66" s="278" t="n"/>
      <c r="P66" s="278" t="n"/>
      <c r="Q66" s="278" t="n"/>
      <c r="R66" s="278" t="n"/>
      <c r="S66" s="278" t="n"/>
      <c r="T66" s="278" t="n"/>
      <c r="U66" s="278" t="n"/>
      <c r="V66" s="278" t="n"/>
      <c r="W66" s="278" t="n"/>
      <c r="X66" s="278" t="n"/>
      <c r="Y66" s="278" t="n"/>
      <c r="Z66" s="278" t="n"/>
      <c r="AA66" s="278" t="n"/>
      <c r="AB66" s="278" t="n"/>
      <c r="AC66" s="278" t="n"/>
      <c r="AD66" s="278" t="n"/>
      <c r="AE66" s="278" t="n"/>
    </row>
    <row customFormat="true" customHeight="true" ht="16.5" outlineLevel="0" r="67" s="178">
      <c r="B67" s="279" t="s"/>
      <c r="C67" s="58" t="s"/>
      <c r="D67" s="59" t="s"/>
      <c r="E67" s="122" t="s">
        <v>25</v>
      </c>
      <c r="F67" s="266" t="n">
        <f aca="false" ca="false" dt2D="false" dtr="false" t="normal">I67+L67+M67+N67+O67+P67+Q67+R67+S67</f>
        <v>0</v>
      </c>
      <c r="G67" s="278" t="n">
        <v>0</v>
      </c>
      <c r="H67" s="278" t="n">
        <v>0</v>
      </c>
      <c r="I67" s="269" t="n">
        <f aca="false" ca="false" dt2D="false" dtr="false" t="normal">G67+H67</f>
        <v>0</v>
      </c>
      <c r="J67" s="278" t="n"/>
      <c r="K67" s="278" t="n"/>
      <c r="L67" s="269" t="n">
        <f aca="false" ca="false" dt2D="false" dtr="false" t="normal">J67+K67</f>
        <v>0</v>
      </c>
      <c r="M67" s="278" t="n"/>
      <c r="N67" s="278" t="n"/>
      <c r="O67" s="278" t="n"/>
      <c r="P67" s="278" t="n"/>
      <c r="Q67" s="278" t="n"/>
      <c r="R67" s="278" t="n"/>
      <c r="S67" s="278" t="n"/>
      <c r="T67" s="278" t="n"/>
      <c r="U67" s="278" t="n"/>
      <c r="V67" s="278" t="n"/>
      <c r="W67" s="278" t="n"/>
      <c r="X67" s="278" t="n"/>
      <c r="Y67" s="278" t="n"/>
      <c r="Z67" s="278" t="n"/>
      <c r="AA67" s="278" t="n"/>
      <c r="AB67" s="278" t="n"/>
      <c r="AC67" s="278" t="n"/>
      <c r="AD67" s="278" t="n"/>
      <c r="AE67" s="278" t="n"/>
    </row>
    <row customFormat="true" customHeight="true" ht="16.5" outlineLevel="0" r="68" s="178">
      <c r="B68" s="279" t="s"/>
      <c r="C68" s="58" t="s"/>
      <c r="D68" s="59" t="s"/>
      <c r="E68" s="122" t="s">
        <v>26</v>
      </c>
      <c r="F68" s="266" t="n">
        <f aca="false" ca="false" dt2D="false" dtr="false" t="normal">I68+L68+M68+N68+O68+P68+Q68+R68+S68</f>
        <v>0</v>
      </c>
      <c r="G68" s="278" t="n">
        <v>0</v>
      </c>
      <c r="H68" s="278" t="n">
        <v>0</v>
      </c>
      <c r="I68" s="269" t="n">
        <f aca="false" ca="false" dt2D="false" dtr="false" t="normal">G68+H68</f>
        <v>0</v>
      </c>
      <c r="J68" s="278" t="n"/>
      <c r="K68" s="278" t="n"/>
      <c r="L68" s="269" t="n">
        <f aca="false" ca="false" dt2D="false" dtr="false" t="normal">J68+K68</f>
        <v>0</v>
      </c>
      <c r="M68" s="278" t="n"/>
      <c r="N68" s="278" t="n"/>
      <c r="O68" s="278" t="n"/>
      <c r="P68" s="278" t="n"/>
      <c r="Q68" s="278" t="n"/>
      <c r="R68" s="278" t="n"/>
      <c r="S68" s="278" t="n"/>
      <c r="T68" s="278" t="n"/>
      <c r="U68" s="278" t="n"/>
      <c r="V68" s="278" t="n"/>
      <c r="W68" s="278" t="n"/>
      <c r="X68" s="278" t="n"/>
      <c r="Y68" s="278" t="n"/>
      <c r="Z68" s="278" t="n"/>
      <c r="AA68" s="278" t="n"/>
      <c r="AB68" s="278" t="n"/>
      <c r="AC68" s="278" t="n"/>
      <c r="AD68" s="278" t="n"/>
      <c r="AE68" s="278" t="n"/>
    </row>
    <row customFormat="true" customHeight="true" ht="16.5" outlineLevel="0" r="69" s="178">
      <c r="B69" s="279" t="s"/>
      <c r="C69" s="58" t="s"/>
      <c r="D69" s="59" t="s"/>
      <c r="E69" s="285" t="s">
        <v>232</v>
      </c>
      <c r="F69" s="266" t="n">
        <f aca="false" ca="false" dt2D="false" dtr="false" t="normal">I69+L69+M69+N69+O69+P69+Q69+R69+S69</f>
        <v>0</v>
      </c>
      <c r="G69" s="282" t="n"/>
      <c r="H69" s="282" t="n"/>
      <c r="I69" s="269" t="n">
        <f aca="false" ca="false" dt2D="false" dtr="false" t="normal">G69+H69</f>
        <v>0</v>
      </c>
      <c r="J69" s="282" t="n"/>
      <c r="K69" s="282" t="n"/>
      <c r="L69" s="269" t="n">
        <f aca="false" ca="false" dt2D="false" dtr="false" t="normal">J69+K69</f>
        <v>0</v>
      </c>
      <c r="M69" s="282" t="n"/>
      <c r="N69" s="282" t="n"/>
      <c r="O69" s="282" t="n"/>
      <c r="P69" s="282" t="n"/>
      <c r="Q69" s="282" t="n"/>
      <c r="R69" s="282" t="n"/>
      <c r="S69" s="282" t="n"/>
      <c r="T69" s="282" t="n"/>
      <c r="U69" s="282" t="n"/>
      <c r="V69" s="282" t="n"/>
      <c r="W69" s="282" t="n"/>
      <c r="X69" s="282" t="n"/>
      <c r="Y69" s="282" t="n"/>
      <c r="Z69" s="282" t="n"/>
      <c r="AA69" s="282" t="n"/>
      <c r="AB69" s="282" t="n"/>
      <c r="AC69" s="282" t="n"/>
      <c r="AD69" s="282" t="n"/>
      <c r="AE69" s="282" t="n"/>
    </row>
    <row customFormat="true" ht="21" outlineLevel="0" r="70" s="178">
      <c r="B70" s="280" t="s"/>
      <c r="C70" s="58" t="s"/>
      <c r="D70" s="94" t="s"/>
      <c r="E70" s="285" t="s">
        <v>233</v>
      </c>
      <c r="F70" s="266" t="n">
        <f aca="false" ca="false" dt2D="false" dtr="false" t="normal">I70+L70+M70+N70+O70+P70+Q70+R70+S70</f>
        <v>0</v>
      </c>
      <c r="G70" s="282" t="n"/>
      <c r="H70" s="282" t="n"/>
      <c r="I70" s="269" t="n">
        <f aca="false" ca="false" dt2D="false" dtr="false" t="normal">G70+H70</f>
        <v>0</v>
      </c>
      <c r="J70" s="282" t="n"/>
      <c r="K70" s="282" t="n"/>
      <c r="L70" s="269" t="n">
        <f aca="false" ca="false" dt2D="false" dtr="false" t="normal">J70+K70</f>
        <v>0</v>
      </c>
      <c r="M70" s="282" t="n"/>
      <c r="N70" s="282" t="n"/>
      <c r="O70" s="282" t="n"/>
      <c r="P70" s="282" t="n"/>
      <c r="Q70" s="282" t="n"/>
      <c r="R70" s="282" t="n"/>
      <c r="S70" s="282" t="n"/>
      <c r="T70" s="282" t="n"/>
      <c r="U70" s="282" t="n"/>
      <c r="V70" s="282" t="n"/>
      <c r="W70" s="282" t="n"/>
      <c r="X70" s="282" t="n"/>
      <c r="Y70" s="282" t="n"/>
      <c r="Z70" s="282" t="n"/>
      <c r="AA70" s="282" t="n"/>
      <c r="AB70" s="282" t="n"/>
      <c r="AC70" s="282" t="n"/>
      <c r="AD70" s="282" t="n"/>
      <c r="AE70" s="282" t="n"/>
    </row>
    <row customFormat="true" customHeight="true" ht="16.5" outlineLevel="0" r="71" s="178">
      <c r="B71" s="277" t="n">
        <v>13</v>
      </c>
      <c r="C71" s="58" t="s"/>
      <c r="D71" s="127" t="s">
        <v>247</v>
      </c>
      <c r="E71" s="122" t="s">
        <v>24</v>
      </c>
      <c r="F71" s="266" t="n">
        <f aca="false" ca="false" dt2D="false" dtr="false" t="normal">I71+L71+M71+N71+O71+P71+Q71+R71+S71</f>
        <v>0</v>
      </c>
      <c r="G71" s="278" t="n">
        <v>0</v>
      </c>
      <c r="H71" s="278" t="n">
        <v>0</v>
      </c>
      <c r="I71" s="269" t="n">
        <f aca="false" ca="false" dt2D="false" dtr="false" t="normal">G71+H71</f>
        <v>0</v>
      </c>
      <c r="J71" s="278" t="n"/>
      <c r="K71" s="278" t="n"/>
      <c r="L71" s="269" t="n">
        <f aca="false" ca="false" dt2D="false" dtr="false" t="normal">J71+K71</f>
        <v>0</v>
      </c>
      <c r="M71" s="278" t="n"/>
      <c r="N71" s="278" t="n"/>
      <c r="O71" s="278" t="n"/>
      <c r="P71" s="278" t="n"/>
      <c r="Q71" s="278" t="n"/>
      <c r="R71" s="278" t="n"/>
      <c r="S71" s="278" t="n"/>
      <c r="T71" s="278" t="n"/>
      <c r="U71" s="278" t="n"/>
      <c r="V71" s="278" t="n"/>
      <c r="W71" s="278" t="n"/>
      <c r="X71" s="278" t="n"/>
      <c r="Y71" s="278" t="n"/>
      <c r="Z71" s="278" t="n"/>
      <c r="AA71" s="278" t="n"/>
      <c r="AB71" s="278" t="n"/>
      <c r="AC71" s="278" t="n"/>
      <c r="AD71" s="278" t="n"/>
      <c r="AE71" s="278" t="n"/>
    </row>
    <row customFormat="true" customHeight="true" ht="16.5" outlineLevel="0" r="72" s="178">
      <c r="B72" s="279" t="s"/>
      <c r="C72" s="58" t="s"/>
      <c r="D72" s="59" t="s"/>
      <c r="E72" s="122" t="s">
        <v>25</v>
      </c>
      <c r="F72" s="266" t="n">
        <f aca="false" ca="false" dt2D="false" dtr="false" t="normal">I72+L72+M72+N72+O72+P72+Q72+R72+S72</f>
        <v>0</v>
      </c>
      <c r="G72" s="278" t="n">
        <v>0</v>
      </c>
      <c r="H72" s="278" t="n">
        <v>0</v>
      </c>
      <c r="I72" s="269" t="n">
        <f aca="false" ca="false" dt2D="false" dtr="false" t="normal">G72+H72</f>
        <v>0</v>
      </c>
      <c r="J72" s="278" t="n"/>
      <c r="K72" s="278" t="n"/>
      <c r="L72" s="269" t="n">
        <f aca="false" ca="false" dt2D="false" dtr="false" t="normal">J72+K72</f>
        <v>0</v>
      </c>
      <c r="M72" s="278" t="n"/>
      <c r="N72" s="278" t="n"/>
      <c r="O72" s="278" t="n"/>
      <c r="P72" s="278" t="n"/>
      <c r="Q72" s="278" t="n"/>
      <c r="R72" s="278" t="n"/>
      <c r="S72" s="278" t="n"/>
      <c r="T72" s="278" t="n"/>
      <c r="U72" s="278" t="n"/>
      <c r="V72" s="278" t="n"/>
      <c r="W72" s="278" t="n"/>
      <c r="X72" s="278" t="n"/>
      <c r="Y72" s="278" t="n"/>
      <c r="Z72" s="278" t="n"/>
      <c r="AA72" s="278" t="n"/>
      <c r="AB72" s="278" t="n"/>
      <c r="AC72" s="278" t="n"/>
      <c r="AD72" s="278" t="n"/>
      <c r="AE72" s="278" t="n"/>
    </row>
    <row customFormat="true" customHeight="true" ht="16.5" outlineLevel="0" r="73" s="178">
      <c r="B73" s="279" t="s"/>
      <c r="C73" s="58" t="s"/>
      <c r="D73" s="59" t="s"/>
      <c r="E73" s="122" t="s">
        <v>26</v>
      </c>
      <c r="F73" s="266" t="n">
        <f aca="false" ca="false" dt2D="false" dtr="false" t="normal">I73+L73+M73+N73+O73+P73+Q73+R73+S73</f>
        <v>7</v>
      </c>
      <c r="G73" s="278" t="n">
        <v>0</v>
      </c>
      <c r="H73" s="278" t="n">
        <v>0</v>
      </c>
      <c r="I73" s="269" t="n">
        <f aca="false" ca="false" dt2D="false" dtr="false" t="normal">G73+H73</f>
        <v>0</v>
      </c>
      <c r="J73" s="278" t="n">
        <v>1</v>
      </c>
      <c r="K73" s="278" t="n"/>
      <c r="L73" s="269" t="n">
        <f aca="false" ca="false" dt2D="false" dtr="false" t="normal">J73+K73</f>
        <v>1</v>
      </c>
      <c r="M73" s="278" t="n">
        <v>2</v>
      </c>
      <c r="N73" s="278" t="n"/>
      <c r="O73" s="278" t="n"/>
      <c r="P73" s="278" t="n">
        <v>2</v>
      </c>
      <c r="Q73" s="278" t="n"/>
      <c r="R73" s="278" t="n">
        <v>1</v>
      </c>
      <c r="S73" s="278" t="n">
        <v>1</v>
      </c>
      <c r="T73" s="278" t="n"/>
      <c r="U73" s="278" t="n"/>
      <c r="V73" s="278" t="n"/>
      <c r="W73" s="278" t="n"/>
      <c r="X73" s="278" t="n"/>
      <c r="Y73" s="278" t="n"/>
      <c r="Z73" s="278" t="n"/>
      <c r="AA73" s="278" t="n"/>
      <c r="AB73" s="278" t="n"/>
      <c r="AC73" s="278" t="n"/>
      <c r="AD73" s="278" t="n"/>
      <c r="AE73" s="278" t="n"/>
    </row>
    <row customFormat="true" customHeight="true" ht="16.5" outlineLevel="0" r="74" s="178">
      <c r="B74" s="279" t="s"/>
      <c r="C74" s="58" t="s"/>
      <c r="D74" s="59" t="s"/>
      <c r="E74" s="238" t="s">
        <v>232</v>
      </c>
      <c r="F74" s="266" t="n">
        <f aca="false" ca="false" dt2D="false" dtr="false" t="normal">I74+L74+M74+N74+O74+P74+Q74+R74+S74</f>
        <v>21</v>
      </c>
      <c r="G74" s="278" t="n">
        <v>5</v>
      </c>
      <c r="H74" s="278" t="n">
        <v>0</v>
      </c>
      <c r="I74" s="269" t="n">
        <f aca="false" ca="false" dt2D="false" dtr="false" t="normal">G74+H74</f>
        <v>5</v>
      </c>
      <c r="J74" s="278" t="n">
        <v>2</v>
      </c>
      <c r="K74" s="278" t="n"/>
      <c r="L74" s="269" t="n">
        <f aca="false" ca="false" dt2D="false" dtr="false" t="normal">J74+K74</f>
        <v>2</v>
      </c>
      <c r="M74" s="278" t="n">
        <v>2</v>
      </c>
      <c r="N74" s="278" t="n"/>
      <c r="O74" s="278" t="n">
        <v>3</v>
      </c>
      <c r="P74" s="278" t="n">
        <v>2</v>
      </c>
      <c r="Q74" s="278" t="n">
        <v>4</v>
      </c>
      <c r="R74" s="278" t="n">
        <v>1</v>
      </c>
      <c r="S74" s="278" t="n">
        <v>2</v>
      </c>
      <c r="T74" s="278" t="n"/>
      <c r="U74" s="278" t="n"/>
      <c r="V74" s="278" t="n"/>
      <c r="W74" s="278" t="n"/>
      <c r="X74" s="278" t="n"/>
      <c r="Y74" s="278" t="n"/>
      <c r="Z74" s="278" t="n"/>
      <c r="AA74" s="278" t="n"/>
      <c r="AB74" s="278" t="n"/>
      <c r="AC74" s="278" t="n"/>
      <c r="AD74" s="278" t="n"/>
      <c r="AE74" s="278" t="n"/>
    </row>
    <row customFormat="true" ht="21" outlineLevel="0" r="75" s="178">
      <c r="B75" s="280" t="s"/>
      <c r="C75" s="58" t="s"/>
      <c r="D75" s="94" t="s"/>
      <c r="E75" s="238" t="s">
        <v>233</v>
      </c>
      <c r="F75" s="266" t="n">
        <f aca="false" ca="false" dt2D="false" dtr="false" t="normal">I75+L75+M75+N75+O75+P75+Q75+R75+S75</f>
        <v>0</v>
      </c>
      <c r="G75" s="278" t="n">
        <v>0</v>
      </c>
      <c r="H75" s="278" t="n">
        <v>0</v>
      </c>
      <c r="I75" s="269" t="n">
        <f aca="false" ca="false" dt2D="false" dtr="false" t="normal">G75+H75</f>
        <v>0</v>
      </c>
      <c r="J75" s="278" t="n"/>
      <c r="K75" s="278" t="n"/>
      <c r="L75" s="269" t="n">
        <f aca="false" ca="false" dt2D="false" dtr="false" t="normal">J75+K75</f>
        <v>0</v>
      </c>
      <c r="M75" s="278" t="n"/>
      <c r="N75" s="278" t="n"/>
      <c r="O75" s="278" t="n"/>
      <c r="P75" s="278" t="n"/>
      <c r="Q75" s="278" t="n"/>
      <c r="R75" s="278" t="n"/>
      <c r="S75" s="278" t="n"/>
      <c r="T75" s="278" t="n"/>
      <c r="U75" s="278" t="n"/>
      <c r="V75" s="278" t="n"/>
      <c r="W75" s="278" t="n"/>
      <c r="X75" s="278" t="n"/>
      <c r="Y75" s="278" t="n"/>
      <c r="Z75" s="278" t="n"/>
      <c r="AA75" s="278" t="n"/>
      <c r="AB75" s="278" t="n"/>
      <c r="AC75" s="278" t="n"/>
      <c r="AD75" s="278" t="n"/>
      <c r="AE75" s="278" t="n"/>
    </row>
    <row customFormat="true" customHeight="true" ht="16.5" outlineLevel="0" r="76" s="178">
      <c r="B76" s="277" t="n">
        <v>14</v>
      </c>
      <c r="C76" s="58" t="s"/>
      <c r="D76" s="281" t="s">
        <v>248</v>
      </c>
      <c r="E76" s="119" t="s">
        <v>24</v>
      </c>
      <c r="F76" s="266" t="n">
        <f aca="false" ca="false" dt2D="false" dtr="false" t="normal">I76+L76+M76+N76+O76+P76+Q76+R76+S76</f>
        <v>0</v>
      </c>
      <c r="G76" s="282" t="n"/>
      <c r="H76" s="282" t="n"/>
      <c r="I76" s="269" t="n">
        <f aca="false" ca="false" dt2D="false" dtr="false" t="normal">G76+H76</f>
        <v>0</v>
      </c>
      <c r="J76" s="282" t="n"/>
      <c r="K76" s="282" t="n"/>
      <c r="L76" s="269" t="n">
        <f aca="false" ca="false" dt2D="false" dtr="false" t="normal">J76+K76</f>
        <v>0</v>
      </c>
      <c r="M76" s="282" t="n"/>
      <c r="N76" s="282" t="n"/>
      <c r="O76" s="282" t="n"/>
      <c r="P76" s="282" t="n"/>
      <c r="Q76" s="282" t="n"/>
      <c r="R76" s="282" t="n"/>
      <c r="S76" s="282" t="n"/>
      <c r="T76" s="282" t="n"/>
      <c r="U76" s="282" t="n"/>
      <c r="V76" s="282" t="n"/>
      <c r="W76" s="282" t="n"/>
      <c r="X76" s="282" t="n"/>
      <c r="Y76" s="282" t="n"/>
      <c r="Z76" s="282" t="n"/>
      <c r="AA76" s="282" t="n"/>
      <c r="AB76" s="282" t="n"/>
      <c r="AC76" s="282" t="n"/>
      <c r="AD76" s="282" t="n"/>
      <c r="AE76" s="282" t="n"/>
    </row>
    <row customFormat="true" customHeight="true" ht="16.5" outlineLevel="0" r="77" s="178">
      <c r="B77" s="279" t="s"/>
      <c r="C77" s="58" t="s"/>
      <c r="D77" s="283" t="s"/>
      <c r="E77" s="122" t="s">
        <v>25</v>
      </c>
      <c r="F77" s="266" t="n">
        <f aca="false" ca="false" dt2D="false" dtr="false" t="normal">I77+L77+M77+N77+O77+P77+Q77+R77+S77</f>
        <v>1</v>
      </c>
      <c r="G77" s="278" t="n">
        <v>0</v>
      </c>
      <c r="H77" s="278" t="n">
        <v>0</v>
      </c>
      <c r="I77" s="269" t="n">
        <f aca="false" ca="false" dt2D="false" dtr="false" t="normal">G77+H77</f>
        <v>0</v>
      </c>
      <c r="J77" s="278" t="n">
        <v>1</v>
      </c>
      <c r="K77" s="278" t="n"/>
      <c r="L77" s="269" t="n">
        <f aca="false" ca="false" dt2D="false" dtr="false" t="normal">J77+K77</f>
        <v>1</v>
      </c>
      <c r="M77" s="278" t="n"/>
      <c r="N77" s="278" t="n"/>
      <c r="O77" s="278" t="n"/>
      <c r="P77" s="278" t="n"/>
      <c r="Q77" s="278" t="n"/>
      <c r="R77" s="278" t="n"/>
      <c r="S77" s="278" t="n"/>
      <c r="T77" s="278" t="n"/>
      <c r="U77" s="278" t="n"/>
      <c r="V77" s="278" t="n"/>
      <c r="W77" s="278" t="n"/>
      <c r="X77" s="278" t="n"/>
      <c r="Y77" s="278" t="n"/>
      <c r="Z77" s="278" t="n"/>
      <c r="AA77" s="278" t="n"/>
      <c r="AB77" s="278" t="n"/>
      <c r="AC77" s="278" t="n"/>
      <c r="AD77" s="278" t="n"/>
      <c r="AE77" s="278" t="n"/>
    </row>
    <row customFormat="true" customHeight="true" ht="16.5" outlineLevel="0" r="78" s="178">
      <c r="B78" s="279" t="s"/>
      <c r="C78" s="58" t="s"/>
      <c r="D78" s="283" t="s"/>
      <c r="E78" s="122" t="s">
        <v>26</v>
      </c>
      <c r="F78" s="266" t="n">
        <f aca="false" ca="false" dt2D="false" dtr="false" t="normal">I78+L78+M78+N78+O78+P78+Q78+R78+S78</f>
        <v>16</v>
      </c>
      <c r="G78" s="278" t="n">
        <v>4</v>
      </c>
      <c r="H78" s="278" t="n">
        <v>0</v>
      </c>
      <c r="I78" s="269" t="n">
        <f aca="false" ca="false" dt2D="false" dtr="false" t="normal">G78+H78</f>
        <v>4</v>
      </c>
      <c r="J78" s="278" t="n">
        <v>9</v>
      </c>
      <c r="K78" s="278" t="n"/>
      <c r="L78" s="269" t="n">
        <f aca="false" ca="false" dt2D="false" dtr="false" t="normal">J78+K78</f>
        <v>9</v>
      </c>
      <c r="M78" s="278" t="n">
        <v>1</v>
      </c>
      <c r="N78" s="278" t="n"/>
      <c r="O78" s="278" t="n"/>
      <c r="P78" s="278" t="n"/>
      <c r="Q78" s="278" t="n">
        <v>1</v>
      </c>
      <c r="R78" s="278" t="n"/>
      <c r="S78" s="278" t="n">
        <v>1</v>
      </c>
      <c r="T78" s="278" t="n"/>
      <c r="U78" s="278" t="n"/>
      <c r="V78" s="278" t="n"/>
      <c r="W78" s="278" t="n"/>
      <c r="X78" s="278" t="n"/>
      <c r="Y78" s="278" t="n"/>
      <c r="Z78" s="278" t="n"/>
      <c r="AA78" s="278" t="n"/>
      <c r="AB78" s="278" t="n"/>
      <c r="AC78" s="278" t="n"/>
      <c r="AD78" s="278" t="n"/>
      <c r="AE78" s="278" t="n"/>
    </row>
    <row customFormat="true" customHeight="true" ht="16.5" outlineLevel="0" r="79" s="178">
      <c r="B79" s="280" t="s"/>
      <c r="C79" s="58" t="s"/>
      <c r="D79" s="284" t="s"/>
      <c r="E79" s="238" t="s">
        <v>249</v>
      </c>
      <c r="F79" s="266" t="n">
        <f aca="false" ca="false" dt2D="false" dtr="false" t="normal">I79+L79+M79+N79+O79+P79+Q79+R79+S79</f>
        <v>33</v>
      </c>
      <c r="G79" s="278" t="n">
        <v>4</v>
      </c>
      <c r="H79" s="168" t="n">
        <v>2</v>
      </c>
      <c r="I79" s="269" t="n">
        <f aca="false" ca="false" dt2D="false" dtr="false" t="normal">G79+H79</f>
        <v>6</v>
      </c>
      <c r="J79" s="278" t="n">
        <v>4</v>
      </c>
      <c r="K79" s="278" t="n"/>
      <c r="L79" s="269" t="n">
        <f aca="false" ca="false" dt2D="false" dtr="false" t="normal">J79+K79</f>
        <v>4</v>
      </c>
      <c r="M79" s="278" t="n">
        <v>5</v>
      </c>
      <c r="N79" s="278" t="n"/>
      <c r="O79" s="278" t="n">
        <v>1</v>
      </c>
      <c r="P79" s="278" t="n">
        <v>4</v>
      </c>
      <c r="Q79" s="278" t="n">
        <v>2</v>
      </c>
      <c r="R79" s="278" t="n">
        <v>5</v>
      </c>
      <c r="S79" s="278" t="n">
        <v>6</v>
      </c>
      <c r="T79" s="278" t="n"/>
      <c r="U79" s="278" t="n"/>
      <c r="V79" s="278" t="n"/>
      <c r="W79" s="278" t="n"/>
      <c r="X79" s="278" t="n"/>
      <c r="Y79" s="278" t="n"/>
      <c r="Z79" s="278" t="n"/>
      <c r="AA79" s="278" t="n"/>
      <c r="AB79" s="278" t="n"/>
      <c r="AC79" s="278" t="n"/>
      <c r="AD79" s="278" t="n"/>
      <c r="AE79" s="278" t="n"/>
    </row>
    <row customFormat="true" customHeight="true" ht="16.5" outlineLevel="0" r="80" s="178">
      <c r="B80" s="277" t="n">
        <v>15</v>
      </c>
      <c r="C80" s="58" t="s"/>
      <c r="D80" s="127" t="s">
        <v>250</v>
      </c>
      <c r="E80" s="108" t="s">
        <v>24</v>
      </c>
      <c r="F80" s="266" t="n">
        <f aca="false" ca="false" dt2D="false" dtr="false" t="normal">I80+L80+M80+N80+O80+P80+Q80+R80+S80</f>
        <v>5</v>
      </c>
      <c r="G80" s="278" t="n">
        <v>0</v>
      </c>
      <c r="H80" s="278" t="n">
        <v>0</v>
      </c>
      <c r="I80" s="269" t="n">
        <f aca="false" ca="false" dt2D="false" dtr="false" t="normal">G80+H80</f>
        <v>0</v>
      </c>
      <c r="J80" s="278" t="n"/>
      <c r="K80" s="278" t="n"/>
      <c r="L80" s="269" t="n">
        <f aca="false" ca="false" dt2D="false" dtr="false" t="normal">J80+K80</f>
        <v>0</v>
      </c>
      <c r="M80" s="278" t="n">
        <v>1</v>
      </c>
      <c r="N80" s="278" t="n"/>
      <c r="O80" s="278" t="n">
        <v>1</v>
      </c>
      <c r="P80" s="278" t="n">
        <v>1</v>
      </c>
      <c r="Q80" s="278" t="n"/>
      <c r="R80" s="278" t="n"/>
      <c r="S80" s="278" t="n">
        <v>2</v>
      </c>
      <c r="T80" s="278" t="n"/>
      <c r="U80" s="278" t="n"/>
      <c r="V80" s="278" t="n"/>
      <c r="W80" s="278" t="n"/>
      <c r="X80" s="278" t="n"/>
      <c r="Y80" s="278" t="n"/>
      <c r="Z80" s="278" t="n"/>
      <c r="AA80" s="278" t="n"/>
      <c r="AB80" s="278" t="n"/>
      <c r="AC80" s="278" t="n"/>
      <c r="AD80" s="278" t="n"/>
      <c r="AE80" s="278" t="n"/>
    </row>
    <row customFormat="true" customHeight="true" ht="16.5" outlineLevel="0" r="81" s="178">
      <c r="B81" s="279" t="s"/>
      <c r="C81" s="58" t="s"/>
      <c r="D81" s="59" t="s"/>
      <c r="E81" s="108" t="s">
        <v>25</v>
      </c>
      <c r="F81" s="266" t="n">
        <f aca="false" ca="false" dt2D="false" dtr="false" t="normal">I81+L81+M81+N81+O81+P81+Q81+R81+S81</f>
        <v>0</v>
      </c>
      <c r="G81" s="278" t="n">
        <v>0</v>
      </c>
      <c r="H81" s="278" t="n">
        <v>0</v>
      </c>
      <c r="I81" s="269" t="n">
        <f aca="false" ca="false" dt2D="false" dtr="false" t="normal">G81+H81</f>
        <v>0</v>
      </c>
      <c r="J81" s="278" t="n"/>
      <c r="K81" s="278" t="n"/>
      <c r="L81" s="269" t="n">
        <f aca="false" ca="false" dt2D="false" dtr="false" t="normal">J81+K81</f>
        <v>0</v>
      </c>
      <c r="M81" s="278" t="n"/>
      <c r="N81" s="278" t="n"/>
      <c r="O81" s="278" t="n"/>
      <c r="P81" s="278" t="n"/>
      <c r="Q81" s="278" t="n"/>
      <c r="R81" s="278" t="n"/>
      <c r="S81" s="278" t="n"/>
      <c r="T81" s="278" t="n"/>
      <c r="U81" s="278" t="n"/>
      <c r="V81" s="278" t="n"/>
      <c r="W81" s="278" t="n"/>
      <c r="X81" s="278" t="n"/>
      <c r="Y81" s="278" t="n"/>
      <c r="Z81" s="278" t="n"/>
      <c r="AA81" s="278" t="n"/>
      <c r="AB81" s="278" t="n"/>
      <c r="AC81" s="278" t="n"/>
      <c r="AD81" s="278" t="n"/>
      <c r="AE81" s="278" t="n"/>
    </row>
    <row customFormat="true" customHeight="true" ht="16.5" outlineLevel="0" r="82" s="178">
      <c r="B82" s="280" t="s"/>
      <c r="C82" s="58" t="s"/>
      <c r="D82" s="94" t="s"/>
      <c r="E82" s="108" t="s">
        <v>26</v>
      </c>
      <c r="F82" s="266" t="n">
        <f aca="false" ca="false" dt2D="false" dtr="false" t="normal">I82+L82+M82+N82+O82+P82+Q82+R82+S82</f>
        <v>1</v>
      </c>
      <c r="G82" s="278" t="n">
        <v>0</v>
      </c>
      <c r="H82" s="278" t="n">
        <v>0</v>
      </c>
      <c r="I82" s="269" t="n">
        <f aca="false" ca="false" dt2D="false" dtr="false" t="normal">G82+H82</f>
        <v>0</v>
      </c>
      <c r="J82" s="278" t="n"/>
      <c r="K82" s="278" t="n"/>
      <c r="L82" s="269" t="n">
        <f aca="false" ca="false" dt2D="false" dtr="false" t="normal">J82+K82</f>
        <v>0</v>
      </c>
      <c r="M82" s="278" t="n"/>
      <c r="N82" s="278" t="n"/>
      <c r="O82" s="278" t="n"/>
      <c r="P82" s="278" t="n"/>
      <c r="Q82" s="278" t="n"/>
      <c r="R82" s="278" t="n">
        <v>1</v>
      </c>
      <c r="S82" s="278" t="n"/>
      <c r="T82" s="278" t="n"/>
      <c r="U82" s="278" t="n"/>
      <c r="V82" s="278" t="n"/>
      <c r="W82" s="278" t="n"/>
      <c r="X82" s="278" t="n"/>
      <c r="Y82" s="278" t="n"/>
      <c r="Z82" s="278" t="n"/>
      <c r="AA82" s="278" t="n"/>
      <c r="AB82" s="278" t="n"/>
      <c r="AC82" s="278" t="n"/>
      <c r="AD82" s="278" t="n"/>
      <c r="AE82" s="278" t="n"/>
    </row>
    <row customFormat="true" customHeight="true" ht="16.5" outlineLevel="0" r="83" s="178">
      <c r="B83" s="277" t="n">
        <v>16</v>
      </c>
      <c r="C83" s="58" t="s"/>
      <c r="D83" s="281" t="s">
        <v>251</v>
      </c>
      <c r="E83" s="109" t="s">
        <v>24</v>
      </c>
      <c r="F83" s="266" t="n">
        <f aca="false" ca="false" dt2D="false" dtr="false" t="normal">I83+L83+M83+N83+O83+P83+Q83+R83+S83</f>
        <v>0</v>
      </c>
      <c r="G83" s="282" t="n"/>
      <c r="H83" s="282" t="n"/>
      <c r="I83" s="269" t="n">
        <f aca="false" ca="false" dt2D="false" dtr="false" t="normal">G83+H83</f>
        <v>0</v>
      </c>
      <c r="J83" s="282" t="n"/>
      <c r="K83" s="282" t="n"/>
      <c r="L83" s="269" t="n">
        <f aca="false" ca="false" dt2D="false" dtr="false" t="normal">J83+K83</f>
        <v>0</v>
      </c>
      <c r="M83" s="282" t="n"/>
      <c r="N83" s="282" t="n"/>
      <c r="O83" s="282" t="n"/>
      <c r="P83" s="282" t="n"/>
      <c r="Q83" s="282" t="n"/>
      <c r="R83" s="282" t="n"/>
      <c r="S83" s="282" t="n"/>
      <c r="T83" s="282" t="n"/>
      <c r="U83" s="282" t="n"/>
      <c r="V83" s="282" t="n"/>
      <c r="W83" s="282" t="n"/>
      <c r="X83" s="282" t="n"/>
      <c r="Y83" s="282" t="n"/>
      <c r="Z83" s="282" t="n"/>
      <c r="AA83" s="282" t="n"/>
      <c r="AB83" s="282" t="n"/>
      <c r="AC83" s="282" t="n"/>
      <c r="AD83" s="282" t="n"/>
      <c r="AE83" s="282" t="n"/>
    </row>
    <row customFormat="true" customHeight="true" ht="16.5" outlineLevel="0" r="84" s="178">
      <c r="B84" s="279" t="s"/>
      <c r="C84" s="58" t="s"/>
      <c r="D84" s="283" t="s"/>
      <c r="E84" s="108" t="s">
        <v>25</v>
      </c>
      <c r="F84" s="266" t="n">
        <f aca="false" ca="false" dt2D="false" dtr="false" t="normal">I84+L84+M84+N84+O84+P84+Q84+R84+S84</f>
        <v>0</v>
      </c>
      <c r="G84" s="278" t="n">
        <v>0</v>
      </c>
      <c r="H84" s="278" t="n">
        <v>0</v>
      </c>
      <c r="I84" s="269" t="n">
        <f aca="false" ca="false" dt2D="false" dtr="false" t="normal">G84+H84</f>
        <v>0</v>
      </c>
      <c r="J84" s="278" t="n"/>
      <c r="K84" s="278" t="n"/>
      <c r="L84" s="269" t="n">
        <f aca="false" ca="false" dt2D="false" dtr="false" t="normal">J84+K84</f>
        <v>0</v>
      </c>
      <c r="M84" s="278" t="n"/>
      <c r="N84" s="278" t="n"/>
      <c r="O84" s="278" t="n"/>
      <c r="P84" s="278" t="n"/>
      <c r="Q84" s="278" t="n"/>
      <c r="R84" s="278" t="n"/>
      <c r="S84" s="278" t="n"/>
      <c r="T84" s="278" t="n"/>
      <c r="U84" s="278" t="n"/>
      <c r="V84" s="278" t="n"/>
      <c r="W84" s="278" t="n"/>
      <c r="X84" s="278" t="n"/>
      <c r="Y84" s="278" t="n"/>
      <c r="Z84" s="278" t="n"/>
      <c r="AA84" s="278" t="n"/>
      <c r="AB84" s="278" t="n"/>
      <c r="AC84" s="278" t="n"/>
      <c r="AD84" s="278" t="n"/>
      <c r="AE84" s="278" t="n"/>
    </row>
    <row customFormat="true" customHeight="true" ht="16.5" outlineLevel="0" r="85" s="178">
      <c r="B85" s="279" t="s"/>
      <c r="C85" s="58" t="s"/>
      <c r="D85" s="283" t="s"/>
      <c r="E85" s="108" t="s">
        <v>26</v>
      </c>
      <c r="F85" s="266" t="n">
        <f aca="false" ca="false" dt2D="false" dtr="false" t="normal">I85+L85+M85+N85+O85+P85+Q85+R85+S85</f>
        <v>0</v>
      </c>
      <c r="G85" s="278" t="n">
        <v>0</v>
      </c>
      <c r="H85" s="278" t="n">
        <v>0</v>
      </c>
      <c r="I85" s="269" t="n">
        <f aca="false" ca="false" dt2D="false" dtr="false" t="normal">G85+H85</f>
        <v>0</v>
      </c>
      <c r="J85" s="278" t="n"/>
      <c r="K85" s="278" t="n"/>
      <c r="L85" s="269" t="n">
        <f aca="false" ca="false" dt2D="false" dtr="false" t="normal">J85+K85</f>
        <v>0</v>
      </c>
      <c r="M85" s="278" t="n"/>
      <c r="N85" s="278" t="n"/>
      <c r="O85" s="278" t="n"/>
      <c r="P85" s="278" t="n"/>
      <c r="Q85" s="278" t="n"/>
      <c r="R85" s="278" t="n"/>
      <c r="S85" s="278" t="n"/>
      <c r="T85" s="278" t="n"/>
      <c r="U85" s="278" t="n"/>
      <c r="V85" s="278" t="n"/>
      <c r="W85" s="278" t="n"/>
      <c r="X85" s="278" t="n"/>
      <c r="Y85" s="278" t="n"/>
      <c r="Z85" s="278" t="n"/>
      <c r="AA85" s="278" t="n"/>
      <c r="AB85" s="278" t="n"/>
      <c r="AC85" s="278" t="n"/>
      <c r="AD85" s="278" t="n"/>
      <c r="AE85" s="278" t="n"/>
    </row>
    <row customFormat="true" customHeight="true" ht="16.5" outlineLevel="0" r="86" s="178">
      <c r="B86" s="279" t="s"/>
      <c r="C86" s="58" t="s"/>
      <c r="D86" s="283" t="s"/>
      <c r="E86" s="238" t="s">
        <v>232</v>
      </c>
      <c r="F86" s="266" t="n">
        <f aca="false" ca="false" dt2D="false" dtr="false" t="normal">I86+L86+M86+N86+O86+P86+Q86+R86+S86</f>
        <v>24</v>
      </c>
      <c r="G86" s="278" t="n">
        <v>0</v>
      </c>
      <c r="H86" s="278" t="n">
        <v>0</v>
      </c>
      <c r="I86" s="269" t="n">
        <f aca="false" ca="false" dt2D="false" dtr="false" t="normal">G86+H86</f>
        <v>0</v>
      </c>
      <c r="J86" s="278" t="n"/>
      <c r="K86" s="278" t="n"/>
      <c r="L86" s="269" t="n">
        <f aca="false" ca="false" dt2D="false" dtr="false" t="normal">J86+K86</f>
        <v>0</v>
      </c>
      <c r="M86" s="278" t="n"/>
      <c r="N86" s="278" t="n"/>
      <c r="O86" s="278" t="n">
        <v>2</v>
      </c>
      <c r="P86" s="278" t="n">
        <v>2</v>
      </c>
      <c r="Q86" s="278" t="n">
        <v>7</v>
      </c>
      <c r="R86" s="278" t="n">
        <v>5</v>
      </c>
      <c r="S86" s="278" t="n">
        <v>8</v>
      </c>
      <c r="T86" s="278" t="n"/>
      <c r="U86" s="278" t="n"/>
      <c r="V86" s="278" t="n"/>
      <c r="W86" s="278" t="n"/>
      <c r="X86" s="278" t="n"/>
      <c r="Y86" s="278" t="n"/>
      <c r="Z86" s="278" t="n"/>
      <c r="AA86" s="278" t="n"/>
      <c r="AB86" s="278" t="n"/>
      <c r="AC86" s="278" t="n"/>
      <c r="AD86" s="278" t="n"/>
      <c r="AE86" s="278" t="n"/>
    </row>
    <row customFormat="true" customHeight="true" ht="31.5" outlineLevel="0" r="87" s="178">
      <c r="B87" s="280" t="s"/>
      <c r="C87" s="58" t="s"/>
      <c r="D87" s="284" t="s"/>
      <c r="E87" s="285" t="s">
        <v>233</v>
      </c>
      <c r="F87" s="266" t="n">
        <f aca="false" ca="false" dt2D="false" dtr="false" t="normal">I87+L87+M87+N87+O87+P87+Q87+R87+S87</f>
        <v>0</v>
      </c>
      <c r="G87" s="282" t="n"/>
      <c r="H87" s="282" t="n"/>
      <c r="I87" s="269" t="n">
        <f aca="false" ca="false" dt2D="false" dtr="false" t="normal">G87+H87</f>
        <v>0</v>
      </c>
      <c r="J87" s="282" t="n"/>
      <c r="K87" s="282" t="n"/>
      <c r="L87" s="269" t="n">
        <f aca="false" ca="false" dt2D="false" dtr="false" t="normal">J87+K87</f>
        <v>0</v>
      </c>
      <c r="M87" s="282" t="n"/>
      <c r="N87" s="282" t="n"/>
      <c r="O87" s="282" t="n"/>
      <c r="P87" s="282" t="n"/>
      <c r="Q87" s="282" t="n"/>
      <c r="R87" s="282" t="n"/>
      <c r="S87" s="282" t="n"/>
      <c r="T87" s="282" t="n"/>
      <c r="U87" s="282" t="n"/>
      <c r="V87" s="282" t="n"/>
      <c r="W87" s="282" t="n"/>
      <c r="X87" s="282" t="n"/>
      <c r="Y87" s="282" t="n"/>
      <c r="Z87" s="282" t="n"/>
      <c r="AA87" s="282" t="n"/>
      <c r="AB87" s="282" t="n"/>
      <c r="AC87" s="282" t="n"/>
      <c r="AD87" s="282" t="n"/>
      <c r="AE87" s="282" t="n"/>
    </row>
    <row customFormat="true" customHeight="true" ht="16.5" outlineLevel="0" r="88" s="178">
      <c r="B88" s="277" t="n">
        <v>17</v>
      </c>
      <c r="C88" s="58" t="s"/>
      <c r="D88" s="281" t="s">
        <v>252</v>
      </c>
      <c r="E88" s="109" t="s">
        <v>24</v>
      </c>
      <c r="F88" s="266" t="n">
        <f aca="false" ca="false" dt2D="false" dtr="false" t="normal">I88+L88+M88+N88+O88+P88+Q88+R88+S88</f>
        <v>0</v>
      </c>
      <c r="G88" s="282" t="n"/>
      <c r="H88" s="282" t="n"/>
      <c r="I88" s="269" t="n">
        <f aca="false" ca="false" dt2D="false" dtr="false" t="normal">G88+H88</f>
        <v>0</v>
      </c>
      <c r="J88" s="282" t="n"/>
      <c r="K88" s="282" t="n"/>
      <c r="L88" s="269" t="n">
        <f aca="false" ca="false" dt2D="false" dtr="false" t="normal">J88+K88</f>
        <v>0</v>
      </c>
      <c r="M88" s="282" t="n"/>
      <c r="N88" s="282" t="n"/>
      <c r="O88" s="282" t="n"/>
      <c r="P88" s="282" t="n"/>
      <c r="Q88" s="282" t="n"/>
      <c r="R88" s="282" t="n"/>
      <c r="S88" s="282" t="n"/>
      <c r="T88" s="282" t="n"/>
      <c r="U88" s="282" t="n"/>
      <c r="V88" s="282" t="n"/>
      <c r="W88" s="282" t="n"/>
      <c r="X88" s="282" t="n"/>
      <c r="Y88" s="282" t="n"/>
      <c r="Z88" s="282" t="n"/>
      <c r="AA88" s="282" t="n"/>
      <c r="AB88" s="282" t="n"/>
      <c r="AC88" s="282" t="n"/>
      <c r="AD88" s="282" t="n"/>
      <c r="AE88" s="282" t="n"/>
    </row>
    <row customFormat="true" customHeight="true" ht="16.5" outlineLevel="0" r="89" s="178">
      <c r="B89" s="279" t="s"/>
      <c r="C89" s="58" t="s"/>
      <c r="D89" s="283" t="s"/>
      <c r="E89" s="108" t="s">
        <v>25</v>
      </c>
      <c r="F89" s="266" t="n">
        <f aca="false" ca="false" dt2D="false" dtr="false" t="normal">I89+L89+M89+N89+O89+P89+Q89+R89+S89</f>
        <v>0</v>
      </c>
      <c r="G89" s="278" t="n">
        <v>0</v>
      </c>
      <c r="H89" s="278" t="n">
        <v>0</v>
      </c>
      <c r="I89" s="269" t="n">
        <f aca="false" ca="false" dt2D="false" dtr="false" t="normal">G89+H89</f>
        <v>0</v>
      </c>
      <c r="J89" s="278" t="n"/>
      <c r="K89" s="278" t="n"/>
      <c r="L89" s="269" t="n">
        <f aca="false" ca="false" dt2D="false" dtr="false" t="normal">J89+K89</f>
        <v>0</v>
      </c>
      <c r="M89" s="278" t="n"/>
      <c r="N89" s="278" t="n"/>
      <c r="O89" s="278" t="n"/>
      <c r="P89" s="278" t="n"/>
      <c r="Q89" s="278" t="n"/>
      <c r="R89" s="278" t="n"/>
      <c r="S89" s="278" t="n"/>
      <c r="T89" s="278" t="n"/>
      <c r="U89" s="278" t="n"/>
      <c r="V89" s="278" t="n"/>
      <c r="W89" s="278" t="n"/>
      <c r="X89" s="278" t="n"/>
      <c r="Y89" s="278" t="n"/>
      <c r="Z89" s="278" t="n"/>
      <c r="AA89" s="278" t="n"/>
      <c r="AB89" s="278" t="n"/>
      <c r="AC89" s="278" t="n"/>
      <c r="AD89" s="278" t="n"/>
      <c r="AE89" s="278" t="n"/>
    </row>
    <row customFormat="true" customHeight="true" ht="16.5" outlineLevel="0" r="90" s="178">
      <c r="B90" s="279" t="s"/>
      <c r="C90" s="58" t="s"/>
      <c r="D90" s="283" t="s"/>
      <c r="E90" s="108" t="s">
        <v>26</v>
      </c>
      <c r="F90" s="266" t="n">
        <f aca="false" ca="false" dt2D="false" dtr="false" t="normal">I90+L90+M90+N90+O90+P90+Q90+R90+S90</f>
        <v>0</v>
      </c>
      <c r="G90" s="278" t="n">
        <v>0</v>
      </c>
      <c r="H90" s="278" t="n">
        <v>0</v>
      </c>
      <c r="I90" s="269" t="n">
        <f aca="false" ca="false" dt2D="false" dtr="false" t="normal">G90+H90</f>
        <v>0</v>
      </c>
      <c r="J90" s="278" t="n"/>
      <c r="K90" s="278" t="n"/>
      <c r="L90" s="269" t="n">
        <f aca="false" ca="false" dt2D="false" dtr="false" t="normal">J90+K90</f>
        <v>0</v>
      </c>
      <c r="M90" s="278" t="n"/>
      <c r="N90" s="278" t="n"/>
      <c r="O90" s="278" t="n"/>
      <c r="P90" s="278" t="n"/>
      <c r="Q90" s="278" t="n"/>
      <c r="R90" s="278" t="n"/>
      <c r="S90" s="278" t="n"/>
      <c r="T90" s="278" t="n"/>
      <c r="U90" s="278" t="n"/>
      <c r="V90" s="278" t="n"/>
      <c r="W90" s="278" t="n"/>
      <c r="X90" s="278" t="n"/>
      <c r="Y90" s="278" t="n"/>
      <c r="Z90" s="278" t="n"/>
      <c r="AA90" s="278" t="n"/>
      <c r="AB90" s="278" t="n"/>
      <c r="AC90" s="278" t="n"/>
      <c r="AD90" s="278" t="n"/>
      <c r="AE90" s="278" t="n"/>
    </row>
    <row customFormat="true" customHeight="true" ht="16.5" outlineLevel="0" r="91" s="178">
      <c r="B91" s="279" t="s"/>
      <c r="C91" s="58" t="s"/>
      <c r="D91" s="283" t="s"/>
      <c r="E91" s="238" t="s">
        <v>232</v>
      </c>
      <c r="F91" s="266" t="n">
        <f aca="false" ca="false" dt2D="false" dtr="false" t="normal">I91+L91+M91+N91+O91+P91+Q91+R91+S91</f>
        <v>4</v>
      </c>
      <c r="G91" s="278" t="n">
        <v>0</v>
      </c>
      <c r="H91" s="278" t="n">
        <v>0</v>
      </c>
      <c r="I91" s="269" t="n">
        <f aca="false" ca="false" dt2D="false" dtr="false" t="normal">G91+H91</f>
        <v>0</v>
      </c>
      <c r="J91" s="278" t="n"/>
      <c r="K91" s="278" t="n"/>
      <c r="L91" s="269" t="n">
        <f aca="false" ca="false" dt2D="false" dtr="false" t="normal">J91+K91</f>
        <v>0</v>
      </c>
      <c r="M91" s="278" t="n"/>
      <c r="N91" s="278" t="n"/>
      <c r="O91" s="278" t="n"/>
      <c r="P91" s="278" t="n">
        <v>3</v>
      </c>
      <c r="Q91" s="278" t="n"/>
      <c r="R91" s="278" t="n"/>
      <c r="S91" s="278" t="n">
        <v>1</v>
      </c>
      <c r="T91" s="278" t="n"/>
      <c r="U91" s="278" t="n"/>
      <c r="V91" s="278" t="n"/>
      <c r="W91" s="278" t="n"/>
      <c r="X91" s="278" t="n"/>
      <c r="Y91" s="278" t="n"/>
      <c r="Z91" s="278" t="n"/>
      <c r="AA91" s="278" t="n"/>
      <c r="AB91" s="278" t="n"/>
      <c r="AC91" s="278" t="n"/>
      <c r="AD91" s="278" t="n"/>
      <c r="AE91" s="278" t="n"/>
    </row>
    <row customFormat="true" customHeight="true" ht="32.25" outlineLevel="0" r="92" s="178">
      <c r="B92" s="280" t="s"/>
      <c r="C92" s="58" t="s"/>
      <c r="D92" s="284" t="s"/>
      <c r="E92" s="238" t="s">
        <v>233</v>
      </c>
      <c r="F92" s="266" t="n">
        <f aca="false" ca="false" dt2D="false" dtr="false" t="normal">I92+L92+M92+N92+O92+P92+Q92+R92+S92</f>
        <v>0</v>
      </c>
      <c r="G92" s="278" t="n">
        <v>0</v>
      </c>
      <c r="H92" s="278" t="n">
        <v>0</v>
      </c>
      <c r="I92" s="269" t="n">
        <f aca="false" ca="false" dt2D="false" dtr="false" t="normal">G92+H92</f>
        <v>0</v>
      </c>
      <c r="J92" s="278" t="n"/>
      <c r="K92" s="278" t="n"/>
      <c r="L92" s="269" t="n">
        <f aca="false" ca="false" dt2D="false" dtr="false" t="normal">J92+K92</f>
        <v>0</v>
      </c>
      <c r="M92" s="278" t="n"/>
      <c r="N92" s="278" t="n"/>
      <c r="O92" s="278" t="n"/>
      <c r="P92" s="278" t="n"/>
      <c r="Q92" s="278" t="n"/>
      <c r="R92" s="278" t="n"/>
      <c r="S92" s="278" t="n"/>
      <c r="T92" s="278" t="n"/>
      <c r="U92" s="278" t="n"/>
      <c r="V92" s="278" t="n"/>
      <c r="W92" s="278" t="n"/>
      <c r="X92" s="278" t="n"/>
      <c r="Y92" s="278" t="n"/>
      <c r="Z92" s="278" t="n"/>
      <c r="AA92" s="278" t="n"/>
      <c r="AB92" s="278" t="n"/>
      <c r="AC92" s="278" t="n"/>
      <c r="AD92" s="278" t="n"/>
      <c r="AE92" s="278" t="n"/>
    </row>
    <row customFormat="true" customHeight="true" ht="16.5" outlineLevel="0" r="93" s="178">
      <c r="B93" s="277" t="n">
        <v>18</v>
      </c>
      <c r="C93" s="58" t="s"/>
      <c r="D93" s="127" t="s">
        <v>253</v>
      </c>
      <c r="E93" s="108" t="s">
        <v>24</v>
      </c>
      <c r="F93" s="266" t="n">
        <f aca="false" ca="false" dt2D="false" dtr="false" t="normal">I93+L93+M93+N93+O93+P93+Q93+R93+S93</f>
        <v>0</v>
      </c>
      <c r="G93" s="278" t="n">
        <v>0</v>
      </c>
      <c r="H93" s="278" t="n">
        <v>0</v>
      </c>
      <c r="I93" s="269" t="n">
        <f aca="false" ca="false" dt2D="false" dtr="false" t="normal">G93+H93</f>
        <v>0</v>
      </c>
      <c r="J93" s="278" t="n"/>
      <c r="K93" s="278" t="n"/>
      <c r="L93" s="269" t="n">
        <f aca="false" ca="false" dt2D="false" dtr="false" t="normal">J93+K93</f>
        <v>0</v>
      </c>
      <c r="M93" s="278" t="n"/>
      <c r="N93" s="278" t="n"/>
      <c r="O93" s="278" t="n"/>
      <c r="P93" s="278" t="n"/>
      <c r="Q93" s="278" t="n"/>
      <c r="R93" s="278" t="n"/>
      <c r="S93" s="278" t="n"/>
      <c r="T93" s="278" t="n"/>
      <c r="U93" s="278" t="n"/>
      <c r="V93" s="278" t="n"/>
      <c r="W93" s="278" t="n"/>
      <c r="X93" s="278" t="n"/>
      <c r="Y93" s="278" t="n"/>
      <c r="Z93" s="278" t="n"/>
      <c r="AA93" s="278" t="n"/>
      <c r="AB93" s="278" t="n"/>
      <c r="AC93" s="278" t="n"/>
      <c r="AD93" s="278" t="n"/>
      <c r="AE93" s="278" t="n"/>
    </row>
    <row customFormat="true" customHeight="true" ht="16.5" outlineLevel="0" r="94" s="178">
      <c r="B94" s="279" t="s"/>
      <c r="C94" s="58" t="s"/>
      <c r="D94" s="59" t="s"/>
      <c r="E94" s="108" t="s">
        <v>25</v>
      </c>
      <c r="F94" s="266" t="n">
        <f aca="false" ca="false" dt2D="false" dtr="false" t="normal">I94+L94+M94+N94+O94+P94+Q94+R94+S94</f>
        <v>0</v>
      </c>
      <c r="G94" s="278" t="n">
        <v>0</v>
      </c>
      <c r="H94" s="278" t="n">
        <v>0</v>
      </c>
      <c r="I94" s="269" t="n">
        <f aca="false" ca="false" dt2D="false" dtr="false" t="normal">G94+H94</f>
        <v>0</v>
      </c>
      <c r="J94" s="278" t="n"/>
      <c r="K94" s="278" t="n"/>
      <c r="L94" s="269" t="n">
        <f aca="false" ca="false" dt2D="false" dtr="false" t="normal">J94+K94</f>
        <v>0</v>
      </c>
      <c r="M94" s="278" t="n"/>
      <c r="N94" s="278" t="n"/>
      <c r="O94" s="278" t="n"/>
      <c r="P94" s="278" t="n"/>
      <c r="Q94" s="278" t="n"/>
      <c r="R94" s="278" t="n"/>
      <c r="S94" s="278" t="n"/>
      <c r="T94" s="278" t="n"/>
      <c r="U94" s="278" t="n"/>
      <c r="V94" s="278" t="n"/>
      <c r="W94" s="278" t="n"/>
      <c r="X94" s="278" t="n"/>
      <c r="Y94" s="278" t="n"/>
      <c r="Z94" s="278" t="n"/>
      <c r="AA94" s="278" t="n"/>
      <c r="AB94" s="278" t="n"/>
      <c r="AC94" s="278" t="n"/>
      <c r="AD94" s="278" t="n"/>
      <c r="AE94" s="278" t="n"/>
    </row>
    <row customFormat="true" customHeight="true" ht="16.5" outlineLevel="0" r="95" s="178">
      <c r="B95" s="279" t="s"/>
      <c r="C95" s="58" t="s"/>
      <c r="D95" s="59" t="s"/>
      <c r="E95" s="108" t="s">
        <v>26</v>
      </c>
      <c r="F95" s="266" t="n">
        <f aca="false" ca="false" dt2D="false" dtr="false" t="normal">I95+L95+M95+N95+O95+P95+Q95+R95+S95</f>
        <v>0</v>
      </c>
      <c r="G95" s="278" t="n">
        <v>0</v>
      </c>
      <c r="H95" s="278" t="n">
        <v>0</v>
      </c>
      <c r="I95" s="269" t="n">
        <f aca="false" ca="false" dt2D="false" dtr="false" t="normal">G95+H95</f>
        <v>0</v>
      </c>
      <c r="J95" s="278" t="n"/>
      <c r="K95" s="278" t="n"/>
      <c r="L95" s="269" t="n">
        <f aca="false" ca="false" dt2D="false" dtr="false" t="normal">J95+K95</f>
        <v>0</v>
      </c>
      <c r="M95" s="278" t="n"/>
      <c r="N95" s="278" t="n"/>
      <c r="O95" s="278" t="n"/>
      <c r="P95" s="278" t="n"/>
      <c r="Q95" s="278" t="n"/>
      <c r="R95" s="278" t="n"/>
      <c r="S95" s="278" t="n"/>
      <c r="T95" s="278" t="n"/>
      <c r="U95" s="278" t="n"/>
      <c r="V95" s="278" t="n"/>
      <c r="W95" s="278" t="n"/>
      <c r="X95" s="278" t="n"/>
      <c r="Y95" s="278" t="n"/>
      <c r="Z95" s="278" t="n"/>
      <c r="AA95" s="278" t="n"/>
      <c r="AB95" s="278" t="n"/>
      <c r="AC95" s="278" t="n"/>
      <c r="AD95" s="278" t="n"/>
      <c r="AE95" s="278" t="n"/>
    </row>
    <row customFormat="true" customHeight="true" ht="16.5" outlineLevel="0" r="96" s="178">
      <c r="B96" s="279" t="s"/>
      <c r="C96" s="58" t="s"/>
      <c r="D96" s="59" t="s"/>
      <c r="E96" s="285" t="s">
        <v>232</v>
      </c>
      <c r="F96" s="266" t="n">
        <f aca="false" ca="false" dt2D="false" dtr="false" t="normal">I96+L96+M96+N96+O96+P96+Q96+R96+S96</f>
        <v>0</v>
      </c>
      <c r="G96" s="282" t="n"/>
      <c r="H96" s="282" t="n"/>
      <c r="I96" s="269" t="n">
        <f aca="false" ca="false" dt2D="false" dtr="false" t="normal">G96+H96</f>
        <v>0</v>
      </c>
      <c r="J96" s="282" t="n"/>
      <c r="K96" s="282" t="n"/>
      <c r="L96" s="269" t="n">
        <f aca="false" ca="false" dt2D="false" dtr="false" t="normal">J96+K96</f>
        <v>0</v>
      </c>
      <c r="M96" s="282" t="n"/>
      <c r="N96" s="282" t="n"/>
      <c r="O96" s="282" t="n"/>
      <c r="P96" s="282" t="n"/>
      <c r="Q96" s="282" t="n"/>
      <c r="R96" s="282" t="n"/>
      <c r="S96" s="282" t="n"/>
      <c r="T96" s="282" t="n"/>
      <c r="U96" s="282" t="n"/>
      <c r="V96" s="282" t="n"/>
      <c r="W96" s="282" t="n"/>
      <c r="X96" s="282" t="n"/>
      <c r="Y96" s="282" t="n"/>
      <c r="Z96" s="282" t="n"/>
      <c r="AA96" s="282" t="n"/>
      <c r="AB96" s="282" t="n"/>
      <c r="AC96" s="282" t="n"/>
      <c r="AD96" s="282" t="n"/>
      <c r="AE96" s="282" t="n"/>
    </row>
    <row customFormat="true" ht="21" outlineLevel="0" r="97" s="178">
      <c r="B97" s="280" t="s"/>
      <c r="C97" s="58" t="s"/>
      <c r="D97" s="94" t="s"/>
      <c r="E97" s="285" t="s">
        <v>233</v>
      </c>
      <c r="F97" s="266" t="n">
        <f aca="false" ca="false" dt2D="false" dtr="false" t="normal">I97+L97+M97+N97+O97+P97+Q97+R97+S97</f>
        <v>0</v>
      </c>
      <c r="G97" s="282" t="n"/>
      <c r="H97" s="282" t="n"/>
      <c r="I97" s="269" t="n">
        <f aca="false" ca="false" dt2D="false" dtr="false" t="normal">G97+H97</f>
        <v>0</v>
      </c>
      <c r="J97" s="282" t="n"/>
      <c r="K97" s="282" t="n"/>
      <c r="L97" s="269" t="n">
        <f aca="false" ca="false" dt2D="false" dtr="false" t="normal">J97+K97</f>
        <v>0</v>
      </c>
      <c r="M97" s="282" t="n"/>
      <c r="N97" s="282" t="n"/>
      <c r="O97" s="282" t="n"/>
      <c r="P97" s="282" t="n"/>
      <c r="Q97" s="282" t="n"/>
      <c r="R97" s="282" t="n"/>
      <c r="S97" s="282" t="n"/>
      <c r="T97" s="282" t="n"/>
      <c r="U97" s="282" t="n"/>
      <c r="V97" s="282" t="n"/>
      <c r="W97" s="282" t="n"/>
      <c r="X97" s="282" t="n"/>
      <c r="Y97" s="282" t="n"/>
      <c r="Z97" s="282" t="n"/>
      <c r="AA97" s="282" t="n"/>
      <c r="AB97" s="282" t="n"/>
      <c r="AC97" s="282" t="n"/>
      <c r="AD97" s="282" t="n"/>
      <c r="AE97" s="282" t="n"/>
    </row>
    <row customFormat="true" customHeight="true" ht="16.5" outlineLevel="0" r="98" s="178">
      <c r="B98" s="277" t="n">
        <v>19</v>
      </c>
      <c r="C98" s="58" t="s"/>
      <c r="D98" s="127" t="s">
        <v>254</v>
      </c>
      <c r="E98" s="108" t="s">
        <v>24</v>
      </c>
      <c r="F98" s="266" t="n">
        <f aca="false" ca="false" dt2D="false" dtr="false" t="normal">I98+L98+M98+N98+O98+P98+Q98+R98+S98</f>
        <v>0</v>
      </c>
      <c r="G98" s="278" t="n">
        <v>0</v>
      </c>
      <c r="H98" s="278" t="n">
        <v>0</v>
      </c>
      <c r="I98" s="269" t="n">
        <f aca="false" ca="false" dt2D="false" dtr="false" t="normal">G98+H98</f>
        <v>0</v>
      </c>
      <c r="J98" s="278" t="n"/>
      <c r="K98" s="278" t="n"/>
      <c r="L98" s="269" t="n">
        <f aca="false" ca="false" dt2D="false" dtr="false" t="normal">J98+K98</f>
        <v>0</v>
      </c>
      <c r="M98" s="278" t="n"/>
      <c r="N98" s="278" t="n"/>
      <c r="O98" s="278" t="n"/>
      <c r="P98" s="278" t="n"/>
      <c r="Q98" s="278" t="n"/>
      <c r="R98" s="278" t="n"/>
      <c r="S98" s="278" t="n"/>
      <c r="T98" s="278" t="n"/>
      <c r="U98" s="278" t="n"/>
      <c r="V98" s="278" t="n"/>
      <c r="W98" s="278" t="n"/>
      <c r="X98" s="278" t="n"/>
      <c r="Y98" s="278" t="n"/>
      <c r="Z98" s="278" t="n"/>
      <c r="AA98" s="278" t="n"/>
      <c r="AB98" s="278" t="n"/>
      <c r="AC98" s="278" t="n"/>
      <c r="AD98" s="278" t="n"/>
      <c r="AE98" s="278" t="n"/>
    </row>
    <row customFormat="true" customHeight="true" ht="16.5" outlineLevel="0" r="99" s="178">
      <c r="B99" s="279" t="s"/>
      <c r="C99" s="58" t="s"/>
      <c r="D99" s="59" t="s"/>
      <c r="E99" s="182" t="s">
        <v>25</v>
      </c>
      <c r="F99" s="266" t="n">
        <f aca="false" ca="false" dt2D="false" dtr="false" t="normal">I99+L99+M99+N99+O99+P99+Q99+R99+S99</f>
        <v>0</v>
      </c>
      <c r="G99" s="278" t="n">
        <v>0</v>
      </c>
      <c r="H99" s="278" t="n">
        <v>0</v>
      </c>
      <c r="I99" s="269" t="n">
        <f aca="false" ca="false" dt2D="false" dtr="false" t="normal">G99+H99</f>
        <v>0</v>
      </c>
      <c r="J99" s="278" t="n"/>
      <c r="K99" s="278" t="n"/>
      <c r="L99" s="269" t="n">
        <f aca="false" ca="false" dt2D="false" dtr="false" t="normal">J99+K99</f>
        <v>0</v>
      </c>
      <c r="M99" s="278" t="n"/>
      <c r="N99" s="278" t="n"/>
      <c r="O99" s="278" t="n"/>
      <c r="P99" s="278" t="n"/>
      <c r="Q99" s="278" t="n"/>
      <c r="R99" s="278" t="n"/>
      <c r="S99" s="278" t="n"/>
      <c r="T99" s="278" t="n"/>
      <c r="U99" s="278" t="n"/>
      <c r="V99" s="278" t="n"/>
      <c r="W99" s="278" t="n"/>
      <c r="X99" s="278" t="n"/>
      <c r="Y99" s="278" t="n"/>
      <c r="Z99" s="278" t="n"/>
      <c r="AA99" s="278" t="n"/>
      <c r="AB99" s="278" t="n"/>
      <c r="AC99" s="278" t="n"/>
      <c r="AD99" s="278" t="n"/>
      <c r="AE99" s="278" t="n"/>
    </row>
    <row customFormat="true" customHeight="true" ht="16.5" outlineLevel="0" r="100" s="178">
      <c r="B100" s="279" t="s"/>
      <c r="C100" s="58" t="s"/>
      <c r="D100" s="59" t="s"/>
      <c r="E100" s="182" t="s">
        <v>26</v>
      </c>
      <c r="F100" s="266" t="n">
        <f aca="false" ca="false" dt2D="false" dtr="false" t="normal">I100+L100+M100+N100+O100+P100+Q100+R100+S100</f>
        <v>0</v>
      </c>
      <c r="G100" s="278" t="n">
        <v>0</v>
      </c>
      <c r="H100" s="278" t="n">
        <v>0</v>
      </c>
      <c r="I100" s="269" t="n">
        <f aca="false" ca="false" dt2D="false" dtr="false" t="normal">G100+H100</f>
        <v>0</v>
      </c>
      <c r="J100" s="278" t="n"/>
      <c r="K100" s="278" t="n"/>
      <c r="L100" s="269" t="n">
        <f aca="false" ca="false" dt2D="false" dtr="false" t="normal">J100+K100</f>
        <v>0</v>
      </c>
      <c r="M100" s="278" t="n"/>
      <c r="N100" s="278" t="n"/>
      <c r="O100" s="278" t="n"/>
      <c r="P100" s="278" t="n"/>
      <c r="Q100" s="278" t="n"/>
      <c r="R100" s="278" t="n"/>
      <c r="S100" s="278" t="n"/>
      <c r="T100" s="278" t="n"/>
      <c r="U100" s="278" t="n"/>
      <c r="V100" s="278" t="n"/>
      <c r="W100" s="278" t="n"/>
      <c r="X100" s="278" t="n"/>
      <c r="Y100" s="278" t="n"/>
      <c r="Z100" s="278" t="n"/>
      <c r="AA100" s="278" t="n"/>
      <c r="AB100" s="278" t="n"/>
      <c r="AC100" s="278" t="n"/>
      <c r="AD100" s="278" t="n"/>
      <c r="AE100" s="278" t="n"/>
    </row>
    <row customFormat="true" customHeight="true" ht="16.5" outlineLevel="0" r="101" s="178">
      <c r="B101" s="279" t="s"/>
      <c r="C101" s="58" t="s"/>
      <c r="D101" s="59" t="s"/>
      <c r="E101" s="285" t="s">
        <v>232</v>
      </c>
      <c r="F101" s="266" t="n">
        <f aca="false" ca="false" dt2D="false" dtr="false" t="normal">I101+L101+M101+N101+O101+P101+Q101+R101+S101</f>
        <v>0</v>
      </c>
      <c r="G101" s="282" t="n"/>
      <c r="H101" s="282" t="n"/>
      <c r="I101" s="269" t="n">
        <f aca="false" ca="false" dt2D="false" dtr="false" t="normal">G101+H101</f>
        <v>0</v>
      </c>
      <c r="J101" s="282" t="n"/>
      <c r="K101" s="282" t="n"/>
      <c r="L101" s="269" t="n">
        <f aca="false" ca="false" dt2D="false" dtr="false" t="normal">J101+K101</f>
        <v>0</v>
      </c>
      <c r="M101" s="282" t="n"/>
      <c r="N101" s="282" t="n"/>
      <c r="O101" s="282" t="n"/>
      <c r="P101" s="282" t="n"/>
      <c r="Q101" s="282" t="n"/>
      <c r="R101" s="282" t="n"/>
      <c r="S101" s="282" t="n"/>
      <c r="T101" s="282" t="n"/>
      <c r="U101" s="282" t="n"/>
      <c r="V101" s="282" t="n"/>
      <c r="W101" s="282" t="n"/>
      <c r="X101" s="282" t="n"/>
      <c r="Y101" s="282" t="n"/>
      <c r="Z101" s="282" t="n"/>
      <c r="AA101" s="282" t="n"/>
      <c r="AB101" s="282" t="n"/>
      <c r="AC101" s="282" t="n"/>
      <c r="AD101" s="282" t="n"/>
      <c r="AE101" s="282" t="n"/>
    </row>
    <row customFormat="true" ht="21" outlineLevel="0" r="102" s="178">
      <c r="B102" s="280" t="s"/>
      <c r="C102" s="58" t="s"/>
      <c r="D102" s="94" t="s"/>
      <c r="E102" s="285" t="s">
        <v>233</v>
      </c>
      <c r="F102" s="266" t="n">
        <f aca="false" ca="false" dt2D="false" dtr="false" t="normal">I102+L102+M102+N102+O102+P102+Q102+R102+S102</f>
        <v>0</v>
      </c>
      <c r="G102" s="282" t="n"/>
      <c r="H102" s="282" t="n"/>
      <c r="I102" s="269" t="n">
        <f aca="false" ca="false" dt2D="false" dtr="false" t="normal">G102+H102</f>
        <v>0</v>
      </c>
      <c r="J102" s="282" t="n"/>
      <c r="K102" s="282" t="n"/>
      <c r="L102" s="269" t="n">
        <f aca="false" ca="false" dt2D="false" dtr="false" t="normal">J102+K102</f>
        <v>0</v>
      </c>
      <c r="M102" s="282" t="n"/>
      <c r="N102" s="282" t="n"/>
      <c r="O102" s="282" t="n"/>
      <c r="P102" s="282" t="n"/>
      <c r="Q102" s="282" t="n"/>
      <c r="R102" s="282" t="n"/>
      <c r="S102" s="282" t="n"/>
      <c r="T102" s="282" t="n"/>
      <c r="U102" s="282" t="n"/>
      <c r="V102" s="282" t="n"/>
      <c r="W102" s="282" t="n"/>
      <c r="X102" s="282" t="n"/>
      <c r="Y102" s="282" t="n"/>
      <c r="Z102" s="282" t="n"/>
      <c r="AA102" s="282" t="n"/>
      <c r="AB102" s="282" t="n"/>
      <c r="AC102" s="282" t="n"/>
      <c r="AD102" s="282" t="n"/>
      <c r="AE102" s="282" t="n"/>
    </row>
    <row customFormat="true" customHeight="true" ht="16.5" outlineLevel="0" r="103" s="178">
      <c r="B103" s="277" t="n">
        <v>20</v>
      </c>
      <c r="C103" s="58" t="s"/>
      <c r="D103" s="127" t="s">
        <v>255</v>
      </c>
      <c r="E103" s="108" t="s">
        <v>24</v>
      </c>
      <c r="F103" s="266" t="n">
        <f aca="false" ca="false" dt2D="false" dtr="false" t="normal">I103+L103+M103+N103+O103+P103+Q103+R103+S103</f>
        <v>0</v>
      </c>
      <c r="G103" s="278" t="n">
        <v>0</v>
      </c>
      <c r="H103" s="278" t="n">
        <v>0</v>
      </c>
      <c r="I103" s="269" t="n">
        <f aca="false" ca="false" dt2D="false" dtr="false" t="normal">G103+H103</f>
        <v>0</v>
      </c>
      <c r="J103" s="278" t="n"/>
      <c r="K103" s="278" t="n"/>
      <c r="L103" s="269" t="n">
        <f aca="false" ca="false" dt2D="false" dtr="false" t="normal">J103+K103</f>
        <v>0</v>
      </c>
      <c r="M103" s="278" t="n"/>
      <c r="N103" s="278" t="n"/>
      <c r="O103" s="278" t="n"/>
      <c r="P103" s="278" t="n"/>
      <c r="Q103" s="278" t="n"/>
      <c r="R103" s="278" t="n"/>
      <c r="S103" s="278" t="n"/>
      <c r="T103" s="278" t="n"/>
      <c r="U103" s="278" t="n"/>
      <c r="V103" s="278" t="n"/>
      <c r="W103" s="278" t="n"/>
      <c r="X103" s="278" t="n"/>
      <c r="Y103" s="278" t="n"/>
      <c r="Z103" s="278" t="n"/>
      <c r="AA103" s="278" t="n"/>
      <c r="AB103" s="278" t="n"/>
      <c r="AC103" s="278" t="n"/>
      <c r="AD103" s="278" t="n"/>
      <c r="AE103" s="278" t="n"/>
    </row>
    <row customFormat="true" customHeight="true" ht="16.5" outlineLevel="0" r="104" s="178">
      <c r="B104" s="279" t="s"/>
      <c r="C104" s="58" t="s"/>
      <c r="D104" s="59" t="s"/>
      <c r="E104" s="108" t="s">
        <v>25</v>
      </c>
      <c r="F104" s="266" t="n">
        <f aca="false" ca="false" dt2D="false" dtr="false" t="normal">I104+L104+M104+N104+O104+P104+Q104+R104+S104</f>
        <v>0</v>
      </c>
      <c r="G104" s="278" t="n">
        <v>0</v>
      </c>
      <c r="H104" s="278" t="n">
        <v>0</v>
      </c>
      <c r="I104" s="269" t="n">
        <f aca="false" ca="false" dt2D="false" dtr="false" t="normal">G104+H104</f>
        <v>0</v>
      </c>
      <c r="J104" s="278" t="n"/>
      <c r="K104" s="278" t="n"/>
      <c r="L104" s="269" t="n">
        <f aca="false" ca="false" dt2D="false" dtr="false" t="normal">J104+K104</f>
        <v>0</v>
      </c>
      <c r="M104" s="278" t="n"/>
      <c r="N104" s="278" t="n"/>
      <c r="O104" s="278" t="n"/>
      <c r="P104" s="278" t="n"/>
      <c r="Q104" s="278" t="n"/>
      <c r="R104" s="278" t="n"/>
      <c r="S104" s="278" t="n"/>
      <c r="T104" s="278" t="n"/>
      <c r="U104" s="278" t="n"/>
      <c r="V104" s="278" t="n"/>
      <c r="W104" s="278" t="n"/>
      <c r="X104" s="278" t="n"/>
      <c r="Y104" s="278" t="n"/>
      <c r="Z104" s="278" t="n"/>
      <c r="AA104" s="278" t="n"/>
      <c r="AB104" s="278" t="n"/>
      <c r="AC104" s="278" t="n"/>
      <c r="AD104" s="278" t="n"/>
      <c r="AE104" s="278" t="n"/>
    </row>
    <row customFormat="true" customHeight="true" ht="16.5" outlineLevel="0" r="105" s="178">
      <c r="B105" s="279" t="s"/>
      <c r="C105" s="58" t="s"/>
      <c r="D105" s="59" t="s"/>
      <c r="E105" s="108" t="s">
        <v>26</v>
      </c>
      <c r="F105" s="266" t="n">
        <f aca="false" ca="false" dt2D="false" dtr="false" t="normal">I105+L105+M105+N105+O105+P105+Q105+R105+S105</f>
        <v>0</v>
      </c>
      <c r="G105" s="278" t="n">
        <v>0</v>
      </c>
      <c r="H105" s="278" t="n">
        <v>0</v>
      </c>
      <c r="I105" s="269" t="n">
        <f aca="false" ca="false" dt2D="false" dtr="false" t="normal">G105+H105</f>
        <v>0</v>
      </c>
      <c r="J105" s="278" t="n"/>
      <c r="K105" s="278" t="n"/>
      <c r="L105" s="269" t="n">
        <f aca="false" ca="false" dt2D="false" dtr="false" t="normal">J105+K105</f>
        <v>0</v>
      </c>
      <c r="M105" s="278" t="n"/>
      <c r="N105" s="278" t="n"/>
      <c r="O105" s="278" t="n"/>
      <c r="P105" s="278" t="n"/>
      <c r="Q105" s="278" t="n"/>
      <c r="R105" s="278" t="n"/>
      <c r="S105" s="278" t="n"/>
      <c r="T105" s="278" t="n"/>
      <c r="U105" s="278" t="n"/>
      <c r="V105" s="278" t="n"/>
      <c r="W105" s="278" t="n"/>
      <c r="X105" s="278" t="n"/>
      <c r="Y105" s="278" t="n"/>
      <c r="Z105" s="278" t="n"/>
      <c r="AA105" s="278" t="n"/>
      <c r="AB105" s="278" t="n"/>
      <c r="AC105" s="278" t="n"/>
      <c r="AD105" s="278" t="n"/>
      <c r="AE105" s="278" t="n"/>
    </row>
    <row customFormat="true" customHeight="true" ht="16.5" outlineLevel="0" r="106" s="178">
      <c r="B106" s="279" t="s"/>
      <c r="C106" s="58" t="s"/>
      <c r="D106" s="59" t="s"/>
      <c r="E106" s="285" t="s">
        <v>232</v>
      </c>
      <c r="F106" s="266" t="n">
        <f aca="false" ca="false" dt2D="false" dtr="false" t="normal">I106+L106+M106+N106+O106+P106+Q106+R106+S106</f>
        <v>0</v>
      </c>
      <c r="G106" s="282" t="n"/>
      <c r="H106" s="282" t="n"/>
      <c r="I106" s="269" t="n">
        <f aca="false" ca="false" dt2D="false" dtr="false" t="normal">G106+H106</f>
        <v>0</v>
      </c>
      <c r="J106" s="282" t="n"/>
      <c r="K106" s="282" t="n"/>
      <c r="L106" s="269" t="n">
        <f aca="false" ca="false" dt2D="false" dtr="false" t="normal">J106+K106</f>
        <v>0</v>
      </c>
      <c r="M106" s="282" t="n"/>
      <c r="N106" s="282" t="n"/>
      <c r="O106" s="282" t="n"/>
      <c r="P106" s="282" t="n"/>
      <c r="Q106" s="282" t="n"/>
      <c r="R106" s="282" t="n"/>
      <c r="S106" s="282" t="n"/>
      <c r="T106" s="282" t="n"/>
      <c r="U106" s="282" t="n"/>
      <c r="V106" s="282" t="n"/>
      <c r="W106" s="282" t="n"/>
      <c r="X106" s="282" t="n"/>
      <c r="Y106" s="282" t="n"/>
      <c r="Z106" s="282" t="n"/>
      <c r="AA106" s="282" t="n"/>
      <c r="AB106" s="282" t="n"/>
      <c r="AC106" s="282" t="n"/>
      <c r="AD106" s="282" t="n"/>
      <c r="AE106" s="282" t="n"/>
    </row>
    <row customFormat="true" ht="21" outlineLevel="0" r="107" s="178">
      <c r="B107" s="280" t="s"/>
      <c r="C107" s="58" t="s"/>
      <c r="D107" s="94" t="s"/>
      <c r="E107" s="285" t="s">
        <v>233</v>
      </c>
      <c r="F107" s="266" t="n">
        <f aca="false" ca="false" dt2D="false" dtr="false" t="normal">I107+L107+M107+N107+O107+P107+Q107+R107+S107</f>
        <v>0</v>
      </c>
      <c r="G107" s="282" t="n"/>
      <c r="H107" s="282" t="n"/>
      <c r="I107" s="269" t="n">
        <f aca="false" ca="false" dt2D="false" dtr="false" t="normal">G107+H107</f>
        <v>0</v>
      </c>
      <c r="J107" s="282" t="n"/>
      <c r="K107" s="282" t="n"/>
      <c r="L107" s="269" t="n">
        <f aca="false" ca="false" dt2D="false" dtr="false" t="normal">J107+K107</f>
        <v>0</v>
      </c>
      <c r="M107" s="282" t="n"/>
      <c r="N107" s="282" t="n"/>
      <c r="O107" s="282" t="n"/>
      <c r="P107" s="282" t="n"/>
      <c r="Q107" s="282" t="n"/>
      <c r="R107" s="282" t="n"/>
      <c r="S107" s="282" t="n"/>
      <c r="T107" s="282" t="n"/>
      <c r="U107" s="282" t="n"/>
      <c r="V107" s="282" t="n"/>
      <c r="W107" s="282" t="n"/>
      <c r="X107" s="282" t="n"/>
      <c r="Y107" s="282" t="n"/>
      <c r="Z107" s="282" t="n"/>
      <c r="AA107" s="282" t="n"/>
      <c r="AB107" s="282" t="n"/>
      <c r="AC107" s="282" t="n"/>
      <c r="AD107" s="282" t="n"/>
      <c r="AE107" s="282" t="n"/>
    </row>
    <row customFormat="true" customHeight="true" ht="16.5" outlineLevel="0" r="108" s="178">
      <c r="B108" s="277" t="n">
        <v>21</v>
      </c>
      <c r="C108" s="58" t="s"/>
      <c r="D108" s="127" t="s">
        <v>256</v>
      </c>
      <c r="E108" s="108" t="s">
        <v>24</v>
      </c>
      <c r="F108" s="266" t="n">
        <f aca="false" ca="false" dt2D="false" dtr="false" t="normal">I108+L108+M108+N108+O108+P108+Q108+R108+S108</f>
        <v>0</v>
      </c>
      <c r="G108" s="278" t="n">
        <v>0</v>
      </c>
      <c r="H108" s="278" t="n">
        <v>0</v>
      </c>
      <c r="I108" s="269" t="n">
        <f aca="false" ca="false" dt2D="false" dtr="false" t="normal">G108+H108</f>
        <v>0</v>
      </c>
      <c r="J108" s="278" t="n"/>
      <c r="K108" s="278" t="n"/>
      <c r="L108" s="269" t="n">
        <f aca="false" ca="false" dt2D="false" dtr="false" t="normal">J108+K108</f>
        <v>0</v>
      </c>
      <c r="M108" s="278" t="n"/>
      <c r="N108" s="278" t="n"/>
      <c r="O108" s="278" t="n"/>
      <c r="P108" s="278" t="n"/>
      <c r="Q108" s="278" t="n"/>
      <c r="R108" s="278" t="n"/>
      <c r="S108" s="278" t="n"/>
      <c r="T108" s="278" t="n"/>
      <c r="U108" s="278" t="n"/>
      <c r="V108" s="278" t="n"/>
      <c r="W108" s="278" t="n"/>
      <c r="X108" s="278" t="n"/>
      <c r="Y108" s="278" t="n"/>
      <c r="Z108" s="278" t="n"/>
      <c r="AA108" s="278" t="n"/>
      <c r="AB108" s="278" t="n"/>
      <c r="AC108" s="278" t="n"/>
      <c r="AD108" s="278" t="n"/>
      <c r="AE108" s="278" t="n"/>
    </row>
    <row customFormat="true" customHeight="true" ht="16.5" outlineLevel="0" r="109" s="178">
      <c r="B109" s="279" t="s"/>
      <c r="C109" s="58" t="s"/>
      <c r="D109" s="59" t="s"/>
      <c r="E109" s="108" t="s">
        <v>25</v>
      </c>
      <c r="F109" s="266" t="n">
        <f aca="false" ca="false" dt2D="false" dtr="false" t="normal">I109+L109+M109+N109+O109+P109+Q109+R109+S109</f>
        <v>0</v>
      </c>
      <c r="G109" s="278" t="n">
        <v>0</v>
      </c>
      <c r="H109" s="278" t="n">
        <v>0</v>
      </c>
      <c r="I109" s="269" t="n">
        <f aca="false" ca="false" dt2D="false" dtr="false" t="normal">G109+H109</f>
        <v>0</v>
      </c>
      <c r="J109" s="278" t="n"/>
      <c r="K109" s="278" t="n"/>
      <c r="L109" s="269" t="n">
        <f aca="false" ca="false" dt2D="false" dtr="false" t="normal">J109+K109</f>
        <v>0</v>
      </c>
      <c r="M109" s="278" t="n"/>
      <c r="N109" s="278" t="n"/>
      <c r="O109" s="278" t="n"/>
      <c r="P109" s="278" t="n"/>
      <c r="Q109" s="278" t="n"/>
      <c r="R109" s="278" t="n"/>
      <c r="S109" s="278" t="n"/>
      <c r="T109" s="278" t="n"/>
      <c r="U109" s="278" t="n"/>
      <c r="V109" s="278" t="n"/>
      <c r="W109" s="278" t="n"/>
      <c r="X109" s="278" t="n"/>
      <c r="Y109" s="278" t="n"/>
      <c r="Z109" s="278" t="n"/>
      <c r="AA109" s="278" t="n"/>
      <c r="AB109" s="278" t="n"/>
      <c r="AC109" s="278" t="n"/>
      <c r="AD109" s="278" t="n"/>
      <c r="AE109" s="278" t="n"/>
    </row>
    <row customFormat="true" customHeight="true" ht="16.5" outlineLevel="0" r="110" s="178">
      <c r="B110" s="279" t="s"/>
      <c r="C110" s="58" t="s"/>
      <c r="D110" s="59" t="s"/>
      <c r="E110" s="108" t="s">
        <v>26</v>
      </c>
      <c r="F110" s="266" t="n">
        <f aca="false" ca="false" dt2D="false" dtr="false" t="normal">I110+L110+M110+N110+O110+P110+Q110+R110+S110</f>
        <v>1</v>
      </c>
      <c r="G110" s="278" t="n">
        <v>0</v>
      </c>
      <c r="H110" s="278" t="n">
        <v>0</v>
      </c>
      <c r="I110" s="269" t="n">
        <f aca="false" ca="false" dt2D="false" dtr="false" t="normal">G110+H110</f>
        <v>0</v>
      </c>
      <c r="J110" s="278" t="n"/>
      <c r="K110" s="278" t="n"/>
      <c r="L110" s="269" t="n">
        <f aca="false" ca="false" dt2D="false" dtr="false" t="normal">J110+K110</f>
        <v>0</v>
      </c>
      <c r="M110" s="278" t="n"/>
      <c r="N110" s="278" t="n"/>
      <c r="O110" s="278" t="n"/>
      <c r="P110" s="278" t="n">
        <v>1</v>
      </c>
      <c r="Q110" s="278" t="n"/>
      <c r="R110" s="278" t="n"/>
      <c r="S110" s="278" t="n"/>
      <c r="T110" s="278" t="n"/>
      <c r="U110" s="278" t="n"/>
      <c r="V110" s="278" t="n"/>
      <c r="W110" s="278" t="n"/>
      <c r="X110" s="278" t="n"/>
      <c r="Y110" s="278" t="n"/>
      <c r="Z110" s="278" t="n"/>
      <c r="AA110" s="278" t="n"/>
      <c r="AB110" s="278" t="n"/>
      <c r="AC110" s="278" t="n"/>
      <c r="AD110" s="278" t="n"/>
      <c r="AE110" s="278" t="n"/>
    </row>
    <row customFormat="true" customHeight="true" ht="16.5" outlineLevel="0" r="111" s="178">
      <c r="B111" s="279" t="s"/>
      <c r="C111" s="58" t="s"/>
      <c r="D111" s="59" t="s"/>
      <c r="E111" s="238" t="s">
        <v>232</v>
      </c>
      <c r="F111" s="266" t="n">
        <f aca="false" ca="false" dt2D="false" dtr="false" t="normal">I111+L111+M111+N111+O111+P111+Q111+R111+S111</f>
        <v>14</v>
      </c>
      <c r="G111" s="278" t="n">
        <v>2</v>
      </c>
      <c r="H111" s="278" t="n">
        <v>0</v>
      </c>
      <c r="I111" s="269" t="n">
        <f aca="false" ca="false" dt2D="false" dtr="false" t="normal">G111+H111</f>
        <v>2</v>
      </c>
      <c r="J111" s="278" t="n">
        <v>2</v>
      </c>
      <c r="K111" s="278" t="n"/>
      <c r="L111" s="269" t="n">
        <f aca="false" ca="false" dt2D="false" dtr="false" t="normal">J111+K111</f>
        <v>2</v>
      </c>
      <c r="M111" s="278" t="n">
        <v>4</v>
      </c>
      <c r="N111" s="278" t="n"/>
      <c r="O111" s="278" t="n"/>
      <c r="P111" s="278" t="n">
        <v>2</v>
      </c>
      <c r="Q111" s="278" t="n">
        <v>1</v>
      </c>
      <c r="R111" s="278" t="n"/>
      <c r="S111" s="278" t="n">
        <v>3</v>
      </c>
      <c r="T111" s="278" t="n"/>
      <c r="U111" s="278" t="n"/>
      <c r="V111" s="278" t="n"/>
      <c r="W111" s="278" t="n"/>
      <c r="X111" s="278" t="n"/>
      <c r="Y111" s="278" t="n"/>
      <c r="Z111" s="278" t="n"/>
      <c r="AA111" s="278" t="n"/>
      <c r="AB111" s="278" t="n"/>
      <c r="AC111" s="278" t="n"/>
      <c r="AD111" s="278" t="n"/>
      <c r="AE111" s="278" t="n"/>
    </row>
    <row customFormat="true" ht="21" outlineLevel="0" r="112" s="178">
      <c r="B112" s="280" t="s"/>
      <c r="C112" s="58" t="s"/>
      <c r="D112" s="94" t="s"/>
      <c r="E112" s="238" t="s">
        <v>233</v>
      </c>
      <c r="F112" s="266" t="n">
        <f aca="false" ca="false" dt2D="false" dtr="false" t="normal">I112+L112+M112+N112+O112+P112+Q112+R112+S112</f>
        <v>0</v>
      </c>
      <c r="G112" s="278" t="n">
        <v>0</v>
      </c>
      <c r="H112" s="278" t="n">
        <v>0</v>
      </c>
      <c r="I112" s="269" t="n">
        <f aca="false" ca="false" dt2D="false" dtr="false" t="normal">G112+H112</f>
        <v>0</v>
      </c>
      <c r="J112" s="278" t="n"/>
      <c r="K112" s="278" t="n"/>
      <c r="L112" s="269" t="n">
        <f aca="false" ca="false" dt2D="false" dtr="false" t="normal">J112+K112</f>
        <v>0</v>
      </c>
      <c r="M112" s="278" t="n"/>
      <c r="N112" s="278" t="n"/>
      <c r="O112" s="278" t="n"/>
      <c r="P112" s="278" t="n"/>
      <c r="Q112" s="278" t="n"/>
      <c r="R112" s="278" t="n"/>
      <c r="S112" s="278" t="n"/>
      <c r="T112" s="278" t="n"/>
      <c r="U112" s="278" t="n"/>
      <c r="V112" s="278" t="n"/>
      <c r="W112" s="278" t="n"/>
      <c r="X112" s="278" t="n"/>
      <c r="Y112" s="278" t="n"/>
      <c r="Z112" s="278" t="n"/>
      <c r="AA112" s="278" t="n"/>
      <c r="AB112" s="278" t="n"/>
      <c r="AC112" s="278" t="n"/>
      <c r="AD112" s="278" t="n"/>
      <c r="AE112" s="278" t="n"/>
    </row>
    <row customFormat="true" customHeight="true" ht="16.5" outlineLevel="0" r="113" s="178">
      <c r="B113" s="277" t="n">
        <v>22</v>
      </c>
      <c r="C113" s="58" t="s"/>
      <c r="D113" s="127" t="s">
        <v>257</v>
      </c>
      <c r="E113" s="108" t="s">
        <v>24</v>
      </c>
      <c r="F113" s="266" t="n">
        <f aca="false" ca="false" dt2D="false" dtr="false" t="normal">I113+L113+M113+N113+O113+P113+Q113+R113+S113</f>
        <v>0</v>
      </c>
      <c r="G113" s="278" t="n">
        <v>0</v>
      </c>
      <c r="H113" s="278" t="n">
        <v>0</v>
      </c>
      <c r="I113" s="269" t="n">
        <f aca="false" ca="false" dt2D="false" dtr="false" t="normal">G113+H113</f>
        <v>0</v>
      </c>
      <c r="J113" s="278" t="n"/>
      <c r="K113" s="278" t="n"/>
      <c r="L113" s="269" t="n">
        <f aca="false" ca="false" dt2D="false" dtr="false" t="normal">J113+K113</f>
        <v>0</v>
      </c>
      <c r="M113" s="278" t="n"/>
      <c r="N113" s="278" t="n"/>
      <c r="O113" s="278" t="n"/>
      <c r="P113" s="278" t="n"/>
      <c r="Q113" s="278" t="n"/>
      <c r="R113" s="278" t="n"/>
      <c r="S113" s="278" t="n"/>
      <c r="T113" s="278" t="n"/>
      <c r="U113" s="278" t="n"/>
      <c r="V113" s="278" t="n"/>
      <c r="W113" s="278" t="n"/>
      <c r="X113" s="278" t="n"/>
      <c r="Y113" s="278" t="n"/>
      <c r="Z113" s="278" t="n"/>
      <c r="AA113" s="278" t="n"/>
      <c r="AB113" s="278" t="n"/>
      <c r="AC113" s="278" t="n"/>
      <c r="AD113" s="278" t="n"/>
      <c r="AE113" s="278" t="n"/>
    </row>
    <row customFormat="true" customHeight="true" ht="16.5" outlineLevel="0" r="114" s="178">
      <c r="B114" s="279" t="s"/>
      <c r="C114" s="58" t="s"/>
      <c r="D114" s="59" t="s"/>
      <c r="E114" s="108" t="s">
        <v>25</v>
      </c>
      <c r="F114" s="266" t="n">
        <f aca="false" ca="false" dt2D="false" dtr="false" t="normal">I114+L114+M114+N114+O114+P114+Q114+R114+S114</f>
        <v>0</v>
      </c>
      <c r="G114" s="278" t="n">
        <v>0</v>
      </c>
      <c r="H114" s="278" t="n">
        <v>0</v>
      </c>
      <c r="I114" s="269" t="n">
        <f aca="false" ca="false" dt2D="false" dtr="false" t="normal">G114+H114</f>
        <v>0</v>
      </c>
      <c r="J114" s="278" t="n"/>
      <c r="K114" s="278" t="n"/>
      <c r="L114" s="269" t="n">
        <f aca="false" ca="false" dt2D="false" dtr="false" t="normal">J114+K114</f>
        <v>0</v>
      </c>
      <c r="M114" s="278" t="n"/>
      <c r="N114" s="278" t="n"/>
      <c r="O114" s="278" t="n"/>
      <c r="P114" s="278" t="n"/>
      <c r="Q114" s="278" t="n"/>
      <c r="R114" s="278" t="n"/>
      <c r="S114" s="278" t="n"/>
      <c r="T114" s="278" t="n"/>
      <c r="U114" s="278" t="n"/>
      <c r="V114" s="278" t="n"/>
      <c r="W114" s="278" t="n"/>
      <c r="X114" s="278" t="n"/>
      <c r="Y114" s="278" t="n"/>
      <c r="Z114" s="278" t="n"/>
      <c r="AA114" s="278" t="n"/>
      <c r="AB114" s="278" t="n"/>
      <c r="AC114" s="278" t="n"/>
      <c r="AD114" s="278" t="n"/>
      <c r="AE114" s="278" t="n"/>
    </row>
    <row customFormat="true" customHeight="true" ht="16.5" outlineLevel="0" r="115" s="178">
      <c r="B115" s="280" t="s"/>
      <c r="C115" s="58" t="s"/>
      <c r="D115" s="94" t="s"/>
      <c r="E115" s="108" t="s">
        <v>26</v>
      </c>
      <c r="F115" s="266" t="n">
        <f aca="false" ca="false" dt2D="false" dtr="false" t="normal">I115+L115+M115+N115+O115+P115+Q115+R115+S115</f>
        <v>0</v>
      </c>
      <c r="G115" s="278" t="n">
        <v>0</v>
      </c>
      <c r="H115" s="278" t="n">
        <v>0</v>
      </c>
      <c r="I115" s="269" t="n">
        <f aca="false" ca="false" dt2D="false" dtr="false" t="normal">G115+H115</f>
        <v>0</v>
      </c>
      <c r="J115" s="278" t="n"/>
      <c r="K115" s="278" t="n"/>
      <c r="L115" s="269" t="n">
        <f aca="false" ca="false" dt2D="false" dtr="false" t="normal">J115+K115</f>
        <v>0</v>
      </c>
      <c r="M115" s="278" t="n"/>
      <c r="N115" s="278" t="n"/>
      <c r="O115" s="278" t="n"/>
      <c r="P115" s="278" t="n"/>
      <c r="Q115" s="278" t="n"/>
      <c r="R115" s="278" t="n"/>
      <c r="S115" s="278" t="n"/>
      <c r="T115" s="278" t="n"/>
      <c r="U115" s="278" t="n"/>
      <c r="V115" s="278" t="n"/>
      <c r="W115" s="278" t="n"/>
      <c r="X115" s="278" t="n"/>
      <c r="Y115" s="278" t="n"/>
      <c r="Z115" s="278" t="n"/>
      <c r="AA115" s="278" t="n"/>
      <c r="AB115" s="278" t="n"/>
      <c r="AC115" s="278" t="n"/>
      <c r="AD115" s="278" t="n"/>
      <c r="AE115" s="278" t="n"/>
    </row>
    <row customFormat="true" customHeight="true" ht="16.5" outlineLevel="0" r="116" s="178">
      <c r="B116" s="277" t="n">
        <v>23</v>
      </c>
      <c r="C116" s="58" t="s"/>
      <c r="D116" s="281" t="s">
        <v>258</v>
      </c>
      <c r="E116" s="109" t="s">
        <v>24</v>
      </c>
      <c r="F116" s="266" t="n">
        <f aca="false" ca="false" dt2D="false" dtr="false" t="normal">I116+L116+M116+N116+O116+P116+Q116+R116+S116</f>
        <v>0</v>
      </c>
      <c r="G116" s="282" t="n"/>
      <c r="H116" s="282" t="n"/>
      <c r="I116" s="269" t="n">
        <f aca="false" ca="false" dt2D="false" dtr="false" t="normal">G116+H116</f>
        <v>0</v>
      </c>
      <c r="J116" s="282" t="n"/>
      <c r="K116" s="282" t="n"/>
      <c r="L116" s="269" t="n">
        <f aca="false" ca="false" dt2D="false" dtr="false" t="normal">J116+K116</f>
        <v>0</v>
      </c>
      <c r="M116" s="282" t="n"/>
      <c r="N116" s="282" t="n"/>
      <c r="O116" s="282" t="n"/>
      <c r="P116" s="282" t="n"/>
      <c r="Q116" s="282" t="n"/>
      <c r="R116" s="282" t="n"/>
      <c r="S116" s="282" t="n"/>
      <c r="T116" s="282" t="n"/>
      <c r="U116" s="282" t="n"/>
      <c r="V116" s="282" t="n"/>
      <c r="W116" s="282" t="n"/>
      <c r="X116" s="282" t="n"/>
      <c r="Y116" s="282" t="n"/>
      <c r="Z116" s="282" t="n"/>
      <c r="AA116" s="282" t="n"/>
      <c r="AB116" s="282" t="n"/>
      <c r="AC116" s="282" t="n"/>
      <c r="AD116" s="282" t="n"/>
      <c r="AE116" s="282" t="n"/>
    </row>
    <row customFormat="true" customHeight="true" ht="16.5" outlineLevel="0" r="117" s="178">
      <c r="B117" s="279" t="s"/>
      <c r="C117" s="58" t="s"/>
      <c r="D117" s="283" t="s"/>
      <c r="E117" s="108" t="s">
        <v>25</v>
      </c>
      <c r="F117" s="266" t="n">
        <f aca="false" ca="false" dt2D="false" dtr="false" t="normal">I117+L117+M117+N117+O117+P117+Q117+R117+S117</f>
        <v>0</v>
      </c>
      <c r="G117" s="278" t="n">
        <v>0</v>
      </c>
      <c r="H117" s="278" t="n">
        <v>0</v>
      </c>
      <c r="I117" s="269" t="n">
        <f aca="false" ca="false" dt2D="false" dtr="false" t="normal">G117+H117</f>
        <v>0</v>
      </c>
      <c r="J117" s="278" t="n"/>
      <c r="K117" s="278" t="n"/>
      <c r="L117" s="269" t="n">
        <f aca="false" ca="false" dt2D="false" dtr="false" t="normal">J117+K117</f>
        <v>0</v>
      </c>
      <c r="M117" s="278" t="n"/>
      <c r="N117" s="278" t="n"/>
      <c r="O117" s="278" t="n"/>
      <c r="P117" s="278" t="n"/>
      <c r="Q117" s="278" t="n"/>
      <c r="R117" s="278" t="n"/>
      <c r="S117" s="278" t="n"/>
      <c r="T117" s="278" t="n"/>
      <c r="U117" s="278" t="n"/>
      <c r="V117" s="278" t="n"/>
      <c r="W117" s="278" t="n"/>
      <c r="X117" s="278" t="n"/>
      <c r="Y117" s="278" t="n"/>
      <c r="Z117" s="278" t="n"/>
      <c r="AA117" s="278" t="n"/>
      <c r="AB117" s="278" t="n"/>
      <c r="AC117" s="278" t="n"/>
      <c r="AD117" s="278" t="n"/>
      <c r="AE117" s="278" t="n"/>
    </row>
    <row customFormat="true" customHeight="true" ht="16.5" outlineLevel="0" r="118" s="178">
      <c r="B118" s="279" t="s"/>
      <c r="C118" s="58" t="s"/>
      <c r="D118" s="283" t="s"/>
      <c r="E118" s="108" t="s">
        <v>26</v>
      </c>
      <c r="F118" s="266" t="n">
        <f aca="false" ca="false" dt2D="false" dtr="false" t="normal">I118+L118+M118+N118+O118+P118+Q118+R118+S118</f>
        <v>8</v>
      </c>
      <c r="G118" s="278" t="n">
        <v>0</v>
      </c>
      <c r="H118" s="278" t="n">
        <v>0</v>
      </c>
      <c r="I118" s="269" t="n">
        <f aca="false" ca="false" dt2D="false" dtr="false" t="normal">G118+H118</f>
        <v>0</v>
      </c>
      <c r="J118" s="278" t="n">
        <v>1</v>
      </c>
      <c r="K118" s="278" t="n"/>
      <c r="L118" s="269" t="n">
        <f aca="false" ca="false" dt2D="false" dtr="false" t="normal">J118+K118</f>
        <v>1</v>
      </c>
      <c r="M118" s="278" t="n"/>
      <c r="N118" s="278" t="n"/>
      <c r="O118" s="278" t="n"/>
      <c r="P118" s="278" t="n"/>
      <c r="Q118" s="278" t="n"/>
      <c r="R118" s="278" t="n">
        <v>7</v>
      </c>
      <c r="S118" s="278" t="n"/>
      <c r="T118" s="278" t="n"/>
      <c r="U118" s="278" t="n"/>
      <c r="V118" s="278" t="n"/>
      <c r="W118" s="278" t="n"/>
      <c r="X118" s="278" t="n"/>
      <c r="Y118" s="278" t="n"/>
      <c r="Z118" s="278" t="n"/>
      <c r="AA118" s="278" t="n"/>
      <c r="AB118" s="278" t="n"/>
      <c r="AC118" s="278" t="n"/>
      <c r="AD118" s="278" t="n"/>
      <c r="AE118" s="278" t="n"/>
    </row>
    <row customFormat="true" customHeight="true" ht="16.5" outlineLevel="0" r="119" s="178">
      <c r="B119" s="279" t="s"/>
      <c r="C119" s="58" t="s"/>
      <c r="D119" s="283" t="s"/>
      <c r="E119" s="238" t="s">
        <v>232</v>
      </c>
      <c r="F119" s="266" t="n">
        <f aca="false" ca="false" dt2D="false" dtr="false" t="normal">I119+L119+M119+N119+O119+P119+Q119+R119+S119</f>
        <v>13</v>
      </c>
      <c r="G119" s="278" t="n">
        <v>0</v>
      </c>
      <c r="H119" s="278" t="n">
        <v>0</v>
      </c>
      <c r="I119" s="269" t="n">
        <f aca="false" ca="false" dt2D="false" dtr="false" t="normal">G119+H119</f>
        <v>0</v>
      </c>
      <c r="J119" s="278" t="n">
        <v>7</v>
      </c>
      <c r="K119" s="278" t="n"/>
      <c r="L119" s="269" t="n">
        <f aca="false" ca="false" dt2D="false" dtr="false" t="normal">J119+K119</f>
        <v>7</v>
      </c>
      <c r="M119" s="278" t="n"/>
      <c r="N119" s="278" t="n">
        <v>1</v>
      </c>
      <c r="O119" s="278" t="n">
        <v>3</v>
      </c>
      <c r="P119" s="278" t="n"/>
      <c r="Q119" s="278" t="n"/>
      <c r="R119" s="278" t="n">
        <v>2</v>
      </c>
      <c r="S119" s="278" t="n"/>
      <c r="T119" s="278" t="n"/>
      <c r="U119" s="278" t="n"/>
      <c r="V119" s="278" t="n"/>
      <c r="W119" s="278" t="n"/>
      <c r="X119" s="278" t="n"/>
      <c r="Y119" s="278" t="n"/>
      <c r="Z119" s="278" t="n"/>
      <c r="AA119" s="278" t="n"/>
      <c r="AB119" s="278" t="n"/>
      <c r="AC119" s="278" t="n"/>
      <c r="AD119" s="278" t="n"/>
      <c r="AE119" s="278" t="n"/>
    </row>
    <row customFormat="true" ht="21" outlineLevel="0" r="120" s="178">
      <c r="B120" s="280" t="s"/>
      <c r="C120" s="58" t="s"/>
      <c r="D120" s="284" t="s"/>
      <c r="E120" s="238" t="s">
        <v>233</v>
      </c>
      <c r="F120" s="266" t="n">
        <f aca="false" ca="false" dt2D="false" dtr="false" t="normal">I120+L120+M120+N120+O120+P120+Q120+R120+S120</f>
        <v>0</v>
      </c>
      <c r="G120" s="278" t="n">
        <v>0</v>
      </c>
      <c r="H120" s="278" t="n">
        <v>0</v>
      </c>
      <c r="I120" s="269" t="n">
        <f aca="false" ca="false" dt2D="false" dtr="false" t="normal">G120+H120</f>
        <v>0</v>
      </c>
      <c r="J120" s="278" t="n"/>
      <c r="K120" s="278" t="n"/>
      <c r="L120" s="269" t="n">
        <f aca="false" ca="false" dt2D="false" dtr="false" t="normal">J120+K120</f>
        <v>0</v>
      </c>
      <c r="M120" s="278" t="n"/>
      <c r="N120" s="278" t="n"/>
      <c r="O120" s="278" t="n"/>
      <c r="P120" s="278" t="n"/>
      <c r="Q120" s="278" t="n"/>
      <c r="R120" s="278" t="n"/>
      <c r="S120" s="278" t="n"/>
      <c r="T120" s="278" t="n"/>
      <c r="U120" s="278" t="n"/>
      <c r="V120" s="278" t="n"/>
      <c r="W120" s="278" t="n"/>
      <c r="X120" s="278" t="n"/>
      <c r="Y120" s="278" t="n"/>
      <c r="Z120" s="278" t="n"/>
      <c r="AA120" s="278" t="n"/>
      <c r="AB120" s="278" t="n"/>
      <c r="AC120" s="278" t="n"/>
      <c r="AD120" s="278" t="n"/>
      <c r="AE120" s="278" t="n"/>
    </row>
    <row customFormat="true" customHeight="true" ht="16.5" outlineLevel="0" r="121" s="178">
      <c r="B121" s="277" t="n">
        <v>24</v>
      </c>
      <c r="C121" s="58" t="s"/>
      <c r="D121" s="127" t="s">
        <v>259</v>
      </c>
      <c r="E121" s="109" t="s">
        <v>24</v>
      </c>
      <c r="F121" s="266" t="n">
        <f aca="false" ca="false" dt2D="false" dtr="false" t="normal">I121+L121+M121+N121+O121+P121+Q121+R121+S121</f>
        <v>0</v>
      </c>
      <c r="G121" s="282" t="n"/>
      <c r="H121" s="282" t="n"/>
      <c r="I121" s="269" t="n">
        <f aca="false" ca="false" dt2D="false" dtr="false" t="normal">G121+H121</f>
        <v>0</v>
      </c>
      <c r="J121" s="282" t="n"/>
      <c r="K121" s="282" t="n"/>
      <c r="L121" s="269" t="n">
        <f aca="false" ca="false" dt2D="false" dtr="false" t="normal">J121+K121</f>
        <v>0</v>
      </c>
      <c r="M121" s="282" t="n"/>
      <c r="N121" s="282" t="n"/>
      <c r="O121" s="282" t="n"/>
      <c r="P121" s="282" t="n"/>
      <c r="Q121" s="282" t="n"/>
      <c r="R121" s="282" t="n"/>
      <c r="S121" s="282" t="n"/>
      <c r="T121" s="282" t="n"/>
      <c r="U121" s="282" t="n"/>
      <c r="V121" s="282" t="n"/>
      <c r="W121" s="282" t="n"/>
      <c r="X121" s="282" t="n"/>
      <c r="Y121" s="282" t="n"/>
      <c r="Z121" s="282" t="n"/>
      <c r="AA121" s="282" t="n"/>
      <c r="AB121" s="282" t="n"/>
      <c r="AC121" s="282" t="n"/>
      <c r="AD121" s="282" t="n"/>
      <c r="AE121" s="282" t="n"/>
    </row>
    <row customFormat="true" customHeight="true" ht="16.5" outlineLevel="0" r="122" s="178">
      <c r="B122" s="279" t="s"/>
      <c r="C122" s="58" t="s"/>
      <c r="D122" s="59" t="s"/>
      <c r="E122" s="109" t="s">
        <v>25</v>
      </c>
      <c r="F122" s="266" t="n">
        <f aca="false" ca="false" dt2D="false" dtr="false" t="normal">I122+L122+M122+N122+O122+P122+Q122+R122+S122</f>
        <v>0</v>
      </c>
      <c r="G122" s="282" t="n"/>
      <c r="H122" s="282" t="n"/>
      <c r="I122" s="269" t="n">
        <f aca="false" ca="false" dt2D="false" dtr="false" t="normal">G122+H122</f>
        <v>0</v>
      </c>
      <c r="J122" s="282" t="n"/>
      <c r="K122" s="282" t="n"/>
      <c r="L122" s="269" t="n">
        <f aca="false" ca="false" dt2D="false" dtr="false" t="normal">J122+K122</f>
        <v>0</v>
      </c>
      <c r="M122" s="282" t="n"/>
      <c r="N122" s="282" t="n"/>
      <c r="O122" s="282" t="n"/>
      <c r="P122" s="282" t="n"/>
      <c r="Q122" s="282" t="n"/>
      <c r="R122" s="282" t="n"/>
      <c r="S122" s="282" t="n"/>
      <c r="T122" s="282" t="n"/>
      <c r="U122" s="282" t="n"/>
      <c r="V122" s="282" t="n"/>
      <c r="W122" s="282" t="n"/>
      <c r="X122" s="282" t="n"/>
      <c r="Y122" s="282" t="n"/>
      <c r="Z122" s="282" t="n"/>
      <c r="AA122" s="282" t="n"/>
      <c r="AB122" s="282" t="n"/>
      <c r="AC122" s="282" t="n"/>
      <c r="AD122" s="282" t="n"/>
      <c r="AE122" s="282" t="n"/>
    </row>
    <row customFormat="true" customHeight="true" ht="16.5" outlineLevel="0" r="123" s="178">
      <c r="B123" s="279" t="s"/>
      <c r="C123" s="58" t="s"/>
      <c r="D123" s="59" t="s"/>
      <c r="E123" s="108" t="s">
        <v>26</v>
      </c>
      <c r="F123" s="266" t="n">
        <f aca="false" ca="false" dt2D="false" dtr="false" t="normal">I123+L123+M123+N123+O123+P123+Q123+R123+S123</f>
        <v>40</v>
      </c>
      <c r="G123" s="278" t="n">
        <v>6</v>
      </c>
      <c r="H123" s="278" t="n">
        <v>0</v>
      </c>
      <c r="I123" s="269" t="n">
        <f aca="false" ca="false" dt2D="false" dtr="false" t="normal">G123+H123</f>
        <v>6</v>
      </c>
      <c r="J123" s="278" t="n">
        <v>3</v>
      </c>
      <c r="K123" s="278" t="n"/>
      <c r="L123" s="269" t="n">
        <f aca="false" ca="false" dt2D="false" dtr="false" t="normal">J123+K123</f>
        <v>3</v>
      </c>
      <c r="M123" s="278" t="n">
        <v>5</v>
      </c>
      <c r="N123" s="278" t="n">
        <v>6</v>
      </c>
      <c r="O123" s="278" t="n">
        <v>2</v>
      </c>
      <c r="P123" s="278" t="n">
        <v>8</v>
      </c>
      <c r="Q123" s="278" t="n">
        <v>4</v>
      </c>
      <c r="R123" s="278" t="n">
        <v>1</v>
      </c>
      <c r="S123" s="278" t="n">
        <f aca="false" ca="false" dt2D="false" dtr="false" t="normal">5</f>
        <v>5</v>
      </c>
      <c r="T123" s="278" t="n"/>
      <c r="U123" s="278" t="n"/>
      <c r="V123" s="278" t="n"/>
      <c r="W123" s="278" t="n"/>
      <c r="X123" s="278" t="n"/>
      <c r="Y123" s="278" t="n"/>
      <c r="Z123" s="278" t="n"/>
      <c r="AA123" s="278" t="n"/>
      <c r="AB123" s="278" t="n"/>
      <c r="AC123" s="278" t="n"/>
      <c r="AD123" s="278" t="n"/>
      <c r="AE123" s="278" t="n"/>
    </row>
    <row customFormat="true" customHeight="true" ht="16.5" outlineLevel="0" r="124" s="178">
      <c r="B124" s="279" t="s"/>
      <c r="C124" s="58" t="s"/>
      <c r="D124" s="59" t="s"/>
      <c r="E124" s="238" t="s">
        <v>232</v>
      </c>
      <c r="F124" s="266" t="n">
        <f aca="false" ca="false" dt2D="false" dtr="false" t="normal">I124+L124+M124+N124+O124+P124+Q124+R124+S124</f>
        <v>82</v>
      </c>
      <c r="G124" s="278" t="n">
        <v>11</v>
      </c>
      <c r="H124" s="278" t="n">
        <v>0</v>
      </c>
      <c r="I124" s="269" t="n">
        <f aca="false" ca="false" dt2D="false" dtr="false" t="normal">G124+H124</f>
        <v>11</v>
      </c>
      <c r="J124" s="278" t="n">
        <v>7</v>
      </c>
      <c r="K124" s="278" t="n"/>
      <c r="L124" s="269" t="n">
        <f aca="false" ca="false" dt2D="false" dtr="false" t="normal">J124+K124</f>
        <v>7</v>
      </c>
      <c r="M124" s="278" t="n">
        <f aca="false" ca="false" dt2D="false" dtr="false" t="normal">9+1</f>
        <v>10</v>
      </c>
      <c r="N124" s="278" t="n"/>
      <c r="O124" s="278" t="n">
        <f aca="false" ca="false" dt2D="false" dtr="false" t="normal">1+4</f>
        <v>5</v>
      </c>
      <c r="P124" s="278" t="n">
        <v>9</v>
      </c>
      <c r="Q124" s="278" t="n">
        <v>8</v>
      </c>
      <c r="R124" s="278" t="n">
        <v>12</v>
      </c>
      <c r="S124" s="278" t="n">
        <f aca="false" ca="false" dt2D="false" dtr="false" t="normal">17+3</f>
        <v>20</v>
      </c>
      <c r="T124" s="278" t="n"/>
      <c r="U124" s="278" t="n"/>
      <c r="V124" s="278" t="n"/>
      <c r="W124" s="278" t="n"/>
      <c r="X124" s="278" t="n"/>
      <c r="Y124" s="278" t="n"/>
      <c r="Z124" s="278" t="n"/>
      <c r="AA124" s="278" t="n"/>
      <c r="AB124" s="278" t="n"/>
      <c r="AC124" s="278" t="n"/>
      <c r="AD124" s="278" t="n"/>
      <c r="AE124" s="278" t="n"/>
    </row>
    <row customFormat="true" ht="21" outlineLevel="0" r="125" s="178">
      <c r="B125" s="280" t="s"/>
      <c r="C125" s="58" t="s"/>
      <c r="D125" s="94" t="s"/>
      <c r="E125" s="285" t="s">
        <v>233</v>
      </c>
      <c r="F125" s="266" t="n">
        <f aca="false" ca="false" dt2D="false" dtr="false" t="normal">I125+L125+M125+N125+O125+P125+Q125+R125+S125</f>
        <v>0</v>
      </c>
      <c r="G125" s="282" t="n"/>
      <c r="H125" s="282" t="n"/>
      <c r="I125" s="269" t="n">
        <f aca="false" ca="false" dt2D="false" dtr="false" t="normal">G125+H125</f>
        <v>0</v>
      </c>
      <c r="J125" s="282" t="n"/>
      <c r="K125" s="282" t="n"/>
      <c r="L125" s="269" t="n">
        <f aca="false" ca="false" dt2D="false" dtr="false" t="normal">J125+K125</f>
        <v>0</v>
      </c>
      <c r="M125" s="282" t="n"/>
      <c r="N125" s="282" t="n"/>
      <c r="O125" s="282" t="n"/>
      <c r="P125" s="282" t="n"/>
      <c r="Q125" s="282" t="n"/>
      <c r="R125" s="282" t="n"/>
      <c r="S125" s="282" t="n"/>
      <c r="T125" s="282" t="n"/>
      <c r="U125" s="282" t="n"/>
      <c r="V125" s="282" t="n"/>
      <c r="W125" s="282" t="n"/>
      <c r="X125" s="282" t="n"/>
      <c r="Y125" s="282" t="n"/>
      <c r="Z125" s="282" t="n"/>
      <c r="AA125" s="282" t="n"/>
      <c r="AB125" s="282" t="n"/>
      <c r="AC125" s="282" t="n"/>
      <c r="AD125" s="282" t="n"/>
      <c r="AE125" s="282" t="n"/>
    </row>
    <row customFormat="true" customHeight="true" ht="16.5" outlineLevel="0" r="126" s="178">
      <c r="B126" s="277" t="n">
        <v>25</v>
      </c>
      <c r="C126" s="58" t="s"/>
      <c r="D126" s="127" t="s">
        <v>260</v>
      </c>
      <c r="E126" s="108" t="s">
        <v>24</v>
      </c>
      <c r="F126" s="266" t="n">
        <f aca="false" ca="false" dt2D="false" dtr="false" t="normal">I126+L126+M126+N126+O126+P126+Q126+R126+S126</f>
        <v>0</v>
      </c>
      <c r="G126" s="278" t="n">
        <v>0</v>
      </c>
      <c r="H126" s="278" t="n">
        <v>0</v>
      </c>
      <c r="I126" s="269" t="n">
        <f aca="false" ca="false" dt2D="false" dtr="false" t="normal">G126+H126</f>
        <v>0</v>
      </c>
      <c r="J126" s="278" t="n"/>
      <c r="K126" s="278" t="n"/>
      <c r="L126" s="269" t="n">
        <f aca="false" ca="false" dt2D="false" dtr="false" t="normal">J126+K126</f>
        <v>0</v>
      </c>
      <c r="M126" s="278" t="n"/>
      <c r="N126" s="278" t="n"/>
      <c r="O126" s="278" t="n"/>
      <c r="P126" s="278" t="n"/>
      <c r="Q126" s="278" t="n"/>
      <c r="R126" s="278" t="n"/>
      <c r="S126" s="278" t="n"/>
      <c r="T126" s="278" t="n"/>
      <c r="U126" s="278" t="n"/>
      <c r="V126" s="278" t="n"/>
      <c r="W126" s="278" t="n"/>
      <c r="X126" s="278" t="n"/>
      <c r="Y126" s="278" t="n"/>
      <c r="Z126" s="278" t="n"/>
      <c r="AA126" s="278" t="n"/>
      <c r="AB126" s="278" t="n"/>
      <c r="AC126" s="278" t="n"/>
      <c r="AD126" s="278" t="n"/>
      <c r="AE126" s="278" t="n"/>
    </row>
    <row customFormat="true" customHeight="true" ht="16.5" outlineLevel="0" r="127" s="178">
      <c r="B127" s="279" t="s"/>
      <c r="C127" s="58" t="s"/>
      <c r="D127" s="59" t="s"/>
      <c r="E127" s="108" t="s">
        <v>25</v>
      </c>
      <c r="F127" s="266" t="n">
        <f aca="false" ca="false" dt2D="false" dtr="false" t="normal">I127+L127+M127+N127+O127+P127+Q127+R127+S127</f>
        <v>0</v>
      </c>
      <c r="G127" s="278" t="n">
        <v>0</v>
      </c>
      <c r="H127" s="278" t="n">
        <v>0</v>
      </c>
      <c r="I127" s="269" t="n">
        <f aca="false" ca="false" dt2D="false" dtr="false" t="normal">G127+H127</f>
        <v>0</v>
      </c>
      <c r="J127" s="278" t="n"/>
      <c r="K127" s="278" t="n"/>
      <c r="L127" s="269" t="n">
        <f aca="false" ca="false" dt2D="false" dtr="false" t="normal">J127+K127</f>
        <v>0</v>
      </c>
      <c r="M127" s="278" t="n"/>
      <c r="N127" s="278" t="n"/>
      <c r="O127" s="278" t="n"/>
      <c r="P127" s="278" t="n"/>
      <c r="Q127" s="278" t="n"/>
      <c r="R127" s="278" t="n"/>
      <c r="S127" s="278" t="n"/>
      <c r="T127" s="278" t="n"/>
      <c r="U127" s="278" t="n"/>
      <c r="V127" s="278" t="n"/>
      <c r="W127" s="278" t="n"/>
      <c r="X127" s="278" t="n"/>
      <c r="Y127" s="278" t="n"/>
      <c r="Z127" s="278" t="n"/>
      <c r="AA127" s="278" t="n"/>
      <c r="AB127" s="278" t="n"/>
      <c r="AC127" s="278" t="n"/>
      <c r="AD127" s="278" t="n"/>
      <c r="AE127" s="278" t="n"/>
    </row>
    <row customFormat="true" customHeight="true" ht="16.5" outlineLevel="0" r="128" s="178">
      <c r="B128" s="279" t="s"/>
      <c r="C128" s="58" t="s"/>
      <c r="D128" s="59" t="s"/>
      <c r="E128" s="285" t="s">
        <v>26</v>
      </c>
      <c r="F128" s="266" t="n">
        <f aca="false" ca="false" dt2D="false" dtr="false" t="normal">I128+L128+M128+N128+O128+P128+Q128+R128+S128</f>
        <v>0</v>
      </c>
      <c r="G128" s="282" t="n"/>
      <c r="H128" s="282" t="n"/>
      <c r="I128" s="269" t="n">
        <f aca="false" ca="false" dt2D="false" dtr="false" t="normal">G128+H128</f>
        <v>0</v>
      </c>
      <c r="J128" s="282" t="n"/>
      <c r="K128" s="282" t="n"/>
      <c r="L128" s="269" t="n">
        <f aca="false" ca="false" dt2D="false" dtr="false" t="normal">J128+K128</f>
        <v>0</v>
      </c>
      <c r="M128" s="282" t="n"/>
      <c r="N128" s="282" t="n"/>
      <c r="O128" s="282" t="n"/>
      <c r="P128" s="282" t="n"/>
      <c r="Q128" s="282" t="n"/>
      <c r="R128" s="282" t="n"/>
      <c r="S128" s="282" t="n"/>
      <c r="T128" s="282" t="n"/>
      <c r="U128" s="282" t="n"/>
      <c r="V128" s="282" t="n"/>
      <c r="W128" s="282" t="n"/>
      <c r="X128" s="282" t="n"/>
      <c r="Y128" s="282" t="n"/>
      <c r="Z128" s="282" t="n"/>
      <c r="AA128" s="282" t="n"/>
      <c r="AB128" s="282" t="n"/>
      <c r="AC128" s="282" t="n"/>
      <c r="AD128" s="282" t="n"/>
      <c r="AE128" s="282" t="n"/>
    </row>
    <row customFormat="true" customHeight="true" ht="16.5" outlineLevel="0" r="129" s="178">
      <c r="B129" s="279" t="s"/>
      <c r="C129" s="58" t="s"/>
      <c r="D129" s="59" t="s"/>
      <c r="E129" s="238" t="s">
        <v>232</v>
      </c>
      <c r="F129" s="266" t="n">
        <f aca="false" ca="false" dt2D="false" dtr="false" t="normal">I129+L129+M129+N129+O129+P129+Q129+R129+S129</f>
        <v>15</v>
      </c>
      <c r="G129" s="278" t="n">
        <v>2</v>
      </c>
      <c r="H129" s="278" t="n">
        <v>0</v>
      </c>
      <c r="I129" s="269" t="n">
        <f aca="false" ca="false" dt2D="false" dtr="false" t="normal">G129+H129</f>
        <v>2</v>
      </c>
      <c r="J129" s="278" t="n">
        <v>4</v>
      </c>
      <c r="K129" s="278" t="n"/>
      <c r="L129" s="269" t="n">
        <f aca="false" ca="false" dt2D="false" dtr="false" t="normal">J129+K129</f>
        <v>4</v>
      </c>
      <c r="M129" s="278" t="n">
        <v>1</v>
      </c>
      <c r="N129" s="278" t="n"/>
      <c r="O129" s="278" t="n"/>
      <c r="P129" s="278" t="n">
        <v>4</v>
      </c>
      <c r="Q129" s="278" t="n">
        <v>2</v>
      </c>
      <c r="R129" s="278" t="n">
        <v>1</v>
      </c>
      <c r="S129" s="278" t="n">
        <v>1</v>
      </c>
      <c r="T129" s="278" t="n"/>
      <c r="U129" s="278" t="n"/>
      <c r="V129" s="278" t="n"/>
      <c r="W129" s="278" t="n"/>
      <c r="X129" s="278" t="n"/>
      <c r="Y129" s="278" t="n"/>
      <c r="Z129" s="278" t="n"/>
      <c r="AA129" s="278" t="n"/>
      <c r="AB129" s="278" t="n"/>
      <c r="AC129" s="278" t="n"/>
      <c r="AD129" s="278" t="n"/>
      <c r="AE129" s="278" t="n"/>
    </row>
    <row customFormat="true" ht="21" outlineLevel="0" r="130" s="178">
      <c r="B130" s="280" t="s"/>
      <c r="C130" s="58" t="s"/>
      <c r="D130" s="94" t="s"/>
      <c r="E130" s="285" t="s">
        <v>233</v>
      </c>
      <c r="F130" s="266" t="n">
        <f aca="false" ca="false" dt2D="false" dtr="false" t="normal">I130+L130+M130+N130+O130+P130+Q130+R130+S130</f>
        <v>0</v>
      </c>
      <c r="G130" s="282" t="n"/>
      <c r="H130" s="282" t="n"/>
      <c r="I130" s="269" t="n">
        <f aca="false" ca="false" dt2D="false" dtr="false" t="normal">G130+H130</f>
        <v>0</v>
      </c>
      <c r="J130" s="282" t="n"/>
      <c r="K130" s="282" t="n"/>
      <c r="L130" s="269" t="n">
        <f aca="false" ca="false" dt2D="false" dtr="false" t="normal">J130+K130</f>
        <v>0</v>
      </c>
      <c r="M130" s="282" t="n"/>
      <c r="N130" s="282" t="n"/>
      <c r="O130" s="282" t="n"/>
      <c r="P130" s="282" t="n"/>
      <c r="Q130" s="282" t="n"/>
      <c r="R130" s="282" t="n"/>
      <c r="S130" s="282" t="n"/>
      <c r="T130" s="282" t="n"/>
      <c r="U130" s="282" t="n"/>
      <c r="V130" s="282" t="n"/>
      <c r="W130" s="282" t="n"/>
      <c r="X130" s="282" t="n"/>
      <c r="Y130" s="282" t="n"/>
      <c r="Z130" s="282" t="n"/>
      <c r="AA130" s="282" t="n"/>
      <c r="AB130" s="282" t="n"/>
      <c r="AC130" s="282" t="n"/>
      <c r="AD130" s="282" t="n"/>
      <c r="AE130" s="282" t="n"/>
    </row>
    <row customFormat="true" customHeight="true" ht="21" outlineLevel="0" r="131" s="178">
      <c r="B131" s="277" t="n">
        <v>26</v>
      </c>
      <c r="C131" s="58" t="s"/>
      <c r="D131" s="127" t="s">
        <v>261</v>
      </c>
      <c r="E131" s="119" t="s">
        <v>24</v>
      </c>
      <c r="F131" s="266" t="n">
        <f aca="false" ca="false" dt2D="false" dtr="false" t="normal">I131+L131+M131+N131+O131+P131+Q131+R131+S131</f>
        <v>0</v>
      </c>
      <c r="G131" s="282" t="n"/>
      <c r="H131" s="282" t="n"/>
      <c r="I131" s="269" t="n">
        <f aca="false" ca="false" dt2D="false" dtr="false" t="normal">G131+H131</f>
        <v>0</v>
      </c>
      <c r="J131" s="282" t="n"/>
      <c r="K131" s="282" t="n"/>
      <c r="L131" s="269" t="n">
        <f aca="false" ca="false" dt2D="false" dtr="false" t="normal">J131+K131</f>
        <v>0</v>
      </c>
      <c r="M131" s="282" t="n"/>
      <c r="N131" s="282" t="n"/>
      <c r="O131" s="282" t="n"/>
      <c r="P131" s="282" t="n"/>
      <c r="Q131" s="282" t="n"/>
      <c r="R131" s="282" t="n"/>
      <c r="S131" s="282" t="n"/>
      <c r="T131" s="282" t="n"/>
      <c r="U131" s="282" t="n"/>
      <c r="V131" s="282" t="n"/>
      <c r="W131" s="282" t="n"/>
      <c r="X131" s="282" t="n"/>
      <c r="Y131" s="282" t="n"/>
      <c r="Z131" s="282" t="n"/>
      <c r="AA131" s="282" t="n"/>
      <c r="AB131" s="282" t="n"/>
      <c r="AC131" s="282" t="n"/>
      <c r="AD131" s="282" t="n"/>
      <c r="AE131" s="282" t="n"/>
    </row>
    <row customFormat="true" ht="21" outlineLevel="0" r="132" s="178">
      <c r="B132" s="279" t="s"/>
      <c r="C132" s="58" t="s"/>
      <c r="D132" s="59" t="s"/>
      <c r="E132" s="119" t="s">
        <v>25</v>
      </c>
      <c r="F132" s="266" t="n">
        <f aca="false" ca="false" dt2D="false" dtr="false" t="normal">I132+L132+M132+N132+O132+P132+Q132+R132+S132</f>
        <v>0</v>
      </c>
      <c r="G132" s="282" t="n"/>
      <c r="H132" s="282" t="n"/>
      <c r="I132" s="269" t="n">
        <f aca="false" ca="false" dt2D="false" dtr="false" t="normal">G132+H132</f>
        <v>0</v>
      </c>
      <c r="J132" s="282" t="n"/>
      <c r="K132" s="282" t="n"/>
      <c r="L132" s="269" t="n">
        <f aca="false" ca="false" dt2D="false" dtr="false" t="normal">J132+K132</f>
        <v>0</v>
      </c>
      <c r="M132" s="282" t="n"/>
      <c r="N132" s="282" t="n"/>
      <c r="O132" s="282" t="n"/>
      <c r="P132" s="282" t="n"/>
      <c r="Q132" s="282" t="n"/>
      <c r="R132" s="282" t="n"/>
      <c r="S132" s="282" t="n"/>
      <c r="T132" s="282" t="n"/>
      <c r="U132" s="282" t="n"/>
      <c r="V132" s="282" t="n"/>
      <c r="W132" s="282" t="n"/>
      <c r="X132" s="282" t="n"/>
      <c r="Y132" s="282" t="n"/>
      <c r="Z132" s="282" t="n"/>
      <c r="AA132" s="282" t="n"/>
      <c r="AB132" s="282" t="n"/>
      <c r="AC132" s="282" t="n"/>
      <c r="AD132" s="282" t="n"/>
      <c r="AE132" s="282" t="n"/>
    </row>
    <row customFormat="true" ht="21" outlineLevel="0" r="133" s="178">
      <c r="B133" s="279" t="s"/>
      <c r="C133" s="58" t="s"/>
      <c r="D133" s="59" t="s"/>
      <c r="E133" s="122" t="s">
        <v>26</v>
      </c>
      <c r="F133" s="266" t="n">
        <f aca="false" ca="false" dt2D="false" dtr="false" t="normal">I133+L133+M133+N133+O133+P133+Q133+R133+S133</f>
        <v>13</v>
      </c>
      <c r="G133" s="278" t="n">
        <v>0</v>
      </c>
      <c r="H133" s="278" t="n">
        <v>0</v>
      </c>
      <c r="I133" s="269" t="n">
        <f aca="false" ca="false" dt2D="false" dtr="false" t="normal">G133+H133</f>
        <v>0</v>
      </c>
      <c r="J133" s="278" t="n"/>
      <c r="K133" s="278" t="n"/>
      <c r="L133" s="269" t="n">
        <f aca="false" ca="false" dt2D="false" dtr="false" t="normal">J133+K133</f>
        <v>0</v>
      </c>
      <c r="M133" s="278" t="n">
        <v>3</v>
      </c>
      <c r="N133" s="278" t="n"/>
      <c r="O133" s="278" t="n"/>
      <c r="P133" s="278" t="n"/>
      <c r="Q133" s="278" t="n"/>
      <c r="R133" s="278" t="n"/>
      <c r="S133" s="278" t="n">
        <v>10</v>
      </c>
      <c r="T133" s="278" t="n"/>
      <c r="U133" s="278" t="n"/>
      <c r="V133" s="278" t="n"/>
      <c r="W133" s="278" t="n"/>
      <c r="X133" s="278" t="n"/>
      <c r="Y133" s="278" t="n"/>
      <c r="Z133" s="278" t="n"/>
      <c r="AA133" s="278" t="n"/>
      <c r="AB133" s="278" t="n"/>
      <c r="AC133" s="278" t="n"/>
      <c r="AD133" s="278" t="n"/>
      <c r="AE133" s="278" t="n"/>
    </row>
    <row customFormat="true" ht="21" outlineLevel="0" r="134" s="178">
      <c r="B134" s="279" t="s"/>
      <c r="C134" s="58" t="s"/>
      <c r="D134" s="59" t="s"/>
      <c r="E134" s="238" t="s">
        <v>232</v>
      </c>
      <c r="F134" s="266" t="n">
        <f aca="false" ca="false" dt2D="false" dtr="false" t="normal">I134+L134+M134+N134+O134+P134+Q134+R134+S134</f>
        <v>66</v>
      </c>
      <c r="G134" s="278" t="n">
        <v>3</v>
      </c>
      <c r="H134" s="278" t="n">
        <v>0</v>
      </c>
      <c r="I134" s="269" t="n">
        <f aca="false" ca="false" dt2D="false" dtr="false" t="normal">G134+H134</f>
        <v>3</v>
      </c>
      <c r="J134" s="278" t="n">
        <v>2</v>
      </c>
      <c r="K134" s="278" t="n"/>
      <c r="L134" s="269" t="n">
        <f aca="false" ca="false" dt2D="false" dtr="false" t="normal">J134+K134</f>
        <v>2</v>
      </c>
      <c r="M134" s="278" t="n">
        <v>8</v>
      </c>
      <c r="N134" s="278" t="n"/>
      <c r="O134" s="278" t="n">
        <v>2</v>
      </c>
      <c r="P134" s="278" t="n">
        <v>7</v>
      </c>
      <c r="Q134" s="278" t="n">
        <v>4</v>
      </c>
      <c r="R134" s="278" t="n">
        <v>34</v>
      </c>
      <c r="S134" s="278" t="n">
        <v>6</v>
      </c>
      <c r="T134" s="278" t="n"/>
      <c r="U134" s="278" t="n"/>
      <c r="V134" s="278" t="n"/>
      <c r="W134" s="278" t="n"/>
      <c r="X134" s="278" t="n"/>
      <c r="Y134" s="278" t="n"/>
      <c r="Z134" s="278" t="n"/>
      <c r="AA134" s="278" t="n"/>
      <c r="AB134" s="278" t="n"/>
      <c r="AC134" s="278" t="n"/>
      <c r="AD134" s="278" t="n"/>
      <c r="AE134" s="278" t="n"/>
    </row>
    <row customFormat="true" customHeight="true" ht="35.25" outlineLevel="0" r="135" s="178">
      <c r="B135" s="280" t="s"/>
      <c r="C135" s="58" t="s"/>
      <c r="D135" s="94" t="s"/>
      <c r="E135" s="285" t="s">
        <v>233</v>
      </c>
      <c r="F135" s="266" t="n">
        <f aca="false" ca="false" dt2D="false" dtr="false" t="normal">I135+L135+M135+N135+O135+P135+Q135+R135+S135</f>
        <v>0</v>
      </c>
      <c r="G135" s="282" t="n"/>
      <c r="H135" s="282" t="n"/>
      <c r="I135" s="269" t="n">
        <f aca="false" ca="false" dt2D="false" dtr="false" t="normal">G135+H135</f>
        <v>0</v>
      </c>
      <c r="J135" s="282" t="n"/>
      <c r="K135" s="282" t="n"/>
      <c r="L135" s="269" t="n">
        <f aca="false" ca="false" dt2D="false" dtr="false" t="normal">J135+K135</f>
        <v>0</v>
      </c>
      <c r="M135" s="282" t="n"/>
      <c r="N135" s="282" t="n"/>
      <c r="O135" s="282" t="n"/>
      <c r="P135" s="282" t="n"/>
      <c r="Q135" s="282" t="n"/>
      <c r="R135" s="282" t="n"/>
      <c r="S135" s="282" t="n"/>
      <c r="T135" s="282" t="n"/>
      <c r="U135" s="282" t="n"/>
      <c r="V135" s="282" t="n"/>
      <c r="W135" s="282" t="n"/>
      <c r="X135" s="282" t="n"/>
      <c r="Y135" s="282" t="n"/>
      <c r="Z135" s="282" t="n"/>
      <c r="AA135" s="282" t="n"/>
      <c r="AB135" s="282" t="n"/>
      <c r="AC135" s="282" t="n"/>
      <c r="AD135" s="282" t="n"/>
      <c r="AE135" s="282" t="n"/>
    </row>
    <row customFormat="true" customHeight="true" ht="16.5" outlineLevel="0" r="136" s="178">
      <c r="B136" s="277" t="n">
        <v>27</v>
      </c>
      <c r="C136" s="58" t="s"/>
      <c r="D136" s="127" t="s">
        <v>262</v>
      </c>
      <c r="E136" s="285" t="s">
        <v>24</v>
      </c>
      <c r="F136" s="266" t="n">
        <f aca="false" ca="false" dt2D="false" dtr="false" t="normal">I136+L136+M136+N136+O136+P136+Q136+R136+S136</f>
        <v>0</v>
      </c>
      <c r="G136" s="282" t="n"/>
      <c r="H136" s="282" t="n"/>
      <c r="I136" s="269" t="n">
        <f aca="false" ca="false" dt2D="false" dtr="false" t="normal">G136+H136</f>
        <v>0</v>
      </c>
      <c r="J136" s="282" t="n"/>
      <c r="K136" s="282" t="n"/>
      <c r="L136" s="269" t="n">
        <f aca="false" ca="false" dt2D="false" dtr="false" t="normal">J136+K136</f>
        <v>0</v>
      </c>
      <c r="M136" s="282" t="n"/>
      <c r="N136" s="282" t="n"/>
      <c r="O136" s="282" t="n"/>
      <c r="P136" s="282" t="n"/>
      <c r="Q136" s="282" t="n"/>
      <c r="R136" s="282" t="n"/>
      <c r="S136" s="282" t="n"/>
      <c r="T136" s="282" t="n"/>
      <c r="U136" s="282" t="n"/>
      <c r="V136" s="282" t="n"/>
      <c r="W136" s="282" t="n"/>
      <c r="X136" s="282" t="n"/>
      <c r="Y136" s="282" t="n"/>
      <c r="Z136" s="282" t="n"/>
      <c r="AA136" s="282" t="n"/>
      <c r="AB136" s="282" t="n"/>
      <c r="AC136" s="282" t="n"/>
      <c r="AD136" s="282" t="n"/>
      <c r="AE136" s="282" t="n"/>
    </row>
    <row customFormat="true" customHeight="true" ht="16.5" outlineLevel="0" r="137" s="178">
      <c r="B137" s="279" t="s"/>
      <c r="C137" s="58" t="s"/>
      <c r="D137" s="59" t="s"/>
      <c r="E137" s="285" t="s">
        <v>25</v>
      </c>
      <c r="F137" s="266" t="n">
        <f aca="false" ca="false" dt2D="false" dtr="false" t="normal">I137+L137+M137+N137+O137+P137+Q137+R137+S137</f>
        <v>0</v>
      </c>
      <c r="G137" s="282" t="n"/>
      <c r="H137" s="282" t="n"/>
      <c r="I137" s="269" t="n">
        <f aca="false" ca="false" dt2D="false" dtr="false" t="normal">G137+H137</f>
        <v>0</v>
      </c>
      <c r="J137" s="282" t="n"/>
      <c r="K137" s="282" t="n"/>
      <c r="L137" s="269" t="n">
        <f aca="false" ca="false" dt2D="false" dtr="false" t="normal">J137+K137</f>
        <v>0</v>
      </c>
      <c r="M137" s="282" t="n"/>
      <c r="N137" s="282" t="n"/>
      <c r="O137" s="282" t="n"/>
      <c r="P137" s="282" t="n"/>
      <c r="Q137" s="282" t="n"/>
      <c r="R137" s="282" t="n"/>
      <c r="S137" s="282" t="n"/>
      <c r="T137" s="282" t="n"/>
      <c r="U137" s="282" t="n"/>
      <c r="V137" s="282" t="n"/>
      <c r="W137" s="282" t="n"/>
      <c r="X137" s="282" t="n"/>
      <c r="Y137" s="282" t="n"/>
      <c r="Z137" s="282" t="n"/>
      <c r="AA137" s="282" t="n"/>
      <c r="AB137" s="282" t="n"/>
      <c r="AC137" s="282" t="n"/>
      <c r="AD137" s="282" t="n"/>
      <c r="AE137" s="282" t="n"/>
    </row>
    <row customFormat="true" customHeight="true" ht="16.5" outlineLevel="0" r="138" s="178">
      <c r="B138" s="279" t="s"/>
      <c r="C138" s="58" t="s"/>
      <c r="D138" s="59" t="s"/>
      <c r="E138" s="122" t="s">
        <v>26</v>
      </c>
      <c r="F138" s="266" t="n">
        <f aca="false" ca="false" dt2D="false" dtr="false" t="normal">I138+L138+M138+N138+O138+P138+Q138+R138+S138</f>
        <v>0</v>
      </c>
      <c r="G138" s="278" t="n">
        <v>0</v>
      </c>
      <c r="H138" s="278" t="n">
        <v>0</v>
      </c>
      <c r="I138" s="269" t="n">
        <f aca="false" ca="false" dt2D="false" dtr="false" t="normal">G138+H138</f>
        <v>0</v>
      </c>
      <c r="J138" s="278" t="n"/>
      <c r="K138" s="278" t="n"/>
      <c r="L138" s="269" t="n">
        <f aca="false" ca="false" dt2D="false" dtr="false" t="normal">J138+K138</f>
        <v>0</v>
      </c>
      <c r="M138" s="278" t="n"/>
      <c r="N138" s="278" t="n"/>
      <c r="O138" s="278" t="n"/>
      <c r="P138" s="278" t="n"/>
      <c r="Q138" s="278" t="n"/>
      <c r="R138" s="278" t="n"/>
      <c r="S138" s="278" t="n"/>
      <c r="T138" s="278" t="n"/>
      <c r="U138" s="278" t="n"/>
      <c r="V138" s="278" t="n"/>
      <c r="W138" s="278" t="n"/>
      <c r="X138" s="278" t="n"/>
      <c r="Y138" s="278" t="n"/>
      <c r="Z138" s="278" t="n"/>
      <c r="AA138" s="278" t="n"/>
      <c r="AB138" s="278" t="n"/>
      <c r="AC138" s="278" t="n"/>
      <c r="AD138" s="278" t="n"/>
      <c r="AE138" s="278" t="n"/>
    </row>
    <row customFormat="true" ht="21" outlineLevel="0" r="139" s="178">
      <c r="B139" s="279" t="s"/>
      <c r="C139" s="58" t="s"/>
      <c r="D139" s="59" t="s"/>
      <c r="E139" s="238" t="s">
        <v>232</v>
      </c>
      <c r="F139" s="266" t="n">
        <f aca="false" ca="false" dt2D="false" dtr="false" t="normal">I139+L139+M139+N139+O139+P139+Q139+R139+S139</f>
        <v>0</v>
      </c>
      <c r="G139" s="278" t="n">
        <v>0</v>
      </c>
      <c r="H139" s="278" t="n">
        <v>0</v>
      </c>
      <c r="I139" s="269" t="n">
        <f aca="false" ca="false" dt2D="false" dtr="false" t="normal">G139+H139</f>
        <v>0</v>
      </c>
      <c r="J139" s="278" t="n"/>
      <c r="K139" s="278" t="n"/>
      <c r="L139" s="269" t="n">
        <f aca="false" ca="false" dt2D="false" dtr="false" t="normal">J139+K139</f>
        <v>0</v>
      </c>
      <c r="M139" s="278" t="n"/>
      <c r="N139" s="278" t="n"/>
      <c r="O139" s="278" t="n"/>
      <c r="P139" s="278" t="n"/>
      <c r="Q139" s="278" t="n"/>
      <c r="R139" s="278" t="n"/>
      <c r="S139" s="278" t="n"/>
      <c r="T139" s="278" t="n"/>
      <c r="U139" s="278" t="n"/>
      <c r="V139" s="278" t="n"/>
      <c r="W139" s="278" t="n"/>
      <c r="X139" s="278" t="n"/>
      <c r="Y139" s="278" t="n"/>
      <c r="Z139" s="278" t="n"/>
      <c r="AA139" s="278" t="n"/>
      <c r="AB139" s="278" t="n"/>
      <c r="AC139" s="278" t="n"/>
      <c r="AD139" s="278" t="n"/>
      <c r="AE139" s="278" t="n"/>
    </row>
    <row customFormat="true" customHeight="true" ht="27.75" outlineLevel="0" r="140" s="178">
      <c r="B140" s="280" t="s"/>
      <c r="C140" s="58" t="s"/>
      <c r="D140" s="94" t="s"/>
      <c r="E140" s="285" t="s">
        <v>233</v>
      </c>
      <c r="F140" s="266" t="n">
        <f aca="false" ca="false" dt2D="false" dtr="false" t="normal">I140+L140+M140+N140+O140+P140+Q140+R140+S140</f>
        <v>0</v>
      </c>
      <c r="G140" s="282" t="n"/>
      <c r="H140" s="282" t="n"/>
      <c r="I140" s="269" t="n">
        <f aca="false" ca="false" dt2D="false" dtr="false" t="normal">G140+H140</f>
        <v>0</v>
      </c>
      <c r="J140" s="282" t="n"/>
      <c r="K140" s="282" t="n"/>
      <c r="L140" s="269" t="n">
        <f aca="false" ca="false" dt2D="false" dtr="false" t="normal">J140+K140</f>
        <v>0</v>
      </c>
      <c r="M140" s="282" t="n"/>
      <c r="N140" s="282" t="n"/>
      <c r="O140" s="282" t="n"/>
      <c r="P140" s="282" t="n"/>
      <c r="Q140" s="282" t="n"/>
      <c r="R140" s="282" t="n"/>
      <c r="S140" s="282" t="n"/>
      <c r="T140" s="282" t="n"/>
      <c r="U140" s="282" t="n"/>
      <c r="V140" s="282" t="n"/>
      <c r="W140" s="282" t="n"/>
      <c r="X140" s="282" t="n"/>
      <c r="Y140" s="282" t="n"/>
      <c r="Z140" s="282" t="n"/>
      <c r="AA140" s="282" t="n"/>
      <c r="AB140" s="282" t="n"/>
      <c r="AC140" s="282" t="n"/>
      <c r="AD140" s="282" t="n"/>
      <c r="AE140" s="282" t="n"/>
    </row>
    <row customFormat="true" customHeight="true" ht="16.5" outlineLevel="0" r="141" s="178">
      <c r="B141" s="277" t="n">
        <v>28</v>
      </c>
      <c r="C141" s="58" t="s"/>
      <c r="D141" s="127" t="s">
        <v>263</v>
      </c>
      <c r="E141" s="119" t="s">
        <v>24</v>
      </c>
      <c r="F141" s="266" t="n">
        <f aca="false" ca="false" dt2D="false" dtr="false" t="normal">I141+L141+M141+N141+O141+P141+Q141+R141+S141</f>
        <v>0</v>
      </c>
      <c r="G141" s="282" t="n"/>
      <c r="H141" s="282" t="n"/>
      <c r="I141" s="269" t="n">
        <f aca="false" ca="false" dt2D="false" dtr="false" t="normal">G141+H141</f>
        <v>0</v>
      </c>
      <c r="J141" s="282" t="n"/>
      <c r="K141" s="282" t="n"/>
      <c r="L141" s="269" t="n">
        <f aca="false" ca="false" dt2D="false" dtr="false" t="normal">J141+K141</f>
        <v>0</v>
      </c>
      <c r="M141" s="282" t="n"/>
      <c r="N141" s="282" t="n"/>
      <c r="O141" s="282" t="n"/>
      <c r="P141" s="282" t="n"/>
      <c r="Q141" s="282" t="n"/>
      <c r="R141" s="282" t="n"/>
      <c r="S141" s="282" t="n"/>
      <c r="T141" s="282" t="n"/>
      <c r="U141" s="282" t="n"/>
      <c r="V141" s="282" t="n"/>
      <c r="W141" s="282" t="n"/>
      <c r="X141" s="282" t="n"/>
      <c r="Y141" s="282" t="n"/>
      <c r="Z141" s="282" t="n"/>
      <c r="AA141" s="282" t="n"/>
      <c r="AB141" s="282" t="n"/>
      <c r="AC141" s="282" t="n"/>
      <c r="AD141" s="282" t="n"/>
      <c r="AE141" s="282" t="n"/>
    </row>
    <row customFormat="true" customHeight="true" ht="16.5" outlineLevel="0" r="142" s="178">
      <c r="B142" s="279" t="s"/>
      <c r="C142" s="58" t="s"/>
      <c r="D142" s="59" t="s"/>
      <c r="E142" s="119" t="s">
        <v>25</v>
      </c>
      <c r="F142" s="266" t="n">
        <f aca="false" ca="false" dt2D="false" dtr="false" t="normal">I142+L142+M142+N142+O142+P142+Q142+R142+S142</f>
        <v>0</v>
      </c>
      <c r="G142" s="282" t="n"/>
      <c r="H142" s="282" t="n"/>
      <c r="I142" s="269" t="n">
        <f aca="false" ca="false" dt2D="false" dtr="false" t="normal">G142+H142</f>
        <v>0</v>
      </c>
      <c r="J142" s="282" t="n"/>
      <c r="K142" s="282" t="n"/>
      <c r="L142" s="269" t="n">
        <f aca="false" ca="false" dt2D="false" dtr="false" t="normal">J142+K142</f>
        <v>0</v>
      </c>
      <c r="M142" s="282" t="n"/>
      <c r="N142" s="282" t="n"/>
      <c r="O142" s="282" t="n"/>
      <c r="P142" s="282" t="n"/>
      <c r="Q142" s="282" t="n"/>
      <c r="R142" s="282" t="n"/>
      <c r="S142" s="282" t="n"/>
      <c r="T142" s="282" t="n"/>
      <c r="U142" s="282" t="n"/>
      <c r="V142" s="282" t="n"/>
      <c r="W142" s="282" t="n"/>
      <c r="X142" s="282" t="n"/>
      <c r="Y142" s="282" t="n"/>
      <c r="Z142" s="282" t="n"/>
      <c r="AA142" s="282" t="n"/>
      <c r="AB142" s="282" t="n"/>
      <c r="AC142" s="282" t="n"/>
      <c r="AD142" s="282" t="n"/>
      <c r="AE142" s="282" t="n"/>
    </row>
    <row customFormat="true" customHeight="true" ht="16.5" outlineLevel="0" r="143" s="178">
      <c r="B143" s="279" t="s"/>
      <c r="C143" s="58" t="s"/>
      <c r="D143" s="59" t="s"/>
      <c r="E143" s="122" t="s">
        <v>26</v>
      </c>
      <c r="F143" s="266" t="n">
        <f aca="false" ca="false" dt2D="false" dtr="false" t="normal">I143+L143+M143+N143+O143+P143+Q143+R143+S143</f>
        <v>0</v>
      </c>
      <c r="G143" s="278" t="n">
        <v>0</v>
      </c>
      <c r="H143" s="278" t="n">
        <v>0</v>
      </c>
      <c r="I143" s="269" t="n">
        <f aca="false" ca="false" dt2D="false" dtr="false" t="normal">G143+H143</f>
        <v>0</v>
      </c>
      <c r="J143" s="278" t="n"/>
      <c r="K143" s="278" t="n"/>
      <c r="L143" s="269" t="n">
        <f aca="false" ca="false" dt2D="false" dtr="false" t="normal">J143+K143</f>
        <v>0</v>
      </c>
      <c r="M143" s="278" t="n"/>
      <c r="N143" s="278" t="n"/>
      <c r="O143" s="278" t="n"/>
      <c r="P143" s="278" t="n"/>
      <c r="Q143" s="278" t="n"/>
      <c r="R143" s="278" t="n"/>
      <c r="S143" s="278" t="n"/>
      <c r="T143" s="278" t="n"/>
      <c r="U143" s="278" t="n"/>
      <c r="V143" s="278" t="n"/>
      <c r="W143" s="278" t="n"/>
      <c r="X143" s="278" t="n"/>
      <c r="Y143" s="278" t="n"/>
      <c r="Z143" s="278" t="n"/>
      <c r="AA143" s="278" t="n"/>
      <c r="AB143" s="278" t="n"/>
      <c r="AC143" s="278" t="n"/>
      <c r="AD143" s="278" t="n"/>
      <c r="AE143" s="278" t="n"/>
    </row>
    <row customFormat="true" ht="21" outlineLevel="0" r="144" s="178">
      <c r="B144" s="279" t="s"/>
      <c r="C144" s="58" t="s"/>
      <c r="D144" s="59" t="s"/>
      <c r="E144" s="122" t="s">
        <v>232</v>
      </c>
      <c r="F144" s="266" t="n">
        <f aca="false" ca="false" dt2D="false" dtr="false" t="normal">I144+L144+M144+N144+O144+P144+Q144+R144+S144</f>
        <v>0</v>
      </c>
      <c r="G144" s="278" t="n">
        <v>0</v>
      </c>
      <c r="H144" s="278" t="n">
        <v>0</v>
      </c>
      <c r="I144" s="269" t="n">
        <f aca="false" ca="false" dt2D="false" dtr="false" t="normal">G144+H144</f>
        <v>0</v>
      </c>
      <c r="J144" s="278" t="n"/>
      <c r="K144" s="278" t="n"/>
      <c r="L144" s="269" t="n">
        <f aca="false" ca="false" dt2D="false" dtr="false" t="normal">J144+K144</f>
        <v>0</v>
      </c>
      <c r="M144" s="278" t="n"/>
      <c r="N144" s="278" t="n"/>
      <c r="O144" s="278" t="n"/>
      <c r="P144" s="278" t="n"/>
      <c r="Q144" s="278" t="n"/>
      <c r="R144" s="278" t="n"/>
      <c r="S144" s="278" t="n"/>
      <c r="T144" s="278" t="n"/>
      <c r="U144" s="278" t="n"/>
      <c r="V144" s="278" t="n"/>
      <c r="W144" s="278" t="n"/>
      <c r="X144" s="278" t="n"/>
      <c r="Y144" s="278" t="n"/>
      <c r="Z144" s="278" t="n"/>
      <c r="AA144" s="278" t="n"/>
      <c r="AB144" s="278" t="n"/>
      <c r="AC144" s="278" t="n"/>
      <c r="AD144" s="278" t="n"/>
      <c r="AE144" s="278" t="n"/>
    </row>
    <row customFormat="true" ht="21" outlineLevel="0" r="145" s="178">
      <c r="B145" s="280" t="s"/>
      <c r="C145" s="58" t="s"/>
      <c r="D145" s="94" t="s"/>
      <c r="E145" s="285" t="s">
        <v>233</v>
      </c>
      <c r="F145" s="266" t="n">
        <f aca="false" ca="false" dt2D="false" dtr="false" t="normal">I145+L145+M145+N145+O145+P145+Q145+R145+S145</f>
        <v>0</v>
      </c>
      <c r="G145" s="282" t="n"/>
      <c r="H145" s="282" t="n"/>
      <c r="I145" s="269" t="n">
        <f aca="false" ca="false" dt2D="false" dtr="false" t="normal">G145+H145</f>
        <v>0</v>
      </c>
      <c r="J145" s="282" t="n"/>
      <c r="K145" s="282" t="n"/>
      <c r="L145" s="269" t="n">
        <f aca="false" ca="false" dt2D="false" dtr="false" t="normal">J145+K145</f>
        <v>0</v>
      </c>
      <c r="M145" s="282" t="n"/>
      <c r="N145" s="282" t="n"/>
      <c r="O145" s="282" t="n"/>
      <c r="P145" s="282" t="n"/>
      <c r="Q145" s="282" t="n"/>
      <c r="R145" s="282" t="n"/>
      <c r="S145" s="282" t="n"/>
      <c r="T145" s="282" t="n"/>
      <c r="U145" s="282" t="n"/>
      <c r="V145" s="282" t="n"/>
      <c r="W145" s="282" t="n"/>
      <c r="X145" s="282" t="n"/>
      <c r="Y145" s="282" t="n"/>
      <c r="Z145" s="282" t="n"/>
      <c r="AA145" s="282" t="n"/>
      <c r="AB145" s="282" t="n"/>
      <c r="AC145" s="282" t="n"/>
      <c r="AD145" s="282" t="n"/>
      <c r="AE145" s="282" t="n"/>
    </row>
    <row customFormat="true" customHeight="true" ht="16.5" outlineLevel="0" r="146" s="178">
      <c r="B146" s="277" t="n">
        <v>29</v>
      </c>
      <c r="C146" s="58" t="s"/>
      <c r="D146" s="127" t="s">
        <v>264</v>
      </c>
      <c r="E146" s="119" t="s">
        <v>24</v>
      </c>
      <c r="F146" s="266" t="n">
        <f aca="false" ca="false" dt2D="false" dtr="false" t="normal">I146+L146+M146+N146+O146+P146+Q146+R146+S146</f>
        <v>0</v>
      </c>
      <c r="G146" s="282" t="n"/>
      <c r="H146" s="282" t="n"/>
      <c r="I146" s="269" t="n">
        <f aca="false" ca="false" dt2D="false" dtr="false" t="normal">G146+H146</f>
        <v>0</v>
      </c>
      <c r="J146" s="282" t="n"/>
      <c r="K146" s="282" t="n"/>
      <c r="L146" s="269" t="n">
        <f aca="false" ca="false" dt2D="false" dtr="false" t="normal">J146+K146</f>
        <v>0</v>
      </c>
      <c r="M146" s="282" t="n"/>
      <c r="N146" s="282" t="n"/>
      <c r="O146" s="282" t="n"/>
      <c r="P146" s="282" t="n"/>
      <c r="Q146" s="282" t="n"/>
      <c r="R146" s="282" t="n"/>
      <c r="S146" s="282" t="n"/>
      <c r="T146" s="282" t="n"/>
      <c r="U146" s="282" t="n"/>
      <c r="V146" s="282" t="n"/>
      <c r="W146" s="282" t="n"/>
      <c r="X146" s="282" t="n"/>
      <c r="Y146" s="282" t="n"/>
      <c r="Z146" s="282" t="n"/>
      <c r="AA146" s="282" t="n"/>
      <c r="AB146" s="282" t="n"/>
      <c r="AC146" s="282" t="n"/>
      <c r="AD146" s="282" t="n"/>
      <c r="AE146" s="282" t="n"/>
    </row>
    <row customFormat="true" customHeight="true" ht="16.5" outlineLevel="0" r="147" s="178">
      <c r="B147" s="279" t="s"/>
      <c r="C147" s="58" t="s"/>
      <c r="D147" s="59" t="s"/>
      <c r="E147" s="119" t="s">
        <v>25</v>
      </c>
      <c r="F147" s="266" t="n">
        <f aca="false" ca="false" dt2D="false" dtr="false" t="normal">I147+L147+M147+N147+O147+P147+Q147+R147+S147</f>
        <v>0</v>
      </c>
      <c r="G147" s="282" t="n"/>
      <c r="H147" s="282" t="n"/>
      <c r="I147" s="269" t="n">
        <f aca="false" ca="false" dt2D="false" dtr="false" t="normal">G147+H147</f>
        <v>0</v>
      </c>
      <c r="J147" s="282" t="n"/>
      <c r="K147" s="282" t="n"/>
      <c r="L147" s="269" t="n">
        <f aca="false" ca="false" dt2D="false" dtr="false" t="normal">J147+K147</f>
        <v>0</v>
      </c>
      <c r="M147" s="282" t="n"/>
      <c r="N147" s="282" t="n"/>
      <c r="O147" s="282" t="n"/>
      <c r="P147" s="282" t="n"/>
      <c r="Q147" s="282" t="n"/>
      <c r="R147" s="282" t="n"/>
      <c r="S147" s="282" t="n"/>
      <c r="T147" s="282" t="n"/>
      <c r="U147" s="282" t="n"/>
      <c r="V147" s="282" t="n"/>
      <c r="W147" s="282" t="n"/>
      <c r="X147" s="282" t="n"/>
      <c r="Y147" s="282" t="n"/>
      <c r="Z147" s="282" t="n"/>
      <c r="AA147" s="282" t="n"/>
      <c r="AB147" s="282" t="n"/>
      <c r="AC147" s="282" t="n"/>
      <c r="AD147" s="282" t="n"/>
      <c r="AE147" s="282" t="n"/>
    </row>
    <row customFormat="true" customHeight="true" ht="16.5" outlineLevel="0" r="148" s="178">
      <c r="B148" s="279" t="s"/>
      <c r="C148" s="58" t="s"/>
      <c r="D148" s="59" t="s"/>
      <c r="E148" s="122" t="s">
        <v>26</v>
      </c>
      <c r="F148" s="266" t="n">
        <f aca="false" ca="false" dt2D="false" dtr="false" t="normal">I148+L148+M148+N148+O148+P148+Q148+R148+S148</f>
        <v>0</v>
      </c>
      <c r="G148" s="278" t="n">
        <v>0</v>
      </c>
      <c r="H148" s="278" t="n">
        <v>0</v>
      </c>
      <c r="I148" s="269" t="n">
        <f aca="false" ca="false" dt2D="false" dtr="false" t="normal">G148+H148</f>
        <v>0</v>
      </c>
      <c r="J148" s="278" t="n"/>
      <c r="K148" s="278" t="n"/>
      <c r="L148" s="269" t="n">
        <f aca="false" ca="false" dt2D="false" dtr="false" t="normal">J148+K148</f>
        <v>0</v>
      </c>
      <c r="M148" s="278" t="n"/>
      <c r="N148" s="278" t="n"/>
      <c r="O148" s="278" t="n"/>
      <c r="P148" s="278" t="n"/>
      <c r="Q148" s="278" t="n"/>
      <c r="R148" s="278" t="n"/>
      <c r="S148" s="278" t="n"/>
      <c r="T148" s="278" t="n"/>
      <c r="U148" s="278" t="n"/>
      <c r="V148" s="278" t="n"/>
      <c r="W148" s="278" t="n"/>
      <c r="X148" s="278" t="n"/>
      <c r="Y148" s="278" t="n"/>
      <c r="Z148" s="278" t="n"/>
      <c r="AA148" s="278" t="n"/>
      <c r="AB148" s="278" t="n"/>
      <c r="AC148" s="278" t="n"/>
      <c r="AD148" s="278" t="n"/>
      <c r="AE148" s="278" t="n"/>
    </row>
    <row customFormat="true" ht="21" outlineLevel="0" r="149" s="178">
      <c r="B149" s="279" t="s"/>
      <c r="C149" s="58" t="s"/>
      <c r="D149" s="59" t="s"/>
      <c r="E149" s="238" t="s">
        <v>232</v>
      </c>
      <c r="F149" s="266" t="n">
        <f aca="false" ca="false" dt2D="false" dtr="false" t="normal">I149+L149+M149+N149+O149+P149+Q149+R149+S149</f>
        <v>0</v>
      </c>
      <c r="G149" s="278" t="n">
        <v>0</v>
      </c>
      <c r="H149" s="278" t="n">
        <v>0</v>
      </c>
      <c r="I149" s="269" t="n">
        <f aca="false" ca="false" dt2D="false" dtr="false" t="normal">G149+H149</f>
        <v>0</v>
      </c>
      <c r="J149" s="278" t="n"/>
      <c r="K149" s="278" t="n"/>
      <c r="L149" s="269" t="n">
        <f aca="false" ca="false" dt2D="false" dtr="false" t="normal">J149+K149</f>
        <v>0</v>
      </c>
      <c r="M149" s="278" t="n"/>
      <c r="N149" s="278" t="n"/>
      <c r="O149" s="278" t="n"/>
      <c r="P149" s="278" t="n"/>
      <c r="Q149" s="278" t="n"/>
      <c r="R149" s="278" t="n"/>
      <c r="S149" s="278" t="n"/>
      <c r="T149" s="278" t="n"/>
      <c r="U149" s="278" t="n"/>
      <c r="V149" s="278" t="n"/>
      <c r="W149" s="278" t="n"/>
      <c r="X149" s="278" t="n"/>
      <c r="Y149" s="278" t="n"/>
      <c r="Z149" s="278" t="n"/>
      <c r="AA149" s="278" t="n"/>
      <c r="AB149" s="278" t="n"/>
      <c r="AC149" s="278" t="n"/>
      <c r="AD149" s="278" t="n"/>
      <c r="AE149" s="278" t="n"/>
    </row>
    <row customFormat="true" ht="21" outlineLevel="0" r="150" s="178">
      <c r="B150" s="280" t="s"/>
      <c r="C150" s="58" t="s"/>
      <c r="D150" s="94" t="s"/>
      <c r="E150" s="285" t="s">
        <v>233</v>
      </c>
      <c r="F150" s="266" t="n">
        <f aca="false" ca="false" dt2D="false" dtr="false" t="normal">I150+L150+M150+N150+O150+P150+Q150+R150+S150</f>
        <v>0</v>
      </c>
      <c r="G150" s="282" t="n"/>
      <c r="H150" s="282" t="n"/>
      <c r="I150" s="269" t="n">
        <f aca="false" ca="false" dt2D="false" dtr="false" t="normal">G150+H150</f>
        <v>0</v>
      </c>
      <c r="J150" s="282" t="n"/>
      <c r="K150" s="282" t="n"/>
      <c r="L150" s="269" t="n">
        <f aca="false" ca="false" dt2D="false" dtr="false" t="normal">J150+K150</f>
        <v>0</v>
      </c>
      <c r="M150" s="282" t="n"/>
      <c r="N150" s="282" t="n"/>
      <c r="O150" s="282" t="n"/>
      <c r="P150" s="282" t="n"/>
      <c r="Q150" s="282" t="n"/>
      <c r="R150" s="282" t="n"/>
      <c r="S150" s="282" t="n"/>
      <c r="T150" s="282" t="n"/>
      <c r="U150" s="282" t="n"/>
      <c r="V150" s="282" t="n"/>
      <c r="W150" s="282" t="n"/>
      <c r="X150" s="282" t="n"/>
      <c r="Y150" s="282" t="n"/>
      <c r="Z150" s="282" t="n"/>
      <c r="AA150" s="282" t="n"/>
      <c r="AB150" s="282" t="n"/>
      <c r="AC150" s="282" t="n"/>
      <c r="AD150" s="282" t="n"/>
      <c r="AE150" s="282" t="n"/>
    </row>
    <row customFormat="true" customHeight="true" ht="16.5" outlineLevel="0" r="151" s="178">
      <c r="B151" s="277" t="n">
        <v>30</v>
      </c>
      <c r="C151" s="58" t="s"/>
      <c r="D151" s="127" t="s">
        <v>265</v>
      </c>
      <c r="E151" s="285" t="s">
        <v>24</v>
      </c>
      <c r="F151" s="266" t="n">
        <f aca="false" ca="false" dt2D="false" dtr="false" t="normal">I151+L151+M151+N151+O151+P151+Q151+R151+S151</f>
        <v>0</v>
      </c>
      <c r="G151" s="282" t="n"/>
      <c r="H151" s="282" t="n"/>
      <c r="I151" s="269" t="n">
        <f aca="false" ca="false" dt2D="false" dtr="false" t="normal">G151+H151</f>
        <v>0</v>
      </c>
      <c r="J151" s="282" t="n"/>
      <c r="K151" s="282" t="n"/>
      <c r="L151" s="269" t="n">
        <f aca="false" ca="false" dt2D="false" dtr="false" t="normal">J151+K151</f>
        <v>0</v>
      </c>
      <c r="M151" s="282" t="n"/>
      <c r="N151" s="282" t="n"/>
      <c r="O151" s="282" t="n"/>
      <c r="P151" s="282" t="n"/>
      <c r="Q151" s="282" t="n"/>
      <c r="R151" s="282" t="n"/>
      <c r="S151" s="282" t="n"/>
      <c r="T151" s="282" t="n"/>
      <c r="U151" s="282" t="n"/>
      <c r="V151" s="282" t="n"/>
      <c r="W151" s="282" t="n"/>
      <c r="X151" s="282" t="n"/>
      <c r="Y151" s="282" t="n"/>
      <c r="Z151" s="282" t="n"/>
      <c r="AA151" s="282" t="n"/>
      <c r="AB151" s="282" t="n"/>
      <c r="AC151" s="282" t="n"/>
      <c r="AD151" s="282" t="n"/>
      <c r="AE151" s="282" t="n"/>
    </row>
    <row customFormat="true" customHeight="true" ht="16.5" outlineLevel="0" r="152" s="178">
      <c r="B152" s="279" t="s"/>
      <c r="C152" s="58" t="s"/>
      <c r="D152" s="59" t="s"/>
      <c r="E152" s="285" t="s">
        <v>25</v>
      </c>
      <c r="F152" s="266" t="n">
        <f aca="false" ca="false" dt2D="false" dtr="false" t="normal">I152+L152+M152+N152+O152+P152+Q152+R152+S152</f>
        <v>0</v>
      </c>
      <c r="G152" s="282" t="n"/>
      <c r="H152" s="282" t="n"/>
      <c r="I152" s="269" t="n">
        <f aca="false" ca="false" dt2D="false" dtr="false" t="normal">G152+H152</f>
        <v>0</v>
      </c>
      <c r="J152" s="282" t="n"/>
      <c r="K152" s="282" t="n"/>
      <c r="L152" s="269" t="n">
        <f aca="false" ca="false" dt2D="false" dtr="false" t="normal">J152+K152</f>
        <v>0</v>
      </c>
      <c r="M152" s="282" t="n"/>
      <c r="N152" s="282" t="n"/>
      <c r="O152" s="282" t="n"/>
      <c r="P152" s="282" t="n"/>
      <c r="Q152" s="282" t="n"/>
      <c r="R152" s="282" t="n"/>
      <c r="S152" s="282" t="n"/>
      <c r="T152" s="282" t="n"/>
      <c r="U152" s="282" t="n"/>
      <c r="V152" s="282" t="n"/>
      <c r="W152" s="282" t="n"/>
      <c r="X152" s="282" t="n"/>
      <c r="Y152" s="282" t="n"/>
      <c r="Z152" s="282" t="n"/>
      <c r="AA152" s="282" t="n"/>
      <c r="AB152" s="282" t="n"/>
      <c r="AC152" s="282" t="n"/>
      <c r="AD152" s="282" t="n"/>
      <c r="AE152" s="282" t="n"/>
    </row>
    <row customFormat="true" customHeight="true" ht="16.5" outlineLevel="0" r="153" s="178">
      <c r="B153" s="279" t="s"/>
      <c r="C153" s="58" t="s"/>
      <c r="D153" s="59" t="s"/>
      <c r="E153" s="122" t="s">
        <v>26</v>
      </c>
      <c r="F153" s="266" t="n">
        <f aca="false" ca="false" dt2D="false" dtr="false" t="normal">I153+L153+M153+N153+O153+P153+Q153+R153+S153</f>
        <v>0</v>
      </c>
      <c r="G153" s="278" t="n">
        <v>0</v>
      </c>
      <c r="H153" s="278" t="n">
        <v>0</v>
      </c>
      <c r="I153" s="269" t="n">
        <f aca="false" ca="false" dt2D="false" dtr="false" t="normal">G153+H153</f>
        <v>0</v>
      </c>
      <c r="J153" s="278" t="n"/>
      <c r="K153" s="278" t="n"/>
      <c r="L153" s="269" t="n">
        <f aca="false" ca="false" dt2D="false" dtr="false" t="normal">J153+K153</f>
        <v>0</v>
      </c>
      <c r="M153" s="278" t="n"/>
      <c r="N153" s="278" t="n"/>
      <c r="O153" s="278" t="n"/>
      <c r="P153" s="278" t="n"/>
      <c r="Q153" s="278" t="n"/>
      <c r="R153" s="278" t="n"/>
      <c r="S153" s="278" t="n"/>
      <c r="T153" s="278" t="n"/>
      <c r="U153" s="278" t="n"/>
      <c r="V153" s="278" t="n"/>
      <c r="W153" s="278" t="n"/>
      <c r="X153" s="278" t="n"/>
      <c r="Y153" s="278" t="n"/>
      <c r="Z153" s="278" t="n"/>
      <c r="AA153" s="278" t="n"/>
      <c r="AB153" s="278" t="n"/>
      <c r="AC153" s="278" t="n"/>
      <c r="AD153" s="278" t="n"/>
      <c r="AE153" s="278" t="n"/>
    </row>
    <row customFormat="true" ht="21" outlineLevel="0" r="154" s="178">
      <c r="B154" s="279" t="s"/>
      <c r="C154" s="58" t="s"/>
      <c r="D154" s="59" t="s"/>
      <c r="E154" s="238" t="s">
        <v>232</v>
      </c>
      <c r="F154" s="266" t="n">
        <f aca="false" ca="false" dt2D="false" dtr="false" t="normal">I154+L154+M154+N154+O154+P154+Q154+R154+S154</f>
        <v>0</v>
      </c>
      <c r="G154" s="278" t="n">
        <v>0</v>
      </c>
      <c r="H154" s="278" t="n">
        <v>0</v>
      </c>
      <c r="I154" s="269" t="n">
        <f aca="false" ca="false" dt2D="false" dtr="false" t="normal">G154+H154</f>
        <v>0</v>
      </c>
      <c r="J154" s="278" t="n"/>
      <c r="K154" s="278" t="n"/>
      <c r="L154" s="269" t="n">
        <f aca="false" ca="false" dt2D="false" dtr="false" t="normal">J154+K154</f>
        <v>0</v>
      </c>
      <c r="M154" s="278" t="n"/>
      <c r="N154" s="278" t="n"/>
      <c r="O154" s="278" t="n"/>
      <c r="P154" s="278" t="n"/>
      <c r="Q154" s="278" t="n"/>
      <c r="R154" s="278" t="n"/>
      <c r="S154" s="278" t="n"/>
      <c r="T154" s="278" t="n"/>
      <c r="U154" s="278" t="n"/>
      <c r="V154" s="278" t="n"/>
      <c r="W154" s="278" t="n"/>
      <c r="X154" s="278" t="n"/>
      <c r="Y154" s="278" t="n"/>
      <c r="Z154" s="278" t="n"/>
      <c r="AA154" s="278" t="n"/>
      <c r="AB154" s="278" t="n"/>
      <c r="AC154" s="278" t="n"/>
      <c r="AD154" s="278" t="n"/>
      <c r="AE154" s="278" t="n"/>
    </row>
    <row customFormat="true" ht="21" outlineLevel="0" r="155" s="178">
      <c r="B155" s="280" t="s"/>
      <c r="C155" s="58" t="s"/>
      <c r="D155" s="94" t="s"/>
      <c r="E155" s="285" t="s">
        <v>233</v>
      </c>
      <c r="F155" s="266" t="n">
        <f aca="false" ca="false" dt2D="false" dtr="false" t="normal">I155+L155+M155+N155+O155+P155+Q155+R155+S155</f>
        <v>0</v>
      </c>
      <c r="G155" s="282" t="n"/>
      <c r="H155" s="282" t="n"/>
      <c r="I155" s="269" t="n">
        <f aca="false" ca="false" dt2D="false" dtr="false" t="normal">G155+H155</f>
        <v>0</v>
      </c>
      <c r="J155" s="282" t="n"/>
      <c r="K155" s="282" t="n"/>
      <c r="L155" s="269" t="n">
        <f aca="false" ca="false" dt2D="false" dtr="false" t="normal">J155+K155</f>
        <v>0</v>
      </c>
      <c r="M155" s="282" t="n"/>
      <c r="N155" s="282" t="n"/>
      <c r="O155" s="282" t="n"/>
      <c r="P155" s="282" t="n"/>
      <c r="Q155" s="282" t="n"/>
      <c r="R155" s="282" t="n"/>
      <c r="S155" s="282" t="n"/>
      <c r="T155" s="282" t="n"/>
      <c r="U155" s="282" t="n"/>
      <c r="V155" s="282" t="n"/>
      <c r="W155" s="282" t="n"/>
      <c r="X155" s="282" t="n"/>
      <c r="Y155" s="282" t="n"/>
      <c r="Z155" s="282" t="n"/>
      <c r="AA155" s="282" t="n"/>
      <c r="AB155" s="282" t="n"/>
      <c r="AC155" s="282" t="n"/>
      <c r="AD155" s="282" t="n"/>
      <c r="AE155" s="282" t="n"/>
    </row>
    <row customFormat="true" customHeight="true" ht="21" outlineLevel="0" r="156" s="178">
      <c r="B156" s="277" t="n">
        <v>31</v>
      </c>
      <c r="C156" s="58" t="s"/>
      <c r="D156" s="127" t="s">
        <v>266</v>
      </c>
      <c r="E156" s="122" t="s">
        <v>24</v>
      </c>
      <c r="F156" s="266" t="n">
        <f aca="false" ca="false" dt2D="false" dtr="false" t="normal">I156+L156+M156+N156+O156+P156+Q156+R156+S156</f>
        <v>0</v>
      </c>
      <c r="G156" s="278" t="n">
        <v>0</v>
      </c>
      <c r="H156" s="278" t="n">
        <v>0</v>
      </c>
      <c r="I156" s="269" t="n">
        <f aca="false" ca="false" dt2D="false" dtr="false" t="normal">G156+H156</f>
        <v>0</v>
      </c>
      <c r="J156" s="278" t="n"/>
      <c r="K156" s="278" t="n"/>
      <c r="L156" s="269" t="n">
        <f aca="false" ca="false" dt2D="false" dtr="false" t="normal">J156+K156</f>
        <v>0</v>
      </c>
      <c r="M156" s="278" t="n"/>
      <c r="N156" s="278" t="n"/>
      <c r="O156" s="278" t="n"/>
      <c r="P156" s="278" t="n"/>
      <c r="Q156" s="278" t="n"/>
      <c r="R156" s="278" t="n"/>
      <c r="S156" s="278" t="n"/>
      <c r="T156" s="278" t="n"/>
      <c r="U156" s="278" t="n"/>
      <c r="V156" s="278" t="n"/>
      <c r="W156" s="278" t="n"/>
      <c r="X156" s="278" t="n"/>
      <c r="Y156" s="278" t="n"/>
      <c r="Z156" s="278" t="n"/>
      <c r="AA156" s="278" t="n"/>
      <c r="AB156" s="278" t="n"/>
      <c r="AC156" s="278" t="n"/>
      <c r="AD156" s="278" t="n"/>
      <c r="AE156" s="278" t="n"/>
    </row>
    <row customFormat="true" customHeight="true" ht="21" outlineLevel="0" r="157" s="178">
      <c r="B157" s="279" t="s"/>
      <c r="C157" s="58" t="s"/>
      <c r="D157" s="59" t="s"/>
      <c r="E157" s="60" t="s">
        <v>25</v>
      </c>
      <c r="F157" s="266" t="n">
        <f aca="false" ca="false" dt2D="false" dtr="false" t="normal">I157+L157+M157+N157+O157+P157+Q157+R157+S157</f>
        <v>0</v>
      </c>
      <c r="G157" s="278" t="n">
        <v>0</v>
      </c>
      <c r="H157" s="278" t="n">
        <v>0</v>
      </c>
      <c r="I157" s="269" t="n">
        <f aca="false" ca="false" dt2D="false" dtr="false" t="normal">G157+H157</f>
        <v>0</v>
      </c>
      <c r="J157" s="278" t="n"/>
      <c r="K157" s="278" t="n"/>
      <c r="L157" s="269" t="n">
        <f aca="false" ca="false" dt2D="false" dtr="false" t="normal">J157+K157</f>
        <v>0</v>
      </c>
      <c r="M157" s="278" t="n"/>
      <c r="N157" s="278" t="n"/>
      <c r="O157" s="278" t="n"/>
      <c r="P157" s="278" t="n"/>
      <c r="Q157" s="278" t="n"/>
      <c r="R157" s="278" t="n"/>
      <c r="S157" s="278" t="n"/>
      <c r="T157" s="278" t="n"/>
      <c r="U157" s="278" t="n"/>
      <c r="V157" s="278" t="n"/>
      <c r="W157" s="278" t="n"/>
      <c r="X157" s="278" t="n"/>
      <c r="Y157" s="278" t="n"/>
      <c r="Z157" s="278" t="n"/>
      <c r="AA157" s="278" t="n"/>
      <c r="AB157" s="278" t="n"/>
      <c r="AC157" s="278" t="n"/>
      <c r="AD157" s="278" t="n"/>
      <c r="AE157" s="278" t="n"/>
    </row>
    <row customFormat="true" customHeight="true" ht="21" outlineLevel="0" r="158" s="178">
      <c r="B158" s="280" t="s"/>
      <c r="C158" s="58" t="s"/>
      <c r="D158" s="94" t="s"/>
      <c r="E158" s="119" t="s">
        <v>26</v>
      </c>
      <c r="F158" s="266" t="n">
        <f aca="false" ca="false" dt2D="false" dtr="false" t="normal">I158+L158+M158+N158+O158+P158+Q158+R158+S158</f>
        <v>0</v>
      </c>
      <c r="G158" s="282" t="n"/>
      <c r="H158" s="282" t="n"/>
      <c r="I158" s="269" t="n">
        <f aca="false" ca="false" dt2D="false" dtr="false" t="normal">G158+H158</f>
        <v>0</v>
      </c>
      <c r="J158" s="282" t="n"/>
      <c r="K158" s="282" t="n"/>
      <c r="L158" s="269" t="n">
        <f aca="false" ca="false" dt2D="false" dtr="false" t="normal">J158+K158</f>
        <v>0</v>
      </c>
      <c r="M158" s="282" t="n"/>
      <c r="N158" s="282" t="n"/>
      <c r="O158" s="282" t="n"/>
      <c r="P158" s="282" t="n"/>
      <c r="Q158" s="282" t="n"/>
      <c r="R158" s="282" t="n"/>
      <c r="S158" s="282" t="n"/>
      <c r="T158" s="282" t="n"/>
      <c r="U158" s="282" t="n"/>
      <c r="V158" s="282" t="n"/>
      <c r="W158" s="282" t="n"/>
      <c r="X158" s="282" t="n"/>
      <c r="Y158" s="282" t="n"/>
      <c r="Z158" s="282" t="n"/>
      <c r="AA158" s="282" t="n"/>
      <c r="AB158" s="282" t="n"/>
      <c r="AC158" s="282" t="n"/>
      <c r="AD158" s="282" t="n"/>
      <c r="AE158" s="282" t="n"/>
    </row>
    <row customFormat="true" customHeight="true" ht="38.25" outlineLevel="0" r="159" s="178">
      <c r="B159" s="277" t="n">
        <v>32</v>
      </c>
      <c r="C159" s="58" t="s"/>
      <c r="D159" s="127" t="s">
        <v>267</v>
      </c>
      <c r="E159" s="119" t="s">
        <v>24</v>
      </c>
      <c r="F159" s="266" t="n">
        <f aca="false" ca="false" dt2D="false" dtr="false" t="normal">I159+L159+M159+N159+O159+P159+Q159+R159+S159</f>
        <v>0</v>
      </c>
      <c r="G159" s="282" t="n"/>
      <c r="H159" s="282" t="n"/>
      <c r="I159" s="269" t="n">
        <f aca="false" ca="false" dt2D="false" dtr="false" t="normal">G159+H159</f>
        <v>0</v>
      </c>
      <c r="J159" s="282" t="n"/>
      <c r="K159" s="282" t="n"/>
      <c r="L159" s="269" t="n">
        <f aca="false" ca="false" dt2D="false" dtr="false" t="normal">J159+K159</f>
        <v>0</v>
      </c>
      <c r="M159" s="282" t="n"/>
      <c r="N159" s="282" t="n"/>
      <c r="O159" s="282" t="n"/>
      <c r="P159" s="282" t="n"/>
      <c r="Q159" s="282" t="n"/>
      <c r="R159" s="282" t="n"/>
      <c r="S159" s="282" t="n"/>
      <c r="T159" s="282" t="n"/>
      <c r="U159" s="282" t="n"/>
      <c r="V159" s="282" t="n"/>
      <c r="W159" s="282" t="n"/>
      <c r="X159" s="282" t="n"/>
      <c r="Y159" s="282" t="n"/>
      <c r="Z159" s="282" t="n"/>
      <c r="AA159" s="282" t="n"/>
      <c r="AB159" s="282" t="n"/>
      <c r="AC159" s="282" t="n"/>
      <c r="AD159" s="282" t="n"/>
      <c r="AE159" s="282" t="n"/>
    </row>
    <row customFormat="true" customHeight="true" ht="30" outlineLevel="0" r="160" s="178">
      <c r="B160" s="279" t="s"/>
      <c r="C160" s="58" t="s"/>
      <c r="D160" s="59" t="s"/>
      <c r="E160" s="119" t="s">
        <v>25</v>
      </c>
      <c r="F160" s="266" t="n">
        <f aca="false" ca="false" dt2D="false" dtr="false" t="normal">I160+L160+M160+N160+O160+P160+Q160+R160+S160</f>
        <v>0</v>
      </c>
      <c r="G160" s="282" t="n"/>
      <c r="H160" s="282" t="n"/>
      <c r="I160" s="269" t="n">
        <f aca="false" ca="false" dt2D="false" dtr="false" t="normal">G160+H160</f>
        <v>0</v>
      </c>
      <c r="J160" s="282" t="n"/>
      <c r="K160" s="282" t="n"/>
      <c r="L160" s="269" t="n">
        <f aca="false" ca="false" dt2D="false" dtr="false" t="normal">J160+K160</f>
        <v>0</v>
      </c>
      <c r="M160" s="282" t="n"/>
      <c r="N160" s="282" t="n"/>
      <c r="O160" s="282" t="n"/>
      <c r="P160" s="282" t="n"/>
      <c r="Q160" s="282" t="n"/>
      <c r="R160" s="282" t="n"/>
      <c r="S160" s="282" t="n"/>
      <c r="T160" s="282" t="n"/>
      <c r="U160" s="282" t="n"/>
      <c r="V160" s="282" t="n"/>
      <c r="W160" s="282" t="n"/>
      <c r="X160" s="282" t="n"/>
      <c r="Y160" s="282" t="n"/>
      <c r="Z160" s="282" t="n"/>
      <c r="AA160" s="282" t="n"/>
      <c r="AB160" s="282" t="n"/>
      <c r="AC160" s="282" t="n"/>
      <c r="AD160" s="282" t="n"/>
      <c r="AE160" s="282" t="n"/>
    </row>
    <row customFormat="true" customHeight="true" ht="30.75" outlineLevel="0" r="161" s="178">
      <c r="B161" s="279" t="s"/>
      <c r="C161" s="58" t="s"/>
      <c r="D161" s="59" t="s"/>
      <c r="E161" s="60" t="s">
        <v>26</v>
      </c>
      <c r="F161" s="266" t="n">
        <f aca="false" ca="false" dt2D="false" dtr="false" t="normal">I161+L161+M161+N161+O161+P161+Q161+R161+S161</f>
        <v>0</v>
      </c>
      <c r="G161" s="278" t="n">
        <v>0</v>
      </c>
      <c r="H161" s="278" t="n">
        <v>0</v>
      </c>
      <c r="I161" s="269" t="n">
        <f aca="false" ca="false" dt2D="false" dtr="false" t="normal">G161+H161</f>
        <v>0</v>
      </c>
      <c r="J161" s="278" t="n"/>
      <c r="K161" s="278" t="n"/>
      <c r="L161" s="269" t="n">
        <f aca="false" ca="false" dt2D="false" dtr="false" t="normal">J161+K161</f>
        <v>0</v>
      </c>
      <c r="M161" s="278" t="n"/>
      <c r="N161" s="278" t="n"/>
      <c r="O161" s="278" t="n"/>
      <c r="P161" s="278" t="n"/>
      <c r="Q161" s="278" t="n"/>
      <c r="R161" s="278" t="n"/>
      <c r="S161" s="278" t="n"/>
      <c r="T161" s="278" t="n"/>
      <c r="U161" s="278" t="n"/>
      <c r="V161" s="278" t="n"/>
      <c r="W161" s="278" t="n"/>
      <c r="X161" s="278" t="n"/>
      <c r="Y161" s="278" t="n"/>
      <c r="Z161" s="278" t="n"/>
      <c r="AA161" s="278" t="n"/>
      <c r="AB161" s="278" t="n"/>
      <c r="AC161" s="278" t="n"/>
      <c r="AD161" s="278" t="n"/>
      <c r="AE161" s="278" t="n"/>
    </row>
    <row customFormat="true" ht="21" outlineLevel="0" r="162" s="178">
      <c r="B162" s="279" t="s"/>
      <c r="C162" s="58" t="s"/>
      <c r="D162" s="59" t="s"/>
      <c r="E162" s="238" t="s">
        <v>232</v>
      </c>
      <c r="F162" s="266" t="n">
        <f aca="false" ca="false" dt2D="false" dtr="false" t="normal">I162+L162+M162+N162+O162+P162+Q162+R162+S162</f>
        <v>0</v>
      </c>
      <c r="G162" s="278" t="n">
        <v>0</v>
      </c>
      <c r="H162" s="278" t="n">
        <v>0</v>
      </c>
      <c r="I162" s="269" t="n">
        <f aca="false" ca="false" dt2D="false" dtr="false" t="normal">G162+H162</f>
        <v>0</v>
      </c>
      <c r="J162" s="278" t="n"/>
      <c r="K162" s="278" t="n"/>
      <c r="L162" s="269" t="n">
        <f aca="false" ca="false" dt2D="false" dtr="false" t="normal">J162+K162</f>
        <v>0</v>
      </c>
      <c r="M162" s="278" t="n"/>
      <c r="N162" s="278" t="n"/>
      <c r="O162" s="278" t="n"/>
      <c r="P162" s="278" t="n"/>
      <c r="Q162" s="278" t="n"/>
      <c r="R162" s="278" t="n"/>
      <c r="S162" s="278" t="n"/>
      <c r="T162" s="278" t="n"/>
      <c r="U162" s="278" t="n"/>
      <c r="V162" s="278" t="n"/>
      <c r="W162" s="278" t="n"/>
      <c r="X162" s="278" t="n"/>
      <c r="Y162" s="278" t="n"/>
      <c r="Z162" s="278" t="n"/>
      <c r="AA162" s="278" t="n"/>
      <c r="AB162" s="278" t="n"/>
      <c r="AC162" s="278" t="n"/>
      <c r="AD162" s="278" t="n"/>
      <c r="AE162" s="278" t="n"/>
    </row>
    <row customFormat="true" customHeight="true" ht="45.5999984741211" outlineLevel="0" r="163" s="178">
      <c r="B163" s="280" t="s"/>
      <c r="C163" s="58" t="s"/>
      <c r="D163" s="94" t="s"/>
      <c r="E163" s="285" t="s">
        <v>233</v>
      </c>
      <c r="F163" s="266" t="n">
        <f aca="false" ca="false" dt2D="false" dtr="false" t="normal">I163+L163+M163+N163+O163+P163+Q163+R163+S163</f>
        <v>0</v>
      </c>
      <c r="G163" s="282" t="n"/>
      <c r="H163" s="282" t="n"/>
      <c r="I163" s="269" t="n">
        <f aca="false" ca="false" dt2D="false" dtr="false" t="normal">G163+H163</f>
        <v>0</v>
      </c>
      <c r="J163" s="282" t="n"/>
      <c r="K163" s="282" t="n"/>
      <c r="L163" s="269" t="n">
        <f aca="false" ca="false" dt2D="false" dtr="false" t="normal">J163+K163</f>
        <v>0</v>
      </c>
      <c r="M163" s="282" t="n"/>
      <c r="N163" s="282" t="n"/>
      <c r="O163" s="282" t="n"/>
      <c r="P163" s="282" t="n"/>
      <c r="Q163" s="282" t="n"/>
      <c r="R163" s="282" t="n"/>
      <c r="S163" s="282" t="n"/>
      <c r="T163" s="282" t="n"/>
      <c r="U163" s="282" t="n"/>
      <c r="V163" s="282" t="n"/>
      <c r="W163" s="282" t="n"/>
      <c r="X163" s="282" t="n"/>
      <c r="Y163" s="282" t="n"/>
      <c r="Z163" s="282" t="n"/>
      <c r="AA163" s="282" t="n"/>
      <c r="AB163" s="282" t="n"/>
      <c r="AC163" s="282" t="n"/>
      <c r="AD163" s="282" t="n"/>
      <c r="AE163" s="282" t="n"/>
    </row>
    <row customFormat="true" customHeight="true" ht="16.5" outlineLevel="0" r="164" s="178">
      <c r="B164" s="277" t="n">
        <v>33</v>
      </c>
      <c r="C164" s="58" t="s"/>
      <c r="D164" s="127" t="s">
        <v>268</v>
      </c>
      <c r="E164" s="119" t="s">
        <v>24</v>
      </c>
      <c r="F164" s="266" t="n">
        <f aca="false" ca="false" dt2D="false" dtr="false" t="normal">I164+L164+M164+N164+O164+P164+Q164+R164+S164</f>
        <v>0</v>
      </c>
      <c r="G164" s="282" t="n"/>
      <c r="H164" s="282" t="n"/>
      <c r="I164" s="269" t="n">
        <f aca="false" ca="false" dt2D="false" dtr="false" t="normal">G164+H164</f>
        <v>0</v>
      </c>
      <c r="J164" s="282" t="n"/>
      <c r="K164" s="282" t="n"/>
      <c r="L164" s="269" t="n">
        <f aca="false" ca="false" dt2D="false" dtr="false" t="normal">J164+K164</f>
        <v>0</v>
      </c>
      <c r="M164" s="282" t="n"/>
      <c r="N164" s="282" t="n"/>
      <c r="O164" s="282" t="n"/>
      <c r="P164" s="282" t="n"/>
      <c r="Q164" s="282" t="n"/>
      <c r="R164" s="282" t="n"/>
      <c r="S164" s="282" t="n"/>
      <c r="T164" s="282" t="n"/>
      <c r="U164" s="282" t="n"/>
      <c r="V164" s="282" t="n"/>
      <c r="W164" s="282" t="n"/>
      <c r="X164" s="282" t="n"/>
      <c r="Y164" s="282" t="n"/>
      <c r="Z164" s="282" t="n"/>
      <c r="AA164" s="282" t="n"/>
      <c r="AB164" s="282" t="n"/>
      <c r="AC164" s="282" t="n"/>
      <c r="AD164" s="282" t="n"/>
      <c r="AE164" s="282" t="n"/>
    </row>
    <row customFormat="true" customHeight="true" ht="16.5" outlineLevel="0" r="165" s="178">
      <c r="B165" s="279" t="s"/>
      <c r="C165" s="58" t="s"/>
      <c r="D165" s="59" t="s"/>
      <c r="E165" s="119" t="s">
        <v>25</v>
      </c>
      <c r="F165" s="266" t="n">
        <f aca="false" ca="false" dt2D="false" dtr="false" t="normal">I165+L165+M165+N165+O165+P165+Q165+R165+S165</f>
        <v>0</v>
      </c>
      <c r="G165" s="282" t="n"/>
      <c r="H165" s="282" t="n"/>
      <c r="I165" s="269" t="n">
        <f aca="false" ca="false" dt2D="false" dtr="false" t="normal">G165+H165</f>
        <v>0</v>
      </c>
      <c r="J165" s="282" t="n"/>
      <c r="K165" s="282" t="n"/>
      <c r="L165" s="269" t="n">
        <f aca="false" ca="false" dt2D="false" dtr="false" t="normal">J165+K165</f>
        <v>0</v>
      </c>
      <c r="M165" s="282" t="n"/>
      <c r="N165" s="282" t="n"/>
      <c r="O165" s="282" t="n"/>
      <c r="P165" s="282" t="n"/>
      <c r="Q165" s="282" t="n"/>
      <c r="R165" s="282" t="n"/>
      <c r="S165" s="282" t="n"/>
      <c r="T165" s="282" t="n"/>
      <c r="U165" s="282" t="n"/>
      <c r="V165" s="282" t="n"/>
      <c r="W165" s="282" t="n"/>
      <c r="X165" s="282" t="n"/>
      <c r="Y165" s="282" t="n"/>
      <c r="Z165" s="282" t="n"/>
      <c r="AA165" s="282" t="n"/>
      <c r="AB165" s="282" t="n"/>
      <c r="AC165" s="282" t="n"/>
      <c r="AD165" s="282" t="n"/>
      <c r="AE165" s="282" t="n"/>
    </row>
    <row customFormat="true" customHeight="true" ht="16.5" outlineLevel="0" r="166" s="178">
      <c r="B166" s="279" t="s"/>
      <c r="C166" s="58" t="s"/>
      <c r="D166" s="59" t="s"/>
      <c r="E166" s="122" t="s">
        <v>26</v>
      </c>
      <c r="F166" s="266" t="n">
        <f aca="false" ca="false" dt2D="false" dtr="false" t="normal">I166+L166+M166+N166+O166+P166+Q166+R166+S166</f>
        <v>0</v>
      </c>
      <c r="G166" s="168" t="n">
        <v>0</v>
      </c>
      <c r="H166" s="168" t="n">
        <v>0</v>
      </c>
      <c r="I166" s="269" t="n">
        <f aca="false" ca="false" dt2D="false" dtr="false" t="normal">G166+H166</f>
        <v>0</v>
      </c>
      <c r="J166" s="168" t="n"/>
      <c r="K166" s="168" t="n"/>
      <c r="L166" s="269" t="n">
        <f aca="false" ca="false" dt2D="false" dtr="false" t="normal">J166+K166</f>
        <v>0</v>
      </c>
      <c r="M166" s="168" t="n"/>
      <c r="N166" s="168" t="n"/>
      <c r="O166" s="168" t="n"/>
      <c r="P166" s="168" t="n"/>
      <c r="Q166" s="168" t="n"/>
      <c r="R166" s="168" t="n"/>
      <c r="S166" s="168" t="n"/>
      <c r="T166" s="168" t="n"/>
      <c r="U166" s="168" t="n"/>
      <c r="V166" s="168" t="n"/>
      <c r="W166" s="168" t="n"/>
      <c r="X166" s="168" t="n"/>
      <c r="Y166" s="168" t="n"/>
      <c r="Z166" s="168" t="n"/>
      <c r="AA166" s="168" t="n"/>
      <c r="AB166" s="168" t="n"/>
      <c r="AC166" s="168" t="n"/>
      <c r="AD166" s="168" t="n"/>
      <c r="AE166" s="168" t="n"/>
    </row>
    <row customFormat="true" ht="21" outlineLevel="0" r="167" s="178">
      <c r="B167" s="279" t="s"/>
      <c r="C167" s="58" t="s"/>
      <c r="D167" s="59" t="s"/>
      <c r="E167" s="238" t="s">
        <v>232</v>
      </c>
      <c r="F167" s="266" t="n">
        <f aca="false" ca="false" dt2D="false" dtr="false" t="normal">I167+L167+M167+N167+O167+P167+Q167+R167+S167</f>
        <v>0</v>
      </c>
      <c r="G167" s="168" t="n">
        <v>0</v>
      </c>
      <c r="H167" s="168" t="n">
        <v>0</v>
      </c>
      <c r="I167" s="269" t="n">
        <f aca="false" ca="false" dt2D="false" dtr="false" t="normal">G167+H167</f>
        <v>0</v>
      </c>
      <c r="J167" s="168" t="n"/>
      <c r="K167" s="168" t="n"/>
      <c r="L167" s="269" t="n">
        <f aca="false" ca="false" dt2D="false" dtr="false" t="normal">J167+K167</f>
        <v>0</v>
      </c>
      <c r="M167" s="168" t="n"/>
      <c r="N167" s="168" t="n"/>
      <c r="O167" s="168" t="n"/>
      <c r="P167" s="168" t="n"/>
      <c r="Q167" s="168" t="n"/>
      <c r="R167" s="168" t="n"/>
      <c r="S167" s="168" t="n"/>
      <c r="T167" s="168" t="n"/>
      <c r="U167" s="168" t="n"/>
      <c r="V167" s="168" t="n"/>
      <c r="W167" s="168" t="n"/>
      <c r="X167" s="168" t="n"/>
      <c r="Y167" s="168" t="n"/>
      <c r="Z167" s="168" t="n"/>
      <c r="AA167" s="168" t="n"/>
      <c r="AB167" s="168" t="n"/>
      <c r="AC167" s="168" t="n"/>
      <c r="AD167" s="168" t="n"/>
      <c r="AE167" s="168" t="n"/>
    </row>
    <row customFormat="true" customHeight="true" ht="29.25" outlineLevel="0" r="168" s="178">
      <c r="B168" s="280" t="s"/>
      <c r="C168" s="58" t="s"/>
      <c r="D168" s="94" t="s"/>
      <c r="E168" s="285" t="s">
        <v>233</v>
      </c>
      <c r="F168" s="266" t="n">
        <f aca="false" ca="false" dt2D="false" dtr="false" t="normal">I168+L168+M168+N168+O168+P168+Q168+R168+S168</f>
        <v>0</v>
      </c>
      <c r="G168" s="282" t="n"/>
      <c r="H168" s="282" t="n"/>
      <c r="I168" s="269" t="n">
        <f aca="false" ca="false" dt2D="false" dtr="false" t="normal">G168+H168</f>
        <v>0</v>
      </c>
      <c r="J168" s="282" t="n"/>
      <c r="K168" s="282" t="n"/>
      <c r="L168" s="269" t="n">
        <f aca="false" ca="false" dt2D="false" dtr="false" t="normal">J168+K168</f>
        <v>0</v>
      </c>
      <c r="M168" s="282" t="n"/>
      <c r="N168" s="282" t="n"/>
      <c r="O168" s="282" t="n"/>
      <c r="P168" s="282" t="n"/>
      <c r="Q168" s="282" t="n"/>
      <c r="R168" s="282" t="n"/>
      <c r="S168" s="282" t="n"/>
      <c r="T168" s="282" t="n"/>
      <c r="U168" s="282" t="n"/>
      <c r="V168" s="282" t="n"/>
      <c r="W168" s="282" t="n"/>
      <c r="X168" s="282" t="n"/>
      <c r="Y168" s="282" t="n"/>
      <c r="Z168" s="282" t="n"/>
      <c r="AA168" s="282" t="n"/>
      <c r="AB168" s="282" t="n"/>
      <c r="AC168" s="282" t="n"/>
      <c r="AD168" s="282" t="n"/>
      <c r="AE168" s="282" t="n"/>
    </row>
    <row customFormat="true" customHeight="true" ht="16.5" outlineLevel="0" r="169" s="178">
      <c r="B169" s="277" t="n">
        <v>34</v>
      </c>
      <c r="C169" s="58" t="s"/>
      <c r="D169" s="127" t="s">
        <v>269</v>
      </c>
      <c r="E169" s="122" t="s">
        <v>24</v>
      </c>
      <c r="F169" s="266" t="n">
        <f aca="false" ca="false" dt2D="false" dtr="false" t="normal">I169+L169+M169+N169+O169+P169+Q169+R169+S169</f>
        <v>0</v>
      </c>
      <c r="G169" s="278" t="n">
        <v>0</v>
      </c>
      <c r="H169" s="278" t="n">
        <v>0</v>
      </c>
      <c r="I169" s="269" t="n">
        <f aca="false" ca="false" dt2D="false" dtr="false" t="normal">G169+H169</f>
        <v>0</v>
      </c>
      <c r="J169" s="278" t="n"/>
      <c r="K169" s="278" t="n"/>
      <c r="L169" s="269" t="n">
        <f aca="false" ca="false" dt2D="false" dtr="false" t="normal">J169+K169</f>
        <v>0</v>
      </c>
      <c r="M169" s="278" t="n"/>
      <c r="N169" s="278" t="n"/>
      <c r="O169" s="278" t="n"/>
      <c r="P169" s="278" t="n"/>
      <c r="Q169" s="278" t="n"/>
      <c r="R169" s="278" t="n"/>
      <c r="S169" s="278" t="n"/>
      <c r="T169" s="278" t="n"/>
      <c r="U169" s="278" t="n"/>
      <c r="V169" s="278" t="n"/>
      <c r="W169" s="278" t="n"/>
      <c r="X169" s="278" t="n"/>
      <c r="Y169" s="278" t="n"/>
      <c r="Z169" s="278" t="n"/>
      <c r="AA169" s="278" t="n"/>
      <c r="AB169" s="278" t="n"/>
      <c r="AC169" s="278" t="n"/>
      <c r="AD169" s="278" t="n"/>
      <c r="AE169" s="278" t="n"/>
    </row>
    <row customFormat="true" customHeight="true" ht="16.5" outlineLevel="0" r="170" s="178">
      <c r="B170" s="279" t="s"/>
      <c r="C170" s="58" t="s"/>
      <c r="D170" s="59" t="s"/>
      <c r="E170" s="122" t="s">
        <v>25</v>
      </c>
      <c r="F170" s="266" t="n">
        <f aca="false" ca="false" dt2D="false" dtr="false" t="normal">I170+L170+M170+N170+O170+P170+Q170+R170+S170</f>
        <v>0</v>
      </c>
      <c r="G170" s="278" t="n">
        <v>0</v>
      </c>
      <c r="H170" s="278" t="n">
        <v>0</v>
      </c>
      <c r="I170" s="269" t="n">
        <f aca="false" ca="false" dt2D="false" dtr="false" t="normal">G170+H170</f>
        <v>0</v>
      </c>
      <c r="J170" s="278" t="n"/>
      <c r="K170" s="278" t="n"/>
      <c r="L170" s="269" t="n">
        <f aca="false" ca="false" dt2D="false" dtr="false" t="normal">J170+K170</f>
        <v>0</v>
      </c>
      <c r="M170" s="278" t="n"/>
      <c r="N170" s="278" t="n"/>
      <c r="O170" s="278" t="n"/>
      <c r="P170" s="278" t="n"/>
      <c r="Q170" s="278" t="n"/>
      <c r="R170" s="278" t="n"/>
      <c r="S170" s="278" t="n"/>
      <c r="T170" s="278" t="n"/>
      <c r="U170" s="278" t="n"/>
      <c r="V170" s="278" t="n"/>
      <c r="W170" s="278" t="n"/>
      <c r="X170" s="278" t="n"/>
      <c r="Y170" s="278" t="n"/>
      <c r="Z170" s="278" t="n"/>
      <c r="AA170" s="278" t="n"/>
      <c r="AB170" s="278" t="n"/>
      <c r="AC170" s="278" t="n"/>
      <c r="AD170" s="278" t="n"/>
      <c r="AE170" s="278" t="n"/>
    </row>
    <row customFormat="true" customHeight="true" ht="16.5" outlineLevel="0" r="171" s="178">
      <c r="B171" s="279" t="s"/>
      <c r="C171" s="58" t="s"/>
      <c r="D171" s="59" t="s"/>
      <c r="E171" s="122" t="s">
        <v>26</v>
      </c>
      <c r="F171" s="266" t="n">
        <f aca="false" ca="false" dt2D="false" dtr="false" t="normal">I171+L171+M171+N171+O171+P171+Q171+R171+S171</f>
        <v>0</v>
      </c>
      <c r="G171" s="278" t="n">
        <v>0</v>
      </c>
      <c r="H171" s="278" t="n">
        <v>0</v>
      </c>
      <c r="I171" s="269" t="n">
        <f aca="false" ca="false" dt2D="false" dtr="false" t="normal">G171+H171</f>
        <v>0</v>
      </c>
      <c r="J171" s="278" t="n"/>
      <c r="K171" s="278" t="n"/>
      <c r="L171" s="269" t="n">
        <f aca="false" ca="false" dt2D="false" dtr="false" t="normal">J171+K171</f>
        <v>0</v>
      </c>
      <c r="M171" s="278" t="n"/>
      <c r="N171" s="278" t="n"/>
      <c r="O171" s="278" t="n"/>
      <c r="P171" s="278" t="n"/>
      <c r="Q171" s="278" t="n"/>
      <c r="R171" s="278" t="n"/>
      <c r="S171" s="278" t="n"/>
      <c r="T171" s="278" t="n"/>
      <c r="U171" s="278" t="n"/>
      <c r="V171" s="278" t="n"/>
      <c r="W171" s="278" t="n"/>
      <c r="X171" s="278" t="n"/>
      <c r="Y171" s="278" t="n"/>
      <c r="Z171" s="278" t="n"/>
      <c r="AA171" s="278" t="n"/>
      <c r="AB171" s="278" t="n"/>
      <c r="AC171" s="278" t="n"/>
      <c r="AD171" s="278" t="n"/>
      <c r="AE171" s="278" t="n"/>
    </row>
    <row customFormat="true" customHeight="true" ht="16.5" outlineLevel="0" r="172" s="178">
      <c r="B172" s="279" t="s"/>
      <c r="C172" s="58" t="s"/>
      <c r="D172" s="59" t="s"/>
      <c r="E172" s="238" t="s">
        <v>232</v>
      </c>
      <c r="F172" s="266" t="n">
        <f aca="false" ca="false" dt2D="false" dtr="false" t="normal">I172+L172+M172+N172+O172+P172+Q172+R172+S172</f>
        <v>0</v>
      </c>
      <c r="G172" s="278" t="n">
        <v>0</v>
      </c>
      <c r="H172" s="278" t="n">
        <v>0</v>
      </c>
      <c r="I172" s="269" t="n">
        <f aca="false" ca="false" dt2D="false" dtr="false" t="normal">G172+H172</f>
        <v>0</v>
      </c>
      <c r="J172" s="278" t="n"/>
      <c r="K172" s="278" t="n"/>
      <c r="L172" s="269" t="n">
        <f aca="false" ca="false" dt2D="false" dtr="false" t="normal">J172+K172</f>
        <v>0</v>
      </c>
      <c r="M172" s="278" t="n"/>
      <c r="N172" s="278" t="n"/>
      <c r="O172" s="278" t="n"/>
      <c r="P172" s="278" t="n"/>
      <c r="Q172" s="278" t="n"/>
      <c r="R172" s="278" t="n"/>
      <c r="S172" s="278" t="n"/>
      <c r="T172" s="278" t="n"/>
      <c r="U172" s="278" t="n"/>
      <c r="V172" s="278" t="n"/>
      <c r="W172" s="278" t="n"/>
      <c r="X172" s="278" t="n"/>
      <c r="Y172" s="278" t="n"/>
      <c r="Z172" s="278" t="n"/>
      <c r="AA172" s="278" t="n"/>
      <c r="AB172" s="278" t="n"/>
      <c r="AC172" s="278" t="n"/>
      <c r="AD172" s="278" t="n"/>
      <c r="AE172" s="278" t="n"/>
    </row>
    <row customFormat="true" ht="21" outlineLevel="0" r="173" s="178">
      <c r="B173" s="280" t="s"/>
      <c r="C173" s="58" t="s"/>
      <c r="D173" s="94" t="s"/>
      <c r="E173" s="238" t="s">
        <v>233</v>
      </c>
      <c r="F173" s="266" t="n">
        <f aca="false" ca="false" dt2D="false" dtr="false" t="normal">I173+L173+M173+N173+O173+P173+Q173+R173+S173</f>
        <v>0</v>
      </c>
      <c r="G173" s="278" t="n">
        <v>0</v>
      </c>
      <c r="H173" s="278" t="n">
        <v>0</v>
      </c>
      <c r="I173" s="269" t="n">
        <f aca="false" ca="false" dt2D="false" dtr="false" t="normal">G173+H173</f>
        <v>0</v>
      </c>
      <c r="J173" s="278" t="n"/>
      <c r="K173" s="278" t="n"/>
      <c r="L173" s="269" t="n">
        <f aca="false" ca="false" dt2D="false" dtr="false" t="normal">J173+K173</f>
        <v>0</v>
      </c>
      <c r="M173" s="278" t="n"/>
      <c r="N173" s="278" t="n"/>
      <c r="O173" s="278" t="n"/>
      <c r="P173" s="278" t="n"/>
      <c r="Q173" s="278" t="n"/>
      <c r="R173" s="278" t="n"/>
      <c r="S173" s="278" t="n"/>
      <c r="T173" s="278" t="n"/>
      <c r="U173" s="278" t="n"/>
      <c r="V173" s="278" t="n"/>
      <c r="W173" s="278" t="n"/>
      <c r="X173" s="278" t="n"/>
      <c r="Y173" s="278" t="n"/>
      <c r="Z173" s="278" t="n"/>
      <c r="AA173" s="278" t="n"/>
      <c r="AB173" s="278" t="n"/>
      <c r="AC173" s="278" t="n"/>
      <c r="AD173" s="278" t="n"/>
      <c r="AE173" s="278" t="n"/>
    </row>
    <row customFormat="true" customHeight="true" ht="16.5" outlineLevel="0" r="174" s="178">
      <c r="B174" s="277" t="n">
        <v>35</v>
      </c>
      <c r="C174" s="58" t="s"/>
      <c r="D174" s="127" t="s">
        <v>270</v>
      </c>
      <c r="E174" s="122" t="s">
        <v>24</v>
      </c>
      <c r="F174" s="266" t="n">
        <f aca="false" ca="false" dt2D="false" dtr="false" t="normal">I174+L174+M174+N174+O174+P174+Q174+R174+S174</f>
        <v>0</v>
      </c>
      <c r="G174" s="278" t="n">
        <v>0</v>
      </c>
      <c r="H174" s="278" t="n">
        <v>0</v>
      </c>
      <c r="I174" s="269" t="n">
        <f aca="false" ca="false" dt2D="false" dtr="false" t="normal">G174+H174</f>
        <v>0</v>
      </c>
      <c r="J174" s="278" t="n"/>
      <c r="K174" s="278" t="n"/>
      <c r="L174" s="269" t="n">
        <f aca="false" ca="false" dt2D="false" dtr="false" t="normal">J174+K174</f>
        <v>0</v>
      </c>
      <c r="M174" s="278" t="n"/>
      <c r="N174" s="278" t="n"/>
      <c r="O174" s="278" t="n"/>
      <c r="P174" s="278" t="n"/>
      <c r="Q174" s="278" t="n"/>
      <c r="R174" s="278" t="n"/>
      <c r="S174" s="278" t="n"/>
      <c r="T174" s="278" t="n"/>
      <c r="U174" s="278" t="n"/>
      <c r="V174" s="278" t="n"/>
      <c r="W174" s="278" t="n"/>
      <c r="X174" s="278" t="n"/>
      <c r="Y174" s="278" t="n"/>
      <c r="Z174" s="278" t="n"/>
      <c r="AA174" s="278" t="n"/>
      <c r="AB174" s="278" t="n"/>
      <c r="AC174" s="278" t="n"/>
      <c r="AD174" s="278" t="n"/>
      <c r="AE174" s="278" t="n"/>
    </row>
    <row customFormat="true" customHeight="true" ht="16.5" outlineLevel="0" r="175" s="178">
      <c r="B175" s="279" t="s"/>
      <c r="C175" s="58" t="s"/>
      <c r="D175" s="59" t="s"/>
      <c r="E175" s="122" t="s">
        <v>25</v>
      </c>
      <c r="F175" s="266" t="n">
        <f aca="false" ca="false" dt2D="false" dtr="false" t="normal">I175+L175+M175+N175+O175+P175+Q175+R175+S175</f>
        <v>0</v>
      </c>
      <c r="G175" s="278" t="n">
        <v>0</v>
      </c>
      <c r="H175" s="278" t="n">
        <v>0</v>
      </c>
      <c r="I175" s="269" t="n">
        <f aca="false" ca="false" dt2D="false" dtr="false" t="normal">G175+H175</f>
        <v>0</v>
      </c>
      <c r="J175" s="278" t="n"/>
      <c r="K175" s="278" t="n"/>
      <c r="L175" s="269" t="n">
        <f aca="false" ca="false" dt2D="false" dtr="false" t="normal">J175+K175</f>
        <v>0</v>
      </c>
      <c r="M175" s="278" t="n"/>
      <c r="N175" s="278" t="n"/>
      <c r="O175" s="278" t="n"/>
      <c r="P175" s="278" t="n"/>
      <c r="Q175" s="278" t="n"/>
      <c r="R175" s="278" t="n"/>
      <c r="S175" s="278" t="n"/>
      <c r="T175" s="278" t="n"/>
      <c r="U175" s="278" t="n"/>
      <c r="V175" s="278" t="n"/>
      <c r="W175" s="278" t="n"/>
      <c r="X175" s="278" t="n"/>
      <c r="Y175" s="278" t="n"/>
      <c r="Z175" s="278" t="n"/>
      <c r="AA175" s="278" t="n"/>
      <c r="AB175" s="278" t="n"/>
      <c r="AC175" s="278" t="n"/>
      <c r="AD175" s="278" t="n"/>
      <c r="AE175" s="278" t="n"/>
    </row>
    <row customFormat="true" customHeight="true" ht="16.5" outlineLevel="0" r="176" s="178">
      <c r="B176" s="279" t="s"/>
      <c r="C176" s="58" t="s"/>
      <c r="D176" s="59" t="s"/>
      <c r="E176" s="122" t="s">
        <v>26</v>
      </c>
      <c r="F176" s="266" t="n">
        <f aca="false" ca="false" dt2D="false" dtr="false" t="normal">I176+L176+M176+N176+O176+P176+Q176+R176+S176</f>
        <v>0</v>
      </c>
      <c r="G176" s="278" t="n">
        <v>0</v>
      </c>
      <c r="H176" s="278" t="n">
        <v>0</v>
      </c>
      <c r="I176" s="269" t="n">
        <f aca="false" ca="false" dt2D="false" dtr="false" t="normal">G176+H176</f>
        <v>0</v>
      </c>
      <c r="J176" s="278" t="n"/>
      <c r="K176" s="278" t="n"/>
      <c r="L176" s="269" t="n">
        <f aca="false" ca="false" dt2D="false" dtr="false" t="normal">J176+K176</f>
        <v>0</v>
      </c>
      <c r="M176" s="278" t="n"/>
      <c r="N176" s="278" t="n"/>
      <c r="O176" s="278" t="n"/>
      <c r="P176" s="278" t="n"/>
      <c r="Q176" s="278" t="n"/>
      <c r="R176" s="278" t="n"/>
      <c r="S176" s="278" t="n"/>
      <c r="T176" s="278" t="n"/>
      <c r="U176" s="278" t="n"/>
      <c r="V176" s="278" t="n"/>
      <c r="W176" s="278" t="n"/>
      <c r="X176" s="278" t="n"/>
      <c r="Y176" s="278" t="n"/>
      <c r="Z176" s="278" t="n"/>
      <c r="AA176" s="278" t="n"/>
      <c r="AB176" s="278" t="n"/>
      <c r="AC176" s="278" t="n"/>
      <c r="AD176" s="278" t="n"/>
      <c r="AE176" s="278" t="n"/>
    </row>
    <row customFormat="true" customHeight="true" ht="16.5" outlineLevel="0" r="177" s="178">
      <c r="B177" s="279" t="s"/>
      <c r="C177" s="58" t="s"/>
      <c r="D177" s="59" t="s"/>
      <c r="E177" s="285" t="s">
        <v>232</v>
      </c>
      <c r="F177" s="266" t="n">
        <f aca="false" ca="false" dt2D="false" dtr="false" t="normal">I177+L177+M177+N177+O177+P177+Q177+R177+S177</f>
        <v>0</v>
      </c>
      <c r="G177" s="282" t="n"/>
      <c r="H177" s="282" t="n"/>
      <c r="I177" s="269" t="n">
        <f aca="false" ca="false" dt2D="false" dtr="false" t="normal">G177+H177</f>
        <v>0</v>
      </c>
      <c r="J177" s="282" t="n"/>
      <c r="K177" s="282" t="n"/>
      <c r="L177" s="269" t="n">
        <f aca="false" ca="false" dt2D="false" dtr="false" t="normal">J177+K177</f>
        <v>0</v>
      </c>
      <c r="M177" s="282" t="n"/>
      <c r="N177" s="282" t="n"/>
      <c r="O177" s="282" t="n"/>
      <c r="P177" s="282" t="n"/>
      <c r="Q177" s="282" t="n"/>
      <c r="R177" s="282" t="n"/>
      <c r="S177" s="282" t="n"/>
      <c r="T177" s="282" t="n"/>
      <c r="U177" s="282" t="n"/>
      <c r="V177" s="282" t="n"/>
      <c r="W177" s="282" t="n"/>
      <c r="X177" s="282" t="n"/>
      <c r="Y177" s="282" t="n"/>
      <c r="Z177" s="282" t="n"/>
      <c r="AA177" s="282" t="n"/>
      <c r="AB177" s="282" t="n"/>
      <c r="AC177" s="282" t="n"/>
      <c r="AD177" s="282" t="n"/>
      <c r="AE177" s="282" t="n"/>
    </row>
    <row customFormat="true" ht="21" outlineLevel="0" r="178" s="178">
      <c r="B178" s="280" t="s"/>
      <c r="C178" s="58" t="s"/>
      <c r="D178" s="94" t="s"/>
      <c r="E178" s="285" t="s">
        <v>233</v>
      </c>
      <c r="F178" s="266" t="n">
        <f aca="false" ca="false" dt2D="false" dtr="false" t="normal">I178+L178+M178+N178+O178+P178+Q178+R178+S178</f>
        <v>0</v>
      </c>
      <c r="G178" s="282" t="n"/>
      <c r="H178" s="282" t="n"/>
      <c r="I178" s="269" t="n">
        <f aca="false" ca="false" dt2D="false" dtr="false" t="normal">G178+H178</f>
        <v>0</v>
      </c>
      <c r="J178" s="282" t="n"/>
      <c r="K178" s="282" t="n"/>
      <c r="L178" s="269" t="n">
        <f aca="false" ca="false" dt2D="false" dtr="false" t="normal">J178+K178</f>
        <v>0</v>
      </c>
      <c r="M178" s="282" t="n"/>
      <c r="N178" s="282" t="n"/>
      <c r="O178" s="282" t="n"/>
      <c r="P178" s="282" t="n"/>
      <c r="Q178" s="282" t="n"/>
      <c r="R178" s="282" t="n"/>
      <c r="S178" s="282" t="n"/>
      <c r="T178" s="282" t="n"/>
      <c r="U178" s="282" t="n"/>
      <c r="V178" s="282" t="n"/>
      <c r="W178" s="282" t="n"/>
      <c r="X178" s="282" t="n"/>
      <c r="Y178" s="282" t="n"/>
      <c r="Z178" s="282" t="n"/>
      <c r="AA178" s="282" t="n"/>
      <c r="AB178" s="282" t="n"/>
      <c r="AC178" s="282" t="n"/>
      <c r="AD178" s="282" t="n"/>
      <c r="AE178" s="282" t="n"/>
    </row>
    <row customFormat="true" customHeight="true" ht="16.5" outlineLevel="0" r="179" s="178">
      <c r="B179" s="277" t="n">
        <v>36</v>
      </c>
      <c r="C179" s="58" t="s"/>
      <c r="D179" s="127" t="s">
        <v>271</v>
      </c>
      <c r="E179" s="122" t="s">
        <v>24</v>
      </c>
      <c r="F179" s="266" t="n">
        <f aca="false" ca="false" dt2D="false" dtr="false" t="normal">I179+L179+M179+N179+O179+P179+Q179+R179+S179</f>
        <v>0</v>
      </c>
      <c r="G179" s="278" t="n">
        <v>0</v>
      </c>
      <c r="H179" s="278" t="n">
        <v>0</v>
      </c>
      <c r="I179" s="269" t="n">
        <f aca="false" ca="false" dt2D="false" dtr="false" t="normal">G179+H179</f>
        <v>0</v>
      </c>
      <c r="J179" s="278" t="n"/>
      <c r="K179" s="278" t="n"/>
      <c r="L179" s="269" t="n">
        <f aca="false" ca="false" dt2D="false" dtr="false" t="normal">J179+K179</f>
        <v>0</v>
      </c>
      <c r="M179" s="278" t="n"/>
      <c r="N179" s="278" t="n"/>
      <c r="O179" s="278" t="n"/>
      <c r="P179" s="278" t="n"/>
      <c r="Q179" s="278" t="n"/>
      <c r="R179" s="278" t="n"/>
      <c r="S179" s="278" t="n"/>
      <c r="T179" s="278" t="n"/>
      <c r="U179" s="278" t="n"/>
      <c r="V179" s="278" t="n"/>
      <c r="W179" s="278" t="n"/>
      <c r="X179" s="278" t="n"/>
      <c r="Y179" s="278" t="n"/>
      <c r="Z179" s="278" t="n"/>
      <c r="AA179" s="278" t="n"/>
      <c r="AB179" s="278" t="n"/>
      <c r="AC179" s="278" t="n"/>
      <c r="AD179" s="278" t="n"/>
      <c r="AE179" s="278" t="n"/>
    </row>
    <row customFormat="true" customHeight="true" ht="16.5" outlineLevel="0" r="180" s="178">
      <c r="B180" s="279" t="s"/>
      <c r="C180" s="58" t="s"/>
      <c r="D180" s="59" t="s"/>
      <c r="E180" s="122" t="s">
        <v>25</v>
      </c>
      <c r="F180" s="266" t="n">
        <f aca="false" ca="false" dt2D="false" dtr="false" t="normal">I180+L180+M180+N180+O180+P180+Q180+R180+S180</f>
        <v>0</v>
      </c>
      <c r="G180" s="278" t="n">
        <v>0</v>
      </c>
      <c r="H180" s="278" t="n">
        <v>0</v>
      </c>
      <c r="I180" s="269" t="n">
        <f aca="false" ca="false" dt2D="false" dtr="false" t="normal">G180+H180</f>
        <v>0</v>
      </c>
      <c r="J180" s="278" t="n"/>
      <c r="K180" s="278" t="n"/>
      <c r="L180" s="269" t="n">
        <f aca="false" ca="false" dt2D="false" dtr="false" t="normal">J180+K180</f>
        <v>0</v>
      </c>
      <c r="M180" s="278" t="n"/>
      <c r="N180" s="278" t="n"/>
      <c r="O180" s="278" t="n"/>
      <c r="P180" s="278" t="n"/>
      <c r="Q180" s="278" t="n"/>
      <c r="R180" s="278" t="n"/>
      <c r="S180" s="278" t="n"/>
      <c r="T180" s="278" t="n"/>
      <c r="U180" s="278" t="n"/>
      <c r="V180" s="278" t="n"/>
      <c r="W180" s="278" t="n"/>
      <c r="X180" s="278" t="n"/>
      <c r="Y180" s="278" t="n"/>
      <c r="Z180" s="278" t="n"/>
      <c r="AA180" s="278" t="n"/>
      <c r="AB180" s="278" t="n"/>
      <c r="AC180" s="278" t="n"/>
      <c r="AD180" s="278" t="n"/>
      <c r="AE180" s="278" t="n"/>
    </row>
    <row customFormat="true" customHeight="true" ht="16.5" outlineLevel="0" r="181" s="178">
      <c r="B181" s="279" t="s"/>
      <c r="C181" s="58" t="s"/>
      <c r="D181" s="59" t="s"/>
      <c r="E181" s="122" t="s">
        <v>26</v>
      </c>
      <c r="F181" s="266" t="n">
        <f aca="false" ca="false" dt2D="false" dtr="false" t="normal">I181+L181+M181+N181+O181+P181+Q181+R181+S181</f>
        <v>0</v>
      </c>
      <c r="G181" s="278" t="n">
        <v>0</v>
      </c>
      <c r="H181" s="278" t="n">
        <v>0</v>
      </c>
      <c r="I181" s="269" t="n">
        <f aca="false" ca="false" dt2D="false" dtr="false" t="normal">G181+H181</f>
        <v>0</v>
      </c>
      <c r="J181" s="278" t="n"/>
      <c r="K181" s="278" t="n"/>
      <c r="L181" s="269" t="n">
        <f aca="false" ca="false" dt2D="false" dtr="false" t="normal">J181+K181</f>
        <v>0</v>
      </c>
      <c r="M181" s="278" t="n"/>
      <c r="N181" s="278" t="n"/>
      <c r="O181" s="278" t="n"/>
      <c r="P181" s="278" t="n"/>
      <c r="Q181" s="278" t="n"/>
      <c r="R181" s="278" t="n"/>
      <c r="S181" s="278" t="n"/>
      <c r="T181" s="278" t="n"/>
      <c r="U181" s="278" t="n"/>
      <c r="V181" s="278" t="n"/>
      <c r="W181" s="278" t="n"/>
      <c r="X181" s="278" t="n"/>
      <c r="Y181" s="278" t="n"/>
      <c r="Z181" s="278" t="n"/>
      <c r="AA181" s="278" t="n"/>
      <c r="AB181" s="278" t="n"/>
      <c r="AC181" s="278" t="n"/>
      <c r="AD181" s="278" t="n"/>
      <c r="AE181" s="278" t="n"/>
    </row>
    <row customFormat="true" customHeight="true" ht="16.5" outlineLevel="0" r="182" s="178">
      <c r="B182" s="279" t="s"/>
      <c r="C182" s="58" t="s"/>
      <c r="D182" s="59" t="s"/>
      <c r="E182" s="238" t="s">
        <v>232</v>
      </c>
      <c r="F182" s="266" t="n">
        <f aca="false" ca="false" dt2D="false" dtr="false" t="normal">I182+L182+M182+N182+O182+P182+Q182+R182+S182</f>
        <v>0</v>
      </c>
      <c r="G182" s="278" t="n">
        <v>0</v>
      </c>
      <c r="H182" s="278" t="n">
        <v>0</v>
      </c>
      <c r="I182" s="269" t="n">
        <f aca="false" ca="false" dt2D="false" dtr="false" t="normal">G182+H182</f>
        <v>0</v>
      </c>
      <c r="J182" s="278" t="n"/>
      <c r="K182" s="278" t="n"/>
      <c r="L182" s="269" t="n">
        <f aca="false" ca="false" dt2D="false" dtr="false" t="normal">J182+K182</f>
        <v>0</v>
      </c>
      <c r="M182" s="278" t="n"/>
      <c r="N182" s="278" t="n"/>
      <c r="O182" s="278" t="n"/>
      <c r="P182" s="278" t="n"/>
      <c r="Q182" s="278" t="n"/>
      <c r="R182" s="278" t="n"/>
      <c r="S182" s="278" t="n"/>
      <c r="T182" s="278" t="n"/>
      <c r="U182" s="278" t="n"/>
      <c r="V182" s="278" t="n"/>
      <c r="W182" s="278" t="n"/>
      <c r="X182" s="278" t="n"/>
      <c r="Y182" s="278" t="n"/>
      <c r="Z182" s="278" t="n"/>
      <c r="AA182" s="278" t="n"/>
      <c r="AB182" s="278" t="n"/>
      <c r="AC182" s="278" t="n"/>
      <c r="AD182" s="278" t="n"/>
      <c r="AE182" s="278" t="n"/>
    </row>
    <row customFormat="true" ht="21" outlineLevel="0" r="183" s="178">
      <c r="B183" s="280" t="s"/>
      <c r="C183" s="58" t="s"/>
      <c r="D183" s="94" t="s"/>
      <c r="E183" s="238" t="s">
        <v>233</v>
      </c>
      <c r="F183" s="266" t="n">
        <f aca="false" ca="false" dt2D="false" dtr="false" t="normal">I183+L183+M183+N183+O183+P183+Q183+R183+S183</f>
        <v>0</v>
      </c>
      <c r="G183" s="278" t="n">
        <v>0</v>
      </c>
      <c r="H183" s="278" t="n">
        <v>0</v>
      </c>
      <c r="I183" s="269" t="n">
        <f aca="false" ca="false" dt2D="false" dtr="false" t="normal">G183+H183</f>
        <v>0</v>
      </c>
      <c r="J183" s="278" t="n"/>
      <c r="K183" s="278" t="n"/>
      <c r="L183" s="269" t="n">
        <f aca="false" ca="false" dt2D="false" dtr="false" t="normal">J183+K183</f>
        <v>0</v>
      </c>
      <c r="M183" s="278" t="n"/>
      <c r="N183" s="278" t="n"/>
      <c r="O183" s="278" t="n"/>
      <c r="P183" s="278" t="n"/>
      <c r="Q183" s="278" t="n"/>
      <c r="R183" s="278" t="n"/>
      <c r="S183" s="278" t="n"/>
      <c r="T183" s="278" t="n"/>
      <c r="U183" s="278" t="n"/>
      <c r="V183" s="278" t="n"/>
      <c r="W183" s="278" t="n"/>
      <c r="X183" s="278" t="n"/>
      <c r="Y183" s="278" t="n"/>
      <c r="Z183" s="278" t="n"/>
      <c r="AA183" s="278" t="n"/>
      <c r="AB183" s="278" t="n"/>
      <c r="AC183" s="278" t="n"/>
      <c r="AD183" s="278" t="n"/>
      <c r="AE183" s="278" t="n"/>
    </row>
    <row customFormat="true" customHeight="true" ht="16.5" outlineLevel="0" r="184" s="178">
      <c r="B184" s="277" t="n">
        <v>37</v>
      </c>
      <c r="C184" s="58" t="s"/>
      <c r="D184" s="127" t="s">
        <v>272</v>
      </c>
      <c r="E184" s="122" t="s">
        <v>24</v>
      </c>
      <c r="F184" s="266" t="n">
        <f aca="false" ca="false" dt2D="false" dtr="false" t="normal">I184+L184+M184+N184+O184+P184+Q184+R184+S184</f>
        <v>1</v>
      </c>
      <c r="G184" s="278" t="n">
        <v>0</v>
      </c>
      <c r="H184" s="278" t="n">
        <v>0</v>
      </c>
      <c r="I184" s="269" t="n">
        <f aca="false" ca="false" dt2D="false" dtr="false" t="normal">G184+H184</f>
        <v>0</v>
      </c>
      <c r="J184" s="278" t="n"/>
      <c r="K184" s="278" t="n"/>
      <c r="L184" s="269" t="n">
        <f aca="false" ca="false" dt2D="false" dtr="false" t="normal">J184+K184</f>
        <v>0</v>
      </c>
      <c r="M184" s="278" t="n"/>
      <c r="N184" s="278" t="n"/>
      <c r="O184" s="278" t="n"/>
      <c r="P184" s="278" t="n"/>
      <c r="Q184" s="278" t="n">
        <v>1</v>
      </c>
      <c r="R184" s="278" t="n"/>
      <c r="S184" s="278" t="n"/>
      <c r="T184" s="278" t="n"/>
      <c r="U184" s="278" t="n"/>
      <c r="V184" s="278" t="n"/>
      <c r="W184" s="278" t="n"/>
      <c r="X184" s="278" t="n"/>
      <c r="Y184" s="278" t="n"/>
      <c r="Z184" s="278" t="n"/>
      <c r="AA184" s="278" t="n"/>
      <c r="AB184" s="278" t="n"/>
      <c r="AC184" s="278" t="n"/>
      <c r="AD184" s="278" t="n"/>
      <c r="AE184" s="278" t="n"/>
    </row>
    <row customFormat="true" customHeight="true" ht="16.5" outlineLevel="0" r="185" s="178">
      <c r="B185" s="279" t="s"/>
      <c r="C185" s="58" t="s"/>
      <c r="D185" s="59" t="s"/>
      <c r="E185" s="122" t="s">
        <v>25</v>
      </c>
      <c r="F185" s="266" t="n">
        <f aca="false" ca="false" dt2D="false" dtr="false" t="normal">I185+L185+M185+N185+O185+P185+Q185+R185+S185</f>
        <v>0</v>
      </c>
      <c r="G185" s="278" t="n">
        <v>0</v>
      </c>
      <c r="H185" s="278" t="n">
        <v>0</v>
      </c>
      <c r="I185" s="269" t="n">
        <f aca="false" ca="false" dt2D="false" dtr="false" t="normal">G185+H185</f>
        <v>0</v>
      </c>
      <c r="J185" s="278" t="n"/>
      <c r="K185" s="278" t="n"/>
      <c r="L185" s="269" t="n">
        <f aca="false" ca="false" dt2D="false" dtr="false" t="normal">J185+K185</f>
        <v>0</v>
      </c>
      <c r="M185" s="278" t="n"/>
      <c r="N185" s="278" t="n"/>
      <c r="O185" s="278" t="n"/>
      <c r="P185" s="278" t="n"/>
      <c r="Q185" s="278" t="n"/>
      <c r="R185" s="278" t="n"/>
      <c r="S185" s="278" t="n"/>
      <c r="T185" s="278" t="n"/>
      <c r="U185" s="278" t="n"/>
      <c r="V185" s="278" t="n"/>
      <c r="W185" s="278" t="n"/>
      <c r="X185" s="278" t="n"/>
      <c r="Y185" s="278" t="n"/>
      <c r="Z185" s="278" t="n"/>
      <c r="AA185" s="278" t="n"/>
      <c r="AB185" s="278" t="n"/>
      <c r="AC185" s="278" t="n"/>
      <c r="AD185" s="278" t="n"/>
      <c r="AE185" s="278" t="n"/>
    </row>
    <row customFormat="true" customHeight="true" ht="16.5" outlineLevel="0" r="186" s="178">
      <c r="B186" s="279" t="s"/>
      <c r="C186" s="58" t="s"/>
      <c r="D186" s="59" t="s"/>
      <c r="E186" s="122" t="s">
        <v>26</v>
      </c>
      <c r="F186" s="266" t="n">
        <f aca="false" ca="false" dt2D="false" dtr="false" t="normal">I186+L186+M186+N186+O186+P186+Q186+R186+S186</f>
        <v>0</v>
      </c>
      <c r="G186" s="278" t="n">
        <v>0</v>
      </c>
      <c r="H186" s="278" t="n">
        <v>0</v>
      </c>
      <c r="I186" s="269" t="n">
        <f aca="false" ca="false" dt2D="false" dtr="false" t="normal">G186+H186</f>
        <v>0</v>
      </c>
      <c r="J186" s="278" t="n"/>
      <c r="K186" s="278" t="n"/>
      <c r="L186" s="269" t="n">
        <f aca="false" ca="false" dt2D="false" dtr="false" t="normal">J186+K186</f>
        <v>0</v>
      </c>
      <c r="M186" s="278" t="n"/>
      <c r="N186" s="278" t="n"/>
      <c r="O186" s="278" t="n"/>
      <c r="P186" s="278" t="n"/>
      <c r="Q186" s="278" t="n"/>
      <c r="R186" s="278" t="n"/>
      <c r="S186" s="278" t="n"/>
      <c r="T186" s="278" t="n"/>
      <c r="U186" s="278" t="n"/>
      <c r="V186" s="278" t="n"/>
      <c r="W186" s="278" t="n"/>
      <c r="X186" s="278" t="n"/>
      <c r="Y186" s="278" t="n"/>
      <c r="Z186" s="278" t="n"/>
      <c r="AA186" s="278" t="n"/>
      <c r="AB186" s="278" t="n"/>
      <c r="AC186" s="278" t="n"/>
      <c r="AD186" s="278" t="n"/>
      <c r="AE186" s="278" t="n"/>
    </row>
    <row customFormat="true" customHeight="true" ht="16.5" outlineLevel="0" r="187" s="178">
      <c r="B187" s="279" t="s"/>
      <c r="C187" s="58" t="s"/>
      <c r="D187" s="59" t="s"/>
      <c r="E187" s="285" t="s">
        <v>232</v>
      </c>
      <c r="F187" s="266" t="n">
        <f aca="false" ca="false" dt2D="false" dtr="false" t="normal">I187+L187+M187+N187+O187+P187+Q187+R187+S187</f>
        <v>0</v>
      </c>
      <c r="G187" s="282" t="n"/>
      <c r="H187" s="282" t="n"/>
      <c r="I187" s="269" t="n">
        <f aca="false" ca="false" dt2D="false" dtr="false" t="normal">G187+H187</f>
        <v>0</v>
      </c>
      <c r="J187" s="282" t="n"/>
      <c r="K187" s="282" t="n"/>
      <c r="L187" s="269" t="n">
        <f aca="false" ca="false" dt2D="false" dtr="false" t="normal">J187+K187</f>
        <v>0</v>
      </c>
      <c r="M187" s="282" t="n"/>
      <c r="N187" s="282" t="n"/>
      <c r="O187" s="282" t="n"/>
      <c r="P187" s="282" t="n"/>
      <c r="Q187" s="282" t="n"/>
      <c r="R187" s="282" t="n"/>
      <c r="S187" s="282" t="n"/>
      <c r="T187" s="282" t="n"/>
      <c r="U187" s="282" t="n"/>
      <c r="V187" s="282" t="n"/>
      <c r="W187" s="282" t="n"/>
      <c r="X187" s="282" t="n"/>
      <c r="Y187" s="282" t="n"/>
      <c r="Z187" s="282" t="n"/>
      <c r="AA187" s="282" t="n"/>
      <c r="AB187" s="282" t="n"/>
      <c r="AC187" s="282" t="n"/>
      <c r="AD187" s="282" t="n"/>
      <c r="AE187" s="282" t="n"/>
    </row>
    <row customFormat="true" ht="21" outlineLevel="0" r="188" s="178">
      <c r="B188" s="280" t="s"/>
      <c r="C188" s="58" t="s"/>
      <c r="D188" s="94" t="s"/>
      <c r="E188" s="285" t="s">
        <v>233</v>
      </c>
      <c r="F188" s="266" t="n">
        <f aca="false" ca="false" dt2D="false" dtr="false" t="normal">I188+L188+M188+N188+O188+P188+Q188+R188+S188</f>
        <v>0</v>
      </c>
      <c r="G188" s="282" t="n"/>
      <c r="H188" s="282" t="n"/>
      <c r="I188" s="269" t="n">
        <f aca="false" ca="false" dt2D="false" dtr="false" t="normal">G188+H188</f>
        <v>0</v>
      </c>
      <c r="J188" s="282" t="n"/>
      <c r="K188" s="282" t="n"/>
      <c r="L188" s="269" t="n">
        <f aca="false" ca="false" dt2D="false" dtr="false" t="normal">J188+K188</f>
        <v>0</v>
      </c>
      <c r="M188" s="282" t="n"/>
      <c r="N188" s="282" t="n"/>
      <c r="O188" s="282" t="n"/>
      <c r="P188" s="282" t="n"/>
      <c r="Q188" s="282" t="n"/>
      <c r="R188" s="282" t="n"/>
      <c r="S188" s="282" t="n"/>
      <c r="T188" s="282" t="n"/>
      <c r="U188" s="282" t="n"/>
      <c r="V188" s="282" t="n"/>
      <c r="W188" s="282" t="n"/>
      <c r="X188" s="282" t="n"/>
      <c r="Y188" s="282" t="n"/>
      <c r="Z188" s="282" t="n"/>
      <c r="AA188" s="282" t="n"/>
      <c r="AB188" s="282" t="n"/>
      <c r="AC188" s="282" t="n"/>
      <c r="AD188" s="282" t="n"/>
      <c r="AE188" s="282" t="n"/>
    </row>
    <row customFormat="true" customHeight="true" ht="16.5" outlineLevel="0" r="189" s="178">
      <c r="B189" s="277" t="n">
        <v>38</v>
      </c>
      <c r="C189" s="58" t="s"/>
      <c r="D189" s="127" t="s">
        <v>273</v>
      </c>
      <c r="E189" s="122" t="s">
        <v>24</v>
      </c>
      <c r="F189" s="266" t="n">
        <f aca="false" ca="false" dt2D="false" dtr="false" t="normal">I189+L189+M189+N189+O189+P189+Q189+R189+S189</f>
        <v>0</v>
      </c>
      <c r="G189" s="278" t="n">
        <v>0</v>
      </c>
      <c r="H189" s="278" t="n">
        <v>0</v>
      </c>
      <c r="I189" s="269" t="n">
        <f aca="false" ca="false" dt2D="false" dtr="false" t="normal">G189+H189</f>
        <v>0</v>
      </c>
      <c r="J189" s="278" t="n"/>
      <c r="K189" s="278" t="n"/>
      <c r="L189" s="269" t="n">
        <f aca="false" ca="false" dt2D="false" dtr="false" t="normal">J189+K189</f>
        <v>0</v>
      </c>
      <c r="M189" s="278" t="n"/>
      <c r="N189" s="278" t="n"/>
      <c r="O189" s="278" t="n"/>
      <c r="P189" s="278" t="n"/>
      <c r="Q189" s="278" t="n"/>
      <c r="R189" s="278" t="n"/>
      <c r="S189" s="278" t="n"/>
      <c r="T189" s="278" t="n"/>
      <c r="U189" s="278" t="n"/>
      <c r="V189" s="278" t="n"/>
      <c r="W189" s="278" t="n"/>
      <c r="X189" s="278" t="n"/>
      <c r="Y189" s="278" t="n"/>
      <c r="Z189" s="278" t="n"/>
      <c r="AA189" s="278" t="n"/>
      <c r="AB189" s="278" t="n"/>
      <c r="AC189" s="278" t="n"/>
      <c r="AD189" s="278" t="n"/>
      <c r="AE189" s="278" t="n"/>
    </row>
    <row customFormat="true" customHeight="true" ht="16.5" outlineLevel="0" r="190" s="178">
      <c r="B190" s="279" t="s"/>
      <c r="C190" s="58" t="s"/>
      <c r="D190" s="59" t="s"/>
      <c r="E190" s="122" t="s">
        <v>25</v>
      </c>
      <c r="F190" s="266" t="n">
        <f aca="false" ca="false" dt2D="false" dtr="false" t="normal">I190+L190+M190+N190+O190+P190+Q190+R190+S190</f>
        <v>0</v>
      </c>
      <c r="G190" s="278" t="n">
        <v>0</v>
      </c>
      <c r="H190" s="278" t="n">
        <v>0</v>
      </c>
      <c r="I190" s="269" t="n">
        <f aca="false" ca="false" dt2D="false" dtr="false" t="normal">G190+H190</f>
        <v>0</v>
      </c>
      <c r="J190" s="278" t="n"/>
      <c r="K190" s="278" t="n"/>
      <c r="L190" s="269" t="n">
        <f aca="false" ca="false" dt2D="false" dtr="false" t="normal">J190+K190</f>
        <v>0</v>
      </c>
      <c r="M190" s="278" t="n"/>
      <c r="N190" s="278" t="n"/>
      <c r="O190" s="278" t="n"/>
      <c r="P190" s="278" t="n"/>
      <c r="Q190" s="278" t="n"/>
      <c r="R190" s="278" t="n"/>
      <c r="S190" s="278" t="n"/>
      <c r="T190" s="278" t="n"/>
      <c r="U190" s="278" t="n"/>
      <c r="V190" s="278" t="n"/>
      <c r="W190" s="278" t="n"/>
      <c r="X190" s="278" t="n"/>
      <c r="Y190" s="278" t="n"/>
      <c r="Z190" s="278" t="n"/>
      <c r="AA190" s="278" t="n"/>
      <c r="AB190" s="278" t="n"/>
      <c r="AC190" s="278" t="n"/>
      <c r="AD190" s="278" t="n"/>
      <c r="AE190" s="278" t="n"/>
    </row>
    <row customFormat="true" customHeight="true" ht="16.5" outlineLevel="0" r="191" s="178">
      <c r="B191" s="280" t="s"/>
      <c r="C191" s="58" t="s"/>
      <c r="D191" s="94" t="s"/>
      <c r="E191" s="122" t="s">
        <v>26</v>
      </c>
      <c r="F191" s="266" t="n">
        <f aca="false" ca="false" dt2D="false" dtr="false" t="normal">I191+L191+M191+N191+O191+P191+Q191+R191+S191</f>
        <v>0</v>
      </c>
      <c r="G191" s="278" t="n">
        <v>0</v>
      </c>
      <c r="H191" s="278" t="n">
        <v>0</v>
      </c>
      <c r="I191" s="269" t="n">
        <f aca="false" ca="false" dt2D="false" dtr="false" t="normal">G191+H191</f>
        <v>0</v>
      </c>
      <c r="J191" s="278" t="n"/>
      <c r="K191" s="278" t="n"/>
      <c r="L191" s="269" t="n">
        <f aca="false" ca="false" dt2D="false" dtr="false" t="normal">J191+K191</f>
        <v>0</v>
      </c>
      <c r="M191" s="278" t="n"/>
      <c r="N191" s="278" t="n"/>
      <c r="O191" s="278" t="n"/>
      <c r="P191" s="278" t="n"/>
      <c r="Q191" s="278" t="n"/>
      <c r="R191" s="278" t="n"/>
      <c r="S191" s="278" t="n"/>
      <c r="T191" s="278" t="n"/>
      <c r="U191" s="278" t="n"/>
      <c r="V191" s="278" t="n"/>
      <c r="W191" s="278" t="n"/>
      <c r="X191" s="278" t="n"/>
      <c r="Y191" s="278" t="n"/>
      <c r="Z191" s="278" t="n"/>
      <c r="AA191" s="278" t="n"/>
      <c r="AB191" s="278" t="n"/>
      <c r="AC191" s="278" t="n"/>
      <c r="AD191" s="278" t="n"/>
      <c r="AE191" s="278" t="n"/>
    </row>
    <row customFormat="true" customHeight="true" ht="16.5" outlineLevel="0" r="192" s="178">
      <c r="B192" s="277" t="n">
        <v>39</v>
      </c>
      <c r="C192" s="58" t="s"/>
      <c r="D192" s="127" t="s">
        <v>274</v>
      </c>
      <c r="E192" s="122" t="s">
        <v>24</v>
      </c>
      <c r="F192" s="266" t="n">
        <f aca="false" ca="false" dt2D="false" dtr="false" t="normal">I192+L192+M192+N192+O192+P192+Q192+R192+S192</f>
        <v>0</v>
      </c>
      <c r="G192" s="278" t="n">
        <v>0</v>
      </c>
      <c r="H192" s="278" t="n">
        <v>0</v>
      </c>
      <c r="I192" s="269" t="n">
        <f aca="false" ca="false" dt2D="false" dtr="false" t="normal">G192+H192</f>
        <v>0</v>
      </c>
      <c r="J192" s="278" t="n"/>
      <c r="K192" s="278" t="n"/>
      <c r="L192" s="269" t="n">
        <f aca="false" ca="false" dt2D="false" dtr="false" t="normal">J192+K192</f>
        <v>0</v>
      </c>
      <c r="M192" s="278" t="n"/>
      <c r="N192" s="278" t="n"/>
      <c r="O192" s="278" t="n"/>
      <c r="P192" s="278" t="n"/>
      <c r="Q192" s="278" t="n"/>
      <c r="R192" s="278" t="n"/>
      <c r="S192" s="278" t="n"/>
      <c r="T192" s="278" t="n"/>
      <c r="U192" s="278" t="n"/>
      <c r="V192" s="278" t="n"/>
      <c r="W192" s="278" t="n"/>
      <c r="X192" s="278" t="n"/>
      <c r="Y192" s="278" t="n"/>
      <c r="Z192" s="278" t="n"/>
      <c r="AA192" s="278" t="n"/>
      <c r="AB192" s="278" t="n"/>
      <c r="AC192" s="278" t="n"/>
      <c r="AD192" s="278" t="n"/>
      <c r="AE192" s="278" t="n"/>
    </row>
    <row customFormat="true" customHeight="true" ht="16.5" outlineLevel="0" r="193" s="178">
      <c r="B193" s="279" t="s"/>
      <c r="C193" s="58" t="s"/>
      <c r="D193" s="59" t="s"/>
      <c r="E193" s="122" t="s">
        <v>25</v>
      </c>
      <c r="F193" s="266" t="n">
        <f aca="false" ca="false" dt2D="false" dtr="false" t="normal">I193+L193+M193+N193+O193+P193+Q193+R193+S193</f>
        <v>0</v>
      </c>
      <c r="G193" s="278" t="n">
        <v>0</v>
      </c>
      <c r="H193" s="278" t="n">
        <v>0</v>
      </c>
      <c r="I193" s="269" t="n">
        <f aca="false" ca="false" dt2D="false" dtr="false" t="normal">G193+H193</f>
        <v>0</v>
      </c>
      <c r="J193" s="278" t="n"/>
      <c r="K193" s="278" t="n"/>
      <c r="L193" s="269" t="n">
        <f aca="false" ca="false" dt2D="false" dtr="false" t="normal">J193+K193</f>
        <v>0</v>
      </c>
      <c r="M193" s="278" t="n"/>
      <c r="N193" s="278" t="n"/>
      <c r="O193" s="278" t="n"/>
      <c r="P193" s="278" t="n"/>
      <c r="Q193" s="278" t="n"/>
      <c r="R193" s="278" t="n"/>
      <c r="S193" s="278" t="n"/>
      <c r="T193" s="278" t="n"/>
      <c r="U193" s="278" t="n"/>
      <c r="V193" s="278" t="n"/>
      <c r="W193" s="278" t="n"/>
      <c r="X193" s="278" t="n"/>
      <c r="Y193" s="278" t="n"/>
      <c r="Z193" s="278" t="n"/>
      <c r="AA193" s="278" t="n"/>
      <c r="AB193" s="278" t="n"/>
      <c r="AC193" s="278" t="n"/>
      <c r="AD193" s="278" t="n"/>
      <c r="AE193" s="278" t="n"/>
    </row>
    <row customFormat="true" customHeight="true" ht="16.5" outlineLevel="0" r="194" s="178">
      <c r="B194" s="279" t="s"/>
      <c r="C194" s="58" t="s"/>
      <c r="D194" s="59" t="s"/>
      <c r="E194" s="122" t="s">
        <v>26</v>
      </c>
      <c r="F194" s="266" t="n">
        <f aca="false" ca="false" dt2D="false" dtr="false" t="normal">I194+L194+M194+N194+O194+P194+Q194+R194+S194</f>
        <v>0</v>
      </c>
      <c r="G194" s="278" t="n">
        <v>0</v>
      </c>
      <c r="H194" s="278" t="n">
        <v>0</v>
      </c>
      <c r="I194" s="269" t="n">
        <f aca="false" ca="false" dt2D="false" dtr="false" t="normal">G194+H194</f>
        <v>0</v>
      </c>
      <c r="J194" s="278" t="n"/>
      <c r="K194" s="278" t="n"/>
      <c r="L194" s="269" t="n">
        <f aca="false" ca="false" dt2D="false" dtr="false" t="normal">J194+K194</f>
        <v>0</v>
      </c>
      <c r="M194" s="278" t="n"/>
      <c r="N194" s="278" t="n"/>
      <c r="O194" s="278" t="n"/>
      <c r="P194" s="278" t="n"/>
      <c r="Q194" s="278" t="n"/>
      <c r="R194" s="278" t="n"/>
      <c r="S194" s="278" t="n"/>
      <c r="T194" s="278" t="n"/>
      <c r="U194" s="278" t="n"/>
      <c r="V194" s="278" t="n"/>
      <c r="W194" s="278" t="n"/>
      <c r="X194" s="278" t="n"/>
      <c r="Y194" s="278" t="n"/>
      <c r="Z194" s="278" t="n"/>
      <c r="AA194" s="278" t="n"/>
      <c r="AB194" s="278" t="n"/>
      <c r="AC194" s="278" t="n"/>
      <c r="AD194" s="278" t="n"/>
      <c r="AE194" s="278" t="n"/>
    </row>
    <row customFormat="true" customHeight="true" ht="16.5" outlineLevel="0" r="195" s="178">
      <c r="B195" s="279" t="s"/>
      <c r="C195" s="58" t="s"/>
      <c r="D195" s="59" t="s"/>
      <c r="E195" s="238" t="s">
        <v>232</v>
      </c>
      <c r="F195" s="266" t="n">
        <f aca="false" ca="false" dt2D="false" dtr="false" t="normal">I195+L195+M195+N195+O195+P195+Q195+R195+S195</f>
        <v>0</v>
      </c>
      <c r="G195" s="278" t="n">
        <v>0</v>
      </c>
      <c r="H195" s="278" t="n">
        <v>0</v>
      </c>
      <c r="I195" s="269" t="n">
        <f aca="false" ca="false" dt2D="false" dtr="false" t="normal">G195+H195</f>
        <v>0</v>
      </c>
      <c r="J195" s="278" t="n"/>
      <c r="K195" s="278" t="n"/>
      <c r="L195" s="269" t="n">
        <f aca="false" ca="false" dt2D="false" dtr="false" t="normal">J195+K195</f>
        <v>0</v>
      </c>
      <c r="M195" s="278" t="n"/>
      <c r="N195" s="278" t="n"/>
      <c r="O195" s="278" t="n"/>
      <c r="P195" s="278" t="n"/>
      <c r="Q195" s="278" t="n"/>
      <c r="R195" s="278" t="n"/>
      <c r="S195" s="278" t="n"/>
      <c r="T195" s="278" t="n"/>
      <c r="U195" s="278" t="n"/>
      <c r="V195" s="278" t="n"/>
      <c r="W195" s="278" t="n"/>
      <c r="X195" s="278" t="n"/>
      <c r="Y195" s="278" t="n"/>
      <c r="Z195" s="278" t="n"/>
      <c r="AA195" s="278" t="n"/>
      <c r="AB195" s="278" t="n"/>
      <c r="AC195" s="278" t="n"/>
      <c r="AD195" s="278" t="n"/>
      <c r="AE195" s="278" t="n"/>
    </row>
    <row customFormat="true" ht="21" outlineLevel="0" r="196" s="178">
      <c r="B196" s="280" t="s"/>
      <c r="C196" s="58" t="s"/>
      <c r="D196" s="94" t="s"/>
      <c r="E196" s="238" t="s">
        <v>233</v>
      </c>
      <c r="F196" s="266" t="n">
        <f aca="false" ca="false" dt2D="false" dtr="false" t="normal">I196+L196+M196+N196+O196+P196+Q196+R196+S196</f>
        <v>0</v>
      </c>
      <c r="G196" s="278" t="n">
        <v>0</v>
      </c>
      <c r="H196" s="278" t="n">
        <v>0</v>
      </c>
      <c r="I196" s="269" t="n">
        <f aca="false" ca="false" dt2D="false" dtr="false" t="normal">G196+H196</f>
        <v>0</v>
      </c>
      <c r="J196" s="278" t="n"/>
      <c r="K196" s="278" t="n"/>
      <c r="L196" s="269" t="n">
        <f aca="false" ca="false" dt2D="false" dtr="false" t="normal">J196+K196</f>
        <v>0</v>
      </c>
      <c r="M196" s="278" t="n"/>
      <c r="N196" s="278" t="n"/>
      <c r="O196" s="278" t="n"/>
      <c r="P196" s="278" t="n"/>
      <c r="Q196" s="278" t="n"/>
      <c r="R196" s="278" t="n"/>
      <c r="S196" s="278" t="n"/>
      <c r="T196" s="278" t="n"/>
      <c r="U196" s="278" t="n"/>
      <c r="V196" s="278" t="n"/>
      <c r="W196" s="278" t="n"/>
      <c r="X196" s="278" t="n"/>
      <c r="Y196" s="278" t="n"/>
      <c r="Z196" s="278" t="n"/>
      <c r="AA196" s="278" t="n"/>
      <c r="AB196" s="278" t="n"/>
      <c r="AC196" s="278" t="n"/>
      <c r="AD196" s="278" t="n"/>
      <c r="AE196" s="278" t="n"/>
    </row>
    <row customFormat="true" customHeight="true" ht="16.5" outlineLevel="0" r="197" s="178">
      <c r="B197" s="277" t="n">
        <v>40</v>
      </c>
      <c r="C197" s="58" t="s"/>
      <c r="D197" s="127" t="s">
        <v>275</v>
      </c>
      <c r="E197" s="122" t="s">
        <v>24</v>
      </c>
      <c r="F197" s="266" t="n">
        <f aca="false" ca="false" dt2D="false" dtr="false" t="normal">I197+L197+M197+N197+O197+P197+Q197+R197+S197</f>
        <v>0</v>
      </c>
      <c r="G197" s="278" t="n">
        <v>0</v>
      </c>
      <c r="H197" s="278" t="n">
        <v>0</v>
      </c>
      <c r="I197" s="269" t="n">
        <f aca="false" ca="false" dt2D="false" dtr="false" t="normal">G197+H197</f>
        <v>0</v>
      </c>
      <c r="J197" s="278" t="n"/>
      <c r="K197" s="278" t="n"/>
      <c r="L197" s="269" t="n">
        <f aca="false" ca="false" dt2D="false" dtr="false" t="normal">J197+K197</f>
        <v>0</v>
      </c>
      <c r="M197" s="278" t="n"/>
      <c r="N197" s="278" t="n"/>
      <c r="O197" s="278" t="n"/>
      <c r="P197" s="278" t="n"/>
      <c r="Q197" s="278" t="n"/>
      <c r="R197" s="278" t="n"/>
      <c r="S197" s="278" t="n"/>
      <c r="T197" s="278" t="n"/>
      <c r="U197" s="278" t="n"/>
      <c r="V197" s="278" t="n"/>
      <c r="W197" s="278" t="n"/>
      <c r="X197" s="278" t="n"/>
      <c r="Y197" s="278" t="n"/>
      <c r="Z197" s="278" t="n"/>
      <c r="AA197" s="278" t="n"/>
      <c r="AB197" s="278" t="n"/>
      <c r="AC197" s="278" t="n"/>
      <c r="AD197" s="278" t="n"/>
      <c r="AE197" s="278" t="n"/>
    </row>
    <row customFormat="true" customHeight="true" ht="16.5" outlineLevel="0" r="198" s="178">
      <c r="B198" s="279" t="s"/>
      <c r="C198" s="58" t="s"/>
      <c r="D198" s="59" t="s"/>
      <c r="E198" s="122" t="s">
        <v>25</v>
      </c>
      <c r="F198" s="266" t="n">
        <f aca="false" ca="false" dt2D="false" dtr="false" t="normal">I198+L198+M198+N198+O198+P198+Q198+R198+S198</f>
        <v>0</v>
      </c>
      <c r="G198" s="278" t="n">
        <v>0</v>
      </c>
      <c r="H198" s="278" t="n">
        <v>0</v>
      </c>
      <c r="I198" s="269" t="n">
        <f aca="false" ca="false" dt2D="false" dtr="false" t="normal">G198+H198</f>
        <v>0</v>
      </c>
      <c r="J198" s="278" t="n"/>
      <c r="K198" s="278" t="n"/>
      <c r="L198" s="269" t="n">
        <f aca="false" ca="false" dt2D="false" dtr="false" t="normal">J198+K198</f>
        <v>0</v>
      </c>
      <c r="M198" s="278" t="n"/>
      <c r="N198" s="278" t="n"/>
      <c r="O198" s="278" t="n"/>
      <c r="P198" s="278" t="n"/>
      <c r="Q198" s="278" t="n"/>
      <c r="R198" s="278" t="n"/>
      <c r="S198" s="278" t="n"/>
      <c r="T198" s="278" t="n"/>
      <c r="U198" s="278" t="n"/>
      <c r="V198" s="278" t="n"/>
      <c r="W198" s="278" t="n"/>
      <c r="X198" s="278" t="n"/>
      <c r="Y198" s="278" t="n"/>
      <c r="Z198" s="278" t="n"/>
      <c r="AA198" s="278" t="n"/>
      <c r="AB198" s="278" t="n"/>
      <c r="AC198" s="278" t="n"/>
      <c r="AD198" s="278" t="n"/>
      <c r="AE198" s="278" t="n"/>
    </row>
    <row customFormat="true" customHeight="true" ht="16.5" outlineLevel="0" r="199" s="178">
      <c r="B199" s="280" t="s"/>
      <c r="C199" s="58" t="s"/>
      <c r="D199" s="94" t="s"/>
      <c r="E199" s="122" t="s">
        <v>26</v>
      </c>
      <c r="F199" s="266" t="n">
        <f aca="false" ca="false" dt2D="false" dtr="false" t="normal">I199+L199+M199+N199+O199+P199+Q199+R199+S199</f>
        <v>0</v>
      </c>
      <c r="G199" s="278" t="n">
        <v>0</v>
      </c>
      <c r="H199" s="278" t="n">
        <v>0</v>
      </c>
      <c r="I199" s="269" t="n">
        <f aca="false" ca="false" dt2D="false" dtr="false" t="normal">G199+H199</f>
        <v>0</v>
      </c>
      <c r="J199" s="278" t="n"/>
      <c r="K199" s="278" t="n"/>
      <c r="L199" s="269" t="n">
        <f aca="false" ca="false" dt2D="false" dtr="false" t="normal">J199+K199</f>
        <v>0</v>
      </c>
      <c r="M199" s="278" t="n"/>
      <c r="N199" s="278" t="n"/>
      <c r="O199" s="278" t="n"/>
      <c r="P199" s="278" t="n"/>
      <c r="Q199" s="278" t="n"/>
      <c r="R199" s="278" t="n"/>
      <c r="S199" s="278" t="n"/>
      <c r="T199" s="278" t="n"/>
      <c r="U199" s="278" t="n"/>
      <c r="V199" s="278" t="n"/>
      <c r="W199" s="278" t="n"/>
      <c r="X199" s="278" t="n"/>
      <c r="Y199" s="278" t="n"/>
      <c r="Z199" s="278" t="n"/>
      <c r="AA199" s="278" t="n"/>
      <c r="AB199" s="278" t="n"/>
      <c r="AC199" s="278" t="n"/>
      <c r="AD199" s="278" t="n"/>
      <c r="AE199" s="278" t="n"/>
    </row>
    <row customFormat="true" customHeight="true" ht="16.5" outlineLevel="0" r="200" s="178">
      <c r="B200" s="277" t="n">
        <v>41</v>
      </c>
      <c r="C200" s="58" t="s"/>
      <c r="D200" s="127" t="s">
        <v>276</v>
      </c>
      <c r="E200" s="122" t="s">
        <v>24</v>
      </c>
      <c r="F200" s="266" t="n">
        <f aca="false" ca="false" dt2D="false" dtr="false" t="normal">I200+L200+M200+N200+O200+P200+Q200+R200+S200</f>
        <v>0</v>
      </c>
      <c r="G200" s="278" t="n">
        <v>0</v>
      </c>
      <c r="H200" s="278" t="n">
        <v>0</v>
      </c>
      <c r="I200" s="269" t="n">
        <f aca="false" ca="false" dt2D="false" dtr="false" t="normal">G200+H200</f>
        <v>0</v>
      </c>
      <c r="J200" s="278" t="n"/>
      <c r="K200" s="278" t="n"/>
      <c r="L200" s="269" t="n">
        <f aca="false" ca="false" dt2D="false" dtr="false" t="normal">J200+K200</f>
        <v>0</v>
      </c>
      <c r="M200" s="278" t="n"/>
      <c r="N200" s="278" t="n"/>
      <c r="O200" s="278" t="n"/>
      <c r="P200" s="278" t="n"/>
      <c r="Q200" s="278" t="n"/>
      <c r="R200" s="278" t="n"/>
      <c r="S200" s="278" t="n"/>
      <c r="T200" s="278" t="n"/>
      <c r="U200" s="278" t="n"/>
      <c r="V200" s="278" t="n"/>
      <c r="W200" s="278" t="n"/>
      <c r="X200" s="278" t="n"/>
      <c r="Y200" s="278" t="n"/>
      <c r="Z200" s="278" t="n"/>
      <c r="AA200" s="278" t="n"/>
      <c r="AB200" s="278" t="n"/>
      <c r="AC200" s="278" t="n"/>
      <c r="AD200" s="278" t="n"/>
      <c r="AE200" s="278" t="n"/>
    </row>
    <row customFormat="true" customHeight="true" ht="16.5" outlineLevel="0" r="201" s="178">
      <c r="B201" s="279" t="s"/>
      <c r="C201" s="58" t="s"/>
      <c r="D201" s="59" t="s"/>
      <c r="E201" s="122" t="s">
        <v>25</v>
      </c>
      <c r="F201" s="266" t="n">
        <f aca="false" ca="false" dt2D="false" dtr="false" t="normal">I201+L201+M201+N201+O201+P201+Q201+R201+S201</f>
        <v>0</v>
      </c>
      <c r="G201" s="278" t="n">
        <v>0</v>
      </c>
      <c r="H201" s="278" t="n">
        <v>0</v>
      </c>
      <c r="I201" s="269" t="n">
        <f aca="false" ca="false" dt2D="false" dtr="false" t="normal">G201+H201</f>
        <v>0</v>
      </c>
      <c r="J201" s="278" t="n"/>
      <c r="K201" s="278" t="n"/>
      <c r="L201" s="269" t="n">
        <f aca="false" ca="false" dt2D="false" dtr="false" t="normal">J201+K201</f>
        <v>0</v>
      </c>
      <c r="M201" s="278" t="n"/>
      <c r="N201" s="278" t="n"/>
      <c r="O201" s="278" t="n"/>
      <c r="P201" s="278" t="n"/>
      <c r="Q201" s="278" t="n"/>
      <c r="R201" s="278" t="n"/>
      <c r="S201" s="278" t="n"/>
      <c r="T201" s="278" t="n"/>
      <c r="U201" s="278" t="n"/>
      <c r="V201" s="278" t="n"/>
      <c r="W201" s="278" t="n"/>
      <c r="X201" s="278" t="n"/>
      <c r="Y201" s="278" t="n"/>
      <c r="Z201" s="278" t="n"/>
      <c r="AA201" s="278" t="n"/>
      <c r="AB201" s="278" t="n"/>
      <c r="AC201" s="278" t="n"/>
      <c r="AD201" s="278" t="n"/>
      <c r="AE201" s="278" t="n"/>
    </row>
    <row customFormat="true" customHeight="true" ht="16.5" outlineLevel="0" r="202" s="178">
      <c r="B202" s="279" t="s"/>
      <c r="C202" s="58" t="s"/>
      <c r="D202" s="59" t="s"/>
      <c r="E202" s="122" t="s">
        <v>26</v>
      </c>
      <c r="F202" s="266" t="n">
        <f aca="false" ca="false" dt2D="false" dtr="false" t="normal">I202+L202+M202+N202+O202+P202+Q202+R202+S202</f>
        <v>0</v>
      </c>
      <c r="G202" s="278" t="n">
        <v>0</v>
      </c>
      <c r="H202" s="278" t="n">
        <v>0</v>
      </c>
      <c r="I202" s="269" t="n">
        <f aca="false" ca="false" dt2D="false" dtr="false" t="normal">G202+H202</f>
        <v>0</v>
      </c>
      <c r="J202" s="278" t="n"/>
      <c r="K202" s="278" t="n"/>
      <c r="L202" s="269" t="n">
        <f aca="false" ca="false" dt2D="false" dtr="false" t="normal">J202+K202</f>
        <v>0</v>
      </c>
      <c r="M202" s="278" t="n"/>
      <c r="N202" s="278" t="n"/>
      <c r="O202" s="278" t="n"/>
      <c r="P202" s="278" t="n"/>
      <c r="Q202" s="278" t="n"/>
      <c r="R202" s="278" t="n"/>
      <c r="S202" s="278" t="n"/>
      <c r="T202" s="278" t="n"/>
      <c r="U202" s="278" t="n"/>
      <c r="V202" s="278" t="n"/>
      <c r="W202" s="278" t="n"/>
      <c r="X202" s="278" t="n"/>
      <c r="Y202" s="278" t="n"/>
      <c r="Z202" s="278" t="n"/>
      <c r="AA202" s="278" t="n"/>
      <c r="AB202" s="278" t="n"/>
      <c r="AC202" s="278" t="n"/>
      <c r="AD202" s="278" t="n"/>
      <c r="AE202" s="278" t="n"/>
    </row>
    <row customFormat="true" customHeight="true" ht="16.5" outlineLevel="0" r="203" s="178">
      <c r="B203" s="279" t="s"/>
      <c r="C203" s="58" t="s"/>
      <c r="D203" s="59" t="s"/>
      <c r="E203" s="285" t="s">
        <v>232</v>
      </c>
      <c r="F203" s="266" t="n">
        <f aca="false" ca="false" dt2D="false" dtr="false" t="normal">I203+L203+M203+N203+O203+P203+Q203+R203+S203</f>
        <v>0</v>
      </c>
      <c r="G203" s="282" t="n"/>
      <c r="H203" s="282" t="n"/>
      <c r="I203" s="269" t="n">
        <f aca="false" ca="false" dt2D="false" dtr="false" t="normal">G203+H203</f>
        <v>0</v>
      </c>
      <c r="J203" s="282" t="n"/>
      <c r="K203" s="282" t="n"/>
      <c r="L203" s="269" t="n">
        <f aca="false" ca="false" dt2D="false" dtr="false" t="normal">J203+K203</f>
        <v>0</v>
      </c>
      <c r="M203" s="282" t="n"/>
      <c r="N203" s="282" t="n"/>
      <c r="O203" s="282" t="n"/>
      <c r="P203" s="282" t="n"/>
      <c r="Q203" s="282" t="n"/>
      <c r="R203" s="282" t="n"/>
      <c r="S203" s="282" t="n"/>
      <c r="T203" s="282" t="n"/>
      <c r="U203" s="282" t="n"/>
      <c r="V203" s="282" t="n"/>
      <c r="W203" s="282" t="n"/>
      <c r="X203" s="282" t="n"/>
      <c r="Y203" s="282" t="n"/>
      <c r="Z203" s="282" t="n"/>
      <c r="AA203" s="282" t="n"/>
      <c r="AB203" s="282" t="n"/>
      <c r="AC203" s="282" t="n"/>
      <c r="AD203" s="282" t="n"/>
      <c r="AE203" s="282" t="n"/>
    </row>
    <row customFormat="true" ht="21" outlineLevel="0" r="204" s="178">
      <c r="B204" s="280" t="s"/>
      <c r="C204" s="58" t="s"/>
      <c r="D204" s="94" t="s"/>
      <c r="E204" s="285" t="s">
        <v>233</v>
      </c>
      <c r="F204" s="266" t="n">
        <f aca="false" ca="false" dt2D="false" dtr="false" t="normal">I204+L204+M204+N204+O204+P204+Q204+R204+S204</f>
        <v>0</v>
      </c>
      <c r="G204" s="282" t="n"/>
      <c r="H204" s="282" t="n"/>
      <c r="I204" s="269" t="n">
        <f aca="false" ca="false" dt2D="false" dtr="false" t="normal">G204+H204</f>
        <v>0</v>
      </c>
      <c r="J204" s="282" t="n"/>
      <c r="K204" s="282" t="n"/>
      <c r="L204" s="269" t="n">
        <f aca="false" ca="false" dt2D="false" dtr="false" t="normal">J204+K204</f>
        <v>0</v>
      </c>
      <c r="M204" s="282" t="n"/>
      <c r="N204" s="282" t="n"/>
      <c r="O204" s="282" t="n"/>
      <c r="P204" s="282" t="n"/>
      <c r="Q204" s="282" t="n"/>
      <c r="R204" s="282" t="n"/>
      <c r="S204" s="282" t="n"/>
      <c r="T204" s="282" t="n"/>
      <c r="U204" s="282" t="n"/>
      <c r="V204" s="282" t="n"/>
      <c r="W204" s="282" t="n"/>
      <c r="X204" s="282" t="n"/>
      <c r="Y204" s="282" t="n"/>
      <c r="Z204" s="282" t="n"/>
      <c r="AA204" s="282" t="n"/>
      <c r="AB204" s="282" t="n"/>
      <c r="AC204" s="282" t="n"/>
      <c r="AD204" s="282" t="n"/>
      <c r="AE204" s="282" t="n"/>
    </row>
    <row customFormat="true" customHeight="true" ht="19.5" outlineLevel="0" r="205" s="178">
      <c r="B205" s="277" t="n">
        <v>42</v>
      </c>
      <c r="C205" s="58" t="s"/>
      <c r="D205" s="127" t="s">
        <v>277</v>
      </c>
      <c r="E205" s="122" t="s">
        <v>24</v>
      </c>
      <c r="F205" s="266" t="n">
        <f aca="false" ca="false" dt2D="false" dtr="false" t="normal">I205+L205+M205+N205+O205+P205+Q205+R205+S205</f>
        <v>0</v>
      </c>
      <c r="G205" s="278" t="n">
        <v>0</v>
      </c>
      <c r="H205" s="278" t="n">
        <v>0</v>
      </c>
      <c r="I205" s="269" t="n">
        <f aca="false" ca="false" dt2D="false" dtr="false" t="normal">G205+H205</f>
        <v>0</v>
      </c>
      <c r="J205" s="278" t="n"/>
      <c r="K205" s="278" t="n"/>
      <c r="L205" s="269" t="n">
        <f aca="false" ca="false" dt2D="false" dtr="false" t="normal">J205+K205</f>
        <v>0</v>
      </c>
      <c r="M205" s="278" t="n"/>
      <c r="N205" s="278" t="n"/>
      <c r="O205" s="278" t="n"/>
      <c r="P205" s="278" t="n"/>
      <c r="Q205" s="278" t="n"/>
      <c r="R205" s="278" t="n"/>
      <c r="S205" s="278" t="n"/>
      <c r="T205" s="278" t="n"/>
      <c r="U205" s="278" t="n"/>
      <c r="V205" s="278" t="n"/>
      <c r="W205" s="278" t="n"/>
      <c r="X205" s="278" t="n"/>
      <c r="Y205" s="278" t="n"/>
      <c r="Z205" s="278" t="n"/>
      <c r="AA205" s="278" t="n"/>
      <c r="AB205" s="278" t="n"/>
      <c r="AC205" s="278" t="n"/>
      <c r="AD205" s="278" t="n"/>
      <c r="AE205" s="278" t="n"/>
    </row>
    <row customFormat="true" customHeight="true" ht="18.75" outlineLevel="0" r="206" s="178">
      <c r="B206" s="279" t="s"/>
      <c r="C206" s="58" t="s"/>
      <c r="D206" s="59" t="s"/>
      <c r="E206" s="122" t="s">
        <v>25</v>
      </c>
      <c r="F206" s="266" t="n">
        <f aca="false" ca="false" dt2D="false" dtr="false" t="normal">I206+L206+M206+N206+O206+P206+Q206+R206+S206</f>
        <v>0</v>
      </c>
      <c r="G206" s="278" t="n">
        <v>0</v>
      </c>
      <c r="H206" s="278" t="n">
        <v>0</v>
      </c>
      <c r="I206" s="269" t="n">
        <f aca="false" ca="false" dt2D="false" dtr="false" t="normal">G206+H206</f>
        <v>0</v>
      </c>
      <c r="J206" s="278" t="n"/>
      <c r="K206" s="278" t="n"/>
      <c r="L206" s="269" t="n">
        <f aca="false" ca="false" dt2D="false" dtr="false" t="normal">J206+K206</f>
        <v>0</v>
      </c>
      <c r="M206" s="278" t="n"/>
      <c r="N206" s="278" t="n"/>
      <c r="O206" s="278" t="n"/>
      <c r="P206" s="278" t="n"/>
      <c r="Q206" s="278" t="n"/>
      <c r="R206" s="278" t="n"/>
      <c r="S206" s="278" t="n"/>
      <c r="T206" s="278" t="n"/>
      <c r="U206" s="278" t="n"/>
      <c r="V206" s="278" t="n"/>
      <c r="W206" s="278" t="n"/>
      <c r="X206" s="278" t="n"/>
      <c r="Y206" s="278" t="n"/>
      <c r="Z206" s="278" t="n"/>
      <c r="AA206" s="278" t="n"/>
      <c r="AB206" s="278" t="n"/>
      <c r="AC206" s="278" t="n"/>
      <c r="AD206" s="278" t="n"/>
      <c r="AE206" s="278" t="n"/>
    </row>
    <row customFormat="true" customHeight="true" ht="18.75" outlineLevel="0" r="207" s="178">
      <c r="B207" s="279" t="s"/>
      <c r="C207" s="58" t="s"/>
      <c r="D207" s="59" t="s"/>
      <c r="E207" s="122" t="s">
        <v>26</v>
      </c>
      <c r="F207" s="266" t="n">
        <f aca="false" ca="false" dt2D="false" dtr="false" t="normal">I207+L207+M207+N207+O207+P207+Q207+R207+S207</f>
        <v>0</v>
      </c>
      <c r="G207" s="278" t="n">
        <v>0</v>
      </c>
      <c r="H207" s="278" t="n">
        <v>0</v>
      </c>
      <c r="I207" s="269" t="n">
        <f aca="false" ca="false" dt2D="false" dtr="false" t="normal">G207+H207</f>
        <v>0</v>
      </c>
      <c r="J207" s="278" t="n"/>
      <c r="K207" s="278" t="n"/>
      <c r="L207" s="269" t="n">
        <f aca="false" ca="false" dt2D="false" dtr="false" t="normal">J207+K207</f>
        <v>0</v>
      </c>
      <c r="M207" s="278" t="n"/>
      <c r="N207" s="278" t="n"/>
      <c r="O207" s="278" t="n"/>
      <c r="P207" s="278" t="n"/>
      <c r="Q207" s="278" t="n"/>
      <c r="R207" s="278" t="n"/>
      <c r="S207" s="278" t="n"/>
      <c r="T207" s="278" t="n"/>
      <c r="U207" s="278" t="n"/>
      <c r="V207" s="278" t="n"/>
      <c r="W207" s="278" t="n"/>
      <c r="X207" s="278" t="n"/>
      <c r="Y207" s="278" t="n"/>
      <c r="Z207" s="278" t="n"/>
      <c r="AA207" s="278" t="n"/>
      <c r="AB207" s="278" t="n"/>
      <c r="AC207" s="278" t="n"/>
      <c r="AD207" s="278" t="n"/>
      <c r="AE207" s="278" t="n"/>
    </row>
    <row customFormat="true" customHeight="true" ht="18.75" outlineLevel="0" r="208" s="178">
      <c r="B208" s="279" t="s"/>
      <c r="C208" s="58" t="s"/>
      <c r="D208" s="59" t="s"/>
      <c r="E208" s="285" t="s">
        <v>232</v>
      </c>
      <c r="F208" s="266" t="n">
        <f aca="false" ca="false" dt2D="false" dtr="false" t="normal">I208+L208+M208+N208+O208+P208+Q208+R208+S208</f>
        <v>0</v>
      </c>
      <c r="G208" s="282" t="n"/>
      <c r="H208" s="282" t="n"/>
      <c r="I208" s="269" t="n">
        <f aca="false" ca="false" dt2D="false" dtr="false" t="normal">G208+H208</f>
        <v>0</v>
      </c>
      <c r="J208" s="282" t="n"/>
      <c r="K208" s="282" t="n"/>
      <c r="L208" s="269" t="n">
        <f aca="false" ca="false" dt2D="false" dtr="false" t="normal">J208+K208</f>
        <v>0</v>
      </c>
      <c r="M208" s="282" t="n"/>
      <c r="N208" s="282" t="n"/>
      <c r="O208" s="282" t="n"/>
      <c r="P208" s="282" t="n"/>
      <c r="Q208" s="282" t="n"/>
      <c r="R208" s="282" t="n"/>
      <c r="S208" s="282" t="n"/>
      <c r="T208" s="282" t="n"/>
      <c r="U208" s="282" t="n"/>
      <c r="V208" s="282" t="n"/>
      <c r="W208" s="282" t="n"/>
      <c r="X208" s="282" t="n"/>
      <c r="Y208" s="282" t="n"/>
      <c r="Z208" s="282" t="n"/>
      <c r="AA208" s="282" t="n"/>
      <c r="AB208" s="282" t="n"/>
      <c r="AC208" s="282" t="n"/>
      <c r="AD208" s="282" t="n"/>
      <c r="AE208" s="282" t="n"/>
    </row>
    <row customFormat="true" ht="21" outlineLevel="0" r="209" s="178">
      <c r="B209" s="280" t="s"/>
      <c r="C209" s="58" t="s"/>
      <c r="D209" s="94" t="s"/>
      <c r="E209" s="285" t="s">
        <v>233</v>
      </c>
      <c r="F209" s="266" t="n">
        <f aca="false" ca="false" dt2D="false" dtr="false" t="normal">I209+L209+M209+N209+O209+P209+Q209+R209+S209</f>
        <v>0</v>
      </c>
      <c r="G209" s="282" t="n"/>
      <c r="H209" s="282" t="n"/>
      <c r="I209" s="269" t="n">
        <f aca="false" ca="false" dt2D="false" dtr="false" t="normal">G209+H209</f>
        <v>0</v>
      </c>
      <c r="J209" s="282" t="n"/>
      <c r="K209" s="282" t="n"/>
      <c r="L209" s="269" t="n">
        <f aca="false" ca="false" dt2D="false" dtr="false" t="normal">J209+K209</f>
        <v>0</v>
      </c>
      <c r="M209" s="282" t="n"/>
      <c r="N209" s="282" t="n"/>
      <c r="O209" s="282" t="n"/>
      <c r="P209" s="282" t="n"/>
      <c r="Q209" s="282" t="n"/>
      <c r="R209" s="282" t="n"/>
      <c r="S209" s="282" t="n"/>
      <c r="T209" s="282" t="n"/>
      <c r="U209" s="282" t="n"/>
      <c r="V209" s="282" t="n"/>
      <c r="W209" s="282" t="n"/>
      <c r="X209" s="282" t="n"/>
      <c r="Y209" s="282" t="n"/>
      <c r="Z209" s="282" t="n"/>
      <c r="AA209" s="282" t="n"/>
      <c r="AB209" s="282" t="n"/>
      <c r="AC209" s="282" t="n"/>
      <c r="AD209" s="282" t="n"/>
      <c r="AE209" s="282" t="n"/>
    </row>
    <row customFormat="true" customHeight="true" ht="16.5" outlineLevel="0" r="210" s="178">
      <c r="B210" s="277" t="n">
        <v>43</v>
      </c>
      <c r="C210" s="58" t="s"/>
      <c r="D210" s="127" t="s">
        <v>278</v>
      </c>
      <c r="E210" s="122" t="s">
        <v>24</v>
      </c>
      <c r="F210" s="266" t="n">
        <f aca="false" ca="false" dt2D="false" dtr="false" t="normal">I210+L210+M210+N210+O210+P210+Q210+R210+S210</f>
        <v>298</v>
      </c>
      <c r="G210" s="278" t="n">
        <v>69</v>
      </c>
      <c r="H210" s="278" t="n">
        <v>11</v>
      </c>
      <c r="I210" s="269" t="n">
        <f aca="false" ca="false" dt2D="false" dtr="false" t="normal">G210+H210</f>
        <v>80</v>
      </c>
      <c r="J210" s="278" t="n">
        <v>50</v>
      </c>
      <c r="K210" s="278" t="n"/>
      <c r="L210" s="269" t="n">
        <f aca="false" ca="false" dt2D="false" dtr="false" t="normal">J210+K210</f>
        <v>50</v>
      </c>
      <c r="M210" s="278" t="n">
        <v>41</v>
      </c>
      <c r="N210" s="278" t="n">
        <v>37</v>
      </c>
      <c r="O210" s="278" t="n">
        <v>19</v>
      </c>
      <c r="P210" s="278" t="n">
        <v>20</v>
      </c>
      <c r="Q210" s="278" t="n">
        <v>21</v>
      </c>
      <c r="R210" s="278" t="n">
        <v>18</v>
      </c>
      <c r="S210" s="278" t="n">
        <v>12</v>
      </c>
      <c r="T210" s="278" t="n"/>
      <c r="U210" s="278" t="n"/>
      <c r="V210" s="278" t="n"/>
      <c r="W210" s="278" t="n"/>
      <c r="X210" s="278" t="n"/>
      <c r="Y210" s="278" t="n"/>
      <c r="Z210" s="278" t="n"/>
      <c r="AA210" s="278" t="n"/>
      <c r="AB210" s="278" t="n"/>
      <c r="AC210" s="278" t="n"/>
      <c r="AD210" s="278" t="n"/>
      <c r="AE210" s="278" t="n"/>
    </row>
    <row customFormat="true" customHeight="true" ht="16.5" outlineLevel="0" r="211" s="178">
      <c r="B211" s="279" t="s"/>
      <c r="C211" s="58" t="s"/>
      <c r="D211" s="59" t="s"/>
      <c r="E211" s="122" t="s">
        <v>25</v>
      </c>
      <c r="F211" s="266" t="n">
        <f aca="false" ca="false" dt2D="false" dtr="false" t="normal">I211+L211+M211+N211+O211+P211+Q211+R211+S211</f>
        <v>0</v>
      </c>
      <c r="G211" s="278" t="n">
        <v>0</v>
      </c>
      <c r="H211" s="278" t="n">
        <v>0</v>
      </c>
      <c r="I211" s="269" t="n">
        <f aca="false" ca="false" dt2D="false" dtr="false" t="normal">G211+H211</f>
        <v>0</v>
      </c>
      <c r="J211" s="278" t="n"/>
      <c r="K211" s="278" t="n"/>
      <c r="L211" s="269" t="n">
        <f aca="false" ca="false" dt2D="false" dtr="false" t="normal">J211+K211</f>
        <v>0</v>
      </c>
      <c r="M211" s="278" t="n"/>
      <c r="N211" s="278" t="n"/>
      <c r="O211" s="278" t="n"/>
      <c r="P211" s="278" t="n"/>
      <c r="Q211" s="278" t="n"/>
      <c r="R211" s="278" t="n"/>
      <c r="S211" s="278" t="n"/>
      <c r="T211" s="278" t="n"/>
      <c r="U211" s="278" t="n"/>
      <c r="V211" s="278" t="n"/>
      <c r="W211" s="278" t="n"/>
      <c r="X211" s="278" t="n"/>
      <c r="Y211" s="278" t="n"/>
      <c r="Z211" s="278" t="n"/>
      <c r="AA211" s="278" t="n"/>
      <c r="AB211" s="278" t="n"/>
      <c r="AC211" s="278" t="n"/>
      <c r="AD211" s="278" t="n"/>
      <c r="AE211" s="278" t="n"/>
    </row>
    <row customFormat="true" customHeight="true" ht="16.5" outlineLevel="0" r="212" s="178">
      <c r="B212" s="279" t="s"/>
      <c r="C212" s="58" t="s"/>
      <c r="D212" s="59" t="s"/>
      <c r="E212" s="122" t="s">
        <v>26</v>
      </c>
      <c r="F212" s="266" t="n">
        <f aca="false" ca="false" dt2D="false" dtr="false" t="normal">I212+L212+M212+N212+O212+P212+Q212+R212+S212</f>
        <v>7</v>
      </c>
      <c r="G212" s="278" t="n">
        <v>6</v>
      </c>
      <c r="H212" s="278" t="n">
        <v>0</v>
      </c>
      <c r="I212" s="269" t="n">
        <f aca="false" ca="false" dt2D="false" dtr="false" t="normal">G212+H212</f>
        <v>6</v>
      </c>
      <c r="J212" s="278" t="n"/>
      <c r="K212" s="278" t="n"/>
      <c r="L212" s="269" t="n">
        <f aca="false" ca="false" dt2D="false" dtr="false" t="normal">J212+K212</f>
        <v>0</v>
      </c>
      <c r="M212" s="278" t="n"/>
      <c r="N212" s="278" t="n"/>
      <c r="O212" s="278" t="n"/>
      <c r="P212" s="278" t="n"/>
      <c r="Q212" s="278" t="n"/>
      <c r="R212" s="278" t="n">
        <v>1</v>
      </c>
      <c r="S212" s="278" t="n"/>
      <c r="T212" s="278" t="n"/>
      <c r="U212" s="278" t="n"/>
      <c r="V212" s="278" t="n"/>
      <c r="W212" s="278" t="n"/>
      <c r="X212" s="278" t="n"/>
      <c r="Y212" s="278" t="n"/>
      <c r="Z212" s="278" t="n"/>
      <c r="AA212" s="278" t="n"/>
      <c r="AB212" s="278" t="n"/>
      <c r="AC212" s="278" t="n"/>
      <c r="AD212" s="278" t="n"/>
      <c r="AE212" s="278" t="n"/>
    </row>
    <row customFormat="true" customHeight="true" ht="16.5" outlineLevel="0" r="213" s="178">
      <c r="B213" s="279" t="s"/>
      <c r="C213" s="58" t="s"/>
      <c r="D213" s="59" t="s"/>
      <c r="E213" s="285" t="s">
        <v>232</v>
      </c>
      <c r="F213" s="266" t="n">
        <f aca="false" ca="false" dt2D="false" dtr="false" t="normal">I213+L213+M213+N213+O213+P213+Q213+R213+S213</f>
        <v>0</v>
      </c>
      <c r="G213" s="282" t="n"/>
      <c r="H213" s="282" t="n"/>
      <c r="I213" s="269" t="n">
        <f aca="false" ca="false" dt2D="false" dtr="false" t="normal">G213+H213</f>
        <v>0</v>
      </c>
      <c r="J213" s="282" t="n"/>
      <c r="K213" s="282" t="n"/>
      <c r="L213" s="269" t="n">
        <f aca="false" ca="false" dt2D="false" dtr="false" t="normal">J213+K213</f>
        <v>0</v>
      </c>
      <c r="M213" s="282" t="n"/>
      <c r="N213" s="282" t="n"/>
      <c r="O213" s="282" t="n"/>
      <c r="P213" s="282" t="n"/>
      <c r="Q213" s="282" t="n"/>
      <c r="R213" s="282" t="n"/>
      <c r="S213" s="282" t="n"/>
      <c r="T213" s="282" t="n"/>
      <c r="U213" s="282" t="n"/>
      <c r="V213" s="282" t="n"/>
      <c r="W213" s="282" t="n"/>
      <c r="X213" s="282" t="n"/>
      <c r="Y213" s="282" t="n"/>
      <c r="Z213" s="282" t="n"/>
      <c r="AA213" s="282" t="n"/>
      <c r="AB213" s="282" t="n"/>
      <c r="AC213" s="282" t="n"/>
      <c r="AD213" s="282" t="n"/>
      <c r="AE213" s="282" t="n"/>
    </row>
    <row customFormat="true" ht="21" outlineLevel="0" r="214" s="178">
      <c r="B214" s="280" t="s"/>
      <c r="C214" s="58" t="s"/>
      <c r="D214" s="94" t="s"/>
      <c r="E214" s="285" t="s">
        <v>233</v>
      </c>
      <c r="F214" s="266" t="n">
        <f aca="false" ca="false" dt2D="false" dtr="false" t="normal">I214+L214+M214+N214+O214+P214+Q214+R214+S214</f>
        <v>0</v>
      </c>
      <c r="G214" s="282" t="n"/>
      <c r="H214" s="282" t="n"/>
      <c r="I214" s="269" t="n">
        <f aca="false" ca="false" dt2D="false" dtr="false" t="normal">G214+H214</f>
        <v>0</v>
      </c>
      <c r="J214" s="282" t="n"/>
      <c r="K214" s="282" t="n"/>
      <c r="L214" s="269" t="n">
        <f aca="false" ca="false" dt2D="false" dtr="false" t="normal">J214+K214</f>
        <v>0</v>
      </c>
      <c r="M214" s="282" t="n"/>
      <c r="N214" s="282" t="n"/>
      <c r="O214" s="282" t="n"/>
      <c r="P214" s="282" t="n"/>
      <c r="Q214" s="282" t="n"/>
      <c r="R214" s="282" t="n"/>
      <c r="S214" s="282" t="n"/>
      <c r="T214" s="282" t="n"/>
      <c r="U214" s="282" t="n"/>
      <c r="V214" s="282" t="n"/>
      <c r="W214" s="282" t="n"/>
      <c r="X214" s="282" t="n"/>
      <c r="Y214" s="282" t="n"/>
      <c r="Z214" s="282" t="n"/>
      <c r="AA214" s="282" t="n"/>
      <c r="AB214" s="282" t="n"/>
      <c r="AC214" s="282" t="n"/>
      <c r="AD214" s="282" t="n"/>
      <c r="AE214" s="282" t="n"/>
    </row>
    <row customFormat="true" customHeight="true" ht="16.5" outlineLevel="0" r="215" s="178">
      <c r="B215" s="277" t="n">
        <v>44</v>
      </c>
      <c r="C215" s="58" t="s"/>
      <c r="D215" s="127" t="s">
        <v>279</v>
      </c>
      <c r="E215" s="122" t="s">
        <v>24</v>
      </c>
      <c r="F215" s="266" t="n">
        <f aca="false" ca="false" dt2D="false" dtr="false" t="normal">I215+L215+M215+N215+O215+P215+Q215+R215+S215</f>
        <v>0</v>
      </c>
      <c r="G215" s="278" t="n">
        <v>0</v>
      </c>
      <c r="H215" s="278" t="n">
        <v>0</v>
      </c>
      <c r="I215" s="269" t="n">
        <f aca="false" ca="false" dt2D="false" dtr="false" t="normal">G215+H215</f>
        <v>0</v>
      </c>
      <c r="J215" s="278" t="n"/>
      <c r="K215" s="278" t="n"/>
      <c r="L215" s="269" t="n">
        <f aca="false" ca="false" dt2D="false" dtr="false" t="normal">J215+K215</f>
        <v>0</v>
      </c>
      <c r="M215" s="278" t="n"/>
      <c r="N215" s="278" t="n"/>
      <c r="O215" s="278" t="n"/>
      <c r="P215" s="278" t="n"/>
      <c r="Q215" s="278" t="n"/>
      <c r="R215" s="278" t="n"/>
      <c r="S215" s="278" t="n"/>
      <c r="T215" s="278" t="n"/>
      <c r="U215" s="278" t="n"/>
      <c r="V215" s="278" t="n"/>
      <c r="W215" s="278" t="n"/>
      <c r="X215" s="278" t="n"/>
      <c r="Y215" s="278" t="n"/>
      <c r="Z215" s="278" t="n"/>
      <c r="AA215" s="278" t="n"/>
      <c r="AB215" s="278" t="n"/>
      <c r="AC215" s="278" t="n"/>
      <c r="AD215" s="278" t="n"/>
      <c r="AE215" s="278" t="n"/>
    </row>
    <row customFormat="true" customHeight="true" ht="16.5" outlineLevel="0" r="216" s="178">
      <c r="B216" s="279" t="s"/>
      <c r="C216" s="58" t="s"/>
      <c r="D216" s="59" t="s"/>
      <c r="E216" s="122" t="s">
        <v>25</v>
      </c>
      <c r="F216" s="266" t="n">
        <f aca="false" ca="false" dt2D="false" dtr="false" t="normal">I216+L216+M216+N216+O216+P216+Q216+R216+S216</f>
        <v>0</v>
      </c>
      <c r="G216" s="278" t="n">
        <v>0</v>
      </c>
      <c r="H216" s="278" t="n">
        <v>0</v>
      </c>
      <c r="I216" s="269" t="n">
        <f aca="false" ca="false" dt2D="false" dtr="false" t="normal">G216+H216</f>
        <v>0</v>
      </c>
      <c r="J216" s="278" t="n"/>
      <c r="K216" s="278" t="n"/>
      <c r="L216" s="269" t="n">
        <f aca="false" ca="false" dt2D="false" dtr="false" t="normal">J216+K216</f>
        <v>0</v>
      </c>
      <c r="M216" s="278" t="n"/>
      <c r="N216" s="278" t="n"/>
      <c r="O216" s="278" t="n"/>
      <c r="P216" s="278" t="n"/>
      <c r="Q216" s="278" t="n"/>
      <c r="R216" s="278" t="n"/>
      <c r="S216" s="278" t="n"/>
      <c r="T216" s="278" t="n"/>
      <c r="U216" s="278" t="n"/>
      <c r="V216" s="278" t="n"/>
      <c r="W216" s="278" t="n"/>
      <c r="X216" s="278" t="n"/>
      <c r="Y216" s="278" t="n"/>
      <c r="Z216" s="278" t="n"/>
      <c r="AA216" s="278" t="n"/>
      <c r="AB216" s="278" t="n"/>
      <c r="AC216" s="278" t="n"/>
      <c r="AD216" s="278" t="n"/>
      <c r="AE216" s="278" t="n"/>
    </row>
    <row customFormat="true" customHeight="true" ht="16.5" outlineLevel="0" r="217" s="178">
      <c r="B217" s="279" t="s"/>
      <c r="C217" s="58" t="s"/>
      <c r="D217" s="59" t="s"/>
      <c r="E217" s="122" t="s">
        <v>26</v>
      </c>
      <c r="F217" s="266" t="n">
        <f aca="false" ca="false" dt2D="false" dtr="false" t="normal">I217+L217+M217+N217+O217+P217+Q217+R217+S217</f>
        <v>5</v>
      </c>
      <c r="G217" s="278" t="n">
        <v>5</v>
      </c>
      <c r="H217" s="278" t="n">
        <v>0</v>
      </c>
      <c r="I217" s="269" t="n">
        <f aca="false" ca="false" dt2D="false" dtr="false" t="normal">G217+H217</f>
        <v>5</v>
      </c>
      <c r="J217" s="278" t="n"/>
      <c r="K217" s="278" t="n"/>
      <c r="L217" s="269" t="n">
        <f aca="false" ca="false" dt2D="false" dtr="false" t="normal">J217+K217</f>
        <v>0</v>
      </c>
      <c r="M217" s="278" t="n"/>
      <c r="N217" s="278" t="n"/>
      <c r="O217" s="278" t="n"/>
      <c r="P217" s="278" t="n"/>
      <c r="Q217" s="278" t="n"/>
      <c r="R217" s="278" t="n"/>
      <c r="S217" s="278" t="n"/>
      <c r="T217" s="278" t="n"/>
      <c r="U217" s="278" t="n"/>
      <c r="V217" s="278" t="n"/>
      <c r="W217" s="278" t="n"/>
      <c r="X217" s="278" t="n"/>
      <c r="Y217" s="278" t="n"/>
      <c r="Z217" s="278" t="n"/>
      <c r="AA217" s="278" t="n"/>
      <c r="AB217" s="278" t="n"/>
      <c r="AC217" s="278" t="n"/>
      <c r="AD217" s="278" t="n"/>
      <c r="AE217" s="278" t="n"/>
    </row>
    <row customFormat="true" customHeight="true" ht="16.5" outlineLevel="0" r="218" s="178">
      <c r="B218" s="279" t="s"/>
      <c r="C218" s="58" t="s"/>
      <c r="D218" s="59" t="s"/>
      <c r="E218" s="122" t="s">
        <v>232</v>
      </c>
      <c r="F218" s="266" t="n">
        <f aca="false" ca="false" dt2D="false" dtr="false" t="normal">I218+L218+M218+N218+O218+P218+Q218+R218+S218</f>
        <v>7</v>
      </c>
      <c r="G218" s="290" t="n">
        <v>1</v>
      </c>
      <c r="H218" s="278" t="n">
        <v>0</v>
      </c>
      <c r="I218" s="269" t="n">
        <f aca="false" ca="false" dt2D="false" dtr="false" t="normal">G218+H218</f>
        <v>1</v>
      </c>
      <c r="J218" s="290" t="n"/>
      <c r="K218" s="278" t="n"/>
      <c r="L218" s="269" t="n">
        <f aca="false" ca="false" dt2D="false" dtr="false" t="normal">J218+K218</f>
        <v>0</v>
      </c>
      <c r="M218" s="290" t="n">
        <v>1</v>
      </c>
      <c r="N218" s="290" t="n"/>
      <c r="O218" s="290" t="n"/>
      <c r="P218" s="290" t="n">
        <v>1</v>
      </c>
      <c r="Q218" s="290" t="n">
        <v>1</v>
      </c>
      <c r="R218" s="290" t="n">
        <v>2</v>
      </c>
      <c r="S218" s="290" t="n">
        <v>1</v>
      </c>
      <c r="T218" s="290" t="n"/>
      <c r="U218" s="290" t="n"/>
      <c r="V218" s="290" t="n"/>
      <c r="W218" s="290" t="n"/>
      <c r="X218" s="290" t="n"/>
      <c r="Y218" s="290" t="n"/>
      <c r="Z218" s="290" t="n"/>
      <c r="AA218" s="290" t="n"/>
      <c r="AB218" s="290" t="n"/>
      <c r="AC218" s="290" t="n"/>
      <c r="AD218" s="290" t="n"/>
      <c r="AE218" s="290" t="n"/>
    </row>
    <row customFormat="true" ht="21" outlineLevel="0" r="219" s="178">
      <c r="B219" s="280" t="s"/>
      <c r="C219" s="58" t="s"/>
      <c r="D219" s="94" t="s"/>
      <c r="E219" s="291" t="s">
        <v>233</v>
      </c>
      <c r="F219" s="266" t="n">
        <f aca="false" ca="false" dt2D="false" dtr="false" t="normal">I219+L219+M219+N219+O219+P219+Q219+R219+S219</f>
        <v>0</v>
      </c>
      <c r="G219" s="282" t="n"/>
      <c r="H219" s="282" t="n"/>
      <c r="I219" s="269" t="n">
        <f aca="false" ca="false" dt2D="false" dtr="false" t="normal">G219+H219</f>
        <v>0</v>
      </c>
      <c r="J219" s="282" t="n"/>
      <c r="K219" s="282" t="n"/>
      <c r="L219" s="269" t="n">
        <f aca="false" ca="false" dt2D="false" dtr="false" t="normal">J219+K219</f>
        <v>0</v>
      </c>
      <c r="M219" s="282" t="n"/>
      <c r="N219" s="282" t="n"/>
      <c r="O219" s="282" t="n"/>
      <c r="P219" s="282" t="n"/>
      <c r="Q219" s="282" t="n"/>
      <c r="R219" s="282" t="n"/>
      <c r="S219" s="282" t="n"/>
      <c r="T219" s="282" t="n"/>
      <c r="U219" s="282" t="n"/>
      <c r="V219" s="282" t="n"/>
      <c r="W219" s="282" t="n"/>
      <c r="X219" s="282" t="n"/>
      <c r="Y219" s="282" t="n"/>
      <c r="Z219" s="282" t="n"/>
      <c r="AA219" s="282" t="n"/>
      <c r="AB219" s="282" t="n"/>
      <c r="AC219" s="282" t="n"/>
      <c r="AD219" s="282" t="n"/>
      <c r="AE219" s="282" t="n"/>
    </row>
    <row customFormat="true" customHeight="true" ht="16.5" outlineLevel="0" r="220" s="178">
      <c r="B220" s="277" t="n">
        <v>45</v>
      </c>
      <c r="C220" s="58" t="s"/>
      <c r="D220" s="281" t="s">
        <v>280</v>
      </c>
      <c r="E220" s="292" t="s">
        <v>24</v>
      </c>
      <c r="F220" s="266" t="n">
        <f aca="false" ca="false" dt2D="false" dtr="false" t="normal">I220+L220+M220+N220+O220+P220+Q220+R220+S220</f>
        <v>0</v>
      </c>
      <c r="G220" s="282" t="n"/>
      <c r="H220" s="282" t="n"/>
      <c r="I220" s="269" t="n">
        <f aca="false" ca="false" dt2D="false" dtr="false" t="normal">G220+H220</f>
        <v>0</v>
      </c>
      <c r="J220" s="282" t="n"/>
      <c r="K220" s="282" t="n"/>
      <c r="L220" s="269" t="n">
        <f aca="false" ca="false" dt2D="false" dtr="false" t="normal">J220+K220</f>
        <v>0</v>
      </c>
      <c r="M220" s="282" t="n"/>
      <c r="N220" s="282" t="n"/>
      <c r="O220" s="282" t="n"/>
      <c r="P220" s="282" t="n"/>
      <c r="Q220" s="282" t="n"/>
      <c r="R220" s="282" t="n"/>
      <c r="S220" s="282" t="n"/>
      <c r="T220" s="282" t="n"/>
      <c r="U220" s="282" t="n"/>
      <c r="V220" s="282" t="n"/>
      <c r="W220" s="282" t="n"/>
      <c r="X220" s="282" t="n"/>
      <c r="Y220" s="282" t="n"/>
      <c r="Z220" s="282" t="n"/>
      <c r="AA220" s="282" t="n"/>
      <c r="AB220" s="282" t="n"/>
      <c r="AC220" s="282" t="n"/>
      <c r="AD220" s="282" t="n"/>
      <c r="AE220" s="282" t="n"/>
    </row>
    <row customFormat="true" customHeight="true" ht="16.5" outlineLevel="0" r="221" s="178">
      <c r="B221" s="279" t="s"/>
      <c r="C221" s="58" t="s"/>
      <c r="D221" s="283" t="s"/>
      <c r="E221" s="60" t="s">
        <v>25</v>
      </c>
      <c r="F221" s="266" t="n">
        <f aca="false" ca="false" dt2D="false" dtr="false" t="normal">I221+L221+M221+N221+O221+P221+Q221+R221+S221</f>
        <v>0</v>
      </c>
      <c r="G221" s="278" t="n">
        <v>0</v>
      </c>
      <c r="H221" s="278" t="n">
        <v>0</v>
      </c>
      <c r="I221" s="269" t="n">
        <f aca="false" ca="false" dt2D="false" dtr="false" t="normal">G221+H221</f>
        <v>0</v>
      </c>
      <c r="J221" s="278" t="n"/>
      <c r="K221" s="278" t="n"/>
      <c r="L221" s="269" t="n">
        <f aca="false" ca="false" dt2D="false" dtr="false" t="normal">J221+K221</f>
        <v>0</v>
      </c>
      <c r="M221" s="278" t="n"/>
      <c r="N221" s="278" t="n"/>
      <c r="O221" s="278" t="n"/>
      <c r="P221" s="278" t="n"/>
      <c r="Q221" s="278" t="n"/>
      <c r="R221" s="278" t="n"/>
      <c r="S221" s="278" t="n"/>
      <c r="T221" s="278" t="n"/>
      <c r="U221" s="278" t="n"/>
      <c r="V221" s="278" t="n"/>
      <c r="W221" s="278" t="n"/>
      <c r="X221" s="278" t="n"/>
      <c r="Y221" s="278" t="n"/>
      <c r="Z221" s="278" t="n"/>
      <c r="AA221" s="278" t="n"/>
      <c r="AB221" s="278" t="n"/>
      <c r="AC221" s="278" t="n"/>
      <c r="AD221" s="278" t="n"/>
      <c r="AE221" s="278" t="n"/>
    </row>
    <row customFormat="true" customHeight="true" ht="16.5" outlineLevel="0" r="222" s="178">
      <c r="B222" s="280" t="s"/>
      <c r="C222" s="58" t="s"/>
      <c r="D222" s="284" t="s"/>
      <c r="E222" s="60" t="s">
        <v>26</v>
      </c>
      <c r="F222" s="266" t="n">
        <f aca="false" ca="false" dt2D="false" dtr="false" t="normal">I222+L222+M222+N222+O222+P222+Q222+R222+S222</f>
        <v>0</v>
      </c>
      <c r="G222" s="278" t="n">
        <v>0</v>
      </c>
      <c r="H222" s="278" t="n">
        <v>0</v>
      </c>
      <c r="I222" s="269" t="n">
        <f aca="false" ca="false" dt2D="false" dtr="false" t="normal">G222+H222</f>
        <v>0</v>
      </c>
      <c r="J222" s="278" t="n"/>
      <c r="K222" s="278" t="n"/>
      <c r="L222" s="269" t="n">
        <f aca="false" ca="false" dt2D="false" dtr="false" t="normal">J222+K222</f>
        <v>0</v>
      </c>
      <c r="M222" s="278" t="n"/>
      <c r="N222" s="278" t="n"/>
      <c r="O222" s="278" t="n"/>
      <c r="P222" s="278" t="n"/>
      <c r="Q222" s="278" t="n"/>
      <c r="R222" s="278" t="n"/>
      <c r="S222" s="278" t="n"/>
      <c r="T222" s="278" t="n"/>
      <c r="U222" s="278" t="n"/>
      <c r="V222" s="278" t="n"/>
      <c r="W222" s="278" t="n"/>
      <c r="X222" s="278" t="n"/>
      <c r="Y222" s="278" t="n"/>
      <c r="Z222" s="278" t="n"/>
      <c r="AA222" s="278" t="n"/>
      <c r="AB222" s="278" t="n"/>
      <c r="AC222" s="278" t="n"/>
      <c r="AD222" s="278" t="n"/>
      <c r="AE222" s="278" t="n"/>
    </row>
    <row customFormat="true" customHeight="true" ht="16.5" outlineLevel="0" r="223" s="178">
      <c r="B223" s="277" t="n">
        <v>46</v>
      </c>
      <c r="C223" s="58" t="s"/>
      <c r="D223" s="281" t="s">
        <v>281</v>
      </c>
      <c r="E223" s="119" t="s">
        <v>24</v>
      </c>
      <c r="F223" s="266" t="n">
        <f aca="false" ca="false" dt2D="false" dtr="false" t="normal">I223+L223+M223+N223+O223+P223+Q223+R223+S223</f>
        <v>0</v>
      </c>
      <c r="G223" s="282" t="n"/>
      <c r="H223" s="282" t="n"/>
      <c r="I223" s="269" t="n">
        <f aca="false" ca="false" dt2D="false" dtr="false" t="normal">G223+H223</f>
        <v>0</v>
      </c>
      <c r="J223" s="282" t="n"/>
      <c r="K223" s="282" t="n"/>
      <c r="L223" s="269" t="n">
        <f aca="false" ca="false" dt2D="false" dtr="false" t="normal">J223+K223</f>
        <v>0</v>
      </c>
      <c r="M223" s="282" t="n"/>
      <c r="N223" s="282" t="n"/>
      <c r="O223" s="282" t="n"/>
      <c r="P223" s="282" t="n"/>
      <c r="Q223" s="282" t="n"/>
      <c r="R223" s="282" t="n"/>
      <c r="S223" s="282" t="n"/>
      <c r="T223" s="282" t="n"/>
      <c r="U223" s="282" t="n"/>
      <c r="V223" s="282" t="n"/>
      <c r="W223" s="282" t="n"/>
      <c r="X223" s="282" t="n"/>
      <c r="Y223" s="282" t="n"/>
      <c r="Z223" s="282" t="n"/>
      <c r="AA223" s="282" t="n"/>
      <c r="AB223" s="282" t="n"/>
      <c r="AC223" s="282" t="n"/>
      <c r="AD223" s="282" t="n"/>
      <c r="AE223" s="282" t="n"/>
    </row>
    <row customFormat="true" customHeight="true" ht="16.5" outlineLevel="0" r="224" s="178">
      <c r="B224" s="279" t="s"/>
      <c r="C224" s="58" t="s"/>
      <c r="D224" s="283" t="s"/>
      <c r="E224" s="60" t="s">
        <v>25</v>
      </c>
      <c r="F224" s="266" t="n">
        <f aca="false" ca="false" dt2D="false" dtr="false" t="normal">I224+L224+M224+N224+O224+P224+Q224+R224+S224</f>
        <v>0</v>
      </c>
      <c r="G224" s="278" t="n">
        <v>0</v>
      </c>
      <c r="H224" s="278" t="n">
        <v>0</v>
      </c>
      <c r="I224" s="269" t="n">
        <f aca="false" ca="false" dt2D="false" dtr="false" t="normal">G224+H224</f>
        <v>0</v>
      </c>
      <c r="J224" s="278" t="n"/>
      <c r="K224" s="278" t="n"/>
      <c r="L224" s="269" t="n">
        <f aca="false" ca="false" dt2D="false" dtr="false" t="normal">J224+K224</f>
        <v>0</v>
      </c>
      <c r="M224" s="278" t="n"/>
      <c r="N224" s="278" t="n"/>
      <c r="O224" s="278" t="n"/>
      <c r="P224" s="278" t="n"/>
      <c r="Q224" s="278" t="n"/>
      <c r="R224" s="278" t="n"/>
      <c r="S224" s="278" t="n"/>
      <c r="T224" s="278" t="n"/>
      <c r="U224" s="278" t="n"/>
      <c r="V224" s="278" t="n"/>
      <c r="W224" s="278" t="n"/>
      <c r="X224" s="278" t="n"/>
      <c r="Y224" s="278" t="n"/>
      <c r="Z224" s="278" t="n"/>
      <c r="AA224" s="278" t="n"/>
      <c r="AB224" s="278" t="n"/>
      <c r="AC224" s="278" t="n"/>
      <c r="AD224" s="278" t="n"/>
      <c r="AE224" s="278" t="n"/>
    </row>
    <row customFormat="true" customHeight="true" ht="16.5" outlineLevel="0" r="225" s="178">
      <c r="B225" s="279" t="s"/>
      <c r="C225" s="58" t="s"/>
      <c r="D225" s="283" t="s"/>
      <c r="E225" s="60" t="s">
        <v>26</v>
      </c>
      <c r="F225" s="266" t="n">
        <f aca="false" ca="false" dt2D="false" dtr="false" t="normal">I225+L225+M225+N225+O225+P225+Q225+R225+S225</f>
        <v>2</v>
      </c>
      <c r="G225" s="278" t="n">
        <v>0</v>
      </c>
      <c r="H225" s="278" t="n">
        <v>0</v>
      </c>
      <c r="I225" s="269" t="n">
        <f aca="false" ca="false" dt2D="false" dtr="false" t="normal">G225+H225</f>
        <v>0</v>
      </c>
      <c r="J225" s="278" t="n"/>
      <c r="K225" s="278" t="n"/>
      <c r="L225" s="269" t="n">
        <f aca="false" ca="false" dt2D="false" dtr="false" t="normal">J225+K225</f>
        <v>0</v>
      </c>
      <c r="M225" s="278" t="n">
        <v>1</v>
      </c>
      <c r="N225" s="278" t="n"/>
      <c r="O225" s="278" t="n"/>
      <c r="P225" s="278" t="n"/>
      <c r="Q225" s="278" t="n"/>
      <c r="R225" s="278" t="n">
        <v>1</v>
      </c>
      <c r="S225" s="278" t="n"/>
      <c r="T225" s="278" t="n"/>
      <c r="U225" s="278" t="n"/>
      <c r="V225" s="278" t="n"/>
      <c r="W225" s="278" t="n"/>
      <c r="X225" s="278" t="n"/>
      <c r="Y225" s="278" t="n"/>
      <c r="Z225" s="278" t="n"/>
      <c r="AA225" s="278" t="n"/>
      <c r="AB225" s="278" t="n"/>
      <c r="AC225" s="278" t="n"/>
      <c r="AD225" s="278" t="n"/>
      <c r="AE225" s="278" t="n"/>
    </row>
    <row customFormat="true" customHeight="true" ht="16.5" outlineLevel="0" r="226" s="178">
      <c r="B226" s="279" t="s"/>
      <c r="C226" s="58" t="s"/>
      <c r="D226" s="283" t="s"/>
      <c r="E226" s="238" t="s">
        <v>232</v>
      </c>
      <c r="F226" s="266" t="n">
        <f aca="false" ca="false" dt2D="false" dtr="false" t="normal">I226+L226+M226+N226+O226+P226+Q226+R226+S226</f>
        <v>39</v>
      </c>
      <c r="G226" s="278" t="n">
        <v>18</v>
      </c>
      <c r="H226" s="278" t="n">
        <v>0</v>
      </c>
      <c r="I226" s="269" t="n">
        <f aca="false" ca="false" dt2D="false" dtr="false" t="normal">G226+H226</f>
        <v>18</v>
      </c>
      <c r="J226" s="278" t="n">
        <v>5</v>
      </c>
      <c r="K226" s="278" t="n"/>
      <c r="L226" s="269" t="n">
        <f aca="false" ca="false" dt2D="false" dtr="false" t="normal">J226+K226</f>
        <v>5</v>
      </c>
      <c r="M226" s="278" t="n">
        <v>1</v>
      </c>
      <c r="N226" s="278" t="n"/>
      <c r="O226" s="278" t="n">
        <v>4</v>
      </c>
      <c r="P226" s="278" t="n">
        <v>4</v>
      </c>
      <c r="Q226" s="278" t="n">
        <v>4</v>
      </c>
      <c r="R226" s="278" t="n">
        <v>3</v>
      </c>
      <c r="S226" s="278" t="n"/>
      <c r="T226" s="278" t="n"/>
      <c r="U226" s="278" t="n"/>
      <c r="V226" s="278" t="n"/>
      <c r="W226" s="278" t="n"/>
      <c r="X226" s="278" t="n"/>
      <c r="Y226" s="278" t="n"/>
      <c r="Z226" s="278" t="n"/>
      <c r="AA226" s="278" t="n"/>
      <c r="AB226" s="278" t="n"/>
      <c r="AC226" s="278" t="n"/>
      <c r="AD226" s="278" t="n"/>
      <c r="AE226" s="278" t="n"/>
    </row>
    <row customFormat="true" customHeight="true" ht="16.5" outlineLevel="0" r="227" s="178">
      <c r="B227" s="280" t="s"/>
      <c r="C227" s="58" t="s"/>
      <c r="D227" s="284" t="s"/>
      <c r="E227" s="285" t="s">
        <v>233</v>
      </c>
      <c r="F227" s="266" t="n">
        <f aca="false" ca="false" dt2D="false" dtr="false" t="normal">I227+L227+M227+N227+O227+P227+Q227+R227+S227</f>
        <v>0</v>
      </c>
      <c r="G227" s="282" t="n"/>
      <c r="H227" s="282" t="n"/>
      <c r="I227" s="269" t="n">
        <f aca="false" ca="false" dt2D="false" dtr="false" t="normal">G227+H227</f>
        <v>0</v>
      </c>
      <c r="J227" s="282" t="n"/>
      <c r="K227" s="282" t="n"/>
      <c r="L227" s="269" t="n">
        <f aca="false" ca="false" dt2D="false" dtr="false" t="normal">J227+K227</f>
        <v>0</v>
      </c>
      <c r="M227" s="282" t="n"/>
      <c r="N227" s="282" t="n"/>
      <c r="O227" s="282" t="n"/>
      <c r="P227" s="282" t="n"/>
      <c r="Q227" s="282" t="n"/>
      <c r="R227" s="282" t="n"/>
      <c r="S227" s="282" t="n"/>
      <c r="T227" s="282" t="n"/>
      <c r="U227" s="282" t="n"/>
      <c r="V227" s="282" t="n"/>
      <c r="W227" s="282" t="n"/>
      <c r="X227" s="282" t="n"/>
      <c r="Y227" s="282" t="n"/>
      <c r="Z227" s="282" t="n"/>
      <c r="AA227" s="282" t="n"/>
      <c r="AB227" s="282" t="n"/>
      <c r="AC227" s="282" t="n"/>
      <c r="AD227" s="282" t="n"/>
      <c r="AE227" s="282" t="n"/>
    </row>
    <row customFormat="true" customHeight="true" ht="16.5" outlineLevel="0" r="228" s="178">
      <c r="B228" s="277" t="n">
        <v>47</v>
      </c>
      <c r="C228" s="58" t="s"/>
      <c r="D228" s="127" t="s">
        <v>282</v>
      </c>
      <c r="E228" s="122" t="s">
        <v>24</v>
      </c>
      <c r="F228" s="266" t="n">
        <f aca="false" ca="false" dt2D="false" dtr="false" t="normal">I228+L228+M228+N228+O228+P228+Q228+R228+S228</f>
        <v>0</v>
      </c>
      <c r="G228" s="278" t="n">
        <v>0</v>
      </c>
      <c r="H228" s="278" t="n">
        <v>0</v>
      </c>
      <c r="I228" s="269" t="n">
        <f aca="false" ca="false" dt2D="false" dtr="false" t="normal">G228+H228</f>
        <v>0</v>
      </c>
      <c r="J228" s="278" t="n"/>
      <c r="K228" s="278" t="n"/>
      <c r="L228" s="269" t="n">
        <f aca="false" ca="false" dt2D="false" dtr="false" t="normal">J228+K228</f>
        <v>0</v>
      </c>
      <c r="M228" s="278" t="n"/>
      <c r="N228" s="278" t="n"/>
      <c r="O228" s="278" t="n"/>
      <c r="P228" s="278" t="n"/>
      <c r="Q228" s="278" t="n"/>
      <c r="R228" s="278" t="n"/>
      <c r="S228" s="278" t="n"/>
      <c r="T228" s="278" t="n"/>
      <c r="U228" s="278" t="n"/>
      <c r="V228" s="278" t="n"/>
      <c r="W228" s="278" t="n"/>
      <c r="X228" s="278" t="n"/>
      <c r="Y228" s="278" t="n"/>
      <c r="Z228" s="278" t="n"/>
      <c r="AA228" s="278" t="n"/>
      <c r="AB228" s="278" t="n"/>
      <c r="AC228" s="278" t="n"/>
      <c r="AD228" s="278" t="n"/>
      <c r="AE228" s="278" t="n"/>
    </row>
    <row customFormat="true" customHeight="true" ht="16.5" outlineLevel="0" r="229" s="178">
      <c r="B229" s="279" t="s"/>
      <c r="C229" s="58" t="s"/>
      <c r="D229" s="59" t="s"/>
      <c r="E229" s="60" t="s">
        <v>25</v>
      </c>
      <c r="F229" s="266" t="n">
        <f aca="false" ca="false" dt2D="false" dtr="false" t="normal">I229+L229+M229+N229+O229+P229+Q229+R229+S229</f>
        <v>0</v>
      </c>
      <c r="G229" s="278" t="n">
        <v>0</v>
      </c>
      <c r="H229" s="278" t="n">
        <v>0</v>
      </c>
      <c r="I229" s="269" t="n">
        <f aca="false" ca="false" dt2D="false" dtr="false" t="normal">G229+H229</f>
        <v>0</v>
      </c>
      <c r="J229" s="278" t="n"/>
      <c r="K229" s="278" t="n"/>
      <c r="L229" s="269" t="n">
        <f aca="false" ca="false" dt2D="false" dtr="false" t="normal">J229+K229</f>
        <v>0</v>
      </c>
      <c r="M229" s="278" t="n"/>
      <c r="N229" s="278" t="n"/>
      <c r="O229" s="278" t="n"/>
      <c r="P229" s="278" t="n"/>
      <c r="Q229" s="278" t="n"/>
      <c r="R229" s="278" t="n"/>
      <c r="S229" s="278" t="n"/>
      <c r="T229" s="278" t="n"/>
      <c r="U229" s="278" t="n"/>
      <c r="V229" s="278" t="n"/>
      <c r="W229" s="278" t="n"/>
      <c r="X229" s="278" t="n"/>
      <c r="Y229" s="278" t="n"/>
      <c r="Z229" s="278" t="n"/>
      <c r="AA229" s="278" t="n"/>
      <c r="AB229" s="278" t="n"/>
      <c r="AC229" s="278" t="n"/>
      <c r="AD229" s="278" t="n"/>
      <c r="AE229" s="278" t="n"/>
    </row>
    <row customFormat="true" customHeight="true" ht="16.5" outlineLevel="0" r="230" s="178">
      <c r="B230" s="279" t="s"/>
      <c r="C230" s="58" t="s"/>
      <c r="D230" s="59" t="s"/>
      <c r="E230" s="60" t="s">
        <v>26</v>
      </c>
      <c r="F230" s="266" t="n">
        <f aca="false" ca="false" dt2D="false" dtr="false" t="normal">I230+L230+M230+N230+O230+P230+Q230+R230+S230</f>
        <v>0</v>
      </c>
      <c r="G230" s="278" t="n">
        <v>0</v>
      </c>
      <c r="H230" s="278" t="n">
        <v>0</v>
      </c>
      <c r="I230" s="269" t="n">
        <f aca="false" ca="false" dt2D="false" dtr="false" t="normal">G230+H230</f>
        <v>0</v>
      </c>
      <c r="J230" s="278" t="n"/>
      <c r="K230" s="278" t="n"/>
      <c r="L230" s="269" t="n">
        <f aca="false" ca="false" dt2D="false" dtr="false" t="normal">J230+K230</f>
        <v>0</v>
      </c>
      <c r="M230" s="278" t="n"/>
      <c r="N230" s="278" t="n"/>
      <c r="O230" s="278" t="n"/>
      <c r="P230" s="278" t="n"/>
      <c r="Q230" s="278" t="n"/>
      <c r="R230" s="278" t="n"/>
      <c r="S230" s="278" t="n"/>
      <c r="T230" s="278" t="n"/>
      <c r="U230" s="278" t="n"/>
      <c r="V230" s="278" t="n"/>
      <c r="W230" s="278" t="n"/>
      <c r="X230" s="278" t="n"/>
      <c r="Y230" s="278" t="n"/>
      <c r="Z230" s="278" t="n"/>
      <c r="AA230" s="278" t="n"/>
      <c r="AB230" s="278" t="n"/>
      <c r="AC230" s="278" t="n"/>
      <c r="AD230" s="278" t="n"/>
      <c r="AE230" s="278" t="n"/>
    </row>
    <row customFormat="true" customHeight="true" ht="16.5" outlineLevel="0" r="231" s="178">
      <c r="B231" s="279" t="s"/>
      <c r="C231" s="58" t="s"/>
      <c r="D231" s="59" t="s"/>
      <c r="E231" s="238" t="s">
        <v>232</v>
      </c>
      <c r="F231" s="266" t="n">
        <f aca="false" ca="false" dt2D="false" dtr="false" t="normal">I231+L231+M231+N231+O231+P231+Q231+R231+S231</f>
        <v>0</v>
      </c>
      <c r="G231" s="278" t="n">
        <v>0</v>
      </c>
      <c r="H231" s="278" t="n">
        <v>0</v>
      </c>
      <c r="I231" s="269" t="n">
        <f aca="false" ca="false" dt2D="false" dtr="false" t="normal">G231+H231</f>
        <v>0</v>
      </c>
      <c r="J231" s="278" t="n"/>
      <c r="K231" s="278" t="n"/>
      <c r="L231" s="269" t="n">
        <f aca="false" ca="false" dt2D="false" dtr="false" t="normal">J231+K231</f>
        <v>0</v>
      </c>
      <c r="M231" s="278" t="n"/>
      <c r="N231" s="278" t="n"/>
      <c r="O231" s="278" t="n"/>
      <c r="P231" s="278" t="n"/>
      <c r="Q231" s="278" t="n"/>
      <c r="R231" s="278" t="n"/>
      <c r="S231" s="278" t="n"/>
      <c r="T231" s="278" t="n"/>
      <c r="U231" s="278" t="n"/>
      <c r="V231" s="278" t="n"/>
      <c r="W231" s="278" t="n"/>
      <c r="X231" s="278" t="n"/>
      <c r="Y231" s="278" t="n"/>
      <c r="Z231" s="278" t="n"/>
      <c r="AA231" s="278" t="n"/>
      <c r="AB231" s="278" t="n"/>
      <c r="AC231" s="278" t="n"/>
      <c r="AD231" s="278" t="n"/>
      <c r="AE231" s="278" t="n"/>
    </row>
    <row customFormat="true" customHeight="true" ht="16.5" outlineLevel="0" r="232" s="178">
      <c r="B232" s="280" t="s"/>
      <c r="C232" s="58" t="s"/>
      <c r="D232" s="94" t="s"/>
      <c r="E232" s="285" t="s">
        <v>233</v>
      </c>
      <c r="F232" s="266" t="n">
        <f aca="false" ca="false" dt2D="false" dtr="false" t="normal">I232+L232+M232+N232+O232+P232+Q232+R232+S232</f>
        <v>0</v>
      </c>
      <c r="G232" s="282" t="n"/>
      <c r="H232" s="282" t="n"/>
      <c r="I232" s="269" t="n">
        <f aca="false" ca="false" dt2D="false" dtr="false" t="normal">G232+H232</f>
        <v>0</v>
      </c>
      <c r="J232" s="282" t="n"/>
      <c r="K232" s="282" t="n"/>
      <c r="L232" s="269" t="n">
        <f aca="false" ca="false" dt2D="false" dtr="false" t="normal">J232+K232</f>
        <v>0</v>
      </c>
      <c r="M232" s="282" t="n"/>
      <c r="N232" s="282" t="n"/>
      <c r="O232" s="282" t="n"/>
      <c r="P232" s="282" t="n"/>
      <c r="Q232" s="282" t="n"/>
      <c r="R232" s="282" t="n"/>
      <c r="S232" s="282" t="n"/>
      <c r="T232" s="282" t="n"/>
      <c r="U232" s="282" t="n"/>
      <c r="V232" s="282" t="n"/>
      <c r="W232" s="282" t="n"/>
      <c r="X232" s="282" t="n"/>
      <c r="Y232" s="282" t="n"/>
      <c r="Z232" s="282" t="n"/>
      <c r="AA232" s="282" t="n"/>
      <c r="AB232" s="282" t="n"/>
      <c r="AC232" s="282" t="n"/>
      <c r="AD232" s="282" t="n"/>
      <c r="AE232" s="282" t="n"/>
    </row>
    <row customFormat="true" customHeight="true" ht="16.5" outlineLevel="0" r="233" s="178">
      <c r="B233" s="277" t="n">
        <v>48</v>
      </c>
      <c r="C233" s="58" t="s"/>
      <c r="D233" s="127" t="s">
        <v>283</v>
      </c>
      <c r="E233" s="119" t="s">
        <v>24</v>
      </c>
      <c r="F233" s="266" t="n">
        <f aca="false" ca="false" dt2D="false" dtr="false" t="normal">I233+L233+M233+N233+O233+P233+Q233+R233+S233</f>
        <v>0</v>
      </c>
      <c r="G233" s="282" t="n"/>
      <c r="H233" s="282" t="n"/>
      <c r="I233" s="269" t="n">
        <f aca="false" ca="false" dt2D="false" dtr="false" t="normal">G233+H233</f>
        <v>0</v>
      </c>
      <c r="J233" s="282" t="n"/>
      <c r="K233" s="282" t="n"/>
      <c r="L233" s="269" t="n">
        <f aca="false" ca="false" dt2D="false" dtr="false" t="normal">J233+K233</f>
        <v>0</v>
      </c>
      <c r="M233" s="282" t="n"/>
      <c r="N233" s="282" t="n"/>
      <c r="O233" s="282" t="n"/>
      <c r="P233" s="282" t="n"/>
      <c r="Q233" s="282" t="n"/>
      <c r="R233" s="282" t="n"/>
      <c r="S233" s="282" t="n"/>
      <c r="T233" s="282" t="n"/>
      <c r="U233" s="282" t="n"/>
      <c r="V233" s="282" t="n"/>
      <c r="W233" s="282" t="n"/>
      <c r="X233" s="282" t="n"/>
      <c r="Y233" s="282" t="n"/>
      <c r="Z233" s="282" t="n"/>
      <c r="AA233" s="282" t="n"/>
      <c r="AB233" s="282" t="n"/>
      <c r="AC233" s="282" t="n"/>
      <c r="AD233" s="282" t="n"/>
      <c r="AE233" s="282" t="n"/>
    </row>
    <row customFormat="true" customHeight="true" ht="16.5" outlineLevel="0" r="234" s="178">
      <c r="B234" s="279" t="s"/>
      <c r="C234" s="58" t="s"/>
      <c r="D234" s="59" t="s"/>
      <c r="E234" s="119" t="s">
        <v>25</v>
      </c>
      <c r="F234" s="266" t="n">
        <f aca="false" ca="false" dt2D="false" dtr="false" t="normal">I234+L234+M234+N234+O234+P234+Q234+R234+S234</f>
        <v>0</v>
      </c>
      <c r="G234" s="282" t="n"/>
      <c r="H234" s="282" t="n"/>
      <c r="I234" s="269" t="n">
        <f aca="false" ca="false" dt2D="false" dtr="false" t="normal">G234+H234</f>
        <v>0</v>
      </c>
      <c r="J234" s="282" t="n"/>
      <c r="K234" s="282" t="n"/>
      <c r="L234" s="269" t="n">
        <f aca="false" ca="false" dt2D="false" dtr="false" t="normal">J234+K234</f>
        <v>0</v>
      </c>
      <c r="M234" s="282" t="n"/>
      <c r="N234" s="282" t="n"/>
      <c r="O234" s="282" t="n"/>
      <c r="P234" s="282" t="n"/>
      <c r="Q234" s="282" t="n"/>
      <c r="R234" s="282" t="n"/>
      <c r="S234" s="282" t="n"/>
      <c r="T234" s="282" t="n"/>
      <c r="U234" s="282" t="n"/>
      <c r="V234" s="282" t="n"/>
      <c r="W234" s="282" t="n"/>
      <c r="X234" s="282" t="n"/>
      <c r="Y234" s="282" t="n"/>
      <c r="Z234" s="282" t="n"/>
      <c r="AA234" s="282" t="n"/>
      <c r="AB234" s="282" t="n"/>
      <c r="AC234" s="282" t="n"/>
      <c r="AD234" s="282" t="n"/>
      <c r="AE234" s="282" t="n"/>
    </row>
    <row customFormat="true" customHeight="true" ht="26.25" outlineLevel="0" r="235" s="178">
      <c r="B235" s="279" t="s"/>
      <c r="C235" s="58" t="s"/>
      <c r="D235" s="59" t="s"/>
      <c r="E235" s="122" t="s">
        <v>26</v>
      </c>
      <c r="F235" s="266" t="n">
        <f aca="false" ca="false" dt2D="false" dtr="false" t="normal">I235+L235+M235+N235+O235+P235+Q235+R235+S235</f>
        <v>1</v>
      </c>
      <c r="G235" s="278" t="n">
        <v>0</v>
      </c>
      <c r="H235" s="278" t="n">
        <v>0</v>
      </c>
      <c r="I235" s="269" t="n">
        <f aca="false" ca="false" dt2D="false" dtr="false" t="normal">G235+H235</f>
        <v>0</v>
      </c>
      <c r="J235" s="278" t="n"/>
      <c r="K235" s="278" t="n"/>
      <c r="L235" s="269" t="n">
        <f aca="false" ca="false" dt2D="false" dtr="false" t="normal">J235+K235</f>
        <v>0</v>
      </c>
      <c r="M235" s="278" t="n"/>
      <c r="N235" s="278" t="n"/>
      <c r="O235" s="278" t="n"/>
      <c r="P235" s="278" t="n"/>
      <c r="Q235" s="278" t="n"/>
      <c r="R235" s="278" t="n"/>
      <c r="S235" s="278" t="n">
        <v>1</v>
      </c>
      <c r="T235" s="278" t="n"/>
      <c r="U235" s="278" t="n"/>
      <c r="V235" s="278" t="n"/>
      <c r="W235" s="278" t="n"/>
      <c r="X235" s="278" t="n"/>
      <c r="Y235" s="278" t="n"/>
      <c r="Z235" s="278" t="n"/>
      <c r="AA235" s="278" t="n"/>
      <c r="AB235" s="278" t="n"/>
      <c r="AC235" s="278" t="n"/>
      <c r="AD235" s="278" t="n"/>
      <c r="AE235" s="278" t="n"/>
    </row>
    <row customFormat="true" customHeight="true" ht="24.75" outlineLevel="0" r="236" s="178">
      <c r="B236" s="279" t="s"/>
      <c r="C236" s="58" t="s"/>
      <c r="D236" s="59" t="s"/>
      <c r="E236" s="238" t="s">
        <v>232</v>
      </c>
      <c r="F236" s="266" t="n">
        <f aca="false" ca="false" dt2D="false" dtr="false" t="normal">I236+L236+M236+N236+O236+P236+Q236+R236+S236</f>
        <v>12</v>
      </c>
      <c r="G236" s="278" t="n">
        <v>0</v>
      </c>
      <c r="H236" s="278" t="n">
        <v>0</v>
      </c>
      <c r="I236" s="269" t="n">
        <f aca="false" ca="false" dt2D="false" dtr="false" t="normal">G236+H236</f>
        <v>0</v>
      </c>
      <c r="J236" s="278" t="n"/>
      <c r="K236" s="278" t="n"/>
      <c r="L236" s="269" t="n">
        <f aca="false" ca="false" dt2D="false" dtr="false" t="normal">J236+K236</f>
        <v>0</v>
      </c>
      <c r="M236" s="278" t="n"/>
      <c r="N236" s="278" t="n"/>
      <c r="O236" s="278" t="n"/>
      <c r="P236" s="278" t="n"/>
      <c r="Q236" s="278" t="n">
        <v>3</v>
      </c>
      <c r="R236" s="278" t="n">
        <f aca="false" ca="false" dt2D="false" dtr="false" t="normal">2+6</f>
        <v>8</v>
      </c>
      <c r="S236" s="278" t="n">
        <v>1</v>
      </c>
      <c r="T236" s="278" t="n"/>
      <c r="U236" s="278" t="n"/>
      <c r="V236" s="278" t="n"/>
      <c r="W236" s="278" t="n"/>
      <c r="X236" s="278" t="n"/>
      <c r="Y236" s="278" t="n"/>
      <c r="Z236" s="278" t="n"/>
      <c r="AA236" s="278" t="n"/>
      <c r="AB236" s="278" t="n"/>
      <c r="AC236" s="278" t="n"/>
      <c r="AD236" s="278" t="n"/>
      <c r="AE236" s="278" t="n"/>
    </row>
    <row customFormat="true" customHeight="true" ht="27" outlineLevel="0" r="237" s="178">
      <c r="B237" s="280" t="s"/>
      <c r="C237" s="58" t="s"/>
      <c r="D237" s="94" t="s"/>
      <c r="E237" s="285" t="s">
        <v>233</v>
      </c>
      <c r="F237" s="266" t="n">
        <f aca="false" ca="false" dt2D="false" dtr="false" t="normal">I237+L237+M237+N237+O237+P237+Q237+R237+S237</f>
        <v>0</v>
      </c>
      <c r="G237" s="282" t="n"/>
      <c r="H237" s="282" t="n"/>
      <c r="I237" s="269" t="n">
        <f aca="false" ca="false" dt2D="false" dtr="false" t="normal">G237+H237</f>
        <v>0</v>
      </c>
      <c r="J237" s="282" t="n"/>
      <c r="K237" s="282" t="n"/>
      <c r="L237" s="269" t="n">
        <f aca="false" ca="false" dt2D="false" dtr="false" t="normal">J237+K237</f>
        <v>0</v>
      </c>
      <c r="M237" s="282" t="n"/>
      <c r="N237" s="282" t="n"/>
      <c r="O237" s="282" t="n"/>
      <c r="P237" s="282" t="n"/>
      <c r="Q237" s="282" t="n"/>
      <c r="R237" s="282" t="n"/>
      <c r="S237" s="282" t="n"/>
      <c r="T237" s="282" t="n"/>
      <c r="U237" s="282" t="n"/>
      <c r="V237" s="282" t="n"/>
      <c r="W237" s="282" t="n"/>
      <c r="X237" s="282" t="n"/>
      <c r="Y237" s="282" t="n"/>
      <c r="Z237" s="282" t="n"/>
      <c r="AA237" s="282" t="n"/>
      <c r="AB237" s="282" t="n"/>
      <c r="AC237" s="282" t="n"/>
      <c r="AD237" s="282" t="n"/>
      <c r="AE237" s="282" t="n"/>
    </row>
    <row customFormat="true" customHeight="true" ht="16.5" outlineLevel="0" r="238" s="178">
      <c r="B238" s="277" t="n">
        <v>49</v>
      </c>
      <c r="C238" s="58" t="s"/>
      <c r="D238" s="281" t="s">
        <v>284</v>
      </c>
      <c r="E238" s="293" t="s">
        <v>24</v>
      </c>
      <c r="F238" s="266" t="n">
        <f aca="false" ca="false" dt2D="false" dtr="false" t="normal">I238+L238+M238+N238+O238+P238+Q238+R238+S238</f>
        <v>0</v>
      </c>
      <c r="G238" s="294" t="n"/>
      <c r="H238" s="294" t="n"/>
      <c r="I238" s="269" t="n">
        <f aca="false" ca="false" dt2D="false" dtr="false" t="normal">G238+H238</f>
        <v>0</v>
      </c>
      <c r="J238" s="294" t="n"/>
      <c r="K238" s="294" t="n"/>
      <c r="L238" s="269" t="n">
        <f aca="false" ca="false" dt2D="false" dtr="false" t="normal">J238+K238</f>
        <v>0</v>
      </c>
      <c r="M238" s="294" t="n"/>
      <c r="N238" s="294" t="n"/>
      <c r="O238" s="294" t="n"/>
      <c r="P238" s="294" t="n"/>
      <c r="Q238" s="294" t="n"/>
      <c r="R238" s="294" t="n"/>
      <c r="S238" s="294" t="n"/>
      <c r="T238" s="294" t="n"/>
      <c r="U238" s="294" t="n"/>
      <c r="V238" s="294" t="n"/>
      <c r="W238" s="294" t="n"/>
      <c r="X238" s="294" t="n"/>
      <c r="Y238" s="294" t="n"/>
      <c r="Z238" s="294" t="n"/>
      <c r="AA238" s="294" t="n"/>
      <c r="AB238" s="294" t="n"/>
      <c r="AC238" s="294" t="n"/>
      <c r="AD238" s="294" t="n"/>
      <c r="AE238" s="294" t="n"/>
    </row>
    <row customFormat="true" customHeight="true" ht="16.5" outlineLevel="0" r="239" s="178">
      <c r="B239" s="279" t="s"/>
      <c r="C239" s="58" t="s"/>
      <c r="D239" s="283" t="s"/>
      <c r="E239" s="122" t="s">
        <v>25</v>
      </c>
      <c r="F239" s="266" t="n">
        <f aca="false" ca="false" dt2D="false" dtr="false" t="normal">I239+L239+M239+N239+O239+P239+Q239+R239+S239</f>
        <v>0</v>
      </c>
      <c r="G239" s="278" t="n">
        <v>0</v>
      </c>
      <c r="H239" s="278" t="n">
        <v>0</v>
      </c>
      <c r="I239" s="269" t="n">
        <f aca="false" ca="false" dt2D="false" dtr="false" t="normal">G239+H239</f>
        <v>0</v>
      </c>
      <c r="J239" s="278" t="n"/>
      <c r="K239" s="278" t="n"/>
      <c r="L239" s="269" t="n">
        <f aca="false" ca="false" dt2D="false" dtr="false" t="normal">J239+K239</f>
        <v>0</v>
      </c>
      <c r="M239" s="278" t="n"/>
      <c r="N239" s="278" t="n"/>
      <c r="O239" s="278" t="n"/>
      <c r="P239" s="278" t="n"/>
      <c r="Q239" s="278" t="n"/>
      <c r="R239" s="278" t="n"/>
      <c r="S239" s="278" t="n"/>
      <c r="T239" s="278" t="n"/>
      <c r="U239" s="278" t="n"/>
      <c r="V239" s="278" t="n"/>
      <c r="W239" s="278" t="n"/>
      <c r="X239" s="278" t="n"/>
      <c r="Y239" s="278" t="n"/>
      <c r="Z239" s="278" t="n"/>
      <c r="AA239" s="278" t="n"/>
      <c r="AB239" s="278" t="n"/>
      <c r="AC239" s="278" t="n"/>
      <c r="AD239" s="278" t="n"/>
      <c r="AE239" s="278" t="n"/>
    </row>
    <row customFormat="true" customHeight="true" ht="16.5" outlineLevel="0" r="240" s="178">
      <c r="B240" s="279" t="s"/>
      <c r="C240" s="58" t="s"/>
      <c r="D240" s="283" t="s"/>
      <c r="E240" s="122" t="s">
        <v>26</v>
      </c>
      <c r="F240" s="266" t="n">
        <f aca="false" ca="false" dt2D="false" dtr="false" t="normal">I240+L240+M240+N240+O240+P240+Q240+R240+S240</f>
        <v>0</v>
      </c>
      <c r="G240" s="278" t="n">
        <v>0</v>
      </c>
      <c r="H240" s="278" t="n">
        <v>0</v>
      </c>
      <c r="I240" s="269" t="n">
        <f aca="false" ca="false" dt2D="false" dtr="false" t="normal">G240+H240</f>
        <v>0</v>
      </c>
      <c r="J240" s="278" t="n"/>
      <c r="K240" s="278" t="n"/>
      <c r="L240" s="269" t="n">
        <f aca="false" ca="false" dt2D="false" dtr="false" t="normal">J240+K240</f>
        <v>0</v>
      </c>
      <c r="M240" s="278" t="n"/>
      <c r="N240" s="278" t="n"/>
      <c r="O240" s="278" t="n"/>
      <c r="P240" s="278" t="n"/>
      <c r="Q240" s="278" t="n"/>
      <c r="R240" s="278" t="n"/>
      <c r="S240" s="278" t="n"/>
      <c r="T240" s="278" t="n"/>
      <c r="U240" s="278" t="n"/>
      <c r="V240" s="278" t="n"/>
      <c r="W240" s="278" t="n"/>
      <c r="X240" s="278" t="n"/>
      <c r="Y240" s="278" t="n"/>
      <c r="Z240" s="278" t="n"/>
      <c r="AA240" s="278" t="n"/>
      <c r="AB240" s="278" t="n"/>
      <c r="AC240" s="278" t="n"/>
      <c r="AD240" s="278" t="n"/>
      <c r="AE240" s="278" t="n"/>
    </row>
    <row customFormat="true" customHeight="true" ht="16.5" outlineLevel="0" r="241" s="178">
      <c r="B241" s="280" t="s"/>
      <c r="C241" s="58" t="s"/>
      <c r="D241" s="284" t="s"/>
      <c r="E241" s="238" t="s">
        <v>232</v>
      </c>
      <c r="F241" s="266" t="n">
        <f aca="false" ca="false" dt2D="false" dtr="false" t="normal">I241+L241+M241+N241+O241+P241+Q241+R241+S241</f>
        <v>0</v>
      </c>
      <c r="G241" s="278" t="n">
        <v>0</v>
      </c>
      <c r="H241" s="278" t="n">
        <v>0</v>
      </c>
      <c r="I241" s="269" t="n">
        <f aca="false" ca="false" dt2D="false" dtr="false" t="normal">G241+H241</f>
        <v>0</v>
      </c>
      <c r="J241" s="278" t="n"/>
      <c r="K241" s="278" t="n"/>
      <c r="L241" s="269" t="n">
        <f aca="false" ca="false" dt2D="false" dtr="false" t="normal">J241+K241</f>
        <v>0</v>
      </c>
      <c r="M241" s="278" t="n"/>
      <c r="N241" s="278" t="n"/>
      <c r="O241" s="278" t="n"/>
      <c r="P241" s="278" t="n"/>
      <c r="Q241" s="278" t="n"/>
      <c r="R241" s="278" t="n"/>
      <c r="S241" s="278" t="n"/>
      <c r="T241" s="278" t="n"/>
      <c r="U241" s="278" t="n"/>
      <c r="V241" s="278" t="n"/>
      <c r="W241" s="278" t="n"/>
      <c r="X241" s="278" t="n"/>
      <c r="Y241" s="278" t="n"/>
      <c r="Z241" s="278" t="n"/>
      <c r="AA241" s="278" t="n"/>
      <c r="AB241" s="278" t="n"/>
      <c r="AC241" s="278" t="n"/>
      <c r="AD241" s="278" t="n"/>
      <c r="AE241" s="278" t="n"/>
    </row>
    <row customFormat="true" customHeight="true" ht="16.5" outlineLevel="0" r="242" s="178">
      <c r="B242" s="277" t="n">
        <v>50</v>
      </c>
      <c r="C242" s="58" t="s"/>
      <c r="D242" s="127" t="s">
        <v>285</v>
      </c>
      <c r="E242" s="119" t="s">
        <v>24</v>
      </c>
      <c r="F242" s="266" t="n">
        <f aca="false" ca="false" dt2D="false" dtr="false" t="normal">I242+L242+M242+N242+O242+P242+Q242+R242+S242</f>
        <v>0</v>
      </c>
      <c r="G242" s="295" t="n"/>
      <c r="H242" s="295" t="n"/>
      <c r="I242" s="269" t="n">
        <f aca="false" ca="false" dt2D="false" dtr="false" t="normal">G242+H242</f>
        <v>0</v>
      </c>
      <c r="J242" s="295" t="n"/>
      <c r="K242" s="295" t="n"/>
      <c r="L242" s="269" t="n">
        <f aca="false" ca="false" dt2D="false" dtr="false" t="normal">J242+K242</f>
        <v>0</v>
      </c>
      <c r="M242" s="295" t="n"/>
      <c r="N242" s="295" t="n"/>
      <c r="O242" s="295" t="n"/>
      <c r="P242" s="295" t="n"/>
      <c r="Q242" s="295" t="n"/>
      <c r="R242" s="295" t="n"/>
      <c r="S242" s="295" t="n"/>
      <c r="T242" s="295" t="n"/>
      <c r="U242" s="295" t="n"/>
      <c r="V242" s="295" t="n"/>
      <c r="W242" s="295" t="n"/>
      <c r="X242" s="295" t="n"/>
      <c r="Y242" s="295" t="n"/>
      <c r="Z242" s="295" t="n"/>
      <c r="AA242" s="295" t="n"/>
      <c r="AB242" s="295" t="n"/>
      <c r="AC242" s="295" t="n"/>
      <c r="AD242" s="295" t="n"/>
      <c r="AE242" s="295" t="n"/>
    </row>
    <row customFormat="true" customHeight="true" ht="16.5" outlineLevel="0" r="243" s="178">
      <c r="B243" s="279" t="s"/>
      <c r="C243" s="58" t="s"/>
      <c r="D243" s="59" t="s"/>
      <c r="E243" s="119" t="s">
        <v>25</v>
      </c>
      <c r="F243" s="266" t="n">
        <f aca="false" ca="false" dt2D="false" dtr="false" t="normal">I243+L243+M243+N243+O243+P243+Q243+R243+S243</f>
        <v>0</v>
      </c>
      <c r="G243" s="295" t="n"/>
      <c r="H243" s="295" t="n"/>
      <c r="I243" s="269" t="n">
        <f aca="false" ca="false" dt2D="false" dtr="false" t="normal">G243+H243</f>
        <v>0</v>
      </c>
      <c r="J243" s="295" t="n"/>
      <c r="K243" s="295" t="n"/>
      <c r="L243" s="269" t="n">
        <f aca="false" ca="false" dt2D="false" dtr="false" t="normal">J243+K243</f>
        <v>0</v>
      </c>
      <c r="M243" s="295" t="n"/>
      <c r="N243" s="295" t="n"/>
      <c r="O243" s="295" t="n"/>
      <c r="P243" s="295" t="n"/>
      <c r="Q243" s="295" t="n"/>
      <c r="R243" s="295" t="n"/>
      <c r="S243" s="295" t="n"/>
      <c r="T243" s="295" t="n"/>
      <c r="U243" s="295" t="n"/>
      <c r="V243" s="295" t="n"/>
      <c r="W243" s="295" t="n"/>
      <c r="X243" s="295" t="n"/>
      <c r="Y243" s="295" t="n"/>
      <c r="Z243" s="295" t="n"/>
      <c r="AA243" s="295" t="n"/>
      <c r="AB243" s="295" t="n"/>
      <c r="AC243" s="295" t="n"/>
      <c r="AD243" s="295" t="n"/>
      <c r="AE243" s="295" t="n"/>
    </row>
    <row customFormat="true" customHeight="true" ht="16.5" outlineLevel="0" r="244" s="178">
      <c r="B244" s="279" t="s"/>
      <c r="C244" s="58" t="s"/>
      <c r="D244" s="59" t="s"/>
      <c r="E244" s="122" t="s">
        <v>26</v>
      </c>
      <c r="F244" s="266" t="n">
        <f aca="false" ca="false" dt2D="false" dtr="false" t="normal">I244+L244+M244+N244+O244+P244+Q244+R244+S244</f>
        <v>6</v>
      </c>
      <c r="G244" s="278" t="n">
        <v>0</v>
      </c>
      <c r="H244" s="278" t="n">
        <v>0</v>
      </c>
      <c r="I244" s="269" t="n">
        <f aca="false" ca="false" dt2D="false" dtr="false" t="normal">G244+H244</f>
        <v>0</v>
      </c>
      <c r="J244" s="278" t="n">
        <v>1</v>
      </c>
      <c r="K244" s="278" t="n"/>
      <c r="L244" s="269" t="n">
        <f aca="false" ca="false" dt2D="false" dtr="false" t="normal">J244+K244</f>
        <v>1</v>
      </c>
      <c r="M244" s="278" t="n"/>
      <c r="N244" s="278" t="n">
        <v>1</v>
      </c>
      <c r="O244" s="278" t="n">
        <v>1</v>
      </c>
      <c r="P244" s="278" t="n">
        <v>1</v>
      </c>
      <c r="Q244" s="278" t="n">
        <v>1</v>
      </c>
      <c r="R244" s="278" t="n"/>
      <c r="S244" s="278" t="n">
        <v>1</v>
      </c>
      <c r="T244" s="278" t="n"/>
      <c r="U244" s="278" t="n"/>
      <c r="V244" s="278" t="n"/>
      <c r="W244" s="278" t="n"/>
      <c r="X244" s="278" t="n"/>
      <c r="Y244" s="278" t="n"/>
      <c r="Z244" s="278" t="n"/>
      <c r="AA244" s="278" t="n"/>
      <c r="AB244" s="278" t="n"/>
      <c r="AC244" s="278" t="n"/>
      <c r="AD244" s="278" t="n"/>
      <c r="AE244" s="278" t="n"/>
    </row>
    <row customFormat="true" customHeight="true" ht="16.5" outlineLevel="0" r="245" s="178">
      <c r="B245" s="280" t="s"/>
      <c r="C245" s="58" t="s"/>
      <c r="D245" s="94" t="s"/>
      <c r="E245" s="238" t="s">
        <v>232</v>
      </c>
      <c r="F245" s="266" t="n">
        <f aca="false" ca="false" dt2D="false" dtr="false" t="normal">I245+L245+M245+N245+O245+P245+Q245+R245+S245</f>
        <v>80</v>
      </c>
      <c r="G245" s="278" t="n">
        <v>5</v>
      </c>
      <c r="H245" s="278" t="n">
        <v>0</v>
      </c>
      <c r="I245" s="269" t="n">
        <f aca="false" ca="false" dt2D="false" dtr="false" t="normal">G245+H245</f>
        <v>5</v>
      </c>
      <c r="J245" s="278" t="n">
        <v>10</v>
      </c>
      <c r="K245" s="278" t="n"/>
      <c r="L245" s="269" t="n">
        <f aca="false" ca="false" dt2D="false" dtr="false" t="normal">J245+K245</f>
        <v>10</v>
      </c>
      <c r="M245" s="278" t="n">
        <v>15</v>
      </c>
      <c r="N245" s="278" t="n"/>
      <c r="O245" s="278" t="n">
        <v>6</v>
      </c>
      <c r="P245" s="278" t="n">
        <v>7</v>
      </c>
      <c r="Q245" s="278" t="n">
        <v>8</v>
      </c>
      <c r="R245" s="278" t="n">
        <v>10</v>
      </c>
      <c r="S245" s="278" t="n">
        <v>19</v>
      </c>
      <c r="T245" s="278" t="n"/>
      <c r="U245" s="278" t="n"/>
      <c r="V245" s="278" t="n"/>
      <c r="W245" s="278" t="n"/>
      <c r="X245" s="278" t="n"/>
      <c r="Y245" s="278" t="n"/>
      <c r="Z245" s="278" t="n"/>
      <c r="AA245" s="278" t="n"/>
      <c r="AB245" s="278" t="n"/>
      <c r="AC245" s="278" t="n"/>
      <c r="AD245" s="278" t="n"/>
      <c r="AE245" s="278" t="n"/>
    </row>
    <row customFormat="true" customHeight="true" ht="16.5" outlineLevel="0" r="246" s="178">
      <c r="B246" s="277" t="n">
        <v>51</v>
      </c>
      <c r="C246" s="58" t="s"/>
      <c r="D246" s="281" t="s">
        <v>286</v>
      </c>
      <c r="E246" s="119" t="s">
        <v>24</v>
      </c>
      <c r="F246" s="266" t="n">
        <f aca="false" ca="false" dt2D="false" dtr="false" t="normal">I246+L246+M246+N246+O246+P246+Q246+R246+S246</f>
        <v>0</v>
      </c>
      <c r="G246" s="282" t="n"/>
      <c r="H246" s="282" t="n"/>
      <c r="I246" s="269" t="n">
        <f aca="false" ca="false" dt2D="false" dtr="false" t="normal">G246+H246</f>
        <v>0</v>
      </c>
      <c r="J246" s="282" t="n"/>
      <c r="K246" s="282" t="n"/>
      <c r="L246" s="269" t="n">
        <f aca="false" ca="false" dt2D="false" dtr="false" t="normal">J246+K246</f>
        <v>0</v>
      </c>
      <c r="M246" s="282" t="n"/>
      <c r="N246" s="282" t="n"/>
      <c r="O246" s="282" t="n"/>
      <c r="P246" s="282" t="n"/>
      <c r="Q246" s="282" t="n"/>
      <c r="R246" s="282" t="n"/>
      <c r="S246" s="282" t="n"/>
      <c r="T246" s="282" t="n"/>
      <c r="U246" s="282" t="n"/>
      <c r="V246" s="282" t="n"/>
      <c r="W246" s="282" t="n"/>
      <c r="X246" s="282" t="n"/>
      <c r="Y246" s="282" t="n"/>
      <c r="Z246" s="282" t="n"/>
      <c r="AA246" s="282" t="n"/>
      <c r="AB246" s="282" t="n"/>
      <c r="AC246" s="282" t="n"/>
      <c r="AD246" s="282" t="n"/>
      <c r="AE246" s="282" t="n"/>
    </row>
    <row customFormat="true" customHeight="true" ht="16.5" outlineLevel="0" r="247" s="178">
      <c r="B247" s="279" t="s"/>
      <c r="C247" s="58" t="s"/>
      <c r="D247" s="283" t="s"/>
      <c r="E247" s="122" t="s">
        <v>25</v>
      </c>
      <c r="F247" s="266" t="n">
        <f aca="false" ca="false" dt2D="false" dtr="false" t="normal">I247+L247+M247+N247+O247+P247+Q247+R247+S247</f>
        <v>0</v>
      </c>
      <c r="G247" s="278" t="n">
        <v>0</v>
      </c>
      <c r="H247" s="278" t="n">
        <v>0</v>
      </c>
      <c r="I247" s="269" t="n">
        <f aca="false" ca="false" dt2D="false" dtr="false" t="normal">G247+H247</f>
        <v>0</v>
      </c>
      <c r="J247" s="278" t="n"/>
      <c r="K247" s="278" t="n"/>
      <c r="L247" s="269" t="n">
        <f aca="false" ca="false" dt2D="false" dtr="false" t="normal">J247+K247</f>
        <v>0</v>
      </c>
      <c r="M247" s="278" t="n"/>
      <c r="N247" s="278" t="n"/>
      <c r="O247" s="278" t="n"/>
      <c r="P247" s="278" t="n"/>
      <c r="Q247" s="278" t="n"/>
      <c r="R247" s="278" t="n"/>
      <c r="S247" s="278" t="n"/>
      <c r="T247" s="278" t="n"/>
      <c r="U247" s="278" t="n"/>
      <c r="V247" s="278" t="n"/>
      <c r="W247" s="278" t="n"/>
      <c r="X247" s="278" t="n"/>
      <c r="Y247" s="278" t="n"/>
      <c r="Z247" s="278" t="n"/>
      <c r="AA247" s="278" t="n"/>
      <c r="AB247" s="278" t="n"/>
      <c r="AC247" s="278" t="n"/>
      <c r="AD247" s="278" t="n"/>
      <c r="AE247" s="278" t="n"/>
    </row>
    <row customFormat="true" customHeight="true" ht="23.25" outlineLevel="0" r="248" s="178">
      <c r="B248" s="279" t="s"/>
      <c r="C248" s="58" t="s"/>
      <c r="D248" s="283" t="s"/>
      <c r="E248" s="122" t="s">
        <v>26</v>
      </c>
      <c r="F248" s="266" t="n">
        <f aca="false" ca="false" dt2D="false" dtr="false" t="normal">I248+L248+M248+N248+O248+P248+Q248+R248+S248</f>
        <v>4</v>
      </c>
      <c r="G248" s="278" t="n">
        <v>2</v>
      </c>
      <c r="H248" s="278" t="n">
        <v>0</v>
      </c>
      <c r="I248" s="269" t="n">
        <f aca="false" ca="false" dt2D="false" dtr="false" t="normal">G248+H248</f>
        <v>2</v>
      </c>
      <c r="J248" s="278" t="n"/>
      <c r="K248" s="278" t="n"/>
      <c r="L248" s="269" t="n">
        <f aca="false" ca="false" dt2D="false" dtr="false" t="normal">J248+K248</f>
        <v>0</v>
      </c>
      <c r="M248" s="278" t="n">
        <v>2</v>
      </c>
      <c r="N248" s="278" t="n"/>
      <c r="O248" s="278" t="n"/>
      <c r="P248" s="278" t="n"/>
      <c r="Q248" s="278" t="n"/>
      <c r="R248" s="278" t="n"/>
      <c r="S248" s="278" t="n"/>
      <c r="T248" s="278" t="n"/>
      <c r="U248" s="278" t="n"/>
      <c r="V248" s="278" t="n"/>
      <c r="W248" s="278" t="n"/>
      <c r="X248" s="278" t="n"/>
      <c r="Y248" s="278" t="n"/>
      <c r="Z248" s="278" t="n"/>
      <c r="AA248" s="278" t="n"/>
      <c r="AB248" s="278" t="n"/>
      <c r="AC248" s="278" t="n"/>
      <c r="AD248" s="278" t="n"/>
      <c r="AE248" s="278" t="n"/>
    </row>
    <row customFormat="true" customHeight="true" ht="26.25" outlineLevel="0" r="249" s="178">
      <c r="B249" s="279" t="s"/>
      <c r="C249" s="58" t="s"/>
      <c r="D249" s="283" t="s"/>
      <c r="E249" s="238" t="s">
        <v>232</v>
      </c>
      <c r="F249" s="266" t="n">
        <f aca="false" ca="false" dt2D="false" dtr="false" t="normal">I249+L249+M249+N249+O249+P249+Q249+R249+S249</f>
        <v>8</v>
      </c>
      <c r="G249" s="278" t="n">
        <v>1</v>
      </c>
      <c r="H249" s="278" t="n">
        <v>0</v>
      </c>
      <c r="I249" s="269" t="n">
        <f aca="false" ca="false" dt2D="false" dtr="false" t="normal">G249+H249</f>
        <v>1</v>
      </c>
      <c r="J249" s="278" t="n"/>
      <c r="K249" s="278" t="n"/>
      <c r="L249" s="269" t="n">
        <f aca="false" ca="false" dt2D="false" dtr="false" t="normal">J249+K249</f>
        <v>0</v>
      </c>
      <c r="M249" s="278" t="n">
        <v>2</v>
      </c>
      <c r="N249" s="278" t="n"/>
      <c r="O249" s="278" t="n"/>
      <c r="P249" s="278" t="n">
        <v>1</v>
      </c>
      <c r="Q249" s="278" t="n">
        <v>2</v>
      </c>
      <c r="R249" s="278" t="n">
        <v>2</v>
      </c>
      <c r="S249" s="278" t="n"/>
      <c r="T249" s="278" t="n"/>
      <c r="U249" s="278" t="n"/>
      <c r="V249" s="278" t="n"/>
      <c r="W249" s="278" t="n"/>
      <c r="X249" s="278" t="n"/>
      <c r="Y249" s="278" t="n"/>
      <c r="Z249" s="278" t="n"/>
      <c r="AA249" s="278" t="n"/>
      <c r="AB249" s="278" t="n"/>
      <c r="AC249" s="278" t="n"/>
      <c r="AD249" s="278" t="n"/>
      <c r="AE249" s="278" t="n"/>
    </row>
    <row customFormat="true" customHeight="true" ht="28.5" outlineLevel="0" r="250" s="178">
      <c r="B250" s="280" t="s"/>
      <c r="C250" s="58" t="s"/>
      <c r="D250" s="284" t="s"/>
      <c r="E250" s="285" t="s">
        <v>233</v>
      </c>
      <c r="F250" s="266" t="n">
        <f aca="false" ca="false" dt2D="false" dtr="false" t="normal">I250+L250+M250+N250+O250+P250+Q250+R250+S250</f>
        <v>0</v>
      </c>
      <c r="G250" s="282" t="n"/>
      <c r="H250" s="282" t="n"/>
      <c r="I250" s="269" t="n">
        <f aca="false" ca="false" dt2D="false" dtr="false" t="normal">G250+H250</f>
        <v>0</v>
      </c>
      <c r="J250" s="282" t="n"/>
      <c r="K250" s="282" t="n"/>
      <c r="L250" s="269" t="n">
        <f aca="false" ca="false" dt2D="false" dtr="false" t="normal">J250+K250</f>
        <v>0</v>
      </c>
      <c r="M250" s="282" t="n"/>
      <c r="N250" s="282" t="n"/>
      <c r="O250" s="282" t="n"/>
      <c r="P250" s="282" t="n"/>
      <c r="Q250" s="282" t="n"/>
      <c r="R250" s="282" t="n"/>
      <c r="S250" s="282" t="n"/>
      <c r="T250" s="282" t="n"/>
      <c r="U250" s="282" t="n"/>
      <c r="V250" s="282" t="n"/>
      <c r="W250" s="282" t="n"/>
      <c r="X250" s="282" t="n"/>
      <c r="Y250" s="282" t="n"/>
      <c r="Z250" s="282" t="n"/>
      <c r="AA250" s="282" t="n"/>
      <c r="AB250" s="282" t="n"/>
      <c r="AC250" s="282" t="n"/>
      <c r="AD250" s="282" t="n"/>
      <c r="AE250" s="282" t="n"/>
    </row>
    <row customFormat="true" customHeight="true" ht="28.5" outlineLevel="0" r="251" s="178">
      <c r="B251" s="277" t="n">
        <v>52</v>
      </c>
      <c r="C251" s="58" t="s"/>
      <c r="D251" s="281" t="s">
        <v>287</v>
      </c>
      <c r="E251" s="122" t="s">
        <v>25</v>
      </c>
      <c r="F251" s="266" t="n">
        <f aca="false" ca="false" dt2D="false" dtr="false" t="normal">I251+L251+M251+N251+O251+P251+Q251+R251+S251</f>
        <v>0</v>
      </c>
      <c r="G251" s="278" t="n">
        <v>0</v>
      </c>
      <c r="H251" s="278" t="n">
        <v>0</v>
      </c>
      <c r="I251" s="269" t="n">
        <f aca="false" ca="false" dt2D="false" dtr="false" t="normal">G251+H251</f>
        <v>0</v>
      </c>
      <c r="J251" s="278" t="n"/>
      <c r="K251" s="278" t="n"/>
      <c r="L251" s="269" t="n">
        <f aca="false" ca="false" dt2D="false" dtr="false" t="normal">J251+K251</f>
        <v>0</v>
      </c>
      <c r="M251" s="278" t="n"/>
      <c r="N251" s="278" t="n"/>
      <c r="O251" s="278" t="n"/>
      <c r="P251" s="278" t="n"/>
      <c r="Q251" s="278" t="n"/>
      <c r="R251" s="278" t="n"/>
      <c r="S251" s="278" t="n"/>
      <c r="T251" s="278" t="n"/>
      <c r="U251" s="278" t="n"/>
      <c r="V251" s="278" t="n"/>
      <c r="W251" s="278" t="n"/>
      <c r="X251" s="278" t="n"/>
      <c r="Y251" s="278" t="n"/>
      <c r="Z251" s="278" t="n"/>
      <c r="AA251" s="278" t="n"/>
      <c r="AB251" s="278" t="n"/>
      <c r="AC251" s="278" t="n"/>
      <c r="AD251" s="278" t="n"/>
      <c r="AE251" s="278" t="n"/>
    </row>
    <row customFormat="true" customHeight="true" ht="34.5" outlineLevel="0" r="252" s="178">
      <c r="B252" s="279" t="s"/>
      <c r="C252" s="58" t="s"/>
      <c r="D252" s="283" t="s"/>
      <c r="E252" s="238" t="s">
        <v>232</v>
      </c>
      <c r="F252" s="266" t="n">
        <f aca="false" ca="false" dt2D="false" dtr="false" t="normal">I252+L252+M252+N252+O252+P252+Q252+R252+S252</f>
        <v>0</v>
      </c>
      <c r="G252" s="278" t="n">
        <v>0</v>
      </c>
      <c r="H252" s="278" t="n">
        <v>0</v>
      </c>
      <c r="I252" s="269" t="n">
        <f aca="false" ca="false" dt2D="false" dtr="false" t="normal">G252+H252</f>
        <v>0</v>
      </c>
      <c r="J252" s="278" t="n"/>
      <c r="K252" s="278" t="n"/>
      <c r="L252" s="269" t="n">
        <f aca="false" ca="false" dt2D="false" dtr="false" t="normal">J252+K252</f>
        <v>0</v>
      </c>
      <c r="M252" s="278" t="n"/>
      <c r="N252" s="278" t="n"/>
      <c r="O252" s="278" t="n"/>
      <c r="P252" s="278" t="n"/>
      <c r="Q252" s="278" t="n"/>
      <c r="R252" s="278" t="n"/>
      <c r="S252" s="278" t="n"/>
      <c r="T252" s="278" t="n"/>
      <c r="U252" s="278" t="n"/>
      <c r="V252" s="278" t="n"/>
      <c r="W252" s="278" t="n"/>
      <c r="X252" s="278" t="n"/>
      <c r="Y252" s="278" t="n"/>
      <c r="Z252" s="278" t="n"/>
      <c r="AA252" s="278" t="n"/>
      <c r="AB252" s="278" t="n"/>
      <c r="AC252" s="278" t="n"/>
      <c r="AD252" s="278" t="n"/>
      <c r="AE252" s="278" t="n"/>
    </row>
    <row customFormat="true" customHeight="true" ht="29.25" outlineLevel="0" r="253" s="178">
      <c r="B253" s="280" t="s"/>
      <c r="C253" s="58" t="s"/>
      <c r="D253" s="284" t="s"/>
      <c r="E253" s="122" t="s">
        <v>26</v>
      </c>
      <c r="F253" s="266" t="n">
        <f aca="false" ca="false" dt2D="false" dtr="false" t="normal">I253+L253+M253+N253+O253+P253+Q253+R253+S253</f>
        <v>4</v>
      </c>
      <c r="G253" s="278" t="n">
        <v>0</v>
      </c>
      <c r="H253" s="278" t="n">
        <v>0</v>
      </c>
      <c r="I253" s="269" t="n">
        <f aca="false" ca="false" dt2D="false" dtr="false" t="normal">G253+H253</f>
        <v>0</v>
      </c>
      <c r="J253" s="278" t="n"/>
      <c r="K253" s="278" t="n"/>
      <c r="L253" s="269" t="n">
        <f aca="false" ca="false" dt2D="false" dtr="false" t="normal">J253+K253</f>
        <v>0</v>
      </c>
      <c r="M253" s="278" t="n"/>
      <c r="N253" s="278" t="n"/>
      <c r="O253" s="278" t="n">
        <v>1</v>
      </c>
      <c r="P253" s="278" t="n">
        <v>2</v>
      </c>
      <c r="Q253" s="278" t="n">
        <v>1</v>
      </c>
      <c r="R253" s="278" t="n"/>
      <c r="S253" s="278" t="n"/>
      <c r="T253" s="278" t="n"/>
      <c r="U253" s="278" t="n"/>
      <c r="V253" s="278" t="n"/>
      <c r="W253" s="278" t="n"/>
      <c r="X253" s="278" t="n"/>
      <c r="Y253" s="278" t="n"/>
      <c r="Z253" s="278" t="n"/>
      <c r="AA253" s="278" t="n"/>
      <c r="AB253" s="278" t="n"/>
      <c r="AC253" s="278" t="n"/>
      <c r="AD253" s="278" t="n"/>
      <c r="AE253" s="278" t="n"/>
    </row>
    <row customFormat="true" customHeight="true" ht="16.5" outlineLevel="0" r="254" s="178">
      <c r="B254" s="277" t="n">
        <v>53</v>
      </c>
      <c r="C254" s="58" t="s"/>
      <c r="D254" s="127" t="s">
        <v>288</v>
      </c>
      <c r="E254" s="292" t="s">
        <v>24</v>
      </c>
      <c r="F254" s="266" t="n">
        <f aca="false" ca="false" dt2D="false" dtr="false" t="normal">I254+L254+M254+N254+O254+P254+Q254+R254+S254</f>
        <v>0</v>
      </c>
      <c r="G254" s="292" t="n"/>
      <c r="H254" s="292" t="n"/>
      <c r="I254" s="269" t="n">
        <f aca="false" ca="false" dt2D="false" dtr="false" t="normal">G254+H254</f>
        <v>0</v>
      </c>
      <c r="J254" s="292" t="n"/>
      <c r="K254" s="292" t="n"/>
      <c r="L254" s="269" t="n">
        <f aca="false" ca="false" dt2D="false" dtr="false" t="normal">J254+K254</f>
        <v>0</v>
      </c>
      <c r="M254" s="292" t="n"/>
      <c r="N254" s="292" t="n"/>
      <c r="O254" s="292" t="n"/>
      <c r="P254" s="292" t="n"/>
      <c r="Q254" s="292" t="n"/>
      <c r="R254" s="292" t="n"/>
      <c r="S254" s="292" t="n"/>
      <c r="T254" s="292" t="n"/>
      <c r="U254" s="292" t="n"/>
      <c r="V254" s="292" t="n"/>
      <c r="W254" s="292" t="n"/>
      <c r="X254" s="292" t="n"/>
      <c r="Y254" s="292" t="n"/>
      <c r="Z254" s="292" t="n"/>
      <c r="AA254" s="292" t="n"/>
      <c r="AB254" s="292" t="n"/>
      <c r="AC254" s="292" t="n"/>
      <c r="AD254" s="292" t="n"/>
      <c r="AE254" s="292" t="n"/>
    </row>
    <row customFormat="true" customHeight="true" ht="16.5" outlineLevel="0" r="255" s="178">
      <c r="B255" s="279" t="s"/>
      <c r="C255" s="58" t="s"/>
      <c r="D255" s="59" t="s"/>
      <c r="E255" s="292" t="s">
        <v>25</v>
      </c>
      <c r="F255" s="266" t="n">
        <f aca="false" ca="false" dt2D="false" dtr="false" t="normal">I255+L255+M255+N255+O255+P255+Q255+R255+S255</f>
        <v>0</v>
      </c>
      <c r="G255" s="292" t="n"/>
      <c r="H255" s="292" t="n"/>
      <c r="I255" s="269" t="n">
        <f aca="false" ca="false" dt2D="false" dtr="false" t="normal">G255+H255</f>
        <v>0</v>
      </c>
      <c r="J255" s="292" t="n"/>
      <c r="K255" s="292" t="n"/>
      <c r="L255" s="269" t="n">
        <f aca="false" ca="false" dt2D="false" dtr="false" t="normal">J255+K255</f>
        <v>0</v>
      </c>
      <c r="M255" s="292" t="n"/>
      <c r="N255" s="292" t="n"/>
      <c r="O255" s="292" t="n"/>
      <c r="P255" s="292" t="n"/>
      <c r="Q255" s="292" t="n"/>
      <c r="R255" s="292" t="n"/>
      <c r="S255" s="292" t="n"/>
      <c r="T255" s="292" t="n"/>
      <c r="U255" s="292" t="n"/>
      <c r="V255" s="292" t="n"/>
      <c r="W255" s="292" t="n"/>
      <c r="X255" s="292" t="n"/>
      <c r="Y255" s="292" t="n"/>
      <c r="Z255" s="292" t="n"/>
      <c r="AA255" s="292" t="n"/>
      <c r="AB255" s="292" t="n"/>
      <c r="AC255" s="292" t="n"/>
      <c r="AD255" s="292" t="n"/>
      <c r="AE255" s="292" t="n"/>
    </row>
    <row customFormat="true" customHeight="true" ht="16.5" outlineLevel="0" r="256" s="178">
      <c r="B256" s="279" t="s"/>
      <c r="C256" s="58" t="s"/>
      <c r="D256" s="59" t="s"/>
      <c r="E256" s="122" t="s">
        <v>26</v>
      </c>
      <c r="F256" s="266" t="n">
        <f aca="false" ca="false" dt2D="false" dtr="false" t="normal">I256+L256+M256+N256+O256+P256+Q256+R256+S256</f>
        <v>0</v>
      </c>
      <c r="G256" s="278" t="n">
        <v>0</v>
      </c>
      <c r="H256" s="278" t="n">
        <v>0</v>
      </c>
      <c r="I256" s="269" t="n">
        <f aca="false" ca="false" dt2D="false" dtr="false" t="normal">G256+H256</f>
        <v>0</v>
      </c>
      <c r="J256" s="278" t="n"/>
      <c r="K256" s="278" t="n"/>
      <c r="L256" s="269" t="n">
        <f aca="false" ca="false" dt2D="false" dtr="false" t="normal">J256+K256</f>
        <v>0</v>
      </c>
      <c r="M256" s="278" t="n"/>
      <c r="N256" s="278" t="n"/>
      <c r="O256" s="278" t="n"/>
      <c r="P256" s="278" t="n"/>
      <c r="Q256" s="278" t="n"/>
      <c r="R256" s="278" t="n"/>
      <c r="S256" s="278" t="n"/>
      <c r="T256" s="278" t="n"/>
      <c r="U256" s="278" t="n"/>
      <c r="V256" s="278" t="n"/>
      <c r="W256" s="278" t="n"/>
      <c r="X256" s="278" t="n"/>
      <c r="Y256" s="278" t="n"/>
      <c r="Z256" s="278" t="n"/>
      <c r="AA256" s="278" t="n"/>
      <c r="AB256" s="278" t="n"/>
      <c r="AC256" s="278" t="n"/>
      <c r="AD256" s="278" t="n"/>
      <c r="AE256" s="278" t="n"/>
    </row>
    <row customFormat="true" customHeight="true" ht="16.5" outlineLevel="0" r="257" s="178">
      <c r="B257" s="280" t="s"/>
      <c r="C257" s="58" t="s"/>
      <c r="D257" s="94" t="s"/>
      <c r="E257" s="238" t="s">
        <v>232</v>
      </c>
      <c r="F257" s="266" t="n">
        <f aca="false" ca="false" dt2D="false" dtr="false" t="normal">I257+L257+M257+N257+O257+P257+Q257+R257+S257</f>
        <v>0</v>
      </c>
      <c r="G257" s="278" t="n">
        <v>0</v>
      </c>
      <c r="H257" s="278" t="n">
        <v>0</v>
      </c>
      <c r="I257" s="269" t="n">
        <f aca="false" ca="false" dt2D="false" dtr="false" t="normal">G257+H257</f>
        <v>0</v>
      </c>
      <c r="J257" s="278" t="n"/>
      <c r="K257" s="278" t="n"/>
      <c r="L257" s="269" t="n">
        <f aca="false" ca="false" dt2D="false" dtr="false" t="normal">J257+K257</f>
        <v>0</v>
      </c>
      <c r="M257" s="278" t="n"/>
      <c r="N257" s="278" t="n"/>
      <c r="O257" s="278" t="n"/>
      <c r="P257" s="278" t="n"/>
      <c r="Q257" s="278" t="n"/>
      <c r="R257" s="278" t="n"/>
      <c r="S257" s="278" t="n"/>
      <c r="T257" s="278" t="n"/>
      <c r="U257" s="278" t="n"/>
      <c r="V257" s="278" t="n"/>
      <c r="W257" s="278" t="n"/>
      <c r="X257" s="278" t="n"/>
      <c r="Y257" s="278" t="n"/>
      <c r="Z257" s="278" t="n"/>
      <c r="AA257" s="278" t="n"/>
      <c r="AB257" s="278" t="n"/>
      <c r="AC257" s="278" t="n"/>
      <c r="AD257" s="278" t="n"/>
      <c r="AE257" s="278" t="n"/>
    </row>
    <row customFormat="true" customHeight="true" ht="33.75" outlineLevel="0" r="258" s="178">
      <c r="B258" s="277" t="n">
        <v>54</v>
      </c>
      <c r="C258" s="58" t="s"/>
      <c r="D258" s="281" t="s">
        <v>289</v>
      </c>
      <c r="E258" s="296" t="s">
        <v>290</v>
      </c>
      <c r="F258" s="266" t="n">
        <f aca="false" ca="false" dt2D="false" dtr="false" t="normal">I258+L258+M258+N258+O258+P258+Q258+R258+S258</f>
        <v>0</v>
      </c>
      <c r="G258" s="278" t="n">
        <v>0</v>
      </c>
      <c r="H258" s="278" t="n">
        <v>0</v>
      </c>
      <c r="I258" s="269" t="n">
        <f aca="false" ca="false" dt2D="false" dtr="false" t="normal">G258+H258</f>
        <v>0</v>
      </c>
      <c r="J258" s="278" t="n"/>
      <c r="K258" s="278" t="n"/>
      <c r="L258" s="269" t="n">
        <f aca="false" ca="false" dt2D="false" dtr="false" t="normal">J258+K258</f>
        <v>0</v>
      </c>
      <c r="M258" s="278" t="n"/>
      <c r="N258" s="278" t="n"/>
      <c r="O258" s="278" t="n"/>
      <c r="P258" s="278" t="n"/>
      <c r="Q258" s="278" t="n"/>
      <c r="R258" s="278" t="n"/>
      <c r="S258" s="278" t="n"/>
      <c r="T258" s="278" t="n"/>
      <c r="U258" s="278" t="n"/>
      <c r="V258" s="278" t="n"/>
      <c r="W258" s="278" t="n"/>
      <c r="X258" s="278" t="n"/>
      <c r="Y258" s="278" t="n"/>
      <c r="Z258" s="278" t="n"/>
      <c r="AA258" s="278" t="n"/>
      <c r="AB258" s="278" t="n"/>
      <c r="AC258" s="278" t="n"/>
      <c r="AD258" s="278" t="n"/>
      <c r="AE258" s="278" t="n"/>
    </row>
    <row customFormat="true" customHeight="true" ht="39.75" outlineLevel="0" r="259" s="178">
      <c r="B259" s="279" t="s"/>
      <c r="C259" s="58" t="s"/>
      <c r="D259" s="283" t="s"/>
      <c r="E259" s="297" t="s">
        <v>249</v>
      </c>
      <c r="F259" s="266" t="n">
        <f aca="false" ca="false" dt2D="false" dtr="false" t="normal">I259+L259+M259+N259+O259+P259+Q259+R259+S259</f>
        <v>85</v>
      </c>
      <c r="G259" s="278" t="n">
        <v>9</v>
      </c>
      <c r="H259" s="278" t="n">
        <v>0</v>
      </c>
      <c r="I259" s="269" t="n">
        <f aca="false" ca="false" dt2D="false" dtr="false" t="normal">G259+H259</f>
        <v>9</v>
      </c>
      <c r="J259" s="278" t="n">
        <v>13</v>
      </c>
      <c r="K259" s="278" t="n"/>
      <c r="L259" s="269" t="n">
        <f aca="false" ca="false" dt2D="false" dtr="false" t="normal">J259+K259</f>
        <v>13</v>
      </c>
      <c r="M259" s="278" t="n">
        <v>10</v>
      </c>
      <c r="N259" s="278" t="n">
        <v>10</v>
      </c>
      <c r="O259" s="278" t="n">
        <v>15</v>
      </c>
      <c r="P259" s="278" t="n">
        <v>8</v>
      </c>
      <c r="Q259" s="278" t="n">
        <v>6</v>
      </c>
      <c r="R259" s="278" t="n">
        <v>7</v>
      </c>
      <c r="S259" s="278" t="n">
        <v>7</v>
      </c>
      <c r="T259" s="278" t="n"/>
      <c r="U259" s="278" t="n"/>
      <c r="V259" s="278" t="n"/>
      <c r="W259" s="278" t="n"/>
      <c r="X259" s="278" t="n"/>
      <c r="Y259" s="278" t="n"/>
      <c r="Z259" s="278" t="n"/>
      <c r="AA259" s="278" t="n"/>
      <c r="AB259" s="278" t="n"/>
      <c r="AC259" s="278" t="n"/>
      <c r="AD259" s="278" t="n"/>
      <c r="AE259" s="278" t="n"/>
    </row>
    <row customFormat="true" customHeight="true" ht="30.75" outlineLevel="0" r="260" s="178">
      <c r="B260" s="280" t="s"/>
      <c r="C260" s="58" t="s"/>
      <c r="D260" s="284" t="s"/>
      <c r="E260" s="122" t="s">
        <v>26</v>
      </c>
      <c r="F260" s="266" t="n">
        <f aca="false" ca="false" dt2D="false" dtr="false" t="normal">I260+L260+M260+N260+O260+P260+Q260+R260+S260</f>
        <v>98</v>
      </c>
      <c r="G260" s="278" t="n">
        <v>7</v>
      </c>
      <c r="H260" s="278" t="n">
        <v>0</v>
      </c>
      <c r="I260" s="269" t="n">
        <f aca="false" ca="false" dt2D="false" dtr="false" t="normal">G260+H260</f>
        <v>7</v>
      </c>
      <c r="J260" s="278" t="n">
        <v>6</v>
      </c>
      <c r="K260" s="278" t="n"/>
      <c r="L260" s="269" t="n">
        <f aca="false" ca="false" dt2D="false" dtr="false" t="normal">J260+K260</f>
        <v>6</v>
      </c>
      <c r="M260" s="278" t="n">
        <v>15</v>
      </c>
      <c r="N260" s="278" t="n">
        <v>16</v>
      </c>
      <c r="O260" s="278" t="n">
        <v>15</v>
      </c>
      <c r="P260" s="278" t="n">
        <v>11</v>
      </c>
      <c r="Q260" s="278" t="n">
        <v>9</v>
      </c>
      <c r="R260" s="278" t="n">
        <v>11</v>
      </c>
      <c r="S260" s="278" t="n">
        <v>8</v>
      </c>
      <c r="T260" s="278" t="n"/>
      <c r="U260" s="278" t="n"/>
      <c r="V260" s="278" t="n"/>
      <c r="W260" s="278" t="n"/>
      <c r="X260" s="278" t="n"/>
      <c r="Y260" s="278" t="n"/>
      <c r="Z260" s="278" t="n"/>
      <c r="AA260" s="278" t="n"/>
      <c r="AB260" s="278" t="n"/>
      <c r="AC260" s="278" t="n"/>
      <c r="AD260" s="278" t="n"/>
      <c r="AE260" s="278" t="n"/>
    </row>
    <row customFormat="true" customHeight="true" ht="15" outlineLevel="0" r="261" s="178">
      <c r="B261" s="277" t="n">
        <v>55</v>
      </c>
      <c r="C261" s="58" t="s"/>
      <c r="D261" s="60" t="s">
        <v>291</v>
      </c>
      <c r="E261" s="122" t="s">
        <v>24</v>
      </c>
      <c r="F261" s="266" t="n">
        <f aca="false" ca="false" dt2D="false" dtr="false" t="normal">I261+L261+M261+N261+O261+P261+Q261+R261+S261</f>
        <v>1171</v>
      </c>
      <c r="G261" s="278" t="n">
        <v>101</v>
      </c>
      <c r="H261" s="278" t="n">
        <v>0</v>
      </c>
      <c r="I261" s="269" t="n">
        <f aca="false" ca="false" dt2D="false" dtr="false" t="normal">G261+H261</f>
        <v>101</v>
      </c>
      <c r="J261" s="278" t="n">
        <v>106</v>
      </c>
      <c r="K261" s="278" t="n"/>
      <c r="L261" s="269" t="n">
        <f aca="false" ca="false" dt2D="false" dtr="false" t="normal">J261+K261</f>
        <v>106</v>
      </c>
      <c r="M261" s="278" t="n">
        <v>169</v>
      </c>
      <c r="N261" s="278" t="n">
        <v>140</v>
      </c>
      <c r="O261" s="278" t="n">
        <v>131</v>
      </c>
      <c r="P261" s="278" t="n">
        <v>132</v>
      </c>
      <c r="Q261" s="278" t="n">
        <v>121</v>
      </c>
      <c r="R261" s="278" t="n">
        <v>132</v>
      </c>
      <c r="S261" s="278" t="n">
        <v>139</v>
      </c>
      <c r="T261" s="278" t="n"/>
      <c r="U261" s="278" t="n"/>
      <c r="V261" s="278" t="n"/>
      <c r="W261" s="278" t="n"/>
      <c r="X261" s="278" t="n"/>
      <c r="Y261" s="278" t="n"/>
      <c r="Z261" s="278" t="n"/>
      <c r="AA261" s="278" t="n"/>
      <c r="AB261" s="278" t="n"/>
      <c r="AC261" s="278" t="n"/>
      <c r="AD261" s="278" t="n"/>
      <c r="AE261" s="278" t="n"/>
    </row>
    <row customFormat="true" customHeight="true" ht="16.5" outlineLevel="0" r="262" s="178">
      <c r="B262" s="279" t="s"/>
      <c r="C262" s="58" t="s"/>
      <c r="D262" s="152" t="s"/>
      <c r="E262" s="122" t="s">
        <v>25</v>
      </c>
      <c r="F262" s="266" t="n">
        <f aca="false" ca="false" dt2D="false" dtr="false" t="normal">I262+L262+M262+N262+O262+P262+Q262+R262+S262</f>
        <v>87</v>
      </c>
      <c r="G262" s="278" t="n">
        <v>1</v>
      </c>
      <c r="H262" s="278" t="n">
        <v>0</v>
      </c>
      <c r="I262" s="269" t="n">
        <f aca="false" ca="false" dt2D="false" dtr="false" t="normal">G262+H262</f>
        <v>1</v>
      </c>
      <c r="J262" s="278" t="n">
        <v>16</v>
      </c>
      <c r="K262" s="278" t="n"/>
      <c r="L262" s="269" t="n">
        <f aca="false" ca="false" dt2D="false" dtr="false" t="normal">J262+K262</f>
        <v>16</v>
      </c>
      <c r="M262" s="278" t="n">
        <v>14</v>
      </c>
      <c r="N262" s="278" t="n">
        <v>3</v>
      </c>
      <c r="O262" s="278" t="n">
        <v>3</v>
      </c>
      <c r="P262" s="278" t="n">
        <v>4</v>
      </c>
      <c r="Q262" s="278" t="n">
        <v>19</v>
      </c>
      <c r="R262" s="278" t="n">
        <v>14</v>
      </c>
      <c r="S262" s="278" t="n">
        <v>13</v>
      </c>
      <c r="T262" s="278" t="n"/>
      <c r="U262" s="278" t="n"/>
      <c r="V262" s="278" t="n"/>
      <c r="W262" s="278" t="n"/>
      <c r="X262" s="278" t="n"/>
      <c r="Y262" s="278" t="n"/>
      <c r="Z262" s="278" t="n"/>
      <c r="AA262" s="278" t="n"/>
      <c r="AB262" s="278" t="n"/>
      <c r="AC262" s="278" t="n"/>
      <c r="AD262" s="278" t="n"/>
      <c r="AE262" s="278" t="n"/>
    </row>
    <row customFormat="true" customHeight="true" ht="21" outlineLevel="0" r="263" s="178">
      <c r="B263" s="279" t="s"/>
      <c r="C263" s="58" t="s"/>
      <c r="D263" s="152" t="s"/>
      <c r="E263" s="292" t="s">
        <v>26</v>
      </c>
      <c r="F263" s="266" t="n">
        <f aca="false" ca="false" dt2D="false" dtr="false" t="normal">I263+L263+M263+N263+O263+P263+Q263+R263+S263</f>
        <v>0</v>
      </c>
      <c r="G263" s="292" t="n"/>
      <c r="H263" s="292" t="n"/>
      <c r="I263" s="269" t="n">
        <f aca="false" ca="false" dt2D="false" dtr="false" t="normal">G263+H263</f>
        <v>0</v>
      </c>
      <c r="J263" s="292" t="n"/>
      <c r="K263" s="292" t="n"/>
      <c r="L263" s="269" t="n">
        <f aca="false" ca="false" dt2D="false" dtr="false" t="normal">J263+K263</f>
        <v>0</v>
      </c>
      <c r="M263" s="292" t="n"/>
      <c r="N263" s="292" t="n"/>
      <c r="O263" s="292" t="n"/>
      <c r="P263" s="292" t="n"/>
      <c r="Q263" s="292" t="n"/>
      <c r="R263" s="292" t="n"/>
      <c r="S263" s="292" t="n"/>
      <c r="T263" s="292" t="n"/>
      <c r="U263" s="292" t="n"/>
      <c r="V263" s="292" t="n"/>
      <c r="W263" s="292" t="n"/>
      <c r="X263" s="292" t="n"/>
      <c r="Y263" s="292" t="n"/>
      <c r="Z263" s="292" t="n"/>
      <c r="AA263" s="292" t="n"/>
      <c r="AB263" s="292" t="n"/>
      <c r="AC263" s="292" t="n"/>
      <c r="AD263" s="292" t="n"/>
      <c r="AE263" s="292" t="n"/>
    </row>
    <row customFormat="true" customHeight="true" ht="18.75" outlineLevel="0" r="264" s="178">
      <c r="B264" s="280" t="s"/>
      <c r="C264" s="58" t="s"/>
      <c r="D264" s="298" t="s"/>
      <c r="E264" s="238" t="s">
        <v>232</v>
      </c>
      <c r="F264" s="266" t="n">
        <f aca="false" ca="false" dt2D="false" dtr="false" t="normal">I264+L264+M264+N264+O264+P264+Q264+R264+S264</f>
        <v>55</v>
      </c>
      <c r="G264" s="278" t="n">
        <v>6</v>
      </c>
      <c r="H264" s="278" t="n">
        <v>0</v>
      </c>
      <c r="I264" s="269" t="n">
        <f aca="false" ca="false" dt2D="false" dtr="false" t="normal">G264+H264</f>
        <v>6</v>
      </c>
      <c r="J264" s="278" t="n"/>
      <c r="K264" s="278" t="n"/>
      <c r="L264" s="269" t="n">
        <f aca="false" ca="false" dt2D="false" dtr="false" t="normal">J264+K264</f>
        <v>0</v>
      </c>
      <c r="M264" s="278" t="n">
        <v>3</v>
      </c>
      <c r="N264" s="278" t="n">
        <v>1</v>
      </c>
      <c r="O264" s="278" t="n">
        <v>18</v>
      </c>
      <c r="P264" s="278" t="n">
        <v>5</v>
      </c>
      <c r="Q264" s="278" t="n">
        <v>3</v>
      </c>
      <c r="R264" s="278" t="n">
        <v>5</v>
      </c>
      <c r="S264" s="278" t="n">
        <v>14</v>
      </c>
      <c r="T264" s="278" t="n"/>
      <c r="U264" s="278" t="n"/>
      <c r="V264" s="278" t="n"/>
      <c r="W264" s="278" t="n"/>
      <c r="X264" s="278" t="n"/>
      <c r="Y264" s="278" t="n"/>
      <c r="Z264" s="278" t="n"/>
      <c r="AA264" s="278" t="n"/>
      <c r="AB264" s="278" t="n"/>
      <c r="AC264" s="278" t="n"/>
      <c r="AD264" s="278" t="n"/>
      <c r="AE264" s="278" t="n"/>
    </row>
    <row customFormat="true" customHeight="true" ht="18.75" outlineLevel="0" r="265" s="178">
      <c r="B265" s="277" t="n">
        <v>56</v>
      </c>
      <c r="C265" s="58" t="s"/>
      <c r="D265" s="127" t="s">
        <v>292</v>
      </c>
      <c r="E265" s="122" t="s">
        <v>24</v>
      </c>
      <c r="F265" s="266" t="n">
        <f aca="false" ca="false" dt2D="false" dtr="false" t="normal">I265+L265+M265+N265+O265+P265+Q265+R265+S265</f>
        <v>32</v>
      </c>
      <c r="G265" s="278" t="n">
        <v>3</v>
      </c>
      <c r="H265" s="278" t="n">
        <v>0</v>
      </c>
      <c r="I265" s="269" t="n">
        <f aca="false" ca="false" dt2D="false" dtr="false" t="normal">G265+H265</f>
        <v>3</v>
      </c>
      <c r="J265" s="278" t="n">
        <v>9</v>
      </c>
      <c r="K265" s="278" t="n">
        <v>1</v>
      </c>
      <c r="L265" s="269" t="n">
        <f aca="false" ca="false" dt2D="false" dtr="false" t="normal">J265+K265</f>
        <v>10</v>
      </c>
      <c r="M265" s="278" t="n">
        <v>6</v>
      </c>
      <c r="N265" s="278" t="n">
        <v>3</v>
      </c>
      <c r="O265" s="278" t="n">
        <v>3</v>
      </c>
      <c r="P265" s="278" t="n"/>
      <c r="Q265" s="278" t="n">
        <v>1</v>
      </c>
      <c r="R265" s="278" t="n">
        <v>5</v>
      </c>
      <c r="S265" s="278" t="n">
        <v>1</v>
      </c>
      <c r="T265" s="278" t="n"/>
      <c r="U265" s="278" t="n"/>
      <c r="V265" s="278" t="n"/>
      <c r="W265" s="278" t="n"/>
      <c r="X265" s="278" t="n"/>
      <c r="Y265" s="278" t="n"/>
      <c r="Z265" s="278" t="n"/>
      <c r="AA265" s="278" t="n"/>
      <c r="AB265" s="278" t="n"/>
      <c r="AC265" s="278" t="n"/>
      <c r="AD265" s="278" t="n"/>
      <c r="AE265" s="278" t="n"/>
    </row>
    <row customFormat="true" customHeight="true" ht="18.75" outlineLevel="0" r="266" s="178">
      <c r="B266" s="279" t="s"/>
      <c r="C266" s="58" t="s"/>
      <c r="D266" s="59" t="s"/>
      <c r="E266" s="122" t="s">
        <v>25</v>
      </c>
      <c r="F266" s="266" t="n">
        <f aca="false" ca="false" dt2D="false" dtr="false" t="normal">I266+L266+M266+N266+O266+P266+Q266+R266+S266</f>
        <v>4</v>
      </c>
      <c r="G266" s="278" t="n">
        <v>0</v>
      </c>
      <c r="H266" s="278" t="n">
        <v>0</v>
      </c>
      <c r="I266" s="269" t="n">
        <f aca="false" ca="false" dt2D="false" dtr="false" t="normal">G266+H266</f>
        <v>0</v>
      </c>
      <c r="J266" s="278" t="n">
        <v>3</v>
      </c>
      <c r="K266" s="278" t="n"/>
      <c r="L266" s="269" t="n">
        <f aca="false" ca="false" dt2D="false" dtr="false" t="normal">J266+K266</f>
        <v>3</v>
      </c>
      <c r="M266" s="278" t="n"/>
      <c r="N266" s="278" t="n"/>
      <c r="O266" s="278" t="n"/>
      <c r="P266" s="278" t="n"/>
      <c r="Q266" s="278" t="n"/>
      <c r="R266" s="278" t="n">
        <v>1</v>
      </c>
      <c r="S266" s="278" t="n"/>
      <c r="T266" s="278" t="n"/>
      <c r="U266" s="278" t="n"/>
      <c r="V266" s="278" t="n"/>
      <c r="W266" s="278" t="n"/>
      <c r="X266" s="278" t="n"/>
      <c r="Y266" s="278" t="n"/>
      <c r="Z266" s="278" t="n"/>
      <c r="AA266" s="278" t="n"/>
      <c r="AB266" s="278" t="n"/>
      <c r="AC266" s="278" t="n"/>
      <c r="AD266" s="278" t="n"/>
      <c r="AE266" s="278" t="n"/>
    </row>
    <row customFormat="true" customHeight="true" ht="18.75" outlineLevel="0" r="267" s="178">
      <c r="B267" s="280" t="s"/>
      <c r="C267" s="58" t="s"/>
      <c r="D267" s="94" t="s"/>
      <c r="E267" s="122" t="s">
        <v>26</v>
      </c>
      <c r="F267" s="266" t="n">
        <f aca="false" ca="false" dt2D="false" dtr="false" t="normal">I267+L267+M267+N267+O267+P267+Q267+R267+S267</f>
        <v>16</v>
      </c>
      <c r="G267" s="278" t="n">
        <v>1</v>
      </c>
      <c r="H267" s="278" t="n">
        <v>0</v>
      </c>
      <c r="I267" s="269" t="n">
        <f aca="false" ca="false" dt2D="false" dtr="false" t="normal">G267+H267</f>
        <v>1</v>
      </c>
      <c r="J267" s="278" t="n">
        <v>4</v>
      </c>
      <c r="K267" s="278" t="n"/>
      <c r="L267" s="269" t="n">
        <f aca="false" ca="false" dt2D="false" dtr="false" t="normal">J267+K267</f>
        <v>4</v>
      </c>
      <c r="M267" s="278" t="n">
        <v>1</v>
      </c>
      <c r="N267" s="278" t="n">
        <v>1</v>
      </c>
      <c r="O267" s="278" t="n">
        <v>4</v>
      </c>
      <c r="P267" s="278" t="n"/>
      <c r="Q267" s="278" t="n"/>
      <c r="R267" s="278" t="n">
        <v>5</v>
      </c>
      <c r="S267" s="278" t="n"/>
      <c r="T267" s="278" t="n"/>
      <c r="U267" s="278" t="n"/>
      <c r="V267" s="278" t="n"/>
      <c r="W267" s="278" t="n"/>
      <c r="X267" s="278" t="n"/>
      <c r="Y267" s="278" t="n"/>
      <c r="Z267" s="278" t="n"/>
      <c r="AA267" s="278" t="n"/>
      <c r="AB267" s="278" t="n"/>
      <c r="AC267" s="278" t="n"/>
      <c r="AD267" s="278" t="n"/>
      <c r="AE267" s="278" t="n"/>
    </row>
    <row customFormat="true" customHeight="true" ht="18.75" outlineLevel="0" r="268" s="178">
      <c r="B268" s="277" t="n">
        <v>57</v>
      </c>
      <c r="C268" s="58" t="s"/>
      <c r="D268" s="127" t="s">
        <v>293</v>
      </c>
      <c r="E268" s="122" t="s">
        <v>24</v>
      </c>
      <c r="F268" s="266" t="n">
        <f aca="false" ca="false" dt2D="false" dtr="false" t="normal">I268+L268+M268+N268+O268+P268+Q268+R268+S268</f>
        <v>0</v>
      </c>
      <c r="G268" s="278" t="n">
        <v>0</v>
      </c>
      <c r="H268" s="278" t="n">
        <v>0</v>
      </c>
      <c r="I268" s="269" t="n">
        <f aca="false" ca="false" dt2D="false" dtr="false" t="normal">G268+H268</f>
        <v>0</v>
      </c>
      <c r="J268" s="278" t="n"/>
      <c r="K268" s="278" t="n"/>
      <c r="L268" s="269" t="n">
        <f aca="false" ca="false" dt2D="false" dtr="false" t="normal">J268+K268</f>
        <v>0</v>
      </c>
      <c r="M268" s="278" t="n"/>
      <c r="N268" s="278" t="n"/>
      <c r="O268" s="278" t="n"/>
      <c r="P268" s="278" t="n"/>
      <c r="Q268" s="278" t="n"/>
      <c r="R268" s="278" t="n"/>
      <c r="S268" s="278" t="n"/>
      <c r="T268" s="278" t="n"/>
      <c r="U268" s="278" t="n"/>
      <c r="V268" s="278" t="n"/>
      <c r="W268" s="278" t="n"/>
      <c r="X268" s="278" t="n"/>
      <c r="Y268" s="278" t="n"/>
      <c r="Z268" s="278" t="n"/>
      <c r="AA268" s="278" t="n"/>
      <c r="AB268" s="278" t="n"/>
      <c r="AC268" s="278" t="n"/>
      <c r="AD268" s="278" t="n"/>
      <c r="AE268" s="278" t="n"/>
    </row>
    <row customFormat="true" customHeight="true" ht="18.75" outlineLevel="0" r="269" s="178">
      <c r="B269" s="279" t="s"/>
      <c r="C269" s="58" t="s"/>
      <c r="D269" s="59" t="s"/>
      <c r="E269" s="122" t="s">
        <v>25</v>
      </c>
      <c r="F269" s="266" t="n">
        <f aca="false" ca="false" dt2D="false" dtr="false" t="normal">I269+L269+M269+N269+O269+P269+Q269+R269+S269</f>
        <v>0</v>
      </c>
      <c r="G269" s="278" t="n">
        <v>0</v>
      </c>
      <c r="H269" s="278" t="n">
        <v>0</v>
      </c>
      <c r="I269" s="269" t="n">
        <f aca="false" ca="false" dt2D="false" dtr="false" t="normal">G269+H269</f>
        <v>0</v>
      </c>
      <c r="J269" s="278" t="n"/>
      <c r="K269" s="278" t="n"/>
      <c r="L269" s="269" t="n">
        <f aca="false" ca="false" dt2D="false" dtr="false" t="normal">J269+K269</f>
        <v>0</v>
      </c>
      <c r="M269" s="278" t="n"/>
      <c r="N269" s="278" t="n"/>
      <c r="O269" s="278" t="n"/>
      <c r="P269" s="278" t="n"/>
      <c r="Q269" s="278" t="n"/>
      <c r="R269" s="278" t="n"/>
      <c r="S269" s="278" t="n"/>
      <c r="T269" s="278" t="n"/>
      <c r="U269" s="278" t="n"/>
      <c r="V269" s="278" t="n"/>
      <c r="W269" s="278" t="n"/>
      <c r="X269" s="278" t="n"/>
      <c r="Y269" s="278" t="n"/>
      <c r="Z269" s="278" t="n"/>
      <c r="AA269" s="278" t="n"/>
      <c r="AB269" s="278" t="n"/>
      <c r="AC269" s="278" t="n"/>
      <c r="AD269" s="278" t="n"/>
      <c r="AE269" s="278" t="n"/>
    </row>
    <row customFormat="true" customHeight="true" ht="18.75" outlineLevel="0" r="270" s="178">
      <c r="B270" s="280" t="s"/>
      <c r="C270" s="58" t="s"/>
      <c r="D270" s="94" t="s"/>
      <c r="E270" s="122" t="s">
        <v>26</v>
      </c>
      <c r="F270" s="266" t="n">
        <f aca="false" ca="false" dt2D="false" dtr="false" t="normal">I270+L270+M270+N270+O270+P270+Q270+R270+S270</f>
        <v>0</v>
      </c>
      <c r="G270" s="278" t="n">
        <v>0</v>
      </c>
      <c r="H270" s="278" t="n">
        <v>0</v>
      </c>
      <c r="I270" s="269" t="n">
        <f aca="false" ca="false" dt2D="false" dtr="false" t="normal">G270+H270</f>
        <v>0</v>
      </c>
      <c r="J270" s="278" t="n"/>
      <c r="K270" s="278" t="n"/>
      <c r="L270" s="269" t="n">
        <f aca="false" ca="false" dt2D="false" dtr="false" t="normal">J270+K270</f>
        <v>0</v>
      </c>
      <c r="M270" s="278" t="n"/>
      <c r="N270" s="278" t="n"/>
      <c r="O270" s="278" t="n"/>
      <c r="P270" s="278" t="n"/>
      <c r="Q270" s="278" t="n"/>
      <c r="R270" s="278" t="n"/>
      <c r="S270" s="278" t="n"/>
      <c r="T270" s="278" t="n"/>
      <c r="U270" s="278" t="n"/>
      <c r="V270" s="278" t="n"/>
      <c r="W270" s="278" t="n"/>
      <c r="X270" s="278" t="n"/>
      <c r="Y270" s="278" t="n"/>
      <c r="Z270" s="278" t="n"/>
      <c r="AA270" s="278" t="n"/>
      <c r="AB270" s="278" t="n"/>
      <c r="AC270" s="278" t="n"/>
      <c r="AD270" s="278" t="n"/>
      <c r="AE270" s="278" t="n"/>
    </row>
    <row customFormat="true" customHeight="true" ht="18.75" outlineLevel="0" r="271" s="178">
      <c r="B271" s="277" t="n">
        <v>58</v>
      </c>
      <c r="C271" s="58" t="s"/>
      <c r="D271" s="127" t="s">
        <v>294</v>
      </c>
      <c r="E271" s="122" t="s">
        <v>24</v>
      </c>
      <c r="F271" s="266" t="n">
        <f aca="false" ca="false" dt2D="false" dtr="false" t="normal">I271+L271+M271+N271+O271+P271+Q271+R271+S271</f>
        <v>0</v>
      </c>
      <c r="G271" s="278" t="n">
        <v>0</v>
      </c>
      <c r="H271" s="278" t="n">
        <v>0</v>
      </c>
      <c r="I271" s="269" t="n">
        <f aca="false" ca="false" dt2D="false" dtr="false" t="normal">G271+H271</f>
        <v>0</v>
      </c>
      <c r="J271" s="278" t="n"/>
      <c r="K271" s="278" t="n"/>
      <c r="L271" s="269" t="n">
        <f aca="false" ca="false" dt2D="false" dtr="false" t="normal">J271+K271</f>
        <v>0</v>
      </c>
      <c r="M271" s="278" t="n"/>
      <c r="N271" s="278" t="n"/>
      <c r="O271" s="278" t="n"/>
      <c r="P271" s="278" t="n"/>
      <c r="Q271" s="278" t="n"/>
      <c r="R271" s="278" t="n"/>
      <c r="S271" s="278" t="n"/>
      <c r="T271" s="278" t="n"/>
      <c r="U271" s="278" t="n"/>
      <c r="V271" s="278" t="n"/>
      <c r="W271" s="278" t="n"/>
      <c r="X271" s="278" t="n"/>
      <c r="Y271" s="278" t="n"/>
      <c r="Z271" s="278" t="n"/>
      <c r="AA271" s="278" t="n"/>
      <c r="AB271" s="278" t="n"/>
      <c r="AC271" s="278" t="n"/>
      <c r="AD271" s="278" t="n"/>
      <c r="AE271" s="278" t="n"/>
    </row>
    <row customFormat="true" customHeight="true" ht="18.75" outlineLevel="0" r="272" s="178">
      <c r="B272" s="279" t="s"/>
      <c r="C272" s="58" t="s"/>
      <c r="D272" s="59" t="s"/>
      <c r="E272" s="122" t="s">
        <v>25</v>
      </c>
      <c r="F272" s="266" t="n">
        <f aca="false" ca="false" dt2D="false" dtr="false" t="normal">I272+L272+M272+N272+O272+P272+Q272+R272+S272</f>
        <v>0</v>
      </c>
      <c r="G272" s="278" t="n">
        <v>0</v>
      </c>
      <c r="H272" s="278" t="n">
        <v>0</v>
      </c>
      <c r="I272" s="269" t="n">
        <f aca="false" ca="false" dt2D="false" dtr="false" t="normal">G272+H272</f>
        <v>0</v>
      </c>
      <c r="J272" s="278" t="n"/>
      <c r="K272" s="278" t="n"/>
      <c r="L272" s="269" t="n">
        <f aca="false" ca="false" dt2D="false" dtr="false" t="normal">J272+K272</f>
        <v>0</v>
      </c>
      <c r="M272" s="278" t="n"/>
      <c r="N272" s="278" t="n"/>
      <c r="O272" s="278" t="n"/>
      <c r="P272" s="278" t="n"/>
      <c r="Q272" s="278" t="n"/>
      <c r="R272" s="278" t="n"/>
      <c r="S272" s="278" t="n"/>
      <c r="T272" s="278" t="n"/>
      <c r="U272" s="278" t="n"/>
      <c r="V272" s="278" t="n"/>
      <c r="W272" s="278" t="n"/>
      <c r="X272" s="278" t="n"/>
      <c r="Y272" s="278" t="n"/>
      <c r="Z272" s="278" t="n"/>
      <c r="AA272" s="278" t="n"/>
      <c r="AB272" s="278" t="n"/>
      <c r="AC272" s="278" t="n"/>
      <c r="AD272" s="278" t="n"/>
      <c r="AE272" s="278" t="n"/>
    </row>
    <row customFormat="true" customHeight="true" ht="18.75" outlineLevel="0" r="273" s="178">
      <c r="B273" s="280" t="s"/>
      <c r="C273" s="58" t="s"/>
      <c r="D273" s="94" t="s"/>
      <c r="E273" s="122" t="s">
        <v>26</v>
      </c>
      <c r="F273" s="266" t="n">
        <f aca="false" ca="false" dt2D="false" dtr="false" t="normal">I273+L273+M273+N273+O273+P273+Q273+R273+S273</f>
        <v>1</v>
      </c>
      <c r="G273" s="278" t="n">
        <v>1</v>
      </c>
      <c r="H273" s="278" t="n">
        <v>0</v>
      </c>
      <c r="I273" s="269" t="n">
        <f aca="false" ca="false" dt2D="false" dtr="false" t="normal">G273+H273</f>
        <v>1</v>
      </c>
      <c r="J273" s="278" t="n"/>
      <c r="K273" s="278" t="n"/>
      <c r="L273" s="269" t="n">
        <f aca="false" ca="false" dt2D="false" dtr="false" t="normal">J273+K273</f>
        <v>0</v>
      </c>
      <c r="M273" s="278" t="n"/>
      <c r="N273" s="278" t="n"/>
      <c r="O273" s="278" t="n"/>
      <c r="P273" s="278" t="n"/>
      <c r="Q273" s="278" t="n"/>
      <c r="R273" s="278" t="n"/>
      <c r="S273" s="278" t="n"/>
      <c r="T273" s="278" t="n"/>
      <c r="U273" s="278" t="n"/>
      <c r="V273" s="278" t="n"/>
      <c r="W273" s="278" t="n"/>
      <c r="X273" s="278" t="n"/>
      <c r="Y273" s="278" t="n"/>
      <c r="Z273" s="278" t="n"/>
      <c r="AA273" s="278" t="n"/>
      <c r="AB273" s="278" t="n"/>
      <c r="AC273" s="278" t="n"/>
      <c r="AD273" s="278" t="n"/>
      <c r="AE273" s="278" t="n"/>
    </row>
    <row customFormat="true" customHeight="true" ht="18.75" outlineLevel="0" r="274" s="178">
      <c r="B274" s="277" t="n">
        <v>59</v>
      </c>
      <c r="C274" s="58" t="s"/>
      <c r="D274" s="127" t="s">
        <v>295</v>
      </c>
      <c r="E274" s="122" t="s">
        <v>24</v>
      </c>
      <c r="F274" s="266" t="n">
        <f aca="false" ca="false" dt2D="false" dtr="false" t="normal">I274+L274+M274+N274+O274+P274+Q274+R274+S274</f>
        <v>0</v>
      </c>
      <c r="G274" s="278" t="n">
        <v>0</v>
      </c>
      <c r="H274" s="278" t="n">
        <v>0</v>
      </c>
      <c r="I274" s="269" t="n">
        <f aca="false" ca="false" dt2D="false" dtr="false" t="normal">G274+H274</f>
        <v>0</v>
      </c>
      <c r="J274" s="278" t="n"/>
      <c r="K274" s="278" t="n"/>
      <c r="L274" s="269" t="n">
        <f aca="false" ca="false" dt2D="false" dtr="false" t="normal">J274+K274</f>
        <v>0</v>
      </c>
      <c r="M274" s="278" t="n"/>
      <c r="N274" s="278" t="n"/>
      <c r="O274" s="278" t="n"/>
      <c r="P274" s="278" t="n"/>
      <c r="Q274" s="278" t="n"/>
      <c r="R274" s="278" t="n"/>
      <c r="S274" s="278" t="n"/>
      <c r="T274" s="278" t="n"/>
      <c r="U274" s="278" t="n"/>
      <c r="V274" s="278" t="n"/>
      <c r="W274" s="278" t="n"/>
      <c r="X274" s="278" t="n"/>
      <c r="Y274" s="278" t="n"/>
      <c r="Z274" s="278" t="n"/>
      <c r="AA274" s="278" t="n"/>
      <c r="AB274" s="278" t="n"/>
      <c r="AC274" s="278" t="n"/>
      <c r="AD274" s="278" t="n"/>
      <c r="AE274" s="278" t="n"/>
    </row>
    <row customFormat="true" customHeight="true" ht="18.75" outlineLevel="0" r="275" s="178">
      <c r="B275" s="279" t="s"/>
      <c r="C275" s="58" t="s"/>
      <c r="D275" s="59" t="s"/>
      <c r="E275" s="122" t="s">
        <v>25</v>
      </c>
      <c r="F275" s="266" t="n">
        <f aca="false" ca="false" dt2D="false" dtr="false" t="normal">I275+L275+M275+N275+O275+P275+Q275+R275+S275</f>
        <v>0</v>
      </c>
      <c r="G275" s="278" t="n">
        <v>0</v>
      </c>
      <c r="H275" s="278" t="n">
        <v>0</v>
      </c>
      <c r="I275" s="269" t="n">
        <f aca="false" ca="false" dt2D="false" dtr="false" t="normal">G275+H275</f>
        <v>0</v>
      </c>
      <c r="J275" s="278" t="n"/>
      <c r="K275" s="278" t="n"/>
      <c r="L275" s="269" t="n">
        <f aca="false" ca="false" dt2D="false" dtr="false" t="normal">J275+K275</f>
        <v>0</v>
      </c>
      <c r="M275" s="278" t="n"/>
      <c r="N275" s="278" t="n"/>
      <c r="O275" s="278" t="n"/>
      <c r="P275" s="278" t="n"/>
      <c r="Q275" s="278" t="n"/>
      <c r="R275" s="278" t="n"/>
      <c r="S275" s="278" t="n"/>
      <c r="T275" s="278" t="n"/>
      <c r="U275" s="278" t="n"/>
      <c r="V275" s="278" t="n"/>
      <c r="W275" s="278" t="n"/>
      <c r="X275" s="278" t="n"/>
      <c r="Y275" s="278" t="n"/>
      <c r="Z275" s="278" t="n"/>
      <c r="AA275" s="278" t="n"/>
      <c r="AB275" s="278" t="n"/>
      <c r="AC275" s="278" t="n"/>
      <c r="AD275" s="278" t="n"/>
      <c r="AE275" s="278" t="n"/>
    </row>
    <row customFormat="true" customHeight="true" ht="18.75" outlineLevel="0" r="276" s="178">
      <c r="B276" s="279" t="s"/>
      <c r="C276" s="58" t="s"/>
      <c r="D276" s="59" t="s"/>
      <c r="E276" s="122" t="s">
        <v>26</v>
      </c>
      <c r="F276" s="266" t="n">
        <f aca="false" ca="false" dt2D="false" dtr="false" t="normal">I276+L276+M276+N276+O276+P276+Q276+R276+S276</f>
        <v>0</v>
      </c>
      <c r="G276" s="278" t="n">
        <v>0</v>
      </c>
      <c r="H276" s="278" t="n">
        <v>0</v>
      </c>
      <c r="I276" s="269" t="n">
        <f aca="false" ca="false" dt2D="false" dtr="false" t="normal">G276+H276</f>
        <v>0</v>
      </c>
      <c r="J276" s="278" t="n"/>
      <c r="K276" s="278" t="n"/>
      <c r="L276" s="269" t="n">
        <f aca="false" ca="false" dt2D="false" dtr="false" t="normal">J276+K276</f>
        <v>0</v>
      </c>
      <c r="M276" s="278" t="n"/>
      <c r="N276" s="278" t="n"/>
      <c r="O276" s="278" t="n"/>
      <c r="P276" s="278" t="n"/>
      <c r="Q276" s="278" t="n"/>
      <c r="R276" s="278" t="n"/>
      <c r="S276" s="278" t="n"/>
      <c r="T276" s="278" t="n"/>
      <c r="U276" s="278" t="n"/>
      <c r="V276" s="278" t="n"/>
      <c r="W276" s="278" t="n"/>
      <c r="X276" s="278" t="n"/>
      <c r="Y276" s="278" t="n"/>
      <c r="Z276" s="278" t="n"/>
      <c r="AA276" s="278" t="n"/>
      <c r="AB276" s="278" t="n"/>
      <c r="AC276" s="278" t="n"/>
      <c r="AD276" s="278" t="n"/>
      <c r="AE276" s="278" t="n"/>
    </row>
    <row customFormat="true" customHeight="true" ht="18.75" outlineLevel="0" r="277" s="178">
      <c r="B277" s="279" t="s"/>
      <c r="C277" s="58" t="s"/>
      <c r="D277" s="59" t="s"/>
      <c r="E277" s="238" t="s">
        <v>232</v>
      </c>
      <c r="F277" s="266" t="n">
        <f aca="false" ca="false" dt2D="false" dtr="false" t="normal">I277+L277+M277+N277+O277+P277+Q277+R277+S277</f>
        <v>0</v>
      </c>
      <c r="G277" s="278" t="n">
        <v>0</v>
      </c>
      <c r="H277" s="278" t="n">
        <v>0</v>
      </c>
      <c r="I277" s="269" t="n">
        <f aca="false" ca="false" dt2D="false" dtr="false" t="normal">G277+H277</f>
        <v>0</v>
      </c>
      <c r="J277" s="278" t="n"/>
      <c r="K277" s="278" t="n"/>
      <c r="L277" s="269" t="n">
        <f aca="false" ca="false" dt2D="false" dtr="false" t="normal">J277+K277</f>
        <v>0</v>
      </c>
      <c r="M277" s="278" t="n"/>
      <c r="N277" s="278" t="n"/>
      <c r="O277" s="278" t="n"/>
      <c r="P277" s="278" t="n"/>
      <c r="Q277" s="278" t="n"/>
      <c r="R277" s="278" t="n"/>
      <c r="S277" s="278" t="n"/>
      <c r="T277" s="278" t="n"/>
      <c r="U277" s="278" t="n"/>
      <c r="V277" s="278" t="n"/>
      <c r="W277" s="278" t="n"/>
      <c r="X277" s="278" t="n"/>
      <c r="Y277" s="278" t="n"/>
      <c r="Z277" s="278" t="n"/>
      <c r="AA277" s="278" t="n"/>
      <c r="AB277" s="278" t="n"/>
      <c r="AC277" s="278" t="n"/>
      <c r="AD277" s="278" t="n"/>
      <c r="AE277" s="278" t="n"/>
    </row>
    <row customFormat="true" customHeight="true" ht="18.75" outlineLevel="0" r="278" s="178">
      <c r="B278" s="280" t="s"/>
      <c r="C278" s="58" t="s"/>
      <c r="D278" s="94" t="s"/>
      <c r="E278" s="238" t="s">
        <v>233</v>
      </c>
      <c r="F278" s="266" t="n">
        <f aca="false" ca="false" dt2D="false" dtr="false" t="normal">I278+L278+M278+N278+O278+P278+Q278+R278+S278</f>
        <v>0</v>
      </c>
      <c r="G278" s="278" t="n">
        <v>0</v>
      </c>
      <c r="H278" s="278" t="n">
        <v>0</v>
      </c>
      <c r="I278" s="269" t="n">
        <f aca="false" ca="false" dt2D="false" dtr="false" t="normal">G278+H278</f>
        <v>0</v>
      </c>
      <c r="J278" s="278" t="n"/>
      <c r="K278" s="278" t="n"/>
      <c r="L278" s="269" t="n">
        <f aca="false" ca="false" dt2D="false" dtr="false" t="normal">J278+K278</f>
        <v>0</v>
      </c>
      <c r="M278" s="278" t="n"/>
      <c r="N278" s="278" t="n"/>
      <c r="O278" s="278" t="n"/>
      <c r="P278" s="278" t="n"/>
      <c r="Q278" s="278" t="n"/>
      <c r="R278" s="278" t="n"/>
      <c r="S278" s="278" t="n"/>
      <c r="T278" s="278" t="n"/>
      <c r="U278" s="278" t="n"/>
      <c r="V278" s="278" t="n"/>
      <c r="W278" s="278" t="n"/>
      <c r="X278" s="278" t="n"/>
      <c r="Y278" s="278" t="n"/>
      <c r="Z278" s="278" t="n"/>
      <c r="AA278" s="278" t="n"/>
      <c r="AB278" s="278" t="n"/>
      <c r="AC278" s="278" t="n"/>
      <c r="AD278" s="278" t="n"/>
      <c r="AE278" s="278" t="n"/>
    </row>
    <row customFormat="true" customHeight="true" ht="18.75" outlineLevel="0" r="279" s="178">
      <c r="B279" s="277" t="n">
        <v>60</v>
      </c>
      <c r="C279" s="58" t="s"/>
      <c r="D279" s="127" t="s">
        <v>296</v>
      </c>
      <c r="E279" s="122" t="s">
        <v>24</v>
      </c>
      <c r="F279" s="266" t="n">
        <f aca="false" ca="false" dt2D="false" dtr="false" t="normal">I279+L279+M279+N279+O279+P279+Q279+R279+S279</f>
        <v>0</v>
      </c>
      <c r="G279" s="278" t="n">
        <v>0</v>
      </c>
      <c r="H279" s="278" t="n">
        <v>0</v>
      </c>
      <c r="I279" s="269" t="n">
        <f aca="false" ca="false" dt2D="false" dtr="false" t="normal">G279+H279</f>
        <v>0</v>
      </c>
      <c r="J279" s="278" t="n"/>
      <c r="K279" s="278" t="n"/>
      <c r="L279" s="269" t="n">
        <f aca="false" ca="false" dt2D="false" dtr="false" t="normal">J279+K279</f>
        <v>0</v>
      </c>
      <c r="M279" s="278" t="n"/>
      <c r="N279" s="278" t="n"/>
      <c r="O279" s="278" t="n"/>
      <c r="P279" s="278" t="n"/>
      <c r="Q279" s="278" t="n"/>
      <c r="R279" s="278" t="n"/>
      <c r="S279" s="278" t="n"/>
      <c r="T279" s="278" t="n"/>
      <c r="U279" s="278" t="n"/>
      <c r="V279" s="278" t="n"/>
      <c r="W279" s="278" t="n"/>
      <c r="X279" s="278" t="n"/>
      <c r="Y279" s="278" t="n"/>
      <c r="Z279" s="278" t="n"/>
      <c r="AA279" s="278" t="n"/>
      <c r="AB279" s="278" t="n"/>
      <c r="AC279" s="278" t="n"/>
      <c r="AD279" s="278" t="n"/>
      <c r="AE279" s="278" t="n"/>
    </row>
    <row customFormat="true" customHeight="true" ht="18.75" outlineLevel="0" r="280" s="178">
      <c r="B280" s="279" t="s"/>
      <c r="C280" s="58" t="s"/>
      <c r="D280" s="59" t="s"/>
      <c r="E280" s="122" t="s">
        <v>25</v>
      </c>
      <c r="F280" s="266" t="n">
        <f aca="false" ca="false" dt2D="false" dtr="false" t="normal">I280+L280+M280+N280+O280+P280+Q280+R280+S280</f>
        <v>0</v>
      </c>
      <c r="G280" s="278" t="n">
        <v>0</v>
      </c>
      <c r="H280" s="278" t="n">
        <v>0</v>
      </c>
      <c r="I280" s="269" t="n">
        <f aca="false" ca="false" dt2D="false" dtr="false" t="normal">G280+H280</f>
        <v>0</v>
      </c>
      <c r="J280" s="278" t="n"/>
      <c r="K280" s="278" t="n"/>
      <c r="L280" s="269" t="n">
        <f aca="false" ca="false" dt2D="false" dtr="false" t="normal">J280+K280</f>
        <v>0</v>
      </c>
      <c r="M280" s="278" t="n"/>
      <c r="N280" s="278" t="n"/>
      <c r="O280" s="278" t="n"/>
      <c r="P280" s="278" t="n"/>
      <c r="Q280" s="278" t="n"/>
      <c r="R280" s="278" t="n"/>
      <c r="S280" s="278" t="n"/>
      <c r="T280" s="278" t="n"/>
      <c r="U280" s="278" t="n"/>
      <c r="V280" s="278" t="n"/>
      <c r="W280" s="278" t="n"/>
      <c r="X280" s="278" t="n"/>
      <c r="Y280" s="278" t="n"/>
      <c r="Z280" s="278" t="n"/>
      <c r="AA280" s="278" t="n"/>
      <c r="AB280" s="278" t="n"/>
      <c r="AC280" s="278" t="n"/>
      <c r="AD280" s="278" t="n"/>
      <c r="AE280" s="278" t="n"/>
    </row>
    <row customFormat="true" customHeight="true" ht="18.75" outlineLevel="0" r="281" s="178">
      <c r="B281" s="280" t="s"/>
      <c r="C281" s="58" t="s"/>
      <c r="D281" s="94" t="s"/>
      <c r="E281" s="122" t="s">
        <v>26</v>
      </c>
      <c r="F281" s="266" t="n">
        <f aca="false" ca="false" dt2D="false" dtr="false" t="normal">I281+L281+M281+N281+O281+P281+Q281+R281+S281</f>
        <v>0</v>
      </c>
      <c r="G281" s="278" t="n">
        <v>0</v>
      </c>
      <c r="H281" s="278" t="n">
        <v>0</v>
      </c>
      <c r="I281" s="269" t="n">
        <f aca="false" ca="false" dt2D="false" dtr="false" t="normal">G281+H281</f>
        <v>0</v>
      </c>
      <c r="J281" s="278" t="n"/>
      <c r="K281" s="278" t="n"/>
      <c r="L281" s="269" t="n">
        <f aca="false" ca="false" dt2D="false" dtr="false" t="normal">J281+K281</f>
        <v>0</v>
      </c>
      <c r="M281" s="278" t="n"/>
      <c r="N281" s="278" t="n"/>
      <c r="O281" s="278" t="n"/>
      <c r="P281" s="278" t="n"/>
      <c r="Q281" s="278" t="n"/>
      <c r="R281" s="278" t="n"/>
      <c r="S281" s="278" t="n"/>
      <c r="T281" s="278" t="n"/>
      <c r="U281" s="278" t="n"/>
      <c r="V281" s="278" t="n"/>
      <c r="W281" s="278" t="n"/>
      <c r="X281" s="278" t="n"/>
      <c r="Y281" s="278" t="n"/>
      <c r="Z281" s="278" t="n"/>
      <c r="AA281" s="278" t="n"/>
      <c r="AB281" s="278" t="n"/>
      <c r="AC281" s="278" t="n"/>
      <c r="AD281" s="278" t="n"/>
      <c r="AE281" s="278" t="n"/>
    </row>
    <row customFormat="true" customHeight="true" ht="18.75" outlineLevel="0" r="282" s="178">
      <c r="B282" s="277" t="n">
        <v>61</v>
      </c>
      <c r="C282" s="58" t="s"/>
      <c r="D282" s="127" t="s">
        <v>297</v>
      </c>
      <c r="E282" s="122" t="s">
        <v>24</v>
      </c>
      <c r="F282" s="266" t="n">
        <f aca="false" ca="false" dt2D="false" dtr="false" t="normal">I282+L282+M282+N282+O282+P282+Q282+R282+S282</f>
        <v>6</v>
      </c>
      <c r="G282" s="278" t="n">
        <v>0</v>
      </c>
      <c r="H282" s="278" t="n">
        <v>0</v>
      </c>
      <c r="I282" s="269" t="n">
        <f aca="false" ca="false" dt2D="false" dtr="false" t="normal">G282+H282</f>
        <v>0</v>
      </c>
      <c r="J282" s="278" t="n"/>
      <c r="K282" s="278" t="n"/>
      <c r="L282" s="269" t="n">
        <f aca="false" ca="false" dt2D="false" dtr="false" t="normal">J282+K282</f>
        <v>0</v>
      </c>
      <c r="M282" s="278" t="n"/>
      <c r="N282" s="278" t="n"/>
      <c r="O282" s="278" t="n"/>
      <c r="P282" s="278" t="n"/>
      <c r="Q282" s="278" t="n"/>
      <c r="R282" s="278" t="n">
        <v>6</v>
      </c>
      <c r="S282" s="278" t="n"/>
      <c r="T282" s="278" t="n"/>
      <c r="U282" s="278" t="n"/>
      <c r="V282" s="278" t="n"/>
      <c r="W282" s="278" t="n"/>
      <c r="X282" s="278" t="n"/>
      <c r="Y282" s="278" t="n"/>
      <c r="Z282" s="278" t="n"/>
      <c r="AA282" s="278" t="n"/>
      <c r="AB282" s="278" t="n"/>
      <c r="AC282" s="278" t="n"/>
      <c r="AD282" s="278" t="n"/>
      <c r="AE282" s="278" t="n"/>
    </row>
    <row customFormat="true" customHeight="true" ht="18.75" outlineLevel="0" r="283" s="178">
      <c r="B283" s="279" t="s"/>
      <c r="C283" s="58" t="s"/>
      <c r="D283" s="59" t="s"/>
      <c r="E283" s="122" t="s">
        <v>25</v>
      </c>
      <c r="F283" s="266" t="n">
        <f aca="false" ca="false" dt2D="false" dtr="false" t="normal">I283+L283+M283+N283+O283+P283+Q283+R283+S283</f>
        <v>0</v>
      </c>
      <c r="G283" s="278" t="n">
        <v>0</v>
      </c>
      <c r="H283" s="278" t="n">
        <v>0</v>
      </c>
      <c r="I283" s="269" t="n">
        <f aca="false" ca="false" dt2D="false" dtr="false" t="normal">G283+H283</f>
        <v>0</v>
      </c>
      <c r="J283" s="278" t="n"/>
      <c r="K283" s="278" t="n"/>
      <c r="L283" s="269" t="n">
        <f aca="false" ca="false" dt2D="false" dtr="false" t="normal">J283+K283</f>
        <v>0</v>
      </c>
      <c r="M283" s="278" t="n"/>
      <c r="N283" s="278" t="n"/>
      <c r="O283" s="278" t="n"/>
      <c r="P283" s="278" t="n"/>
      <c r="Q283" s="278" t="n"/>
      <c r="R283" s="278" t="n"/>
      <c r="S283" s="278" t="n"/>
      <c r="T283" s="278" t="n"/>
      <c r="U283" s="278" t="n"/>
      <c r="V283" s="278" t="n"/>
      <c r="W283" s="278" t="n"/>
      <c r="X283" s="278" t="n"/>
      <c r="Y283" s="278" t="n"/>
      <c r="Z283" s="278" t="n"/>
      <c r="AA283" s="278" t="n"/>
      <c r="AB283" s="278" t="n"/>
      <c r="AC283" s="278" t="n"/>
      <c r="AD283" s="278" t="n"/>
      <c r="AE283" s="278" t="n"/>
    </row>
    <row customFormat="true" customHeight="true" ht="18.75" outlineLevel="0" r="284" s="178">
      <c r="B284" s="279" t="s"/>
      <c r="C284" s="58" t="s"/>
      <c r="D284" s="59" t="s"/>
      <c r="E284" s="122" t="s">
        <v>26</v>
      </c>
      <c r="F284" s="266" t="n">
        <f aca="false" ca="false" dt2D="false" dtr="false" t="normal">I284+L284+M284+N284+O284+P284+Q284+R284+S284</f>
        <v>0</v>
      </c>
      <c r="G284" s="278" t="n">
        <v>0</v>
      </c>
      <c r="H284" s="278" t="n">
        <v>0</v>
      </c>
      <c r="I284" s="269" t="n">
        <f aca="false" ca="false" dt2D="false" dtr="false" t="normal">G284+H284</f>
        <v>0</v>
      </c>
      <c r="J284" s="278" t="n"/>
      <c r="K284" s="278" t="n"/>
      <c r="L284" s="269" t="n">
        <f aca="false" ca="false" dt2D="false" dtr="false" t="normal">J284+K284</f>
        <v>0</v>
      </c>
      <c r="M284" s="278" t="n"/>
      <c r="N284" s="278" t="n"/>
      <c r="O284" s="278" t="n"/>
      <c r="P284" s="278" t="n"/>
      <c r="Q284" s="278" t="n"/>
      <c r="R284" s="278" t="n"/>
      <c r="S284" s="278" t="n"/>
      <c r="T284" s="278" t="n"/>
      <c r="U284" s="278" t="n"/>
      <c r="V284" s="278" t="n"/>
      <c r="W284" s="278" t="n"/>
      <c r="X284" s="278" t="n"/>
      <c r="Y284" s="278" t="n"/>
      <c r="Z284" s="278" t="n"/>
      <c r="AA284" s="278" t="n"/>
      <c r="AB284" s="278" t="n"/>
      <c r="AC284" s="278" t="n"/>
      <c r="AD284" s="278" t="n"/>
      <c r="AE284" s="278" t="n"/>
    </row>
    <row customFormat="true" customHeight="true" ht="18.75" outlineLevel="0" r="285" s="178">
      <c r="B285" s="279" t="s"/>
      <c r="C285" s="58" t="s"/>
      <c r="D285" s="59" t="s"/>
      <c r="E285" s="119" t="s">
        <v>232</v>
      </c>
      <c r="F285" s="266" t="n">
        <f aca="false" ca="false" dt2D="false" dtr="false" t="normal">I285+L285+M285+N285+O285+P285+Q285+R285+S285</f>
        <v>0</v>
      </c>
      <c r="G285" s="289" t="n"/>
      <c r="H285" s="289" t="n"/>
      <c r="I285" s="269" t="n">
        <f aca="false" ca="false" dt2D="false" dtr="false" t="normal">G285+H285</f>
        <v>0</v>
      </c>
      <c r="J285" s="289" t="n"/>
      <c r="K285" s="289" t="n"/>
      <c r="L285" s="269" t="n">
        <f aca="false" ca="false" dt2D="false" dtr="false" t="normal">J285+K285</f>
        <v>0</v>
      </c>
      <c r="M285" s="289" t="n"/>
      <c r="N285" s="289" t="n"/>
      <c r="O285" s="289" t="n"/>
      <c r="P285" s="289" t="n"/>
      <c r="Q285" s="289" t="n"/>
      <c r="R285" s="289" t="n"/>
      <c r="S285" s="289" t="n"/>
      <c r="T285" s="289" t="n"/>
      <c r="U285" s="289" t="n"/>
      <c r="V285" s="289" t="n"/>
      <c r="W285" s="289" t="n"/>
      <c r="X285" s="289" t="n"/>
      <c r="Y285" s="289" t="n"/>
      <c r="Z285" s="289" t="n"/>
      <c r="AA285" s="289" t="n"/>
      <c r="AB285" s="289" t="n"/>
      <c r="AC285" s="289" t="n"/>
      <c r="AD285" s="289" t="n"/>
      <c r="AE285" s="289" t="n"/>
    </row>
    <row customFormat="true" customHeight="true" ht="18.75" outlineLevel="0" r="286" s="178">
      <c r="B286" s="280" t="s"/>
      <c r="C286" s="58" t="s"/>
      <c r="D286" s="94" t="s"/>
      <c r="E286" s="119" t="s">
        <v>233</v>
      </c>
      <c r="F286" s="266" t="n">
        <f aca="false" ca="false" dt2D="false" dtr="false" t="normal">I286+L286+M286+N286+O286+P286+Q286+R286+S286</f>
        <v>0</v>
      </c>
      <c r="G286" s="289" t="n"/>
      <c r="H286" s="289" t="n"/>
      <c r="I286" s="269" t="n">
        <f aca="false" ca="false" dt2D="false" dtr="false" t="normal">G286+H286</f>
        <v>0</v>
      </c>
      <c r="J286" s="289" t="n"/>
      <c r="K286" s="289" t="n"/>
      <c r="L286" s="269" t="n">
        <f aca="false" ca="false" dt2D="false" dtr="false" t="normal">J286+K286</f>
        <v>0</v>
      </c>
      <c r="M286" s="289" t="n"/>
      <c r="N286" s="289" t="n"/>
      <c r="O286" s="289" t="n"/>
      <c r="P286" s="289" t="n"/>
      <c r="Q286" s="289" t="n"/>
      <c r="R286" s="289" t="n"/>
      <c r="S286" s="289" t="n"/>
      <c r="T286" s="289" t="n"/>
      <c r="U286" s="289" t="n"/>
      <c r="V286" s="289" t="n"/>
      <c r="W286" s="289" t="n"/>
      <c r="X286" s="289" t="n"/>
      <c r="Y286" s="289" t="n"/>
      <c r="Z286" s="289" t="n"/>
      <c r="AA286" s="289" t="n"/>
      <c r="AB286" s="289" t="n"/>
      <c r="AC286" s="289" t="n"/>
      <c r="AD286" s="289" t="n"/>
      <c r="AE286" s="289" t="n"/>
    </row>
    <row customFormat="true" customHeight="true" ht="18.75" outlineLevel="0" r="287" s="178">
      <c r="B287" s="277" t="n">
        <v>62</v>
      </c>
      <c r="C287" s="58" t="s"/>
      <c r="D287" s="299" t="s">
        <v>298</v>
      </c>
      <c r="E287" s="122" t="s">
        <v>24</v>
      </c>
      <c r="F287" s="266" t="n">
        <f aca="false" ca="false" dt2D="false" dtr="false" t="normal">I287+L287+M287+N287+O287+P287+Q287+R287+S287</f>
        <v>7</v>
      </c>
      <c r="G287" s="278" t="n">
        <v>0</v>
      </c>
      <c r="H287" s="278" t="n">
        <v>0</v>
      </c>
      <c r="I287" s="269" t="n">
        <f aca="false" ca="false" dt2D="false" dtr="false" t="normal">G287+H287</f>
        <v>0</v>
      </c>
      <c r="J287" s="278" t="n">
        <v>2</v>
      </c>
      <c r="K287" s="278" t="n"/>
      <c r="L287" s="269" t="n">
        <f aca="false" ca="false" dt2D="false" dtr="false" t="normal">J287+K287</f>
        <v>2</v>
      </c>
      <c r="M287" s="278" t="n"/>
      <c r="N287" s="278" t="n">
        <v>3</v>
      </c>
      <c r="O287" s="278" t="n"/>
      <c r="P287" s="278" t="n">
        <v>2</v>
      </c>
      <c r="Q287" s="278" t="n"/>
      <c r="R287" s="278" t="n"/>
      <c r="S287" s="278" t="n"/>
      <c r="T287" s="278" t="n"/>
      <c r="U287" s="278" t="n"/>
      <c r="V287" s="278" t="n"/>
      <c r="W287" s="278" t="n"/>
      <c r="X287" s="278" t="n"/>
      <c r="Y287" s="278" t="n"/>
      <c r="Z287" s="278" t="n"/>
      <c r="AA287" s="278" t="n"/>
      <c r="AB287" s="278" t="n"/>
      <c r="AC287" s="278" t="n"/>
      <c r="AD287" s="278" t="n"/>
      <c r="AE287" s="278" t="n"/>
    </row>
    <row customFormat="true" customHeight="true" ht="18.75" outlineLevel="0" r="288" s="178">
      <c r="B288" s="279" t="s"/>
      <c r="C288" s="58" t="s"/>
      <c r="D288" s="188" t="s"/>
      <c r="E288" s="122" t="s">
        <v>25</v>
      </c>
      <c r="F288" s="266" t="n">
        <f aca="false" ca="false" dt2D="false" dtr="false" t="normal">I288+L288+M288+N288+O288+P288+Q288+R288+S288</f>
        <v>2</v>
      </c>
      <c r="G288" s="278" t="n">
        <v>0</v>
      </c>
      <c r="H288" s="278" t="n">
        <v>0</v>
      </c>
      <c r="I288" s="269" t="n">
        <f aca="false" ca="false" dt2D="false" dtr="false" t="normal">G288+H288</f>
        <v>0</v>
      </c>
      <c r="J288" s="278" t="n">
        <v>1</v>
      </c>
      <c r="K288" s="278" t="n"/>
      <c r="L288" s="269" t="n">
        <f aca="false" ca="false" dt2D="false" dtr="false" t="normal">J288+K288</f>
        <v>1</v>
      </c>
      <c r="M288" s="278" t="n"/>
      <c r="N288" s="278" t="n"/>
      <c r="O288" s="278" t="n"/>
      <c r="P288" s="278" t="n">
        <v>1</v>
      </c>
      <c r="Q288" s="278" t="n"/>
      <c r="R288" s="278" t="n"/>
      <c r="S288" s="278" t="n"/>
      <c r="T288" s="278" t="n"/>
      <c r="U288" s="278" t="n"/>
      <c r="V288" s="278" t="n"/>
      <c r="W288" s="278" t="n"/>
      <c r="X288" s="278" t="n"/>
      <c r="Y288" s="278" t="n"/>
      <c r="Z288" s="278" t="n"/>
      <c r="AA288" s="278" t="n"/>
      <c r="AB288" s="278" t="n"/>
      <c r="AC288" s="278" t="n"/>
      <c r="AD288" s="278" t="n"/>
      <c r="AE288" s="278" t="n"/>
    </row>
    <row customFormat="true" customHeight="true" ht="18.75" outlineLevel="0" r="289" s="178">
      <c r="B289" s="280" t="s"/>
      <c r="C289" s="58" t="s"/>
      <c r="D289" s="300" t="s"/>
      <c r="E289" s="122" t="s">
        <v>26</v>
      </c>
      <c r="F289" s="266" t="n">
        <f aca="false" ca="false" dt2D="false" dtr="false" t="normal">I289+L289+M289+N289+O289+P289+Q289+R289+S289</f>
        <v>8</v>
      </c>
      <c r="G289" s="278" t="n">
        <v>1</v>
      </c>
      <c r="H289" s="278" t="n">
        <v>0</v>
      </c>
      <c r="I289" s="269" t="n">
        <f aca="false" ca="false" dt2D="false" dtr="false" t="normal">G289+H289</f>
        <v>1</v>
      </c>
      <c r="J289" s="278" t="n"/>
      <c r="K289" s="278" t="n"/>
      <c r="L289" s="269" t="n">
        <f aca="false" ca="false" dt2D="false" dtr="false" t="normal">J289+K289</f>
        <v>0</v>
      </c>
      <c r="M289" s="278" t="n">
        <v>1</v>
      </c>
      <c r="N289" s="278" t="n">
        <v>3</v>
      </c>
      <c r="O289" s="278" t="n">
        <v>1</v>
      </c>
      <c r="P289" s="278" t="n">
        <v>2</v>
      </c>
      <c r="Q289" s="278" t="n"/>
      <c r="R289" s="278" t="n"/>
      <c r="S289" s="278" t="n"/>
      <c r="T289" s="278" t="n"/>
      <c r="U289" s="278" t="n"/>
      <c r="V289" s="278" t="n"/>
      <c r="W289" s="278" t="n"/>
      <c r="X289" s="278" t="n"/>
      <c r="Y289" s="278" t="n"/>
      <c r="Z289" s="278" t="n"/>
      <c r="AA289" s="278" t="n"/>
      <c r="AB289" s="278" t="n"/>
      <c r="AC289" s="278" t="n"/>
      <c r="AD289" s="278" t="n"/>
      <c r="AE289" s="278" t="n"/>
    </row>
    <row customFormat="true" customHeight="true" ht="18.75" outlineLevel="0" r="290" s="178">
      <c r="B290" s="277" t="n">
        <v>63</v>
      </c>
      <c r="C290" s="58" t="s"/>
      <c r="D290" s="299" t="s">
        <v>299</v>
      </c>
      <c r="E290" s="122" t="s">
        <v>24</v>
      </c>
      <c r="F290" s="266" t="n">
        <f aca="false" ca="false" dt2D="false" dtr="false" t="normal">I290+L290+M290+N290+O290+P290+Q290+R290+S290</f>
        <v>33</v>
      </c>
      <c r="G290" s="278" t="n">
        <v>5</v>
      </c>
      <c r="H290" s="278" t="n">
        <v>0</v>
      </c>
      <c r="I290" s="269" t="n">
        <f aca="false" ca="false" dt2D="false" dtr="false" t="normal">G290+H290</f>
        <v>5</v>
      </c>
      <c r="J290" s="278" t="n">
        <v>5</v>
      </c>
      <c r="K290" s="278" t="n">
        <v>2</v>
      </c>
      <c r="L290" s="269" t="n">
        <f aca="false" ca="false" dt2D="false" dtr="false" t="normal">J290+K290</f>
        <v>7</v>
      </c>
      <c r="M290" s="278" t="n">
        <v>3</v>
      </c>
      <c r="N290" s="278" t="n">
        <v>3</v>
      </c>
      <c r="O290" s="278" t="n">
        <v>5</v>
      </c>
      <c r="P290" s="278" t="n">
        <v>1</v>
      </c>
      <c r="Q290" s="278" t="n">
        <v>3</v>
      </c>
      <c r="R290" s="278" t="n">
        <v>3</v>
      </c>
      <c r="S290" s="278" t="n">
        <v>3</v>
      </c>
      <c r="T290" s="278" t="n"/>
      <c r="U290" s="278" t="n"/>
      <c r="V290" s="278" t="n"/>
      <c r="W290" s="278" t="n"/>
      <c r="X290" s="278" t="n"/>
      <c r="Y290" s="278" t="n"/>
      <c r="Z290" s="278" t="n"/>
      <c r="AA290" s="278" t="n"/>
      <c r="AB290" s="278" t="n"/>
      <c r="AC290" s="278" t="n"/>
      <c r="AD290" s="278" t="n"/>
      <c r="AE290" s="278" t="n"/>
    </row>
    <row customFormat="true" customHeight="true" ht="18.75" outlineLevel="0" r="291" s="178">
      <c r="B291" s="279" t="s"/>
      <c r="C291" s="58" t="s"/>
      <c r="D291" s="188" t="s"/>
      <c r="E291" s="122" t="s">
        <v>25</v>
      </c>
      <c r="F291" s="266" t="n">
        <f aca="false" ca="false" dt2D="false" dtr="false" t="normal">I291+L291+M291+N291+O291+P291+Q291+R291+S291</f>
        <v>3</v>
      </c>
      <c r="G291" s="278" t="n">
        <v>0</v>
      </c>
      <c r="H291" s="278" t="n">
        <v>0</v>
      </c>
      <c r="I291" s="269" t="n">
        <f aca="false" ca="false" dt2D="false" dtr="false" t="normal">G291+H291</f>
        <v>0</v>
      </c>
      <c r="J291" s="278" t="n">
        <v>1</v>
      </c>
      <c r="K291" s="278" t="n"/>
      <c r="L291" s="269" t="n">
        <f aca="false" ca="false" dt2D="false" dtr="false" t="normal">J291+K291</f>
        <v>1</v>
      </c>
      <c r="M291" s="278" t="n"/>
      <c r="N291" s="278" t="n"/>
      <c r="O291" s="278" t="n"/>
      <c r="P291" s="278" t="n"/>
      <c r="Q291" s="278" t="n"/>
      <c r="R291" s="278" t="n">
        <v>2</v>
      </c>
      <c r="S291" s="278" t="n"/>
      <c r="T291" s="278" t="n"/>
      <c r="U291" s="278" t="n"/>
      <c r="V291" s="278" t="n"/>
      <c r="W291" s="278" t="n"/>
      <c r="X291" s="278" t="n"/>
      <c r="Y291" s="278" t="n"/>
      <c r="Z291" s="278" t="n"/>
      <c r="AA291" s="278" t="n"/>
      <c r="AB291" s="278" t="n"/>
      <c r="AC291" s="278" t="n"/>
      <c r="AD291" s="278" t="n"/>
      <c r="AE291" s="278" t="n"/>
    </row>
    <row customFormat="true" customHeight="true" ht="18.75" outlineLevel="0" r="292" s="178">
      <c r="B292" s="280" t="s"/>
      <c r="C292" s="58" t="s"/>
      <c r="D292" s="300" t="s"/>
      <c r="E292" s="60" t="s">
        <v>26</v>
      </c>
      <c r="F292" s="266" t="n">
        <f aca="false" ca="false" dt2D="false" dtr="false" t="normal">I292+L292+M292+N292+O292+P292+Q292+R292+S292</f>
        <v>29</v>
      </c>
      <c r="G292" s="278" t="n">
        <v>2</v>
      </c>
      <c r="H292" s="278" t="n">
        <v>0</v>
      </c>
      <c r="I292" s="269" t="n">
        <f aca="false" ca="false" dt2D="false" dtr="false" t="normal">G292+H292</f>
        <v>2</v>
      </c>
      <c r="J292" s="278" t="n">
        <v>4</v>
      </c>
      <c r="K292" s="278" t="n">
        <v>2</v>
      </c>
      <c r="L292" s="269" t="n">
        <f aca="false" ca="false" dt2D="false" dtr="false" t="normal">J292+K292</f>
        <v>6</v>
      </c>
      <c r="M292" s="278" t="n">
        <v>6</v>
      </c>
      <c r="N292" s="278" t="n">
        <v>3</v>
      </c>
      <c r="O292" s="278" t="n">
        <v>4</v>
      </c>
      <c r="P292" s="278" t="n">
        <v>1</v>
      </c>
      <c r="Q292" s="278" t="n"/>
      <c r="R292" s="278" t="n">
        <v>4</v>
      </c>
      <c r="S292" s="278" t="n">
        <v>3</v>
      </c>
      <c r="T292" s="278" t="n"/>
      <c r="U292" s="278" t="n"/>
      <c r="V292" s="278" t="n"/>
      <c r="W292" s="278" t="n"/>
      <c r="X292" s="278" t="n"/>
      <c r="Y292" s="278" t="n"/>
      <c r="Z292" s="278" t="n"/>
      <c r="AA292" s="278" t="n"/>
      <c r="AB292" s="278" t="n"/>
      <c r="AC292" s="278" t="n"/>
      <c r="AD292" s="278" t="n"/>
      <c r="AE292" s="278" t="n"/>
    </row>
    <row customFormat="true" customHeight="true" ht="18.75" outlineLevel="0" r="293" s="178">
      <c r="B293" s="277" t="n">
        <v>64</v>
      </c>
      <c r="C293" s="58" t="s"/>
      <c r="D293" s="299" t="s">
        <v>300</v>
      </c>
      <c r="E293" s="122" t="s">
        <v>24</v>
      </c>
      <c r="F293" s="266" t="n">
        <f aca="false" ca="false" dt2D="false" dtr="false" t="normal">I293+L293+M293+N293+O293+P293+Q293+R293+S293</f>
        <v>3</v>
      </c>
      <c r="G293" s="278" t="n">
        <v>1</v>
      </c>
      <c r="H293" s="278" t="n">
        <v>0</v>
      </c>
      <c r="I293" s="269" t="n">
        <f aca="false" ca="false" dt2D="false" dtr="false" t="normal">G293+H293</f>
        <v>1</v>
      </c>
      <c r="J293" s="278" t="n"/>
      <c r="K293" s="278" t="n"/>
      <c r="L293" s="269" t="n">
        <f aca="false" ca="false" dt2D="false" dtr="false" t="normal">J293+K293</f>
        <v>0</v>
      </c>
      <c r="M293" s="278" t="n"/>
      <c r="N293" s="278" t="n"/>
      <c r="O293" s="278" t="n"/>
      <c r="P293" s="278" t="n"/>
      <c r="Q293" s="278" t="n">
        <v>1</v>
      </c>
      <c r="R293" s="278" t="n"/>
      <c r="S293" s="278" t="n">
        <v>1</v>
      </c>
      <c r="T293" s="278" t="n"/>
      <c r="U293" s="278" t="n"/>
      <c r="V293" s="278" t="n"/>
      <c r="W293" s="278" t="n"/>
      <c r="X293" s="278" t="n"/>
      <c r="Y293" s="278" t="n"/>
      <c r="Z293" s="278" t="n"/>
      <c r="AA293" s="278" t="n"/>
      <c r="AB293" s="278" t="n"/>
      <c r="AC293" s="278" t="n"/>
      <c r="AD293" s="278" t="n"/>
      <c r="AE293" s="278" t="n"/>
    </row>
    <row customFormat="true" customHeight="true" ht="18.75" outlineLevel="0" r="294" s="178">
      <c r="B294" s="279" t="s"/>
      <c r="C294" s="58" t="s"/>
      <c r="D294" s="188" t="s"/>
      <c r="E294" s="60" t="s">
        <v>25</v>
      </c>
      <c r="F294" s="266" t="n">
        <f aca="false" ca="false" dt2D="false" dtr="false" t="normal">I294+L294+M294+N294+O294+P294+Q294+R294+S294</f>
        <v>0</v>
      </c>
      <c r="G294" s="278" t="n">
        <v>0</v>
      </c>
      <c r="H294" s="278" t="n">
        <v>0</v>
      </c>
      <c r="I294" s="269" t="n">
        <f aca="false" ca="false" dt2D="false" dtr="false" t="normal">G294+H294</f>
        <v>0</v>
      </c>
      <c r="J294" s="278" t="n"/>
      <c r="K294" s="278" t="n"/>
      <c r="L294" s="269" t="n">
        <f aca="false" ca="false" dt2D="false" dtr="false" t="normal">J294+K294</f>
        <v>0</v>
      </c>
      <c r="M294" s="278" t="n"/>
      <c r="N294" s="278" t="n"/>
      <c r="O294" s="278" t="n"/>
      <c r="P294" s="278" t="n"/>
      <c r="Q294" s="278" t="n"/>
      <c r="R294" s="278" t="n"/>
      <c r="S294" s="278" t="n"/>
      <c r="T294" s="278" t="n"/>
      <c r="U294" s="278" t="n"/>
      <c r="V294" s="278" t="n"/>
      <c r="W294" s="278" t="n"/>
      <c r="X294" s="278" t="n"/>
      <c r="Y294" s="278" t="n"/>
      <c r="Z294" s="278" t="n"/>
      <c r="AA294" s="278" t="n"/>
      <c r="AB294" s="278" t="n"/>
      <c r="AC294" s="278" t="n"/>
      <c r="AD294" s="278" t="n"/>
      <c r="AE294" s="278" t="n"/>
    </row>
    <row customFormat="true" customHeight="true" hidden="false" ht="26.3994140625" outlineLevel="0" r="295" s="178">
      <c r="B295" s="280" t="s"/>
      <c r="C295" s="58" t="s"/>
      <c r="D295" s="300" t="s"/>
      <c r="E295" s="60" t="s">
        <v>26</v>
      </c>
      <c r="F295" s="266" t="n">
        <f aca="false" ca="false" dt2D="false" dtr="false" t="normal">I295+L295+M295+N295+O295+P295+Q295+R295+S295</f>
        <v>1</v>
      </c>
      <c r="G295" s="278" t="n">
        <v>0</v>
      </c>
      <c r="H295" s="278" t="n">
        <v>0</v>
      </c>
      <c r="I295" s="269" t="n">
        <f aca="false" ca="false" dt2D="false" dtr="false" t="normal">G295+H295</f>
        <v>0</v>
      </c>
      <c r="J295" s="278" t="n">
        <v>1</v>
      </c>
      <c r="K295" s="278" t="n"/>
      <c r="L295" s="269" t="n">
        <f aca="false" ca="false" dt2D="false" dtr="false" t="normal">J295+K295</f>
        <v>1</v>
      </c>
      <c r="M295" s="278" t="n"/>
      <c r="N295" s="278" t="n"/>
      <c r="O295" s="278" t="n"/>
      <c r="P295" s="278" t="n"/>
      <c r="Q295" s="278" t="n"/>
      <c r="R295" s="278" t="n"/>
      <c r="S295" s="278" t="n"/>
      <c r="T295" s="278" t="n"/>
      <c r="U295" s="278" t="n"/>
      <c r="V295" s="278" t="n"/>
      <c r="W295" s="278" t="n"/>
      <c r="X295" s="278" t="n"/>
      <c r="Y295" s="278" t="n"/>
      <c r="Z295" s="278" t="n"/>
      <c r="AA295" s="278" t="n"/>
      <c r="AB295" s="278" t="n"/>
      <c r="AC295" s="278" t="n"/>
      <c r="AD295" s="278" t="n"/>
      <c r="AE295" s="278" t="n"/>
    </row>
    <row customFormat="true" customHeight="true" ht="18.75" outlineLevel="0" r="296" s="178">
      <c r="B296" s="277" t="n">
        <v>65</v>
      </c>
      <c r="C296" s="58" t="s"/>
      <c r="D296" s="299" t="s">
        <v>301</v>
      </c>
      <c r="E296" s="122" t="s">
        <v>24</v>
      </c>
      <c r="F296" s="266" t="n">
        <f aca="false" ca="false" dt2D="false" dtr="false" t="normal">I296+L296+M296+N296+O296+P296+Q296+R296+S296</f>
        <v>0</v>
      </c>
      <c r="G296" s="278" t="n">
        <v>0</v>
      </c>
      <c r="H296" s="278" t="n">
        <v>0</v>
      </c>
      <c r="I296" s="269" t="n">
        <f aca="false" ca="false" dt2D="false" dtr="false" t="normal">G296+H296</f>
        <v>0</v>
      </c>
      <c r="J296" s="278" t="n"/>
      <c r="K296" s="278" t="n"/>
      <c r="L296" s="269" t="n">
        <f aca="false" ca="false" dt2D="false" dtr="false" t="normal">J296+K296</f>
        <v>0</v>
      </c>
      <c r="M296" s="278" t="n"/>
      <c r="N296" s="278" t="n"/>
      <c r="O296" s="278" t="n"/>
      <c r="P296" s="278" t="n"/>
      <c r="Q296" s="278" t="n"/>
      <c r="R296" s="278" t="n"/>
      <c r="S296" s="278" t="n"/>
      <c r="T296" s="278" t="n"/>
      <c r="U296" s="278" t="n"/>
      <c r="V296" s="278" t="n"/>
      <c r="W296" s="278" t="n"/>
      <c r="X296" s="278" t="n"/>
      <c r="Y296" s="278" t="n"/>
      <c r="Z296" s="278" t="n"/>
      <c r="AA296" s="278" t="n"/>
      <c r="AB296" s="278" t="n"/>
      <c r="AC296" s="278" t="n"/>
      <c r="AD296" s="278" t="n"/>
      <c r="AE296" s="278" t="n"/>
    </row>
    <row customFormat="true" customHeight="true" ht="18.75" outlineLevel="0" r="297" s="178">
      <c r="B297" s="279" t="s"/>
      <c r="C297" s="58" t="s"/>
      <c r="D297" s="188" t="s"/>
      <c r="E297" s="60" t="s">
        <v>25</v>
      </c>
      <c r="F297" s="266" t="n">
        <f aca="false" ca="false" dt2D="false" dtr="false" t="normal">I297+L297+M297+N297+O297+P297+Q297+R297+S297</f>
        <v>0</v>
      </c>
      <c r="G297" s="278" t="n">
        <v>0</v>
      </c>
      <c r="H297" s="278" t="n">
        <v>0</v>
      </c>
      <c r="I297" s="269" t="n">
        <f aca="false" ca="false" dt2D="false" dtr="false" t="normal">G297+H297</f>
        <v>0</v>
      </c>
      <c r="J297" s="278" t="n"/>
      <c r="K297" s="278" t="n"/>
      <c r="L297" s="269" t="n">
        <f aca="false" ca="false" dt2D="false" dtr="false" t="normal">J297+K297</f>
        <v>0</v>
      </c>
      <c r="M297" s="278" t="n"/>
      <c r="N297" s="278" t="n"/>
      <c r="O297" s="278" t="n"/>
      <c r="P297" s="278" t="n"/>
      <c r="Q297" s="278" t="n"/>
      <c r="R297" s="278" t="n"/>
      <c r="S297" s="278" t="n"/>
      <c r="T297" s="278" t="n"/>
      <c r="U297" s="278" t="n"/>
      <c r="V297" s="278" t="n"/>
      <c r="W297" s="278" t="n"/>
      <c r="X297" s="278" t="n"/>
      <c r="Y297" s="278" t="n"/>
      <c r="Z297" s="278" t="n"/>
      <c r="AA297" s="278" t="n"/>
      <c r="AB297" s="278" t="n"/>
      <c r="AC297" s="278" t="n"/>
      <c r="AD297" s="278" t="n"/>
      <c r="AE297" s="278" t="n"/>
    </row>
    <row customFormat="true" customHeight="true" ht="18.75" outlineLevel="0" r="298" s="178">
      <c r="B298" s="279" t="s"/>
      <c r="C298" s="58" t="s"/>
      <c r="D298" s="188" t="s"/>
      <c r="E298" s="122" t="s">
        <v>26</v>
      </c>
      <c r="F298" s="266" t="n">
        <f aca="false" ca="false" dt2D="false" dtr="false" t="normal">I298+L298+M298+N298+O298+P298+Q298+R298+S298</f>
        <v>0</v>
      </c>
      <c r="G298" s="278" t="n">
        <v>0</v>
      </c>
      <c r="H298" s="278" t="n">
        <v>0</v>
      </c>
      <c r="I298" s="269" t="n">
        <f aca="false" ca="false" dt2D="false" dtr="false" t="normal">G298+H298</f>
        <v>0</v>
      </c>
      <c r="J298" s="278" t="n"/>
      <c r="K298" s="278" t="n"/>
      <c r="L298" s="269" t="n">
        <f aca="false" ca="false" dt2D="false" dtr="false" t="normal">J298+K298</f>
        <v>0</v>
      </c>
      <c r="M298" s="278" t="n"/>
      <c r="N298" s="278" t="n"/>
      <c r="O298" s="278" t="n"/>
      <c r="P298" s="278" t="n"/>
      <c r="Q298" s="278" t="n"/>
      <c r="R298" s="278" t="n"/>
      <c r="S298" s="278" t="n"/>
      <c r="T298" s="278" t="n"/>
      <c r="U298" s="278" t="n"/>
      <c r="V298" s="278" t="n"/>
      <c r="W298" s="278" t="n"/>
      <c r="X298" s="278" t="n"/>
      <c r="Y298" s="278" t="n"/>
      <c r="Z298" s="278" t="n"/>
      <c r="AA298" s="278" t="n"/>
      <c r="AB298" s="278" t="n"/>
      <c r="AC298" s="278" t="n"/>
      <c r="AD298" s="278" t="n"/>
      <c r="AE298" s="278" t="n"/>
    </row>
    <row customFormat="true" customHeight="true" ht="18.75" outlineLevel="0" r="299" s="178">
      <c r="B299" s="279" t="s"/>
      <c r="C299" s="58" t="s"/>
      <c r="D299" s="188" t="s"/>
      <c r="E299" s="238" t="s">
        <v>232</v>
      </c>
      <c r="F299" s="266" t="n">
        <f aca="false" ca="false" dt2D="false" dtr="false" t="normal">I299+L299+M299+N299+O299+P299+Q299+R299+S299</f>
        <v>3</v>
      </c>
      <c r="G299" s="278" t="n">
        <v>0</v>
      </c>
      <c r="H299" s="278" t="n">
        <v>0</v>
      </c>
      <c r="I299" s="269" t="n">
        <f aca="false" ca="false" dt2D="false" dtr="false" t="normal">G299+H299</f>
        <v>0</v>
      </c>
      <c r="J299" s="278" t="n"/>
      <c r="K299" s="278" t="n"/>
      <c r="L299" s="269" t="n">
        <f aca="false" ca="false" dt2D="false" dtr="false" t="normal">J299+K299</f>
        <v>0</v>
      </c>
      <c r="M299" s="278" t="n"/>
      <c r="N299" s="278" t="n">
        <v>3</v>
      </c>
      <c r="O299" s="278" t="n"/>
      <c r="P299" s="278" t="n"/>
      <c r="Q299" s="278" t="n"/>
      <c r="R299" s="278" t="n"/>
      <c r="S299" s="278" t="n"/>
      <c r="T299" s="278" t="n"/>
      <c r="U299" s="278" t="n"/>
      <c r="V299" s="278" t="n"/>
      <c r="W299" s="278" t="n"/>
      <c r="X299" s="278" t="n"/>
      <c r="Y299" s="278" t="n"/>
      <c r="Z299" s="278" t="n"/>
      <c r="AA299" s="278" t="n"/>
      <c r="AB299" s="278" t="n"/>
      <c r="AC299" s="278" t="n"/>
      <c r="AD299" s="278" t="n"/>
      <c r="AE299" s="278" t="n"/>
    </row>
    <row customFormat="true" customHeight="true" ht="18.75" outlineLevel="0" r="300" s="178">
      <c r="B300" s="280" t="s"/>
      <c r="C300" s="58" t="s"/>
      <c r="D300" s="300" t="s"/>
      <c r="E300" s="238" t="s">
        <v>233</v>
      </c>
      <c r="F300" s="266" t="n">
        <f aca="false" ca="false" dt2D="false" dtr="false" t="normal">I300+L300+M300+N300+O300+P300+Q300+R300+S300</f>
        <v>0</v>
      </c>
      <c r="G300" s="278" t="n">
        <v>0</v>
      </c>
      <c r="H300" s="278" t="n">
        <v>0</v>
      </c>
      <c r="I300" s="269" t="n">
        <f aca="false" ca="false" dt2D="false" dtr="false" t="normal">G300+H300</f>
        <v>0</v>
      </c>
      <c r="J300" s="278" t="n"/>
      <c r="K300" s="278" t="n"/>
      <c r="L300" s="269" t="n">
        <f aca="false" ca="false" dt2D="false" dtr="false" t="normal">J300+K300</f>
        <v>0</v>
      </c>
      <c r="M300" s="278" t="n"/>
      <c r="N300" s="278" t="n"/>
      <c r="O300" s="278" t="n"/>
      <c r="P300" s="278" t="n"/>
      <c r="Q300" s="278" t="n"/>
      <c r="R300" s="278" t="n"/>
      <c r="S300" s="278" t="n"/>
      <c r="T300" s="278" t="n"/>
      <c r="U300" s="278" t="n"/>
      <c r="V300" s="278" t="n"/>
      <c r="W300" s="278" t="n"/>
      <c r="X300" s="278" t="n"/>
      <c r="Y300" s="278" t="n"/>
      <c r="Z300" s="278" t="n"/>
      <c r="AA300" s="278" t="n"/>
      <c r="AB300" s="278" t="n"/>
      <c r="AC300" s="278" t="n"/>
      <c r="AD300" s="278" t="n"/>
      <c r="AE300" s="278" t="n"/>
    </row>
    <row customFormat="true" customHeight="true" ht="18.75" outlineLevel="0" r="301" s="178">
      <c r="B301" s="277" t="n">
        <v>66</v>
      </c>
      <c r="C301" s="58" t="s"/>
      <c r="D301" s="299" t="s">
        <v>302</v>
      </c>
      <c r="E301" s="122" t="s">
        <v>26</v>
      </c>
      <c r="F301" s="266" t="n">
        <f aca="false" ca="false" dt2D="false" dtr="false" t="normal">I301+L301+M301+N301+O301+P301+Q301+R301+S301</f>
        <v>0</v>
      </c>
      <c r="G301" s="278" t="n">
        <v>0</v>
      </c>
      <c r="H301" s="278" t="n">
        <v>0</v>
      </c>
      <c r="I301" s="269" t="n">
        <f aca="false" ca="false" dt2D="false" dtr="false" t="normal">G301+H301</f>
        <v>0</v>
      </c>
      <c r="J301" s="278" t="n"/>
      <c r="K301" s="278" t="n"/>
      <c r="L301" s="269" t="n">
        <f aca="false" ca="false" dt2D="false" dtr="false" t="normal">J301+K301</f>
        <v>0</v>
      </c>
      <c r="M301" s="278" t="n"/>
      <c r="N301" s="278" t="n"/>
      <c r="O301" s="278" t="n"/>
      <c r="P301" s="278" t="n"/>
      <c r="Q301" s="278" t="n"/>
      <c r="R301" s="278" t="n"/>
      <c r="S301" s="278" t="n"/>
      <c r="T301" s="278" t="n"/>
      <c r="U301" s="278" t="n"/>
      <c r="V301" s="278" t="n"/>
      <c r="W301" s="278" t="n"/>
      <c r="X301" s="278" t="n"/>
      <c r="Y301" s="278" t="n"/>
      <c r="Z301" s="278" t="n"/>
      <c r="AA301" s="278" t="n"/>
      <c r="AB301" s="278" t="n"/>
      <c r="AC301" s="278" t="n"/>
      <c r="AD301" s="278" t="n"/>
      <c r="AE301" s="278" t="n"/>
    </row>
    <row customFormat="true" customHeight="true" ht="18.75" outlineLevel="0" r="302" s="178">
      <c r="B302" s="280" t="s"/>
      <c r="C302" s="58" t="s"/>
      <c r="D302" s="300" t="s"/>
      <c r="E302" s="238" t="s">
        <v>232</v>
      </c>
      <c r="F302" s="266" t="n">
        <f aca="false" ca="false" dt2D="false" dtr="false" t="normal">I302+L302+M302+N302+O302+P302+Q302+R302+S302</f>
        <v>0</v>
      </c>
      <c r="G302" s="278" t="n">
        <v>0</v>
      </c>
      <c r="H302" s="278" t="n">
        <v>0</v>
      </c>
      <c r="I302" s="269" t="n">
        <f aca="false" ca="false" dt2D="false" dtr="false" t="normal">G302+H302</f>
        <v>0</v>
      </c>
      <c r="J302" s="278" t="n"/>
      <c r="K302" s="278" t="n"/>
      <c r="L302" s="269" t="n">
        <f aca="false" ca="false" dt2D="false" dtr="false" t="normal">J302+K302</f>
        <v>0</v>
      </c>
      <c r="M302" s="278" t="n"/>
      <c r="N302" s="278" t="n"/>
      <c r="O302" s="278" t="n"/>
      <c r="P302" s="278" t="n"/>
      <c r="Q302" s="278" t="n"/>
      <c r="R302" s="278" t="n"/>
      <c r="S302" s="278" t="n"/>
      <c r="T302" s="278" t="n"/>
      <c r="U302" s="278" t="n"/>
      <c r="V302" s="278" t="n"/>
      <c r="W302" s="278" t="n"/>
      <c r="X302" s="278" t="n"/>
      <c r="Y302" s="278" t="n"/>
      <c r="Z302" s="278" t="n"/>
      <c r="AA302" s="278" t="n"/>
      <c r="AB302" s="278" t="n"/>
      <c r="AC302" s="278" t="n"/>
      <c r="AD302" s="278" t="n"/>
      <c r="AE302" s="278" t="n"/>
    </row>
    <row customFormat="true" customHeight="true" ht="18.75" outlineLevel="0" r="303" s="178">
      <c r="B303" s="167" t="n">
        <v>67</v>
      </c>
      <c r="C303" s="58" t="s"/>
      <c r="D303" s="127" t="s">
        <v>303</v>
      </c>
      <c r="E303" s="122" t="s">
        <v>24</v>
      </c>
      <c r="F303" s="266" t="n">
        <f aca="false" ca="false" dt2D="false" dtr="false" t="normal">I303+L303+M303+N303+O303+P303+Q303+R303+S303</f>
        <v>1</v>
      </c>
      <c r="G303" s="278" t="n">
        <v>0</v>
      </c>
      <c r="H303" s="278" t="n">
        <v>0</v>
      </c>
      <c r="I303" s="269" t="n">
        <f aca="false" ca="false" dt2D="false" dtr="false" t="normal">G303+H303</f>
        <v>0</v>
      </c>
      <c r="J303" s="278" t="n"/>
      <c r="K303" s="278" t="n"/>
      <c r="L303" s="269" t="n">
        <f aca="false" ca="false" dt2D="false" dtr="false" t="normal">J303+K303</f>
        <v>0</v>
      </c>
      <c r="M303" s="278" t="n"/>
      <c r="N303" s="278" t="n"/>
      <c r="O303" s="278" t="n">
        <v>1</v>
      </c>
      <c r="P303" s="278" t="n"/>
      <c r="Q303" s="278" t="n"/>
      <c r="R303" s="278" t="n"/>
      <c r="S303" s="278" t="n"/>
      <c r="T303" s="278" t="n"/>
      <c r="U303" s="278" t="n"/>
      <c r="V303" s="278" t="n"/>
      <c r="W303" s="278" t="n"/>
      <c r="X303" s="278" t="n"/>
      <c r="Y303" s="278" t="n"/>
      <c r="Z303" s="278" t="n"/>
      <c r="AA303" s="278" t="n"/>
      <c r="AB303" s="278" t="n"/>
      <c r="AC303" s="278" t="n"/>
      <c r="AD303" s="278" t="n"/>
      <c r="AE303" s="278" t="n"/>
    </row>
    <row customFormat="true" customHeight="true" ht="18.75" outlineLevel="0" r="304" s="178">
      <c r="B304" s="165" t="s"/>
      <c r="C304" s="58" t="s"/>
      <c r="D304" s="59" t="s"/>
      <c r="E304" s="60" t="s">
        <v>25</v>
      </c>
      <c r="F304" s="266" t="n">
        <f aca="false" ca="false" dt2D="false" dtr="false" t="normal">I304+L304+M304+N304+O304+P304+Q304+R304+S304</f>
        <v>10</v>
      </c>
      <c r="G304" s="278" t="n">
        <v>1</v>
      </c>
      <c r="H304" s="278" t="n">
        <v>0</v>
      </c>
      <c r="I304" s="269" t="n">
        <f aca="false" ca="false" dt2D="false" dtr="false" t="normal">G304+H304</f>
        <v>1</v>
      </c>
      <c r="J304" s="278" t="n">
        <v>2</v>
      </c>
      <c r="K304" s="278" t="n"/>
      <c r="L304" s="269" t="n">
        <f aca="false" ca="false" dt2D="false" dtr="false" t="normal">J304+K304</f>
        <v>2</v>
      </c>
      <c r="M304" s="278" t="n">
        <v>5</v>
      </c>
      <c r="N304" s="278" t="n"/>
      <c r="O304" s="278" t="n"/>
      <c r="P304" s="278" t="n">
        <v>2</v>
      </c>
      <c r="Q304" s="278" t="n"/>
      <c r="R304" s="278" t="n"/>
      <c r="S304" s="278" t="n"/>
      <c r="T304" s="278" t="n"/>
      <c r="U304" s="278" t="n"/>
      <c r="V304" s="278" t="n"/>
      <c r="W304" s="278" t="n"/>
      <c r="X304" s="278" t="n"/>
      <c r="Y304" s="278" t="n"/>
      <c r="Z304" s="278" t="n"/>
      <c r="AA304" s="278" t="n"/>
      <c r="AB304" s="278" t="n"/>
      <c r="AC304" s="278" t="n"/>
      <c r="AD304" s="278" t="n"/>
      <c r="AE304" s="278" t="n"/>
    </row>
    <row customFormat="true" customHeight="true" ht="18.75" outlineLevel="0" r="305" s="178">
      <c r="B305" s="165" t="s"/>
      <c r="C305" s="58" t="s"/>
      <c r="D305" s="59" t="s"/>
      <c r="E305" s="122" t="s">
        <v>26</v>
      </c>
      <c r="F305" s="266" t="n">
        <f aca="false" ca="false" dt2D="false" dtr="false" t="normal">I305+L305+M305+N305+O305+P305+Q305+R305+S305</f>
        <v>1128</v>
      </c>
      <c r="G305" s="278" t="n">
        <v>115</v>
      </c>
      <c r="H305" s="278" t="n">
        <v>0</v>
      </c>
      <c r="I305" s="269" t="n">
        <f aca="false" ca="false" dt2D="false" dtr="false" t="normal">G305+H305</f>
        <v>115</v>
      </c>
      <c r="J305" s="278" t="n">
        <f aca="false" ca="false" dt2D="false" dtr="false" t="normal">12+109</f>
        <v>121</v>
      </c>
      <c r="K305" s="278" t="n"/>
      <c r="L305" s="269" t="n">
        <f aca="false" ca="false" dt2D="false" dtr="false" t="normal">J305+K305</f>
        <v>121</v>
      </c>
      <c r="M305" s="278" t="n">
        <f aca="false" ca="false" dt2D="false" dtr="false" t="normal">11+131</f>
        <v>142</v>
      </c>
      <c r="N305" s="278" t="n">
        <f aca="false" ca="false" dt2D="false" dtr="false" t="normal">17+123</f>
        <v>140</v>
      </c>
      <c r="O305" s="278" t="n">
        <f aca="false" ca="false" dt2D="false" dtr="false" t="normal">93+134</f>
        <v>227</v>
      </c>
      <c r="P305" s="278" t="n">
        <f aca="false" ca="false" dt2D="false" dtr="false" t="normal">26+109</f>
        <v>135</v>
      </c>
      <c r="Q305" s="278" t="n">
        <v>91</v>
      </c>
      <c r="R305" s="278" t="n">
        <v>74</v>
      </c>
      <c r="S305" s="278" t="n">
        <v>83</v>
      </c>
      <c r="T305" s="278" t="n"/>
      <c r="U305" s="278" t="n"/>
      <c r="V305" s="278" t="n"/>
      <c r="W305" s="278" t="n"/>
      <c r="X305" s="278" t="n"/>
      <c r="Y305" s="278" t="n"/>
      <c r="Z305" s="278" t="n"/>
      <c r="AA305" s="278" t="n"/>
      <c r="AB305" s="278" t="n"/>
      <c r="AC305" s="278" t="n"/>
      <c r="AD305" s="278" t="n"/>
      <c r="AE305" s="278" t="n"/>
    </row>
    <row customFormat="true" customHeight="true" ht="18.75" outlineLevel="0" r="306" s="178">
      <c r="B306" s="166" t="s"/>
      <c r="C306" s="58" t="s"/>
      <c r="D306" s="94" t="s"/>
      <c r="E306" s="238" t="s">
        <v>232</v>
      </c>
      <c r="F306" s="266" t="n">
        <f aca="false" ca="false" dt2D="false" dtr="false" t="normal">I306+L306+M306+N306+O306+P306+Q306+R306+S306</f>
        <v>962</v>
      </c>
      <c r="G306" s="278" t="n">
        <v>109</v>
      </c>
      <c r="H306" s="168" t="n">
        <v>12</v>
      </c>
      <c r="I306" s="269" t="n">
        <f aca="false" ca="false" dt2D="false" dtr="false" t="normal">G306+H306</f>
        <v>121</v>
      </c>
      <c r="J306" s="278" t="n">
        <v>123</v>
      </c>
      <c r="K306" s="278" t="n"/>
      <c r="L306" s="269" t="n">
        <f aca="false" ca="false" dt2D="false" dtr="false" t="normal">J306+K306</f>
        <v>123</v>
      </c>
      <c r="M306" s="278" t="n">
        <v>192</v>
      </c>
      <c r="N306" s="278" t="n"/>
      <c r="O306" s="278" t="n">
        <v>104</v>
      </c>
      <c r="P306" s="278" t="n">
        <v>107</v>
      </c>
      <c r="Q306" s="278" t="n">
        <v>96</v>
      </c>
      <c r="R306" s="278" t="n">
        <v>85</v>
      </c>
      <c r="S306" s="278" t="n">
        <v>134</v>
      </c>
      <c r="T306" s="278" t="n"/>
      <c r="U306" s="278" t="n"/>
      <c r="V306" s="278" t="n"/>
      <c r="W306" s="278" t="n"/>
      <c r="X306" s="278" t="n"/>
      <c r="Y306" s="278" t="n"/>
      <c r="Z306" s="278" t="n"/>
      <c r="AA306" s="278" t="n"/>
      <c r="AB306" s="278" t="n"/>
      <c r="AC306" s="278" t="n"/>
      <c r="AD306" s="278" t="n"/>
      <c r="AE306" s="278" t="n"/>
    </row>
    <row customFormat="true" customHeight="true" hidden="false" ht="40.5" outlineLevel="0" r="307" s="178">
      <c r="B307" s="167" t="n">
        <v>68</v>
      </c>
      <c r="C307" s="58" t="s"/>
      <c r="D307" s="299" t="s">
        <v>304</v>
      </c>
      <c r="E307" s="238" t="s">
        <v>232</v>
      </c>
      <c r="F307" s="266" t="n">
        <f aca="false" ca="false" dt2D="false" dtr="false" t="normal">I307+L307+M307+N307+O307+P307+Q307+R307+S307</f>
        <v>3</v>
      </c>
      <c r="G307" s="278" t="n">
        <v>0</v>
      </c>
      <c r="H307" s="278" t="n">
        <v>0</v>
      </c>
      <c r="I307" s="269" t="n">
        <f aca="false" ca="false" dt2D="false" dtr="false" t="normal">G307+H307</f>
        <v>0</v>
      </c>
      <c r="J307" s="278" t="n"/>
      <c r="K307" s="278" t="n"/>
      <c r="L307" s="269" t="n">
        <f aca="false" ca="false" dt2D="false" dtr="false" t="normal">J307+K307</f>
        <v>0</v>
      </c>
      <c r="M307" s="278" t="n"/>
      <c r="N307" s="278" t="n"/>
      <c r="O307" s="278" t="n"/>
      <c r="P307" s="278" t="n"/>
      <c r="Q307" s="278" t="n"/>
      <c r="R307" s="278" t="n">
        <v>3</v>
      </c>
      <c r="S307" s="278" t="n"/>
      <c r="T307" s="278" t="n"/>
      <c r="U307" s="278" t="n"/>
      <c r="V307" s="278" t="n"/>
      <c r="W307" s="278" t="n"/>
      <c r="X307" s="278" t="n"/>
      <c r="Y307" s="278" t="n"/>
      <c r="Z307" s="278" t="n"/>
      <c r="AA307" s="278" t="n"/>
      <c r="AB307" s="278" t="n"/>
      <c r="AC307" s="278" t="n"/>
      <c r="AD307" s="278" t="n"/>
      <c r="AE307" s="278" t="n"/>
    </row>
    <row customFormat="true" customHeight="true" ht="18.75" outlineLevel="0" r="308" s="178">
      <c r="B308" s="165" t="s"/>
      <c r="C308" s="58" t="s"/>
      <c r="D308" s="159" t="s">
        <v>305</v>
      </c>
      <c r="E308" s="60" t="s">
        <v>26</v>
      </c>
      <c r="F308" s="266" t="n">
        <f aca="false" ca="false" dt2D="false" dtr="false" t="normal">I308+L308+M308+N308+O308+P308+Q308+R308+S308</f>
        <v>53</v>
      </c>
      <c r="G308" s="278" t="n">
        <v>8</v>
      </c>
      <c r="H308" s="278" t="n">
        <v>0</v>
      </c>
      <c r="I308" s="269" t="n">
        <f aca="false" ca="false" dt2D="false" dtr="false" t="normal">G308+H308</f>
        <v>8</v>
      </c>
      <c r="J308" s="278" t="n">
        <v>7</v>
      </c>
      <c r="K308" s="278" t="n"/>
      <c r="L308" s="269" t="n">
        <f aca="false" ca="false" dt2D="false" dtr="false" t="normal">J308+K308</f>
        <v>7</v>
      </c>
      <c r="M308" s="278" t="n">
        <v>7</v>
      </c>
      <c r="N308" s="278" t="n">
        <v>7</v>
      </c>
      <c r="O308" s="278" t="n">
        <v>4</v>
      </c>
      <c r="P308" s="278" t="n">
        <v>1</v>
      </c>
      <c r="Q308" s="278" t="n">
        <v>2</v>
      </c>
      <c r="R308" s="278" t="n">
        <v>5</v>
      </c>
      <c r="S308" s="278" t="n">
        <v>12</v>
      </c>
      <c r="T308" s="278" t="n"/>
      <c r="U308" s="278" t="n"/>
      <c r="V308" s="278" t="n"/>
      <c r="W308" s="278" t="n"/>
      <c r="X308" s="278" t="n"/>
      <c r="Y308" s="278" t="n"/>
      <c r="Z308" s="278" t="n"/>
      <c r="AA308" s="278" t="n"/>
      <c r="AB308" s="278" t="n"/>
      <c r="AC308" s="278" t="n"/>
      <c r="AD308" s="278" t="n"/>
      <c r="AE308" s="278" t="n"/>
    </row>
    <row customFormat="true" customHeight="true" ht="18.75" outlineLevel="0" r="309" s="178">
      <c r="B309" s="166" t="s"/>
      <c r="C309" s="58" t="s"/>
      <c r="D309" s="158" t="s"/>
      <c r="E309" s="248" t="s">
        <v>218</v>
      </c>
      <c r="F309" s="266" t="n">
        <f aca="false" ca="false" dt2D="false" dtr="false" t="normal">I309+L309+M309+N309+O309+P309+Q309+R309+S309</f>
        <v>60</v>
      </c>
      <c r="G309" s="278" t="n">
        <v>0</v>
      </c>
      <c r="H309" s="278" t="n">
        <v>0</v>
      </c>
      <c r="I309" s="269" t="n">
        <f aca="false" ca="false" dt2D="false" dtr="false" t="normal">G309+H309</f>
        <v>0</v>
      </c>
      <c r="J309" s="278" t="n">
        <v>12</v>
      </c>
      <c r="K309" s="278" t="n"/>
      <c r="L309" s="269" t="n">
        <f aca="false" ca="false" dt2D="false" dtr="false" t="normal">J309+K309</f>
        <v>12</v>
      </c>
      <c r="M309" s="278" t="n">
        <v>7</v>
      </c>
      <c r="N309" s="278" t="n">
        <v>7</v>
      </c>
      <c r="O309" s="278" t="n">
        <v>9</v>
      </c>
      <c r="P309" s="278" t="n">
        <v>3</v>
      </c>
      <c r="Q309" s="278" t="n">
        <v>6</v>
      </c>
      <c r="R309" s="278" t="n">
        <v>11</v>
      </c>
      <c r="S309" s="278" t="n">
        <v>5</v>
      </c>
      <c r="T309" s="278" t="n"/>
      <c r="U309" s="278" t="n"/>
      <c r="V309" s="278" t="n"/>
      <c r="W309" s="278" t="n"/>
      <c r="X309" s="278" t="n"/>
      <c r="Y309" s="278" t="n"/>
      <c r="Z309" s="278" t="n"/>
      <c r="AA309" s="278" t="n"/>
      <c r="AB309" s="278" t="n"/>
      <c r="AC309" s="278" t="n"/>
      <c r="AD309" s="278" t="n"/>
      <c r="AE309" s="278" t="n"/>
    </row>
    <row customFormat="true" customHeight="true" ht="60" outlineLevel="0" r="310" s="178">
      <c r="B310" s="167" t="n">
        <v>69</v>
      </c>
      <c r="C310" s="58" t="s"/>
      <c r="D310" s="299" t="s">
        <v>306</v>
      </c>
      <c r="E310" s="60" t="s">
        <v>25</v>
      </c>
      <c r="F310" s="266" t="n">
        <f aca="false" ca="false" dt2D="false" dtr="false" t="normal">I310+L310+M310+N310+O310+P310+Q310+R310+S310</f>
        <v>2</v>
      </c>
      <c r="G310" s="278" t="n">
        <v>0</v>
      </c>
      <c r="H310" s="278" t="n">
        <v>0</v>
      </c>
      <c r="I310" s="269" t="n">
        <f aca="false" ca="false" dt2D="false" dtr="false" t="normal">G310+H310</f>
        <v>0</v>
      </c>
      <c r="J310" s="278" t="n"/>
      <c r="K310" s="278" t="n"/>
      <c r="L310" s="269" t="n">
        <f aca="false" ca="false" dt2D="false" dtr="false" t="normal">J310+K310</f>
        <v>0</v>
      </c>
      <c r="M310" s="278" t="n"/>
      <c r="N310" s="278" t="n"/>
      <c r="O310" s="278" t="n"/>
      <c r="P310" s="278" t="n"/>
      <c r="Q310" s="278" t="n">
        <v>2</v>
      </c>
      <c r="R310" s="278" t="n"/>
      <c r="S310" s="278" t="n"/>
      <c r="T310" s="278" t="n"/>
      <c r="U310" s="278" t="n"/>
      <c r="V310" s="278" t="n"/>
      <c r="W310" s="278" t="n"/>
      <c r="X310" s="278" t="n"/>
      <c r="Y310" s="278" t="n"/>
      <c r="Z310" s="278" t="n"/>
      <c r="AA310" s="278" t="n"/>
      <c r="AB310" s="278" t="n"/>
      <c r="AC310" s="278" t="n"/>
      <c r="AD310" s="278" t="n"/>
      <c r="AE310" s="278" t="n"/>
    </row>
    <row customFormat="true" customHeight="true" ht="60" outlineLevel="0" r="311" s="178">
      <c r="B311" s="167" t="n">
        <v>70</v>
      </c>
      <c r="C311" s="58" t="s"/>
      <c r="D311" s="299" t="s">
        <v>307</v>
      </c>
      <c r="E311" s="60" t="s">
        <v>25</v>
      </c>
      <c r="F311" s="266" t="n">
        <f aca="false" ca="false" dt2D="false" dtr="false" t="normal">I311+L311+M311+N311+O311+P311+Q311+R311+S311</f>
        <v>0</v>
      </c>
      <c r="G311" s="278" t="n">
        <v>0</v>
      </c>
      <c r="H311" s="278" t="n">
        <v>0</v>
      </c>
      <c r="I311" s="269" t="n">
        <f aca="false" ca="false" dt2D="false" dtr="false" t="normal">G311+H311</f>
        <v>0</v>
      </c>
      <c r="J311" s="278" t="n"/>
      <c r="K311" s="278" t="n"/>
      <c r="L311" s="269" t="n">
        <f aca="false" ca="false" dt2D="false" dtr="false" t="normal">J311+K311</f>
        <v>0</v>
      </c>
      <c r="M311" s="278" t="n"/>
      <c r="N311" s="278" t="n"/>
      <c r="O311" s="278" t="n"/>
      <c r="P311" s="278" t="n"/>
      <c r="Q311" s="278" t="n"/>
      <c r="R311" s="278" t="n"/>
      <c r="S311" s="278" t="n"/>
      <c r="T311" s="278" t="n"/>
      <c r="U311" s="278" t="n"/>
      <c r="V311" s="278" t="n"/>
      <c r="W311" s="278" t="n"/>
      <c r="X311" s="278" t="n"/>
      <c r="Y311" s="278" t="n"/>
      <c r="Z311" s="278" t="n"/>
      <c r="AA311" s="278" t="n"/>
      <c r="AB311" s="278" t="n"/>
      <c r="AC311" s="278" t="n"/>
      <c r="AD311" s="278" t="n"/>
      <c r="AE311" s="278" t="n"/>
    </row>
    <row customFormat="true" customHeight="true" ht="60" outlineLevel="0" r="312" s="178">
      <c r="B312" s="167" t="n">
        <v>71</v>
      </c>
      <c r="C312" s="58" t="s"/>
      <c r="D312" s="301" t="s">
        <v>308</v>
      </c>
      <c r="E312" s="60" t="s">
        <v>25</v>
      </c>
      <c r="F312" s="266" t="n">
        <f aca="false" ca="false" dt2D="false" dtr="false" t="normal">I312+L312+M312+N312+O312+P312+Q312+R312+S312</f>
        <v>0</v>
      </c>
      <c r="G312" s="278" t="n">
        <v>0</v>
      </c>
      <c r="H312" s="278" t="n">
        <v>0</v>
      </c>
      <c r="I312" s="269" t="n">
        <f aca="false" ca="false" dt2D="false" dtr="false" t="normal">G312+H312</f>
        <v>0</v>
      </c>
      <c r="J312" s="278" t="n"/>
      <c r="K312" s="278" t="n"/>
      <c r="L312" s="269" t="n">
        <f aca="false" ca="false" dt2D="false" dtr="false" t="normal">J312+K312</f>
        <v>0</v>
      </c>
      <c r="M312" s="278" t="n"/>
      <c r="N312" s="278" t="n"/>
      <c r="O312" s="278" t="n"/>
      <c r="P312" s="278" t="n"/>
      <c r="Q312" s="278" t="n"/>
      <c r="R312" s="278" t="n"/>
      <c r="S312" s="278" t="n"/>
      <c r="T312" s="278" t="n"/>
      <c r="U312" s="278" t="n"/>
      <c r="V312" s="278" t="n"/>
      <c r="W312" s="278" t="n"/>
      <c r="X312" s="278" t="n"/>
      <c r="Y312" s="278" t="n"/>
      <c r="Z312" s="278" t="n"/>
      <c r="AA312" s="278" t="n"/>
      <c r="AB312" s="278" t="n"/>
      <c r="AC312" s="278" t="n"/>
      <c r="AD312" s="278" t="n"/>
      <c r="AE312" s="278" t="n"/>
    </row>
    <row customFormat="true" customHeight="true" ht="25.5" outlineLevel="0" r="313" s="178">
      <c r="B313" s="167" t="n"/>
      <c r="C313" s="58" t="s"/>
      <c r="D313" s="302" t="s">
        <v>309</v>
      </c>
      <c r="E313" s="248" t="s">
        <v>218</v>
      </c>
      <c r="F313" s="266" t="n">
        <f aca="false" ca="false" dt2D="false" dtr="false" t="normal">I313+L313+M313+N313+O313+P313+Q313+R313+S313</f>
        <v>52</v>
      </c>
      <c r="G313" s="278" t="n">
        <v>0</v>
      </c>
      <c r="H313" s="278" t="n">
        <v>0</v>
      </c>
      <c r="I313" s="269" t="n">
        <f aca="false" ca="false" dt2D="false" dtr="false" t="normal">G313+H313</f>
        <v>0</v>
      </c>
      <c r="J313" s="278" t="n"/>
      <c r="K313" s="278" t="n"/>
      <c r="L313" s="269" t="n">
        <f aca="false" ca="false" dt2D="false" dtr="false" t="normal">J313+K313</f>
        <v>0</v>
      </c>
      <c r="M313" s="278" t="n"/>
      <c r="N313" s="278" t="n"/>
      <c r="O313" s="278" t="n"/>
      <c r="P313" s="278" t="n"/>
      <c r="Q313" s="278" t="n"/>
      <c r="R313" s="278" t="n">
        <v>40</v>
      </c>
      <c r="S313" s="278" t="n">
        <v>12</v>
      </c>
      <c r="T313" s="278" t="n"/>
      <c r="U313" s="278" t="n"/>
      <c r="V313" s="278" t="n"/>
      <c r="W313" s="278" t="n"/>
      <c r="X313" s="278" t="n"/>
      <c r="Y313" s="278" t="n"/>
      <c r="Z313" s="278" t="n"/>
      <c r="AA313" s="278" t="n"/>
      <c r="AB313" s="278" t="n"/>
      <c r="AC313" s="278" t="n"/>
      <c r="AD313" s="278" t="n"/>
      <c r="AE313" s="278" t="n"/>
    </row>
    <row customFormat="true" customHeight="true" ht="25.5" outlineLevel="0" r="314" s="178">
      <c r="B314" s="167" t="n"/>
      <c r="C314" s="58" t="s"/>
      <c r="D314" s="302" t="s">
        <v>310</v>
      </c>
      <c r="E314" s="248" t="s">
        <v>218</v>
      </c>
      <c r="F314" s="266" t="n">
        <f aca="false" ca="false" dt2D="false" dtr="false" t="normal">I314+L314+M314+N314+O314+P314+Q314+R314+S314</f>
        <v>1</v>
      </c>
      <c r="G314" s="278" t="n"/>
      <c r="H314" s="278" t="n"/>
      <c r="I314" s="269" t="n"/>
      <c r="J314" s="278" t="n"/>
      <c r="K314" s="278" t="n"/>
      <c r="L314" s="269" t="n"/>
      <c r="M314" s="278" t="n"/>
      <c r="N314" s="278" t="n"/>
      <c r="O314" s="278" t="n"/>
      <c r="P314" s="278" t="n"/>
      <c r="Q314" s="278" t="n"/>
      <c r="R314" s="278" t="n"/>
      <c r="S314" s="278" t="n">
        <v>1</v>
      </c>
      <c r="T314" s="278" t="n"/>
      <c r="U314" s="278" t="n"/>
      <c r="V314" s="278" t="n"/>
      <c r="W314" s="278" t="n"/>
      <c r="X314" s="278" t="n"/>
      <c r="Y314" s="278" t="n"/>
      <c r="Z314" s="278" t="n"/>
      <c r="AA314" s="278" t="n"/>
      <c r="AB314" s="278" t="n"/>
      <c r="AC314" s="278" t="n"/>
      <c r="AD314" s="278" t="n"/>
      <c r="AE314" s="278" t="n"/>
    </row>
    <row customFormat="true" customHeight="true" ht="16.5" outlineLevel="0" r="315" s="178">
      <c r="B315" s="303" t="n"/>
      <c r="C315" s="58" t="s"/>
      <c r="D315" s="75" t="s">
        <v>311</v>
      </c>
      <c r="E315" s="76" t="s"/>
      <c r="F315" s="266" t="n">
        <f aca="false" ca="false" dt2D="false" dtr="false" t="normal">I315+L315+M315+N315+O315+P315+Q315+R315+S315</f>
        <v>1611</v>
      </c>
      <c r="G315" s="304" t="n">
        <f aca="false" ca="false" dt2D="false" dtr="false" t="normal">G10+G20+G25+G35+G40+G66+G71+G93+G98+G103+G108+G113+G126+G156+G169+G174+G179+G184+G189+G192+G197+G200+G205+G210+G215+G228+G261+G265+G268+G271+G274+G279+G282+G287+G290+G293+G296+G303</f>
        <v>186</v>
      </c>
      <c r="H315" s="304" t="n">
        <f aca="false" ca="false" dt2D="false" dtr="false" t="normal">H10+H20+H25+H35+H40+H66+H71+H93+H98+H103+H108+H113+H126+H156+H169+H174+H179+H184+H189+H192+H197+H200+H205+H210+H215+H228+H261+H265+H268+H271+H274+H279+H282+H287+H290+H293+H296+H303</f>
        <v>11</v>
      </c>
      <c r="I315" s="269" t="n">
        <f aca="false" ca="false" dt2D="false" dtr="false" t="normal">G315+H315</f>
        <v>197</v>
      </c>
      <c r="J315" s="304" t="n">
        <f aca="false" ca="false" dt2D="false" dtr="false" t="normal">J10+J20+J25+J35+J40+J66+J71+J93+J98+J103+J108+J113+J126+J156+J169+J174+J179+J184+J189+J192+J197+J200+J205+J210+J215+J228+J261+J265+J268+J271+J274+J279+J282+J287+J290+J293+J296+J303</f>
        <v>177</v>
      </c>
      <c r="K315" s="304" t="n">
        <f aca="false" ca="false" dt2D="false" dtr="false" t="normal">K10+K20+K25+K35+K40+K66+K71+K93+K98+K103+K108+K113+K126+K156+K169+K174+K179+K184+K189+K192+K197+K200+K205+K210+K215+K228+K261+K265+K268+K271+K274+K279+K282+K287+K290+K293+K296+K303</f>
        <v>3</v>
      </c>
      <c r="L315" s="269" t="n">
        <f aca="false" ca="false" dt2D="false" dtr="false" t="normal">J315+K315</f>
        <v>180</v>
      </c>
      <c r="M315" s="304" t="n">
        <f aca="false" ca="false" dt2D="false" dtr="false" t="normal">M10+M20+M25+M35+M40+M66+M71+M93+M98+M103+M108+M113+M126+M156+M169+M174+M179+M184+M189+M192+M197+M200+M205+M210+M215+M228+M261+M265+M268+M271+M274+M279+M282+M287+M290+M293+M296+M303</f>
        <v>224</v>
      </c>
      <c r="N315" s="304" t="n">
        <f aca="false" ca="false" dt2D="false" dtr="false" t="normal">N10+N20+N25+N35+N40+N66+N71+N93+N98+N103+N108+N113+N126+N156+N169+N174+N179+N184+N189+N192+N197+N200+N205+N210+N215+N228+N261+N265+N268+N271+N274+N279+N282+N287+N290+N293+N296+N303</f>
        <v>192</v>
      </c>
      <c r="O315" s="304" t="n">
        <f aca="false" ca="false" dt2D="false" dtr="false" t="normal">O10+O20+O25+O35+O40+O66+O71+O93+O98+O103+O108+O113+O126+O156+O169+O174+O179+O184+O189+O192+O197+O200+O205+O210+O215+O228+O261+O265+O268+O271+O274+O279+O282+O287+O290+O293+O296+O303</f>
        <v>169</v>
      </c>
      <c r="P315" s="304" t="n">
        <f aca="false" ca="false" dt2D="false" dtr="false" t="normal">P10+P20+P25+P35+P40+P66+P71+P93+P98+P103+P108+P113+P126+P156+P169+P174+P179+P184+P189+P192+P197+P200+P205+P210+P215+P228+P261+P265+P268+P271+P274+P279+P282+P287+P290+P293+P296+P303</f>
        <v>163</v>
      </c>
      <c r="Q315" s="304" t="n">
        <f aca="false" ca="false" dt2D="false" dtr="false" t="normal">Q10+Q20+Q25+Q35+Q40+Q66+Q71+Q93+Q98+Q103+Q108+Q113+Q126+Q156+Q169+Q174+Q179+Q184+Q189+Q192+Q197+Q200+Q205+Q210+Q215+Q228+Q261+Q265+Q268+Q271+Q274+Q279+Q282+Q287+Q290+Q293+Q296+Q303</f>
        <v>157</v>
      </c>
      <c r="R315" s="304" t="n">
        <f aca="false" ca="false" dt2D="false" dtr="false" t="normal">R10+R20+R25+R35+R40+R66+R71+R93+R98+R103+R108+R113+R126+R156+R169+R174+R179+R184+R189+R192+R197+R200+R205+R210+R215+R228+R261+R265+R268+R271+R274+R279+R282+R287+R290+R293+R296+R303</f>
        <v>168</v>
      </c>
      <c r="S315" s="304" t="n">
        <f aca="false" ca="false" dt2D="false" dtr="false" t="normal">S10+S20+S25+S35+S40+S66+S71+S93+S98+S103+S108+S113+S126+S156+S169+S174+S179+S184+S189+S192+S197+S200+S205+S210+S215+S228+S261+S265+S268+S271+S274+S279+S282+S287+S290+S293+S296+S303</f>
        <v>161</v>
      </c>
      <c r="T315" s="304" t="n">
        <f aca="false" ca="false" dt2D="false" dtr="false" t="normal">T10+T20+T25+T35+T40+T66+T71+T93+T98+T103+T108+T113+T126+T156+T169+T174+T179+T184+T189+T192+T197+T200+T205+T210+T215+T228+T261+T265+T268+T271+T274+T279+T282+T287+T290+T293+T296+T303</f>
        <v>0</v>
      </c>
      <c r="U315" s="304" t="n">
        <f aca="false" ca="false" dt2D="false" dtr="false" t="normal">U10+U20+U25+U35+U40+U66+U71+U93+U98+U103+U108+U113+U126+U156+U169+U174+U179+U184+U189+U192+U197+U200+U205+U210+U215+U228+U261+U265+U268+U271+U274+U279+U282+U287+U290+U293+U296+U303</f>
        <v>0</v>
      </c>
      <c r="V315" s="304" t="n">
        <f aca="false" ca="false" dt2D="false" dtr="false" t="normal">V10+V20+V25+V35+V40+V66+V71+V93+V98+V103+V108+V113+V126+V156+V169+V174+V179+V184+V189+V192+V197+V200+V205+V210+V215+V228+V261+V265+V268+V271+V274+V279+V282+V287+V290+V293+V296+V303</f>
        <v>0</v>
      </c>
      <c r="W315" s="304" t="n">
        <f aca="false" ca="false" dt2D="false" dtr="false" t="normal">W10+W20+W25+W35+W40+W66+W71+W93+W98+W103+W108+W113+W126+W156+W169+W174+W179+W184+W189+W192+W197+W200+W205+W210+W215+W228+W261+W265+W268+W271+W274+W279+W282+W287+W290+W293+W296+W303</f>
        <v>0</v>
      </c>
      <c r="X315" s="304" t="n">
        <f aca="false" ca="false" dt2D="false" dtr="false" t="normal">X10+X20+X25+X35+X40+X66+X71+X93+X98+X103+X108+X113+X126+X156+X169+X174+X179+X184+X189+X192+X197+X200+X205+X210+X215+X228+X261+X265+X268+X271+X274+X279+X282+X287+X290+X293+X296+X303</f>
        <v>0</v>
      </c>
      <c r="Y315" s="304" t="n">
        <f aca="false" ca="false" dt2D="false" dtr="false" t="normal">Y10+Y20+Y25+Y35+Y40+Y66+Y71+Y93+Y98+Y103+Y108+Y113+Y126+Y156+Y169+Y174+Y179+Y184+Y189+Y192+Y197+Y200+Y205+Y210+Y215+Y228+Y261+Y265+Y268+Y271+Y274+Y279+Y282+Y287+Y290+Y293+Y296+Y303</f>
        <v>0</v>
      </c>
      <c r="Z315" s="304" t="n">
        <f aca="false" ca="false" dt2D="false" dtr="false" t="normal">Z10+Z20+Z25+Z35+Z40+Z66+Z71+Z93+Z98+Z103+Z108+Z113+Z126+Z156+Z169+Z174+Z179+Z184+Z189+Z192+Z197+Z200+Z205+Z210+Z215+Z228+Z261+Z265+Z268+Z271+Z274+Z279+Z282+Z287+Z290+Z293+Z296+Z303</f>
        <v>0</v>
      </c>
      <c r="AA315" s="304" t="n">
        <f aca="false" ca="false" dt2D="false" dtr="false" t="normal">AA10+AA20+AA25+AA35+AA40+AA66+AA71+AA93+AA98+AA103+AA108+AA113+AA126+AA156+AA169+AA174+AA179+AA184+AA189+AA192+AA197+AA200+AA205+AA210+AA215+AA228+AA261+AA265+AA268+AA271+AA274+AA279+AA282+AA287+AA290+AA293+AA296+AA303</f>
        <v>0</v>
      </c>
      <c r="AB315" s="304" t="n">
        <f aca="false" ca="false" dt2D="false" dtr="false" t="normal">AB10+AB20+AB25+AB35+AB40+AB66+AB71+AB93+AB98+AB103+AB108+AB113+AB126+AB156+AB169+AB174+AB179+AB184+AB189+AB192+AB197+AB200+AB205+AB210+AB215+AB228+AB261+AB265+AB268+AB271+AB274+AB279+AB282+AB287+AB290+AB293+AB296+AB303</f>
        <v>0</v>
      </c>
      <c r="AC315" s="304" t="n">
        <f aca="false" ca="false" dt2D="false" dtr="false" t="normal">AC10+AC20+AC25+AC35+AC40+AC66+AC71+AC93+AC98+AC103+AC108+AC113+AC126+AC156+AC169+AC174+AC179+AC184+AC189+AC192+AC197+AC200+AC205+AC210+AC215+AC228+AC261+AC265+AC268+AC271+AC274+AC279+AC282+AC287+AC290+AC293+AC296+AC303</f>
        <v>0</v>
      </c>
      <c r="AD315" s="304" t="n">
        <f aca="false" ca="false" dt2D="false" dtr="false" t="normal">AD10+AD20+AD25+AD35+AD40+AD66+AD71+AD93+AD98+AD103+AD108+AD113+AD126+AD156+AD169+AD174+AD179+AD184+AD189+AD192+AD197+AD200+AD205+AD210+AD215+AD228+AD261+AD265+AD268+AD271+AD274+AD279+AD282+AD287+AD290+AD293+AD296+AD303</f>
        <v>0</v>
      </c>
      <c r="AE315" s="304" t="n">
        <f aca="false" ca="false" dt2D="false" dtr="false" t="normal">AE10+AE20+AE25+AE35+AE40+AE66+AE71+AE93+AE98+AE103+AE108+AE113+AE126+AE156+AE169+AE174+AE179+AE184+AE189+AE192+AE197+AE200+AE205+AE210+AE215+AE228+AE261+AE265+AE268+AE271+AE274+AE279+AE282+AE287+AE290+AE293+AE296+AE303</f>
        <v>0</v>
      </c>
    </row>
    <row customFormat="true" customHeight="true" ht="16.5" outlineLevel="0" r="316" s="178">
      <c r="B316" s="303" t="n"/>
      <c r="C316" s="58" t="s"/>
      <c r="D316" s="75" t="s">
        <v>312</v>
      </c>
      <c r="E316" s="76" t="s"/>
      <c r="F316" s="266" t="n">
        <f aca="false" ca="false" dt2D="false" dtr="false" t="normal">I316+L316+M316+N316+O316+P316+Q316+R316+S316</f>
        <v>201</v>
      </c>
      <c r="G316" s="304" t="n">
        <f aca="false" ca="false" dt2D="false" dtr="false" t="normal">G11+G16+G21+G26+G31+G36+G41+G47+G57+G62+G67+G72+G77+G81+G84+G89+G94+G99+G104+G109+G114+G117+G127+G157+G170+G175+G180+G185+G190+G193+G198+G201+G206+G211+G216+G221+G224+G229+G239+G247+G251+G258+G262+G266+G269+G272+G275+G280+G283+G288+G291+G294+G297+G304+G307+G309+G310+G311+G312</f>
        <v>3</v>
      </c>
      <c r="H316" s="304" t="n">
        <f aca="false" ca="false" dt2D="false" dtr="false" t="normal">H11+H16+H21+H26+H31+H36+H41+H47+H57+H62+H67+H72+H77+H81+H84+H89+H94+H99+H104+H109+H114+H117+H127+H157+H170+H175+H180+H185+H190+H193+H198+H201+H206+H211+H216+H221+H224+H229+H239+H247+H251+H258+H262+H266+H269+H272+H275+H280+H283+H288+H291+H294+H297+H304+H307+H308+H310+H311+H312</f>
        <v>0</v>
      </c>
      <c r="I316" s="269" t="n">
        <f aca="false" ca="false" dt2D="false" dtr="false" t="normal">G316+H316</f>
        <v>3</v>
      </c>
      <c r="J316" s="304" t="n">
        <f aca="false" ca="false" dt2D="false" dtr="false" t="normal">J11+J16+J21+J26+J31+J36+J41+J47+J57+J62+J67+J72+J77+J81+J84+J89+J94+J99+J104+J109+J114+J117+J127+J157+J170+J175+J180+J185+J190+J193+J198+J201+J206+J211+J216+J221+J224+J229+J239+J247+J251+J258+J262+J266+J269+J272+J275+J280+J283+J288+J291+J294+J297+J304+J307+J309+J310+J311+J312</f>
        <v>45</v>
      </c>
      <c r="K316" s="304" t="n">
        <f aca="false" ca="false" dt2D="false" dtr="false" t="normal">K11+K16+K21+K26+K31+K36+K41+K47+K57+K62+K67+K72+K77+K81+K84+K89+K94+K99+K104+K109+K114+K117+K127+K157+K170+K175+K180+K185+K190+K193+K198+K201+K206+K211+K216+K221+K224+K229+K239+K247+K251+K258+K262+K266+K269+K272+K275+K280+K283+K288+K291+K294+K297+K304+K307+K309+K310+K311+K312</f>
        <v>0</v>
      </c>
      <c r="L316" s="269" t="n">
        <f aca="false" ca="false" dt2D="false" dtr="false" t="normal">J316+K316</f>
        <v>45</v>
      </c>
      <c r="M316" s="304" t="n">
        <f aca="false" ca="false" dt2D="false" dtr="false" t="normal">M11+M16+M21+M26+M31+M36+M41+M47+M57+M62+M67+M72+M77+M81+M84+M89+M94+M99+M104+M109+M114+M117+M127+M157+M170+M175+M180+M185+M190+M193+M198+M201+M206+M211+M216+M221+M224+M229+M239+M247+M251+M258+M262+M266+M269+M272+M275+M280+M283+M288+M291+M294+M297+M304+M307+M309+M310+M311+M312</f>
        <v>32</v>
      </c>
      <c r="N316" s="304" t="n">
        <f aca="false" ca="false" dt2D="false" dtr="false" t="normal">N11+N16+N21+N26+N31+N36+N41+N47+N57+N62+N67+N72+N77+N81+N84+N89+N94+N99+N104+N109+N114+N117+N127+N157+N170+N175+N180+N185+N190+N193+N198+N201+N206+N211+N216+N221+N224+N229+N239+N247+N251+N258+N262+N266+N269+N272+N275+N280+N283+N288+N291+N294+N297+N304+N307+N309+N310+N311+N312</f>
        <v>13</v>
      </c>
      <c r="O316" s="304" t="n">
        <f aca="false" ca="false" dt2D="false" dtr="false" t="normal">O11+O16+O21+O26+O31+O36+O41+O47+O57+O62+O67+O72+O77+O81+O84+O89+O94+O99+O104+O109+O114+O117+O127+O157+O170+O175+O180+O185+O190+O193+O198+O201+O206+O211+O216+O221+O224+O229+O239+O247+O251+O258+O262+O266+O269+O272+O275+O280+O283+O288+O291+O294+O297+O304+O307+O309+O310+O311+O312</f>
        <v>12</v>
      </c>
      <c r="P316" s="304" t="n">
        <f aca="false" ca="false" dt2D="false" dtr="false" t="normal">P11+P16+P21+P26+P31+P36+P41+P47+P57+P62+P67+P72+P77+P81+P84+P89+P94+P99+P104+P109+P114+P117+P127+P157+P170+P175+P180+P185+P190+P193+P198+P201+P206+P211+P216+P221+P224+P229+P239+P247+P251+P258+P262+P266+P269+P272+P275+P280+P283+P288+P291+P294+P297+P304+P307+P309+P310+P311+P312</f>
        <v>12</v>
      </c>
      <c r="Q316" s="304" t="n">
        <f aca="false" ca="false" dt2D="false" dtr="false" t="normal">Q11+Q16+Q21+Q26+Q31+Q36+Q41+Q47+Q57+Q62+Q67+Q72+Q77+Q81+Q84+Q89+Q94+Q99+Q104+Q109+Q114+Q117+Q127+Q157+Q170+Q175+Q180+Q185+Q190+Q193+Q198+Q201+Q206+Q211+Q216+Q221+Q224+Q229+Q239+Q247+Q251+Q258+Q262+Q266+Q269+Q272+Q275+Q280+Q283+Q288+Q291+Q294+Q297+Q304+Q307+Q309+Q310+Q311+Q312</f>
        <v>32</v>
      </c>
      <c r="R316" s="304" t="n">
        <f aca="false" ca="false" dt2D="false" dtr="false" t="normal">R11+R16+R21+R26+R31+R36+R41+R47+R57+R62+R67+R72+R77+R81+R84+R89+R94+R99+R104+R109+R114+R117+R127+R157+R170+R175+R180+R185+R190+R193+R198+R201+R206+R211+R216+R221+R224+R229+R239+R247+R251+R258+R262+R266+R269+R272+R275+R280+R283+R288+R291+R294+R297+R304+R307+R309+R310+R311+R312</f>
        <v>34</v>
      </c>
      <c r="S316" s="304" t="n">
        <f aca="false" ca="false" dt2D="false" dtr="false" t="normal">S11+S16+S21+S26+S31+S36+S41+S47+S57+S62+S67+S72+S77+S81+S84+S89+S94+S99+S104+S109+S114+S117+S127+S157+S170+S175+S180+S185+S190+S193+S198+S201+S206+S211+S216+S221+S224+S229+S239+S247+S251+S258+S262+S266+S269+S272+S275+S280+S283+S288+S291+S294+S297+S304+S307+S309+S310+S311+S312</f>
        <v>18</v>
      </c>
      <c r="T316" s="304" t="n">
        <f aca="false" ca="false" dt2D="false" dtr="false" t="normal">T11+T16+T21+T26+T31+T36+T41+T47+T57+T62+T67+T72+T77+T81+T84+T89+T94+T99+T104+T109+T114+T117+T127+T157+T170+T175+T180+T185+T190+T193+T198+T201+T206+T211+T216+T221+T224+T229+T239+T247+T251+T258+T262+T266+T269+T272+T275+T280+T283+T288+T291+T294+T297+T304+T307+T309+T310+T311+T312</f>
        <v>0</v>
      </c>
      <c r="U316" s="304" t="n">
        <f aca="false" ca="false" dt2D="false" dtr="false" t="normal">U11+U16+U21+U26+U31+U36+U41+U47+U57+U62+U67+U72+U77+U81+U84+U89+U94+U99+U104+U109+U114+U117+U127+U157+U170+U175+U180+U185+U190+U193+U198+U201+U206+U211+U216+U221+U224+U229+U239+U247+U251+U258+U262+U266+U269+U272+U275+U280+U283+U288+U291+U294+U297+U304+U307+U309+U310+U311+U312</f>
        <v>0</v>
      </c>
      <c r="V316" s="304" t="n">
        <f aca="false" ca="false" dt2D="false" dtr="false" t="normal">V11+V16+V21+V26+V31+V36+V41+V47+V57+V62+V67+V72+V77+V81+V84+V89+V94+V99+V104+V109+V114+V117+V127+V157+V170+V175+V180+V185+V190+V193+V198+V201+V206+V211+V216+V221+V224+V229+V239+V247+V251+V258+V262+V266+V269+V272+V275+V280+V283+V288+V291+V294+V297+V304+V307+V309+V310+V311+V312</f>
        <v>0</v>
      </c>
      <c r="W316" s="304" t="n">
        <f aca="false" ca="false" dt2D="false" dtr="false" t="normal">W11+W16+W21+W26+W31+W36+W41+W47+W57+W62+W67+W72+W77+W81+W84+W89+W94+W99+W104+W109+W114+W117+W127+W157+W170+W175+W180+W185+W190+W193+W198+W201+W206+W211+W216+W221+W224+W229+W239+W247+W251+W258+W262+W266+W269+W272+W275+W280+W283+W288+W291+W294+W297+W304+W307+W309+W310+W311+W312</f>
        <v>0</v>
      </c>
      <c r="X316" s="304" t="n">
        <f aca="false" ca="false" dt2D="false" dtr="false" t="normal">X11+X16+X21+X26+X31+X36+X41+X47+X57+X62+X67+X72+X77+X81+X84+X89+X94+X99+X104+X109+X114+X117+X127+X157+X170+X175+X180+X185+X190+X193+X198+X201+X206+X211+X216+X221+X224+X229+X239+X247+X251+X258+X262+X266+X269+X272+X275+X280+X283+X288+X291+X294+X297+X304+X307+X309+X310+X311+X312</f>
        <v>0</v>
      </c>
      <c r="Y316" s="304" t="n">
        <f aca="false" ca="false" dt2D="false" dtr="false" t="normal">Y11+Y16+Y21+Y26+Y31+Y36+Y41+Y47+Y57+Y62+Y67+Y72+Y77+Y81+Y84+Y89+Y94+Y99+Y104+Y109+Y114+Y117+Y127+Y157+Y170+Y175+Y180+Y185+Y190+Y193+Y198+Y201+Y206+Y211+Y216+Y221+Y224+Y229+Y239+Y247+Y251+Y258+Y262+Y266+Y269+Y272+Y275+Y280+Y283+Y288+Y291+Y294+Y297+Y304+Y307+Y309+Y310+Y311+Y312</f>
        <v>0</v>
      </c>
      <c r="Z316" s="304" t="n">
        <f aca="false" ca="false" dt2D="false" dtr="false" t="normal">Z11+Z16+Z21+Z26+Z31+Z36+Z41+Z47+Z57+Z62+Z67+Z72+Z77+Z81+Z84+Z89+Z94+Z99+Z104+Z109+Z114+Z117+Z127+Z157+Z170+Z175+Z180+Z185+Z190+Z193+Z198+Z201+Z206+Z211+Z216+Z221+Z224+Z229+Z239+Z247+Z251+Z258+Z262+Z266+Z269+Z272+Z275+Z280+Z283+Z288+Z291+Z294+Z297+Z304+Z307+Z309+Z310+Z311+Z312</f>
        <v>0</v>
      </c>
      <c r="AA316" s="304" t="n">
        <f aca="false" ca="false" dt2D="false" dtr="false" t="normal">AA11+AA16+AA21+AA26+AA31+AA36+AA41+AA47+AA57+AA62+AA67+AA72+AA77+AA81+AA84+AA89+AA94+AA99+AA104+AA109+AA114+AA117+AA127+AA157+AA170+AA175+AA180+AA185+AA190+AA193+AA198+AA201+AA206+AA211+AA216+AA221+AA224+AA229+AA239+AA247+AA251+AA258+AA262+AA266+AA269+AA272+AA275+AA280+AA283+AA288+AA291+AA294+AA297+AA304+AA307+AA309+AA310+AA311+AA312</f>
        <v>0</v>
      </c>
      <c r="AB316" s="304" t="n">
        <f aca="false" ca="false" dt2D="false" dtr="false" t="normal">AB11+AB16+AB21+AB26+AB31+AB36+AB41+AB47+AB57+AB62+AB67+AB72+AB77+AB81+AB84+AB89+AB94+AB99+AB104+AB109+AB114+AB117+AB127+AB157+AB170+AB175+AB180+AB185+AB190+AB193+AB198+AB201+AB206+AB211+AB216+AB221+AB224+AB229+AB239+AB247+AB251+AB258+AB262+AB266+AB269+AB272+AB275+AB280+AB283+AB288+AB291+AB294+AB297+AB304+AB307+AB309+AB310+AB311+AB312</f>
        <v>0</v>
      </c>
      <c r="AC316" s="304" t="n">
        <f aca="false" ca="false" dt2D="false" dtr="false" t="normal">AC11+AC16+AC21+AC26+AC31+AC36+AC41+AC47+AC57+AC62+AC67+AC72+AC77+AC81+AC84+AC89+AC94+AC99+AC104+AC109+AC114+AC117+AC127+AC157+AC170+AC175+AC180+AC185+AC190+AC193+AC198+AC201+AC206+AC211+AC216+AC221+AC224+AC229+AC239+AC247+AC251+AC258+AC262+AC266+AC269+AC272+AC275+AC280+AC283+AC288+AC291+AC294+AC297+AC304+AC307+AC309+AC310+AC311+AC312</f>
        <v>0</v>
      </c>
      <c r="AD316" s="304" t="n">
        <f aca="false" ca="false" dt2D="false" dtr="false" t="normal">AD11+AD16+AD21+AD26+AD31+AD36+AD41+AD47+AD57+AD62+AD67+AD72+AD77+AD81+AD84+AD89+AD94+AD99+AD104+AD109+AD114+AD117+AD127+AD157+AD170+AD175+AD180+AD185+AD190+AD193+AD198+AD201+AD206+AD211+AD216+AD221+AD224+AD229+AD239+AD247+AD251+AD258+AD262+AD266+AD269+AD272+AD275+AD280+AD283+AD288+AD291+AD294+AD297+AD304+AD307+AD309+AD310+AD311+AD312</f>
        <v>0</v>
      </c>
      <c r="AE316" s="304" t="n">
        <f aca="false" ca="false" dt2D="false" dtr="false" t="normal">AE11+AE16+AE21+AE26+AE31+AE36+AE41+AE47+AE57+AE62+AE67+AE72+AE77+AE81+AE84+AE89+AE94+AE99+AE104+AE109+AE114+AE117+AE127+AE157+AE170+AE175+AE180+AE185+AE190+AE193+AE198+AE201+AE206+AE211+AE216+AE221+AE224+AE229+AE239+AE247+AE251+AE258+AE262+AE266+AE269+AE272+AE275+AE280+AE283+AE288+AE291+AE294+AE297+AE304+AE307+AE309+AE310+AE311+AE312</f>
        <v>0</v>
      </c>
    </row>
    <row customFormat="true" customHeight="true" ht="16.5" outlineLevel="0" r="317" s="178">
      <c r="B317" s="303" t="n"/>
      <c r="C317" s="58" t="s"/>
      <c r="D317" s="75" t="s">
        <v>313</v>
      </c>
      <c r="E317" s="76" t="s"/>
      <c r="F317" s="266" t="n">
        <f aca="false" ca="false" dt2D="false" dtr="false" t="normal">I317+L317+M317+N317+O317+P317+Q317+R317+S317</f>
        <v>2933</v>
      </c>
      <c r="G317" s="304" t="n">
        <f aca="false" ca="false" dt2D="false" dtr="false" t="normal">G12+G17+G22+G27+G32+G37+G42+G45+G48+G53+G58+G63+G68+G73+G78+G82+G85+G90+G95+G100+G105+G110+G115+G118+G123+G133+G138+G143+G148+G153+G161+G166+G171+G176+G181+G186+G191+G194+G199+G202+G207+G212+G217+G222+G225+G230+G235+G240+G244+G248+G253+G256+G260+G267+G270+G273+G276+G281+G284+G289+G292+G295+G298+G301+G305+G313+G308</f>
        <v>313</v>
      </c>
      <c r="H317" s="304" t="n">
        <f aca="false" ca="false" dt2D="false" dtr="false" t="normal">H12+H17+H22+H27+H32+H37+H42+H45+H48+H53+H58+H63+H68+H73+H78+H82+H85+H90+H95+H100+H105+H110+H115+H118+H123+H133+H138+H143+H148+H153+H161+H166+H171+H176+H181+H186+H191+H194+H199+H202+H207+H212+H217+H222+H225+H230+H235+H240+H244+H248+H253+H256+H260+H267+H270+H273+H276+H281+H284+H289+H292+H295+H298+H301+H305+H313</f>
        <v>0</v>
      </c>
      <c r="I317" s="269" t="n">
        <f aca="false" ca="false" dt2D="false" dtr="false" t="normal">G317+H317</f>
        <v>313</v>
      </c>
      <c r="J317" s="304" t="n">
        <f aca="false" ca="false" dt2D="false" dtr="false" t="normal">J12+J17+J22+J27+J32+J37+J42+J45+J48+J53+J58+J63+J68+J73+J78+J82+J85+J90+J95+J100+J105+J110+J115+J118+J123+J133+J138+J143+J148+J153+J161+J166+J171+J176+J181+J186+J191+J194+J199+J202+J207+J212+J217+J222+J225+J230+J235+J240+J244+J248+J253+J256+J260+J267+J270+J273+J276+J281+J284+J289+J292+J295+J298+J301+J305+J313</f>
        <v>367</v>
      </c>
      <c r="K317" s="304" t="n">
        <f aca="false" ca="false" dt2D="false" dtr="false" t="normal">K12+K17+K22+K27+K32+K37+K42+K45+K48+K53+K58+K63+K68+K73+K78+K82+K85+K90+K95+K100+K105+K110+K115+K118+K123+K133+K138+K143+K148+K153+K161+K166+K171+K176+K181+K186+K191+K194+K199+K202+K207+K212+K217+K222+K225+K230+K235+K240+K244+K248+K253+K256+K260+K267+K270+K273+K276+K281+K284+K289+K292+K295+K298+K301+K305+K313</f>
        <v>2</v>
      </c>
      <c r="L317" s="269" t="n">
        <f aca="false" ca="false" dt2D="false" dtr="false" t="normal">J317+K317</f>
        <v>369</v>
      </c>
      <c r="M317" s="304" t="n">
        <f aca="false" ca="false" dt2D="false" dtr="false" t="normal">M12+M17+M22+M27+M32+M37+M42+M45+M48+M53+M58+M63+M68+M73+M78+M82+M85+M90+M95+M100+M105+M110+M115+M118+M123+M133+M138+M143+M148+M153+M161+M166+M171+M176+M181+M186+M191+M194+M199+M202+M207+M212+M217+M222+M225+M230+M235+M240+M244+M248+M253+M256+M260+M267+M270+M273+M276+M281+M284+M289+M292+M295+M298+M301+M305+M313</f>
        <v>409</v>
      </c>
      <c r="N317" s="304" t="n">
        <f aca="false" ca="false" dt2D="false" dtr="false" t="normal">N12+N17+N22+N27+N32+N37+N42+N45+N48+N53+N58+N63+N68+N73+N78+N82+N85+N90+N95+N100+N105+N110+N115+N118+N123+N133+N138+N143+N148+N153+N161+N166+N171+N176+N181+N186+N191+N194+N199+N202+N207+N212+N217+N222+N225+N230+N235+N240+N244+N248+N253+N256+N260+N267+N270+N273+N276+N281+N284+N289+N292+N295+N298+N301+N305+N313</f>
        <v>301</v>
      </c>
      <c r="O317" s="304" t="n">
        <f aca="false" ca="false" dt2D="false" dtr="false" t="normal">O12+O17+O22+O27+O32+O37+O42+O45+O48+O53+O58+O63+O68+O73+O78+O82+O85+O90+O95+O100+O105+O110+O115+O118+O123+O133+O138+O143+O148+O153+O161+O166+O171+O176+O181+O186+O191+O194+O199+O202+O207+O212+O217+O222+O225+O230+O235+O240+O244+O248+O253+O256+O260+O267+O270+O273+O276+O281+O284+O289+O292+O295+O298+O301+O305+O313</f>
        <v>407</v>
      </c>
      <c r="P317" s="304" t="n">
        <f aca="false" ca="false" dt2D="false" dtr="false" t="normal">P12+P17+P22+P27+P32+P37+P42+P45+P48+P53+P58+P63+P68+P73+P78+P82+P85+P90+P95+P100+P105+P110+P115+P118+P123+P133+P138+P143+P148+P153+P161+P166+P171+P176+P181+P186+P191+P194+P199+P202+P207+P212+P217+P222+P225+P230+P235+P240+P244+P248+P253+P256+P260+P267+P270+P273+P276+P281+P284+P289+P292+P295+P298+P301+P305+P313</f>
        <v>334</v>
      </c>
      <c r="Q317" s="304" t="n">
        <f aca="false" ca="false" dt2D="false" dtr="false" t="normal">Q12+Q17+Q22+Q27+Q32+Q37+Q42+Q45+Q48+Q53+Q58+Q63+Q68+Q73+Q78+Q82+Q85+Q90+Q95+Q100+Q105+Q110+Q115+Q118+Q123+Q133+Q138+Q143+Q148+Q153+Q161+Q166+Q171+Q176+Q181+Q186+Q191+Q194+Q199+Q202+Q207+Q212+Q217+Q222+Q225+Q230+Q235+Q240+Q244+Q248+Q253+Q256+Q260+Q267+Q270+Q273+Q276+Q281+Q284+Q289+Q292+Q295+Q298+Q301+Q305+Q313</f>
        <v>240</v>
      </c>
      <c r="R317" s="305" t="n">
        <f aca="false" ca="false" dt2D="false" dtr="false" t="normal">R12+R17+R22+R27+R32+R37+R42+R45+R48+R53+R58+R63+R68+R73+R78+R82+R85+R90+R95+R100+R105+R110+R115+R118+R123+R133+R138+R143+R148+R153+R161+R166+R171+R176+R181+R186+R191+R194+R199+R202+R207+R212+R217+R222+R225+R230+R235+R240+R244+R248+R253+R256+R260+R267+R270+R273+R276+R281+R284+R289+R292+R295+R298+R301+R305</f>
        <v>297</v>
      </c>
      <c r="S317" s="305" t="n">
        <f aca="false" ca="false" dt2D="false" dtr="false" t="normal">S12+S17+S22+S27+S32+S37+S42+S45+S48+S53+S58+S63+S68+S73+S78+S82+S85+S90+S95+S100+S105+S110+S115+S118+S123+S133+S138+S143+S148+S153+S161+S166+S171+S176+S181+S186+S191+S194+S199+S202+S207+S212+S217+S222+S225+S230+S235+S240+S244+S248+S253+S256+S260+S267+S270+S273+S276+S281+S284+S289+S292+S295+S298+S301+S305</f>
        <v>263</v>
      </c>
      <c r="T317" s="305" t="n">
        <f aca="false" ca="false" dt2D="false" dtr="false" t="normal">T12+T17+T22+T27+T32+T37+T42+T45+T48+T53+T58+T63+T68+T73+T78+T82+T85+T90+T95+T100+T105+T110+T115+T118+T123+T133+T138+T143+T148+T153+T161+T166+T171+T176+T181+T186+T191+T194+T199+T202+T207+T212+T217+T222+T225+T230+T235+T240+T244+T248+T253+T256+T260+T267+T270+T273+T276+T281+T284+T289+T292+T295+T298+T301+T305</f>
        <v>0</v>
      </c>
      <c r="U317" s="305" t="n">
        <f aca="false" ca="false" dt2D="false" dtr="false" t="normal">U12+U17+U22+U27+U32+U37+U42+U45+U48+U53+U58+U63+U68+U73+U78+U82+U85+U90+U95+U100+U105+U110+U115+U118+U123+U133+U138+U143+U148+U153+U161+U166+U171+U176+U181+U186+U191+U194+U199+U202+U207+U212+U217+U222+U225+U230+U235+U240+U244+U248+U253+U256+U260+U267+U270+U273+U276+U281+U284+U289+U292+U295+U298+U301+U305</f>
        <v>0</v>
      </c>
      <c r="V317" s="305" t="n">
        <f aca="false" ca="false" dt2D="false" dtr="false" t="normal">V12+V17+V22+V27+V32+V37+V42+V45+V48+V53+V58+V63+V68+V73+V78+V82+V85+V90+V95+V100+V105+V110+V115+V118+V123+V133+V138+V143+V148+V153+V161+V166+V171+V176+V181+V186+V191+V194+V199+V202+V207+V212+V217+V222+V225+V230+V235+V240+V244+V248+V253+V256+V260+V267+V270+V273+V276+V281+V284+V289+V292+V295+V298+V301+V305</f>
        <v>0</v>
      </c>
      <c r="W317" s="305" t="n">
        <f aca="false" ca="false" dt2D="false" dtr="false" t="normal">W12+W17+W22+W27+W32+W37+W42+W45+W48+W53+W58+W63+W68+W73+W78+W82+W85+W90+W95+W100+W105+W110+W115+W118+W123+W133+W138+W143+W148+W153+W161+W166+W171+W176+W181+W186+W191+W194+W199+W202+W207+W212+W217+W222+W225+W230+W235+W240+W244+W248+W253+W256+W260+W267+W270+W273+W276+W281+W284+W289+W292+W295+W298+W301+W305</f>
        <v>0</v>
      </c>
      <c r="X317" s="305" t="n">
        <f aca="false" ca="false" dt2D="false" dtr="false" t="normal">X12+X17+X22+X27+X32+X37+X42+X45+X48+X53+X58+X63+X68+X73+X78+X82+X85+X90+X95+X100+X105+X110+X115+X118+X123+X133+X138+X143+X148+X153+X161+X166+X171+X176+X181+X186+X191+X194+X199+X202+X207+X212+X217+X222+X225+X230+X235+X240+X244+X248+X253+X256+X260+X267+X270+X273+X276+X281+X284+X289+X292+X295+X298+X301+X305</f>
        <v>0</v>
      </c>
      <c r="Y317" s="305" t="n">
        <f aca="false" ca="false" dt2D="false" dtr="false" t="normal">Y12+Y17+Y22+Y27+Y32+Y37+Y42+Y45+Y48+Y53+Y58+Y63+Y68+Y73+Y78+Y82+Y85+Y90+Y95+Y100+Y105+Y110+Y115+Y118+Y123+Y133+Y138+Y143+Y148+Y153+Y161+Y166+Y171+Y176+Y181+Y186+Y191+Y194+Y199+Y202+Y207+Y212+Y217+Y222+Y225+Y230+Y235+Y240+Y244+Y248+Y253+Y256+Y260+Y267+Y270+Y273+Y276+Y281+Y284+Y289+Y292+Y295+Y298+Y301+Y305</f>
        <v>0</v>
      </c>
      <c r="Z317" s="305" t="n">
        <f aca="false" ca="false" dt2D="false" dtr="false" t="normal">Z12+Z17+Z22+Z27+Z32+Z37+Z42+Z45+Z48+Z53+Z58+Z63+Z68+Z73+Z78+Z82+Z85+Z90+Z95+Z100+Z105+Z110+Z115+Z118+Z123+Z133+Z138+Z143+Z148+Z153+Z161+Z166+Z171+Z176+Z181+Z186+Z191+Z194+Z199+Z202+Z207+Z212+Z217+Z222+Z225+Z230+Z235+Z240+Z244+Z248+Z253+Z256+Z260+Z267+Z270+Z273+Z276+Z281+Z284+Z289+Z292+Z295+Z298+Z301+Z305</f>
        <v>0</v>
      </c>
      <c r="AA317" s="305" t="n">
        <f aca="false" ca="false" dt2D="false" dtr="false" t="normal">AA12+AA17+AA22+AA27+AA32+AA37+AA42+AA45+AA48+AA53+AA58+AA63+AA68+AA73+AA78+AA82+AA85+AA90+AA95+AA100+AA105+AA110+AA115+AA118+AA123+AA133+AA138+AA143+AA148+AA153+AA161+AA166+AA171+AA176+AA181+AA186+AA191+AA194+AA199+AA202+AA207+AA212+AA217+AA222+AA225+AA230+AA235+AA240+AA244+AA248+AA253+AA256+AA260+AA267+AA270+AA273+AA276+AA281+AA284+AA289+AA292+AA295+AA298+AA301+AA305</f>
        <v>0</v>
      </c>
      <c r="AB317" s="305" t="n">
        <f aca="false" ca="false" dt2D="false" dtr="false" t="normal">AB12+AB17+AB22+AB27+AB32+AB37+AB42+AB45+AB48+AB53+AB58+AB63+AB68+AB73+AB78+AB82+AB85+AB90+AB95+AB100+AB105+AB110+AB115+AB118+AB123+AB133+AB138+AB143+AB148+AB153+AB161+AB166+AB171+AB176+AB181+AB186+AB191+AB194+AB199+AB202+AB207+AB212+AB217+AB222+AB225+AB230+AB235+AB240+AB244+AB248+AB253+AB256+AB260+AB267+AB270+AB273+AB276+AB281+AB284+AB289+AB292+AB295+AB298+AB301+AB305</f>
        <v>0</v>
      </c>
      <c r="AC317" s="305" t="n">
        <f aca="false" ca="false" dt2D="false" dtr="false" t="normal">AC12+AC17+AC22+AC27+AC32+AC37+AC42+AC45+AC48+AC53+AC58+AC63+AC68+AC73+AC78+AC82+AC85+AC90+AC95+AC100+AC105+AC110+AC115+AC118+AC123+AC133+AC138+AC143+AC148+AC153+AC161+AC166+AC171+AC176+AC181+AC186+AC191+AC194+AC199+AC202+AC207+AC212+AC217+AC222+AC225+AC230+AC235+AC240+AC244+AC248+AC253+AC256+AC260+AC267+AC270+AC273+AC276+AC281+AC284+AC289+AC292+AC295+AC298+AC301+AC305</f>
        <v>0</v>
      </c>
      <c r="AD317" s="305" t="n">
        <f aca="false" ca="false" dt2D="false" dtr="false" t="normal">AD12+AD17+AD22+AD27+AD32+AD37+AD42+AD45+AD48+AD53+AD58+AD63+AD68+AD73+AD78+AD82+AD85+AD90+AD95+AD100+AD105+AD110+AD115+AD118+AD123+AD133+AD138+AD143+AD148+AD153+AD161+AD166+AD171+AD176+AD181+AD186+AD191+AD194+AD199+AD202+AD207+AD212+AD217+AD222+AD225+AD230+AD235+AD240+AD244+AD248+AD253+AD256+AD260+AD267+AD270+AD273+AD276+AD281+AD284+AD289+AD292+AD295+AD298+AD301+AD305</f>
        <v>0</v>
      </c>
      <c r="AE317" s="305" t="n">
        <f aca="false" ca="false" dt2D="false" dtr="false" t="normal">AE12+AE17+AE22+AE27+AE32+AE37+AE42+AE45+AE48+AE53+AE58+AE63+AE68+AE73+AE78+AE82+AE85+AE90+AE95+AE100+AE105+AE110+AE115+AE118+AE123+AE133+AE138+AE143+AE148+AE153+AE161+AE166+AE171+AE176+AE181+AE186+AE191+AE194+AE199+AE202+AE207+AE212+AE217+AE222+AE225+AE230+AE235+AE240+AE244+AE248+AE253+AE256+AE260+AE267+AE270+AE273+AE276+AE281+AE284+AE289+AE292+AE295+AE298+AE301+AE305</f>
        <v>0</v>
      </c>
    </row>
    <row customFormat="true" customHeight="true" hidden="false" ht="16.5" outlineLevel="0" r="318" s="178">
      <c r="B318" s="303" t="n"/>
      <c r="C318" s="58" t="s"/>
      <c r="D318" s="75" t="s">
        <v>314</v>
      </c>
      <c r="E318" s="76" t="s"/>
      <c r="F318" s="266" t="n">
        <f aca="false" ca="false" dt2D="false" dtr="false" t="normal">I318+L318+M318+N318+O318+P318+Q318+R318+S318</f>
        <v>3126</v>
      </c>
      <c r="G318" s="304" t="n">
        <f aca="false" ca="false" dt2D="false" dtr="false" t="normal">G13+G18+G23+G33+G38+G43+G49+G54+G59+G64+G74+G79+G86+G91+G111+G119+G124+G129+G134+G139+G144+G154+G162+G167+G172+G182+G195+G218+G226+G231+G236+G241+G245+G249+G252+G257+G259+G264+G277+G299+G302+G306</f>
        <v>372</v>
      </c>
      <c r="H318" s="304" t="n">
        <f aca="false" ca="false" dt2D="false" dtr="false" t="normal">H13+H18+H23+H33+H38+H43+H49+H54+H59+H64+H74+H79+H86+H91+H111+H119+H124+H129+H134+H139+H144+H154+H162+H167+H172+H182+H195+H218+H226+H231+H236+H241+H245+H249+H252+H257+H259+H264+H277+H299+H302+H306</f>
        <v>43</v>
      </c>
      <c r="I318" s="269" t="n">
        <f aca="false" ca="false" dt2D="false" dtr="false" t="normal">G318+H318</f>
        <v>415</v>
      </c>
      <c r="J318" s="304" t="n">
        <f aca="false" ca="false" dt2D="false" dtr="false" t="normal">J13+J18+J23+J33+J38+J43+J49+J54+J59+J64+J74+J79+J86+J91+J111+J119+J124+J129+J134+J139+J144+J154+J162+J167+J172+J182+J195+J218+J226+J231+J236+J241+J245+J249+J252+J257+J259+J264+J277+J299+J302+J306</f>
        <v>393</v>
      </c>
      <c r="K318" s="304" t="n">
        <f aca="false" ca="false" dt2D="false" dtr="false" t="normal">K13+K18+K23+K33+K38+K43+K49+K54+K59+K64+K74+K79+K86+K91+K111+K119+K124+K129+K134+K139+K144+K154+K162+K167+K172+K182+K195+K218+K226+K231+K236+K241+K245+K249+K252+K257+K259+K264+K277+K299+K302+K306</f>
        <v>0</v>
      </c>
      <c r="L318" s="269" t="n">
        <f aca="false" ca="false" dt2D="false" dtr="false" t="normal">J318+K318</f>
        <v>393</v>
      </c>
      <c r="M318" s="305" t="n">
        <f aca="false" ca="false" dt2D="false" dtr="false" t="normal">M13+M18+M23+M33+M38+M43+M49+M54+M59+M64+M74+M79+M86+M91+M111+M119+M124+M129+M134+M139+M144+M154+M162+M167+M172+M182+M195+M218+M226+M231+M236+M241+M245+M249+M252+M257+M259+M264+M277+M299+M302+M306+M307+M309</f>
        <v>452</v>
      </c>
      <c r="N318" s="305" t="n">
        <f aca="false" ca="false" dt2D="false" dtr="false" t="normal">N13+N18+N23+N33+N38+N43+N49+N54+N59+N64+N74+N79+N86+N91+N111+N119+N124+N129+N134+N139+N144+N154+N162+N167+N172+N182+N195+N218+N226+N231+N236+N241+N245+N249+N252+N257+N259+N264+N277+N299+N302+N306+N307+N309</f>
        <v>111</v>
      </c>
      <c r="O318" s="305" t="n">
        <f aca="false" ca="false" dt2D="false" dtr="false" t="normal">O13+O18+O23+O33+O38+O43+O49+O54+O59+O64+O74+O79+O86+O91+O111+O119+O124+O129+O134+O139+O144+O154+O162+O167+O172+O182+O195+O218+O226+O231+O236+O241+O245+O249+O252+O257+O259+O264+O277+O299+O302+O306+O307+O309</f>
        <v>305</v>
      </c>
      <c r="P318" s="305" t="n">
        <f aca="false" ca="false" dt2D="false" dtr="false" t="normal">P13+P18+P23+P33+P38+P43+P49+P54+P59+P64+P74+P79+P86+P91+P111+P119+P124+P129+P134+P139+P144+P154+P162+P167+P172+P182+P195+P218+P226+P231+P236+P241+P245+P249+P252+P257+P259+P264+P277+P299+P302+P306+P307+P309</f>
        <v>327</v>
      </c>
      <c r="Q318" s="305" t="n">
        <f aca="false" ca="false" dt2D="false" dtr="false" t="normal">Q13+Q18+Q23+Q33+Q38+Q43+Q49+Q54+Q59+Q64+Q74+Q79+Q86+Q91+Q111+Q119+Q124+Q129+Q134+Q139+Q144+Q154+Q162+Q167+Q172+Q182+Q195+Q218+Q226+Q231+Q236+Q241+Q245+Q249+Q252+Q257+Q259+Q264+Q277+Q299+Q302+Q306+Q307+Q309</f>
        <v>323</v>
      </c>
      <c r="R318" s="305" t="n">
        <f aca="false" ca="false" dt2D="false" dtr="false" t="normal">R13+R18+R23+R33+R38+R43+R49+R54+R59+R64+R74+R79+R86+R91+R111+R119+R124+R129+R134+R139+R144+R154+R162+R167+R172+R182+R195+R218+R226+R231+R236+R241+R245+R249+R252+R257+R259+R264+R277+R299+R302+R306+R307+R309+R313</f>
        <v>399</v>
      </c>
      <c r="S318" s="305" t="n">
        <f aca="false" ca="false" dt2D="false" dtr="false" t="normal">S13+S18+S23+S33+S38+S43+S49+S54+S59+S64+S74+S79+S86+S91+S111+S119+S124+S129+S134+S139+S144+S154+S162+S167+S172+S182+S195+S218+S226+S231+S236+S241+S245+S249+S252+S257+S259+S264+S277+S299+S302+S306+S307+S309+S313+S314</f>
        <v>401</v>
      </c>
      <c r="T318" s="305" t="n">
        <f aca="false" ca="false" dt2D="false" dtr="false" t="normal">T13+T18+T23+T33+T38+T43+T49+T54+T59+T64+T74+T79+T86+T91+T111+T119+T124+T129+T134+T139+T144+T154+T162+T167+T172+T182+T195+T218+T226+T231+T236+T241+T245+T249+T252+T257+T259+T264+T277+T299+T302+T306+T307+T309+T313+T314</f>
        <v>0</v>
      </c>
      <c r="U318" s="305" t="n">
        <f aca="false" ca="false" dt2D="false" dtr="false" t="normal">U13+U18+U23+U33+U38+U43+U49+U54+U59+U64+U74+U79+U86+U91+U111+U119+U124+U129+U134+U139+U144+U154+U162+U167+U172+U182+U195+U218+U226+U231+U236+U241+U245+U249+U252+U257+U259+U264+U277+U299+U302+U306+U307+U309+U313+U314</f>
        <v>0</v>
      </c>
      <c r="V318" s="305" t="n">
        <f aca="false" ca="false" dt2D="false" dtr="false" t="normal">V13+V18+V23+V33+V38+V43+V49+V54+V59+V64+V74+V79+V86+V91+V111+V119+V124+V129+V134+V139+V144+V154+V162+V167+V172+V182+V195+V218+V226+V231+V236+V241+V245+V249+V252+V257+V259+V264+V277+V299+V302+V306+V307+V309+V313+V314</f>
        <v>0</v>
      </c>
      <c r="W318" s="305" t="n">
        <f aca="false" ca="false" dt2D="false" dtr="false" t="normal">W13+W18+W23+W33+W38+W43+W49+W54+W59+W64+W74+W79+W86+W91+W111+W119+W124+W129+W134+W139+W144+W154+W162+W167+W172+W182+W195+W218+W226+W231+W236+W241+W245+W249+W252+W257+W259+W264+W277+W299+W302+W306+W307+W309+W313+W314</f>
        <v>0</v>
      </c>
      <c r="X318" s="305" t="n">
        <f aca="false" ca="false" dt2D="false" dtr="false" t="normal">X13+X18+X23+X33+X38+X43+X49+X54+X59+X64+X74+X79+X86+X91+X111+X119+X124+X129+X134+X139+X144+X154+X162+X167+X172+X182+X195+X218+X226+X231+X236+X241+X245+X249+X252+X257+X259+X264+X277+X299+X302+X306+X307+X309+X313+X314</f>
        <v>0</v>
      </c>
      <c r="Y318" s="305" t="n">
        <f aca="false" ca="false" dt2D="false" dtr="false" t="normal">Y13+Y18+Y23+Y33+Y38+Y43+Y49+Y54+Y59+Y64+Y74+Y79+Y86+Y91+Y111+Y119+Y124+Y129+Y134+Y139+Y144+Y154+Y162+Y167+Y172+Y182+Y195+Y218+Y226+Y231+Y236+Y241+Y245+Y249+Y252+Y257+Y259+Y264+Y277+Y299+Y302+Y306+Y307+Y309+Y313+Y314</f>
        <v>0</v>
      </c>
      <c r="Z318" s="305" t="n">
        <f aca="false" ca="false" dt2D="false" dtr="false" t="normal">Z13+Z18+Z23+Z33+Z38+Z43+Z49+Z54+Z59+Z64+Z74+Z79+Z86+Z91+Z111+Z119+Z124+Z129+Z134+Z139+Z144+Z154+Z162+Z167+Z172+Z182+Z195+Z218+Z226+Z231+Z236+Z241+Z245+Z249+Z252+Z257+Z259+Z264+Z277+Z299+Z302+Z306+Z307+Z309+Z313+Z314</f>
        <v>0</v>
      </c>
      <c r="AA318" s="305" t="n">
        <f aca="false" ca="false" dt2D="false" dtr="false" t="normal">AA13+AA18+AA23+AA33+AA38+AA43+AA49+AA54+AA59+AA64+AA74+AA79+AA86+AA91+AA111+AA119+AA124+AA129+AA134+AA139+AA144+AA154+AA162+AA167+AA172+AA182+AA195+AA218+AA226+AA231+AA236+AA241+AA245+AA249+AA252+AA257+AA259+AA264+AA277+AA299+AA302+AA306+AA307+AA309+AA313+AA314</f>
        <v>0</v>
      </c>
      <c r="AB318" s="305" t="n">
        <f aca="false" ca="false" dt2D="false" dtr="false" t="normal">AB13+AB18+AB23+AB33+AB38+AB43+AB49+AB54+AB59+AB64+AB74+AB79+AB86+AB91+AB111+AB119+AB124+AB129+AB134+AB139+AB144+AB154+AB162+AB167+AB172+AB182+AB195+AB218+AB226+AB231+AB236+AB241+AB245+AB249+AB252+AB257+AB259+AB264+AB277+AB299+AB302+AB306+AB307+AB309+AB313+AB314</f>
        <v>0</v>
      </c>
      <c r="AC318" s="305" t="n">
        <f aca="false" ca="false" dt2D="false" dtr="false" t="normal">AC13+AC18+AC23+AC33+AC38+AC43+AC49+AC54+AC59+AC64+AC74+AC79+AC86+AC91+AC111+AC119+AC124+AC129+AC134+AC139+AC144+AC154+AC162+AC167+AC172+AC182+AC195+AC218+AC226+AC231+AC236+AC241+AC245+AC249+AC252+AC257+AC259+AC264+AC277+AC299+AC302+AC306+AC307+AC309+AC313+AC314</f>
        <v>0</v>
      </c>
      <c r="AD318" s="305" t="n">
        <f aca="false" ca="false" dt2D="false" dtr="false" t="normal">AD13+AD18+AD23+AD33+AD38+AD43+AD49+AD54+AD59+AD64+AD74+AD79+AD86+AD91+AD111+AD119+AD124+AD129+AD134+AD139+AD144+AD154+AD162+AD167+AD172+AD182+AD195+AD218+AD226+AD231+AD236+AD241+AD245+AD249+AD252+AD257+AD259+AD264+AD277+AD299+AD302+AD306+AD307+AD309+AD313+AD314</f>
        <v>0</v>
      </c>
      <c r="AE318" s="305" t="n">
        <f aca="false" ca="false" dt2D="false" dtr="false" t="normal">AE13+AE18+AE23+AE33+AE38+AE43+AE49+AE54+AE59+AE64+AE74+AE79+AE86+AE91+AE111+AE119+AE124+AE129+AE134+AE139+AE144+AE154+AE162+AE167+AE172+AE182+AE195+AE218+AE226+AE231+AE236+AE241+AE245+AE249+AE252+AE257+AE259+AE264+AE277+AE299+AE302+AE306+AE307+AE309+AE313+AE314</f>
        <v>0</v>
      </c>
    </row>
    <row customFormat="true" customHeight="true" hidden="false" ht="16.5" outlineLevel="0" r="319" s="178">
      <c r="B319" s="306" t="n"/>
      <c r="C319" s="136" t="s"/>
      <c r="D319" s="307" t="s">
        <v>315</v>
      </c>
      <c r="E319" s="308" t="s"/>
      <c r="F319" s="266" t="n">
        <f aca="false" ca="false" dt2D="false" dtr="false" t="normal">I319+L319+M319+N319+O319+P319+Q319+R319+S319</f>
        <v>396</v>
      </c>
      <c r="G319" s="309" t="n">
        <f aca="false" ca="false" dt2D="false" dtr="false" t="normal">G14+G24+G39+G44+G75+G92+G112+G120+G173+G183+G196+G278+G300</f>
        <v>94</v>
      </c>
      <c r="H319" s="309" t="n">
        <f aca="false" ca="false" dt2D="false" dtr="false" t="normal">H14+H24+H39+H44+H75+H92+H112+H120+H173+H183+H196+H278+H300</f>
        <v>0</v>
      </c>
      <c r="I319" s="269" t="n">
        <f aca="false" ca="false" dt2D="false" dtr="false" t="normal">G319+H319</f>
        <v>94</v>
      </c>
      <c r="J319" s="309" t="n">
        <f aca="false" ca="false" dt2D="false" dtr="false" t="normal">J14+J24+J39+J44+J75+J92+J112+J120+J173+J183+J196+J278+J300</f>
        <v>56</v>
      </c>
      <c r="K319" s="309" t="n">
        <f aca="false" ca="false" dt2D="false" dtr="false" t="normal">K14+K24+K39+K44+K75+K92+K112+K120+K173+K183+K196+K278+K300</f>
        <v>2</v>
      </c>
      <c r="L319" s="269" t="n">
        <f aca="false" ca="false" dt2D="false" dtr="false" t="normal">J319+K319</f>
        <v>58</v>
      </c>
      <c r="M319" s="309" t="n">
        <f aca="false" ca="false" dt2D="false" dtr="false" t="normal">M14+M24+M39+M44+M75+M92+M112+M120+M173+M183+M196+M278+M300</f>
        <v>40</v>
      </c>
      <c r="N319" s="309" t="n">
        <f aca="false" ca="false" dt2D="false" dtr="false" t="normal">N14+N24+N39+N44+N75+N92+N112+N120+N173+N183+N196+N278+N300</f>
        <v>38</v>
      </c>
      <c r="O319" s="309" t="n">
        <f aca="false" ca="false" dt2D="false" dtr="false" t="normal">O14+O24+O39+O44+O75+O92+O112+O120+O173+O183+O196+O278+O300</f>
        <v>26</v>
      </c>
      <c r="P319" s="309" t="n">
        <f aca="false" ca="false" dt2D="false" dtr="false" t="normal">P14+P24+P39+P44+P75+P92+P112+P120+P173+P183+P196+P278+P300</f>
        <v>26</v>
      </c>
      <c r="Q319" s="309" t="n">
        <f aca="false" ca="false" dt2D="false" dtr="false" t="normal">Q14+Q24+Q39+Q44+Q75+Q92+Q112+Q120+Q173+Q183+Q196+Q278+Q300</f>
        <v>35</v>
      </c>
      <c r="R319" s="309" t="n">
        <f aca="false" ca="false" dt2D="false" dtr="false" t="normal">R14+R24+R39+R44+R75+R92+R112+R120+R173+R183+R196+R278+R300</f>
        <v>32</v>
      </c>
      <c r="S319" s="305" t="n">
        <f aca="false" ca="false" dt2D="false" dtr="false" t="normal">S14+S24+S39+S44+S75+S92+S112+S120+S173+S183+S196+S278+S300</f>
        <v>47</v>
      </c>
      <c r="T319" s="305" t="n">
        <f aca="false" ca="false" dt2D="false" dtr="false" t="normal">T14+T24+T39+T44+T75+T92+T112+T120+T173+T183+T196+T278+T300</f>
        <v>0</v>
      </c>
      <c r="U319" s="305" t="n">
        <f aca="false" ca="false" dt2D="false" dtr="false" t="normal">U14+U24+U39+U44+U75+U92+U112+U120+U173+U183+U196+U278+U300</f>
        <v>0</v>
      </c>
      <c r="V319" s="305" t="n">
        <f aca="false" ca="false" dt2D="false" dtr="false" t="normal">V14+V24+V39+V44+V75+V92+V112+V120+V173+V183+V196+V278+V300</f>
        <v>0</v>
      </c>
      <c r="W319" s="305" t="n">
        <f aca="false" ca="false" dt2D="false" dtr="false" t="normal">W14+W24+W39+W44+W75+W92+W112+W120+W173+W183+W196+W278+W300</f>
        <v>0</v>
      </c>
      <c r="X319" s="305" t="n">
        <f aca="false" ca="false" dt2D="false" dtr="false" t="normal">X14+X24+X39+X44+X75+X92+X112+X120+X173+X183+X196+X278+X300</f>
        <v>0</v>
      </c>
      <c r="Y319" s="305" t="n">
        <f aca="false" ca="false" dt2D="false" dtr="false" t="normal">Y14+Y24+Y39+Y44+Y75+Y92+Y112+Y120+Y173+Y183+Y196+Y278+Y300</f>
        <v>0</v>
      </c>
      <c r="Z319" s="305" t="n">
        <f aca="false" ca="false" dt2D="false" dtr="false" t="normal">Z14+Z24+Z39+Z44+Z75+Z92+Z112+Z120+Z173+Z183+Z196+Z278+Z300</f>
        <v>0</v>
      </c>
      <c r="AA319" s="305" t="n">
        <f aca="false" ca="false" dt2D="false" dtr="false" t="normal">AA14+AA24+AA39+AA44+AA75+AA92+AA112+AA120+AA173+AA183+AA196+AA278+AA300</f>
        <v>0</v>
      </c>
      <c r="AB319" s="305" t="n">
        <f aca="false" ca="false" dt2D="false" dtr="false" t="normal">AB14+AB24+AB39+AB44+AB75+AB92+AB112+AB120+AB173+AB183+AB196+AB278+AB300</f>
        <v>0</v>
      </c>
      <c r="AC319" s="305" t="n">
        <f aca="false" ca="false" dt2D="false" dtr="false" t="normal">AC14+AC24+AC39+AC44+AC75+AC92+AC112+AC120+AC173+AC183+AC196+AC278+AC300</f>
        <v>0</v>
      </c>
      <c r="AD319" s="305" t="n">
        <f aca="false" ca="false" dt2D="false" dtr="false" t="normal">AD14+AD24+AD39+AD44+AD75+AD92+AD112+AD120+AD173+AD183+AD196+AD278+AD300</f>
        <v>0</v>
      </c>
      <c r="AE319" s="305" t="n">
        <f aca="false" ca="false" dt2D="false" dtr="false" t="normal">AE14+AE24+AE39+AE44+AE75+AE92+AE112+AE120+AE173+AE183+AE196+AE278+AE300</f>
        <v>0</v>
      </c>
    </row>
    <row customFormat="true" customHeight="true" hidden="false" ht="16.5" outlineLevel="0" r="320" s="310">
      <c r="A320" s="178" t="n"/>
      <c r="B320" s="277" t="n">
        <v>1</v>
      </c>
      <c r="C320" s="235" t="s">
        <v>316</v>
      </c>
      <c r="D320" s="159" t="s">
        <v>317</v>
      </c>
      <c r="E320" s="122" t="s">
        <v>24</v>
      </c>
      <c r="F320" s="266" t="n">
        <f aca="false" ca="false" dt2D="false" dtr="false" t="normal">I320+L320+M320+N320+O320+P320+Q320+R320+S320</f>
        <v>0</v>
      </c>
      <c r="G320" s="278" t="n">
        <v>0</v>
      </c>
      <c r="H320" s="278" t="n">
        <v>0</v>
      </c>
      <c r="I320" s="269" t="n">
        <f aca="false" ca="false" dt2D="false" dtr="false" t="normal">G320+H320</f>
        <v>0</v>
      </c>
      <c r="J320" s="278" t="n"/>
      <c r="K320" s="278" t="n"/>
      <c r="L320" s="269" t="n">
        <f aca="false" ca="false" dt2D="false" dtr="false" t="normal">J320+K320</f>
        <v>0</v>
      </c>
      <c r="M320" s="278" t="n"/>
      <c r="N320" s="278" t="n"/>
      <c r="O320" s="278" t="n"/>
      <c r="P320" s="278" t="n"/>
      <c r="Q320" s="278" t="n"/>
      <c r="R320" s="278" t="n"/>
      <c r="S320" s="278" t="n"/>
      <c r="T320" s="278" t="n"/>
      <c r="U320" s="278" t="n"/>
      <c r="V320" s="278" t="n"/>
      <c r="W320" s="278" t="n"/>
      <c r="X320" s="278" t="n"/>
      <c r="Y320" s="278" t="n"/>
      <c r="Z320" s="278" t="n"/>
      <c r="AA320" s="278" t="n"/>
      <c r="AB320" s="278" t="n"/>
      <c r="AC320" s="278" t="n"/>
      <c r="AD320" s="278" t="n"/>
      <c r="AE320" s="278" t="n"/>
      <c r="AF320" s="178" t="n"/>
      <c r="AG320" s="178" t="n"/>
      <c r="AH320" s="178" t="n"/>
      <c r="AI320" s="178" t="n"/>
      <c r="AJ320" s="178" t="n"/>
      <c r="AK320" s="178" t="n"/>
      <c r="AL320" s="178" t="n"/>
      <c r="AM320" s="178" t="n"/>
      <c r="AN320" s="178" t="n"/>
      <c r="AO320" s="178" t="n"/>
      <c r="AP320" s="178" t="n"/>
      <c r="AQ320" s="178" t="n"/>
      <c r="AR320" s="178" t="n"/>
      <c r="AS320" s="178" t="n"/>
      <c r="AT320" s="178" t="n"/>
      <c r="AU320" s="178" t="n"/>
      <c r="AV320" s="178" t="n"/>
      <c r="AW320" s="178" t="n"/>
      <c r="AX320" s="178" t="n"/>
      <c r="AY320" s="178" t="n"/>
      <c r="AZ320" s="178" t="n"/>
      <c r="BA320" s="178" t="n"/>
      <c r="BB320" s="178" t="n"/>
      <c r="BC320" s="178" t="n"/>
      <c r="BD320" s="178" t="n"/>
      <c r="BE320" s="178" t="n"/>
      <c r="BF320" s="178" t="n"/>
      <c r="BG320" s="178" t="n"/>
      <c r="BH320" s="178" t="n"/>
      <c r="BI320" s="178" t="n"/>
      <c r="BJ320" s="178" t="n"/>
      <c r="BK320" s="178" t="n"/>
      <c r="BL320" s="178" t="n"/>
      <c r="BM320" s="178" t="n"/>
      <c r="BN320" s="178" t="n"/>
      <c r="BO320" s="178" t="n"/>
      <c r="BP320" s="178" t="n"/>
      <c r="BQ320" s="178" t="n"/>
      <c r="BR320" s="178" t="n"/>
      <c r="BS320" s="178" t="n"/>
      <c r="BT320" s="178" t="n"/>
      <c r="BU320" s="178" t="n"/>
      <c r="BV320" s="178" t="n"/>
      <c r="BW320" s="178" t="n"/>
      <c r="BX320" s="178" t="n"/>
      <c r="BY320" s="178" t="n"/>
      <c r="BZ320" s="178" t="n"/>
      <c r="CA320" s="178" t="n"/>
      <c r="CB320" s="178" t="n"/>
      <c r="CC320" s="178" t="n"/>
      <c r="CD320" s="178" t="n"/>
      <c r="CE320" s="178" t="n"/>
      <c r="CF320" s="178" t="n"/>
      <c r="CG320" s="178" t="n"/>
      <c r="CH320" s="178" t="n"/>
      <c r="CI320" s="178" t="n"/>
      <c r="CJ320" s="178" t="n"/>
      <c r="CK320" s="178" t="n"/>
      <c r="CL320" s="178" t="n"/>
      <c r="CM320" s="178" t="n"/>
      <c r="CN320" s="178" t="n"/>
      <c r="CO320" s="178" t="n"/>
      <c r="CP320" s="178" t="n"/>
      <c r="CQ320" s="178" t="n"/>
      <c r="CR320" s="178" t="n"/>
      <c r="CS320" s="178" t="n"/>
      <c r="CT320" s="178" t="n"/>
      <c r="CU320" s="178" t="n"/>
      <c r="CV320" s="178" t="n"/>
      <c r="CW320" s="178" t="n"/>
      <c r="CX320" s="178" t="n"/>
      <c r="CY320" s="178" t="n"/>
      <c r="CZ320" s="178" t="n"/>
      <c r="DA320" s="178" t="n"/>
      <c r="DB320" s="178" t="n"/>
      <c r="DC320" s="178" t="n"/>
      <c r="DD320" s="178" t="n"/>
      <c r="DE320" s="178" t="n"/>
      <c r="DF320" s="178" t="n"/>
      <c r="DG320" s="178" t="n"/>
      <c r="DH320" s="178" t="n"/>
      <c r="DI320" s="178" t="n"/>
      <c r="DJ320" s="178" t="n"/>
      <c r="DK320" s="178" t="n"/>
      <c r="DL320" s="178" t="n"/>
      <c r="DM320" s="178" t="n"/>
      <c r="DN320" s="178" t="n"/>
      <c r="DO320" s="178" t="n"/>
      <c r="DP320" s="178" t="n"/>
      <c r="DQ320" s="178" t="n"/>
      <c r="DR320" s="178" t="n"/>
      <c r="DS320" s="178" t="n"/>
      <c r="DT320" s="178" t="n"/>
      <c r="DU320" s="178" t="n"/>
      <c r="DV320" s="178" t="n"/>
    </row>
    <row customFormat="true" customHeight="true" hidden="false" ht="16.5" outlineLevel="0" r="321" s="310">
      <c r="A321" s="178" t="n"/>
      <c r="B321" s="279" t="s"/>
      <c r="C321" s="58" t="s"/>
      <c r="D321" s="89" t="s"/>
      <c r="E321" s="122" t="s">
        <v>25</v>
      </c>
      <c r="F321" s="266" t="n">
        <f aca="false" ca="false" dt2D="false" dtr="false" t="normal">I321+L321+M321+N321+O321+P321+Q321+R321+S321</f>
        <v>0</v>
      </c>
      <c r="G321" s="278" t="n">
        <v>0</v>
      </c>
      <c r="H321" s="278" t="n">
        <v>0</v>
      </c>
      <c r="I321" s="269" t="n">
        <f aca="false" ca="false" dt2D="false" dtr="false" t="normal">G321+H321</f>
        <v>0</v>
      </c>
      <c r="J321" s="278" t="n"/>
      <c r="K321" s="278" t="n"/>
      <c r="L321" s="269" t="n">
        <f aca="false" ca="false" dt2D="false" dtr="false" t="normal">J321+K321</f>
        <v>0</v>
      </c>
      <c r="M321" s="278" t="n"/>
      <c r="N321" s="278" t="n"/>
      <c r="O321" s="278" t="n"/>
      <c r="P321" s="278" t="n"/>
      <c r="Q321" s="278" t="n"/>
      <c r="R321" s="278" t="n"/>
      <c r="S321" s="278" t="n"/>
      <c r="T321" s="278" t="n"/>
      <c r="U321" s="278" t="n"/>
      <c r="V321" s="278" t="n"/>
      <c r="W321" s="278" t="n"/>
      <c r="X321" s="278" t="n"/>
      <c r="Y321" s="278" t="n"/>
      <c r="Z321" s="278" t="n"/>
      <c r="AA321" s="278" t="n"/>
      <c r="AB321" s="278" t="n"/>
      <c r="AC321" s="278" t="n"/>
      <c r="AD321" s="278" t="n"/>
      <c r="AE321" s="278" t="n"/>
      <c r="AF321" s="178" t="n"/>
      <c r="AG321" s="178" t="n"/>
      <c r="AH321" s="178" t="n"/>
      <c r="AI321" s="178" t="n"/>
      <c r="AJ321" s="178" t="n"/>
      <c r="AK321" s="178" t="n"/>
      <c r="AL321" s="178" t="n"/>
      <c r="AM321" s="178" t="n"/>
      <c r="AN321" s="178" t="n"/>
      <c r="AO321" s="178" t="n"/>
      <c r="AP321" s="178" t="n"/>
      <c r="AQ321" s="178" t="n"/>
      <c r="AR321" s="178" t="n"/>
      <c r="AS321" s="178" t="n"/>
      <c r="AT321" s="178" t="n"/>
      <c r="AU321" s="178" t="n"/>
      <c r="AV321" s="178" t="n"/>
      <c r="AW321" s="178" t="n"/>
      <c r="AX321" s="178" t="n"/>
      <c r="AY321" s="178" t="n"/>
      <c r="AZ321" s="178" t="n"/>
      <c r="BA321" s="178" t="n"/>
      <c r="BB321" s="178" t="n"/>
      <c r="BC321" s="178" t="n"/>
      <c r="BD321" s="178" t="n"/>
      <c r="BE321" s="178" t="n"/>
      <c r="BF321" s="178" t="n"/>
      <c r="BG321" s="178" t="n"/>
      <c r="BH321" s="178" t="n"/>
      <c r="BI321" s="178" t="n"/>
      <c r="BJ321" s="178" t="n"/>
      <c r="BK321" s="178" t="n"/>
      <c r="BL321" s="178" t="n"/>
      <c r="BM321" s="178" t="n"/>
      <c r="BN321" s="178" t="n"/>
      <c r="BO321" s="178" t="n"/>
      <c r="BP321" s="178" t="n"/>
      <c r="BQ321" s="178" t="n"/>
      <c r="BR321" s="178" t="n"/>
      <c r="BS321" s="178" t="n"/>
      <c r="BT321" s="178" t="n"/>
      <c r="BU321" s="178" t="n"/>
      <c r="BV321" s="178" t="n"/>
      <c r="BW321" s="178" t="n"/>
      <c r="BX321" s="178" t="n"/>
      <c r="BY321" s="178" t="n"/>
      <c r="BZ321" s="178" t="n"/>
      <c r="CA321" s="178" t="n"/>
      <c r="CB321" s="178" t="n"/>
      <c r="CC321" s="178" t="n"/>
      <c r="CD321" s="178" t="n"/>
      <c r="CE321" s="178" t="n"/>
      <c r="CF321" s="178" t="n"/>
      <c r="CG321" s="178" t="n"/>
      <c r="CH321" s="178" t="n"/>
      <c r="CI321" s="178" t="n"/>
      <c r="CJ321" s="178" t="n"/>
      <c r="CK321" s="178" t="n"/>
      <c r="CL321" s="178" t="n"/>
      <c r="CM321" s="178" t="n"/>
      <c r="CN321" s="178" t="n"/>
      <c r="CO321" s="178" t="n"/>
      <c r="CP321" s="178" t="n"/>
      <c r="CQ321" s="178" t="n"/>
      <c r="CR321" s="178" t="n"/>
      <c r="CS321" s="178" t="n"/>
      <c r="CT321" s="178" t="n"/>
      <c r="CU321" s="178" t="n"/>
      <c r="CV321" s="178" t="n"/>
      <c r="CW321" s="178" t="n"/>
      <c r="CX321" s="178" t="n"/>
      <c r="CY321" s="178" t="n"/>
      <c r="CZ321" s="178" t="n"/>
      <c r="DA321" s="178" t="n"/>
      <c r="DB321" s="178" t="n"/>
      <c r="DC321" s="178" t="n"/>
      <c r="DD321" s="178" t="n"/>
      <c r="DE321" s="178" t="n"/>
      <c r="DF321" s="178" t="n"/>
      <c r="DG321" s="178" t="n"/>
      <c r="DH321" s="178" t="n"/>
      <c r="DI321" s="178" t="n"/>
      <c r="DJ321" s="178" t="n"/>
      <c r="DK321" s="178" t="n"/>
      <c r="DL321" s="178" t="n"/>
      <c r="DM321" s="178" t="n"/>
      <c r="DN321" s="178" t="n"/>
      <c r="DO321" s="178" t="n"/>
      <c r="DP321" s="178" t="n"/>
      <c r="DQ321" s="178" t="n"/>
      <c r="DR321" s="178" t="n"/>
      <c r="DS321" s="178" t="n"/>
      <c r="DT321" s="178" t="n"/>
      <c r="DU321" s="178" t="n"/>
      <c r="DV321" s="178" t="n"/>
    </row>
    <row customFormat="true" customHeight="true" hidden="false" ht="16.5" outlineLevel="0" r="322" s="310">
      <c r="A322" s="178" t="n"/>
      <c r="B322" s="279" t="s"/>
      <c r="C322" s="58" t="s"/>
      <c r="D322" s="89" t="s"/>
      <c r="E322" s="122" t="s">
        <v>26</v>
      </c>
      <c r="F322" s="266" t="n">
        <f aca="false" ca="false" dt2D="false" dtr="false" t="normal">I322+L322+M322+N322+O322+P322+Q322+R322+S322</f>
        <v>0</v>
      </c>
      <c r="G322" s="278" t="n">
        <v>0</v>
      </c>
      <c r="H322" s="278" t="n">
        <v>0</v>
      </c>
      <c r="I322" s="269" t="n">
        <f aca="false" ca="false" dt2D="false" dtr="false" t="normal">G322+H322</f>
        <v>0</v>
      </c>
      <c r="J322" s="278" t="n"/>
      <c r="K322" s="278" t="n"/>
      <c r="L322" s="269" t="n">
        <f aca="false" ca="false" dt2D="false" dtr="false" t="normal">J322+K322</f>
        <v>0</v>
      </c>
      <c r="M322" s="278" t="n"/>
      <c r="N322" s="278" t="n"/>
      <c r="O322" s="278" t="n"/>
      <c r="P322" s="278" t="n"/>
      <c r="Q322" s="278" t="n"/>
      <c r="R322" s="278" t="n"/>
      <c r="S322" s="278" t="n"/>
      <c r="T322" s="278" t="n"/>
      <c r="U322" s="278" t="n"/>
      <c r="V322" s="278" t="n"/>
      <c r="W322" s="278" t="n"/>
      <c r="X322" s="278" t="n"/>
      <c r="Y322" s="278" t="n"/>
      <c r="Z322" s="278" t="n"/>
      <c r="AA322" s="278" t="n"/>
      <c r="AB322" s="278" t="n"/>
      <c r="AC322" s="278" t="n"/>
      <c r="AD322" s="278" t="n"/>
      <c r="AE322" s="278" t="n"/>
      <c r="AF322" s="178" t="n"/>
      <c r="AG322" s="178" t="n"/>
      <c r="AH322" s="178" t="n"/>
      <c r="AI322" s="178" t="n"/>
      <c r="AJ322" s="178" t="n"/>
      <c r="AK322" s="178" t="n"/>
      <c r="AL322" s="178" t="n"/>
      <c r="AM322" s="178" t="n"/>
      <c r="AN322" s="178" t="n"/>
      <c r="AO322" s="178" t="n"/>
      <c r="AP322" s="178" t="n"/>
      <c r="AQ322" s="178" t="n"/>
      <c r="AR322" s="178" t="n"/>
      <c r="AS322" s="178" t="n"/>
      <c r="AT322" s="178" t="n"/>
      <c r="AU322" s="178" t="n"/>
      <c r="AV322" s="178" t="n"/>
      <c r="AW322" s="178" t="n"/>
      <c r="AX322" s="178" t="n"/>
      <c r="AY322" s="178" t="n"/>
      <c r="AZ322" s="178" t="n"/>
      <c r="BA322" s="178" t="n"/>
      <c r="BB322" s="178" t="n"/>
      <c r="BC322" s="178" t="n"/>
      <c r="BD322" s="178" t="n"/>
      <c r="BE322" s="178" t="n"/>
      <c r="BF322" s="178" t="n"/>
      <c r="BG322" s="178" t="n"/>
      <c r="BH322" s="178" t="n"/>
      <c r="BI322" s="178" t="n"/>
      <c r="BJ322" s="178" t="n"/>
      <c r="BK322" s="178" t="n"/>
      <c r="BL322" s="178" t="n"/>
      <c r="BM322" s="178" t="n"/>
      <c r="BN322" s="178" t="n"/>
      <c r="BO322" s="178" t="n"/>
      <c r="BP322" s="178" t="n"/>
      <c r="BQ322" s="178" t="n"/>
      <c r="BR322" s="178" t="n"/>
      <c r="BS322" s="178" t="n"/>
      <c r="BT322" s="178" t="n"/>
      <c r="BU322" s="178" t="n"/>
      <c r="BV322" s="178" t="n"/>
      <c r="BW322" s="178" t="n"/>
      <c r="BX322" s="178" t="n"/>
      <c r="BY322" s="178" t="n"/>
      <c r="BZ322" s="178" t="n"/>
      <c r="CA322" s="178" t="n"/>
      <c r="CB322" s="178" t="n"/>
      <c r="CC322" s="178" t="n"/>
      <c r="CD322" s="178" t="n"/>
      <c r="CE322" s="178" t="n"/>
      <c r="CF322" s="178" t="n"/>
      <c r="CG322" s="178" t="n"/>
      <c r="CH322" s="178" t="n"/>
      <c r="CI322" s="178" t="n"/>
      <c r="CJ322" s="178" t="n"/>
      <c r="CK322" s="178" t="n"/>
      <c r="CL322" s="178" t="n"/>
      <c r="CM322" s="178" t="n"/>
      <c r="CN322" s="178" t="n"/>
      <c r="CO322" s="178" t="n"/>
      <c r="CP322" s="178" t="n"/>
      <c r="CQ322" s="178" t="n"/>
      <c r="CR322" s="178" t="n"/>
      <c r="CS322" s="178" t="n"/>
      <c r="CT322" s="178" t="n"/>
      <c r="CU322" s="178" t="n"/>
      <c r="CV322" s="178" t="n"/>
      <c r="CW322" s="178" t="n"/>
      <c r="CX322" s="178" t="n"/>
      <c r="CY322" s="178" t="n"/>
      <c r="CZ322" s="178" t="n"/>
      <c r="DA322" s="178" t="n"/>
      <c r="DB322" s="178" t="n"/>
      <c r="DC322" s="178" t="n"/>
      <c r="DD322" s="178" t="n"/>
      <c r="DE322" s="178" t="n"/>
      <c r="DF322" s="178" t="n"/>
      <c r="DG322" s="178" t="n"/>
      <c r="DH322" s="178" t="n"/>
      <c r="DI322" s="178" t="n"/>
      <c r="DJ322" s="178" t="n"/>
      <c r="DK322" s="178" t="n"/>
      <c r="DL322" s="178" t="n"/>
      <c r="DM322" s="178" t="n"/>
      <c r="DN322" s="178" t="n"/>
      <c r="DO322" s="178" t="n"/>
      <c r="DP322" s="178" t="n"/>
      <c r="DQ322" s="178" t="n"/>
      <c r="DR322" s="178" t="n"/>
      <c r="DS322" s="178" t="n"/>
      <c r="DT322" s="178" t="n"/>
      <c r="DU322" s="178" t="n"/>
      <c r="DV322" s="178" t="n"/>
    </row>
    <row customFormat="true" customHeight="true" hidden="false" ht="16.5" outlineLevel="0" r="323" s="310">
      <c r="A323" s="178" t="n"/>
      <c r="B323" s="279" t="s"/>
      <c r="C323" s="58" t="s"/>
      <c r="D323" s="89" t="s"/>
      <c r="E323" s="238" t="s">
        <v>232</v>
      </c>
      <c r="F323" s="266" t="n">
        <f aca="false" ca="false" dt2D="false" dtr="false" t="normal">I323+L323+M323+N323+O323+P323+Q323+R323+S323</f>
        <v>0</v>
      </c>
      <c r="G323" s="278" t="n">
        <v>0</v>
      </c>
      <c r="H323" s="278" t="n">
        <v>0</v>
      </c>
      <c r="I323" s="269" t="n">
        <f aca="false" ca="false" dt2D="false" dtr="false" t="normal">G323+H323</f>
        <v>0</v>
      </c>
      <c r="J323" s="278" t="n"/>
      <c r="K323" s="278" t="n"/>
      <c r="L323" s="269" t="n">
        <f aca="false" ca="false" dt2D="false" dtr="false" t="normal">J323+K323</f>
        <v>0</v>
      </c>
      <c r="M323" s="278" t="n"/>
      <c r="N323" s="278" t="n"/>
      <c r="O323" s="278" t="n"/>
      <c r="P323" s="278" t="n"/>
      <c r="Q323" s="278" t="n"/>
      <c r="R323" s="278" t="n"/>
      <c r="S323" s="278" t="n"/>
      <c r="T323" s="278" t="n"/>
      <c r="U323" s="278" t="n"/>
      <c r="V323" s="278" t="n"/>
      <c r="W323" s="278" t="n"/>
      <c r="X323" s="278" t="n"/>
      <c r="Y323" s="278" t="n"/>
      <c r="Z323" s="278" t="n"/>
      <c r="AA323" s="278" t="n"/>
      <c r="AB323" s="278" t="n"/>
      <c r="AC323" s="278" t="n"/>
      <c r="AD323" s="278" t="n"/>
      <c r="AE323" s="278" t="n"/>
      <c r="AF323" s="178" t="n"/>
      <c r="AG323" s="178" t="n"/>
      <c r="AH323" s="178" t="n"/>
      <c r="AI323" s="178" t="n"/>
      <c r="AJ323" s="178" t="n"/>
      <c r="AK323" s="178" t="n"/>
      <c r="AL323" s="178" t="n"/>
      <c r="AM323" s="178" t="n"/>
      <c r="AN323" s="178" t="n"/>
      <c r="AO323" s="178" t="n"/>
      <c r="AP323" s="178" t="n"/>
      <c r="AQ323" s="178" t="n"/>
      <c r="AR323" s="178" t="n"/>
      <c r="AS323" s="178" t="n"/>
      <c r="AT323" s="178" t="n"/>
      <c r="AU323" s="178" t="n"/>
      <c r="AV323" s="178" t="n"/>
      <c r="AW323" s="178" t="n"/>
      <c r="AX323" s="178" t="n"/>
      <c r="AY323" s="178" t="n"/>
      <c r="AZ323" s="178" t="n"/>
      <c r="BA323" s="178" t="n"/>
      <c r="BB323" s="178" t="n"/>
      <c r="BC323" s="178" t="n"/>
      <c r="BD323" s="178" t="n"/>
      <c r="BE323" s="178" t="n"/>
      <c r="BF323" s="178" t="n"/>
      <c r="BG323" s="178" t="n"/>
      <c r="BH323" s="178" t="n"/>
      <c r="BI323" s="178" t="n"/>
      <c r="BJ323" s="178" t="n"/>
      <c r="BK323" s="178" t="n"/>
      <c r="BL323" s="178" t="n"/>
      <c r="BM323" s="178" t="n"/>
      <c r="BN323" s="178" t="n"/>
      <c r="BO323" s="178" t="n"/>
      <c r="BP323" s="178" t="n"/>
      <c r="BQ323" s="178" t="n"/>
      <c r="BR323" s="178" t="n"/>
      <c r="BS323" s="178" t="n"/>
      <c r="BT323" s="178" t="n"/>
      <c r="BU323" s="178" t="n"/>
      <c r="BV323" s="178" t="n"/>
      <c r="BW323" s="178" t="n"/>
      <c r="BX323" s="178" t="n"/>
      <c r="BY323" s="178" t="n"/>
      <c r="BZ323" s="178" t="n"/>
      <c r="CA323" s="178" t="n"/>
      <c r="CB323" s="178" t="n"/>
      <c r="CC323" s="178" t="n"/>
      <c r="CD323" s="178" t="n"/>
      <c r="CE323" s="178" t="n"/>
      <c r="CF323" s="178" t="n"/>
      <c r="CG323" s="178" t="n"/>
      <c r="CH323" s="178" t="n"/>
      <c r="CI323" s="178" t="n"/>
      <c r="CJ323" s="178" t="n"/>
      <c r="CK323" s="178" t="n"/>
      <c r="CL323" s="178" t="n"/>
      <c r="CM323" s="178" t="n"/>
      <c r="CN323" s="178" t="n"/>
      <c r="CO323" s="178" t="n"/>
      <c r="CP323" s="178" t="n"/>
      <c r="CQ323" s="178" t="n"/>
      <c r="CR323" s="178" t="n"/>
      <c r="CS323" s="178" t="n"/>
      <c r="CT323" s="178" t="n"/>
      <c r="CU323" s="178" t="n"/>
      <c r="CV323" s="178" t="n"/>
      <c r="CW323" s="178" t="n"/>
      <c r="CX323" s="178" t="n"/>
      <c r="CY323" s="178" t="n"/>
      <c r="CZ323" s="178" t="n"/>
      <c r="DA323" s="178" t="n"/>
      <c r="DB323" s="178" t="n"/>
      <c r="DC323" s="178" t="n"/>
      <c r="DD323" s="178" t="n"/>
      <c r="DE323" s="178" t="n"/>
      <c r="DF323" s="178" t="n"/>
      <c r="DG323" s="178" t="n"/>
      <c r="DH323" s="178" t="n"/>
      <c r="DI323" s="178" t="n"/>
      <c r="DJ323" s="178" t="n"/>
      <c r="DK323" s="178" t="n"/>
      <c r="DL323" s="178" t="n"/>
      <c r="DM323" s="178" t="n"/>
      <c r="DN323" s="178" t="n"/>
      <c r="DO323" s="178" t="n"/>
      <c r="DP323" s="178" t="n"/>
      <c r="DQ323" s="178" t="n"/>
      <c r="DR323" s="178" t="n"/>
      <c r="DS323" s="178" t="n"/>
      <c r="DT323" s="178" t="n"/>
      <c r="DU323" s="178" t="n"/>
      <c r="DV323" s="178" t="n"/>
    </row>
    <row customFormat="true" customHeight="true" hidden="false" ht="16.5" outlineLevel="0" r="324" s="310">
      <c r="A324" s="178" t="n"/>
      <c r="B324" s="280" t="s"/>
      <c r="C324" s="58" t="s"/>
      <c r="D324" s="158" t="s"/>
      <c r="E324" s="238" t="s">
        <v>233</v>
      </c>
      <c r="F324" s="266" t="n">
        <f aca="false" ca="false" dt2D="false" dtr="false" t="normal">I324+L324+M324+N324+O324+P324+Q324+R324+S324</f>
        <v>0</v>
      </c>
      <c r="G324" s="278" t="n">
        <v>0</v>
      </c>
      <c r="H324" s="278" t="n">
        <v>0</v>
      </c>
      <c r="I324" s="269" t="n">
        <f aca="false" ca="false" dt2D="false" dtr="false" t="normal">G324+H324</f>
        <v>0</v>
      </c>
      <c r="J324" s="278" t="n"/>
      <c r="K324" s="278" t="n"/>
      <c r="L324" s="269" t="n">
        <f aca="false" ca="false" dt2D="false" dtr="false" t="normal">J324+K324</f>
        <v>0</v>
      </c>
      <c r="M324" s="278" t="n"/>
      <c r="N324" s="278" t="n"/>
      <c r="O324" s="278" t="n"/>
      <c r="P324" s="278" t="n"/>
      <c r="Q324" s="278" t="n"/>
      <c r="R324" s="278" t="n"/>
      <c r="S324" s="278" t="n"/>
      <c r="T324" s="278" t="n"/>
      <c r="U324" s="278" t="n"/>
      <c r="V324" s="278" t="n"/>
      <c r="W324" s="278" t="n"/>
      <c r="X324" s="278" t="n"/>
      <c r="Y324" s="278" t="n"/>
      <c r="Z324" s="278" t="n"/>
      <c r="AA324" s="278" t="n"/>
      <c r="AB324" s="278" t="n"/>
      <c r="AC324" s="278" t="n"/>
      <c r="AD324" s="278" t="n"/>
      <c r="AE324" s="278" t="n"/>
      <c r="AF324" s="178" t="n"/>
      <c r="AG324" s="178" t="n"/>
      <c r="AH324" s="178" t="n"/>
      <c r="AI324" s="178" t="n"/>
      <c r="AJ324" s="178" t="n"/>
      <c r="AK324" s="178" t="n"/>
      <c r="AL324" s="178" t="n"/>
      <c r="AM324" s="178" t="n"/>
      <c r="AN324" s="178" t="n"/>
      <c r="AO324" s="178" t="n"/>
      <c r="AP324" s="178" t="n"/>
      <c r="AQ324" s="178" t="n"/>
      <c r="AR324" s="178" t="n"/>
      <c r="AS324" s="178" t="n"/>
      <c r="AT324" s="178" t="n"/>
      <c r="AU324" s="178" t="n"/>
      <c r="AV324" s="178" t="n"/>
      <c r="AW324" s="178" t="n"/>
      <c r="AX324" s="178" t="n"/>
      <c r="AY324" s="178" t="n"/>
      <c r="AZ324" s="178" t="n"/>
      <c r="BA324" s="178" t="n"/>
      <c r="BB324" s="178" t="n"/>
      <c r="BC324" s="178" t="n"/>
      <c r="BD324" s="178" t="n"/>
      <c r="BE324" s="178" t="n"/>
      <c r="BF324" s="178" t="n"/>
      <c r="BG324" s="178" t="n"/>
      <c r="BH324" s="178" t="n"/>
      <c r="BI324" s="178" t="n"/>
      <c r="BJ324" s="178" t="n"/>
      <c r="BK324" s="178" t="n"/>
      <c r="BL324" s="178" t="n"/>
      <c r="BM324" s="178" t="n"/>
      <c r="BN324" s="178" t="n"/>
      <c r="BO324" s="178" t="n"/>
      <c r="BP324" s="178" t="n"/>
      <c r="BQ324" s="178" t="n"/>
      <c r="BR324" s="178" t="n"/>
      <c r="BS324" s="178" t="n"/>
      <c r="BT324" s="178" t="n"/>
      <c r="BU324" s="178" t="n"/>
      <c r="BV324" s="178" t="n"/>
      <c r="BW324" s="178" t="n"/>
      <c r="BX324" s="178" t="n"/>
      <c r="BY324" s="178" t="n"/>
      <c r="BZ324" s="178" t="n"/>
      <c r="CA324" s="178" t="n"/>
      <c r="CB324" s="178" t="n"/>
      <c r="CC324" s="178" t="n"/>
      <c r="CD324" s="178" t="n"/>
      <c r="CE324" s="178" t="n"/>
      <c r="CF324" s="178" t="n"/>
      <c r="CG324" s="178" t="n"/>
      <c r="CH324" s="178" t="n"/>
      <c r="CI324" s="178" t="n"/>
      <c r="CJ324" s="178" t="n"/>
      <c r="CK324" s="178" t="n"/>
      <c r="CL324" s="178" t="n"/>
      <c r="CM324" s="178" t="n"/>
      <c r="CN324" s="178" t="n"/>
      <c r="CO324" s="178" t="n"/>
      <c r="CP324" s="178" t="n"/>
      <c r="CQ324" s="178" t="n"/>
      <c r="CR324" s="178" t="n"/>
      <c r="CS324" s="178" t="n"/>
      <c r="CT324" s="178" t="n"/>
      <c r="CU324" s="178" t="n"/>
      <c r="CV324" s="178" t="n"/>
      <c r="CW324" s="178" t="n"/>
      <c r="CX324" s="178" t="n"/>
      <c r="CY324" s="178" t="n"/>
      <c r="CZ324" s="178" t="n"/>
      <c r="DA324" s="178" t="n"/>
      <c r="DB324" s="178" t="n"/>
      <c r="DC324" s="178" t="n"/>
      <c r="DD324" s="178" t="n"/>
      <c r="DE324" s="178" t="n"/>
      <c r="DF324" s="178" t="n"/>
      <c r="DG324" s="178" t="n"/>
      <c r="DH324" s="178" t="n"/>
      <c r="DI324" s="178" t="n"/>
      <c r="DJ324" s="178" t="n"/>
      <c r="DK324" s="178" t="n"/>
      <c r="DL324" s="178" t="n"/>
      <c r="DM324" s="178" t="n"/>
      <c r="DN324" s="178" t="n"/>
      <c r="DO324" s="178" t="n"/>
      <c r="DP324" s="178" t="n"/>
      <c r="DQ324" s="178" t="n"/>
      <c r="DR324" s="178" t="n"/>
      <c r="DS324" s="178" t="n"/>
      <c r="DT324" s="178" t="n"/>
      <c r="DU324" s="178" t="n"/>
      <c r="DV324" s="178" t="n"/>
    </row>
    <row customFormat="true" customHeight="true" hidden="false" ht="16.5" outlineLevel="0" r="325" s="310">
      <c r="A325" s="178" t="n"/>
      <c r="B325" s="277" t="n">
        <v>2</v>
      </c>
      <c r="C325" s="58" t="s"/>
      <c r="D325" s="159" t="s">
        <v>318</v>
      </c>
      <c r="E325" s="122" t="s">
        <v>24</v>
      </c>
      <c r="F325" s="266" t="n">
        <f aca="false" ca="false" dt2D="false" dtr="false" t="normal">I325+L325+M325+N325+O325+P325+Q325+R325+S325</f>
        <v>0</v>
      </c>
      <c r="G325" s="278" t="n">
        <v>0</v>
      </c>
      <c r="H325" s="278" t="n">
        <v>0</v>
      </c>
      <c r="I325" s="269" t="n">
        <f aca="false" ca="false" dt2D="false" dtr="false" t="normal">G325+H325</f>
        <v>0</v>
      </c>
      <c r="J325" s="278" t="n"/>
      <c r="K325" s="278" t="n"/>
      <c r="L325" s="269" t="n">
        <f aca="false" ca="false" dt2D="false" dtr="false" t="normal">J325+K325</f>
        <v>0</v>
      </c>
      <c r="M325" s="278" t="n"/>
      <c r="N325" s="278" t="n"/>
      <c r="O325" s="278" t="n"/>
      <c r="P325" s="278" t="n"/>
      <c r="Q325" s="278" t="n"/>
      <c r="R325" s="278" t="n"/>
      <c r="S325" s="278" t="n"/>
      <c r="T325" s="278" t="n"/>
      <c r="U325" s="278" t="n"/>
      <c r="V325" s="278" t="n"/>
      <c r="W325" s="278" t="n"/>
      <c r="X325" s="278" t="n"/>
      <c r="Y325" s="278" t="n"/>
      <c r="Z325" s="278" t="n"/>
      <c r="AA325" s="278" t="n"/>
      <c r="AB325" s="278" t="n"/>
      <c r="AC325" s="278" t="n"/>
      <c r="AD325" s="278" t="n"/>
      <c r="AE325" s="278" t="n"/>
      <c r="AF325" s="178" t="n"/>
      <c r="AG325" s="178" t="n"/>
      <c r="AH325" s="178" t="n"/>
      <c r="AI325" s="178" t="n"/>
      <c r="AJ325" s="178" t="n"/>
      <c r="AK325" s="178" t="n"/>
      <c r="AL325" s="178" t="n"/>
      <c r="AM325" s="178" t="n"/>
      <c r="AN325" s="178" t="n"/>
      <c r="AO325" s="178" t="n"/>
      <c r="AP325" s="178" t="n"/>
      <c r="AQ325" s="178" t="n"/>
      <c r="AR325" s="178" t="n"/>
      <c r="AS325" s="178" t="n"/>
      <c r="AT325" s="178" t="n"/>
      <c r="AU325" s="178" t="n"/>
      <c r="AV325" s="178" t="n"/>
      <c r="AW325" s="178" t="n"/>
      <c r="AX325" s="178" t="n"/>
      <c r="AY325" s="178" t="n"/>
      <c r="AZ325" s="178" t="n"/>
      <c r="BA325" s="178" t="n"/>
      <c r="BB325" s="178" t="n"/>
      <c r="BC325" s="178" t="n"/>
      <c r="BD325" s="178" t="n"/>
      <c r="BE325" s="178" t="n"/>
      <c r="BF325" s="178" t="n"/>
      <c r="BG325" s="178" t="n"/>
      <c r="BH325" s="178" t="n"/>
      <c r="BI325" s="178" t="n"/>
      <c r="BJ325" s="178" t="n"/>
      <c r="BK325" s="178" t="n"/>
      <c r="BL325" s="178" t="n"/>
      <c r="BM325" s="178" t="n"/>
      <c r="BN325" s="178" t="n"/>
      <c r="BO325" s="178" t="n"/>
      <c r="BP325" s="178" t="n"/>
      <c r="BQ325" s="178" t="n"/>
      <c r="BR325" s="178" t="n"/>
      <c r="BS325" s="178" t="n"/>
      <c r="BT325" s="178" t="n"/>
      <c r="BU325" s="178" t="n"/>
      <c r="BV325" s="178" t="n"/>
      <c r="BW325" s="178" t="n"/>
      <c r="BX325" s="178" t="n"/>
      <c r="BY325" s="178" t="n"/>
      <c r="BZ325" s="178" t="n"/>
      <c r="CA325" s="178" t="n"/>
      <c r="CB325" s="178" t="n"/>
      <c r="CC325" s="178" t="n"/>
      <c r="CD325" s="178" t="n"/>
      <c r="CE325" s="178" t="n"/>
      <c r="CF325" s="178" t="n"/>
      <c r="CG325" s="178" t="n"/>
      <c r="CH325" s="178" t="n"/>
      <c r="CI325" s="178" t="n"/>
      <c r="CJ325" s="178" t="n"/>
      <c r="CK325" s="178" t="n"/>
      <c r="CL325" s="178" t="n"/>
      <c r="CM325" s="178" t="n"/>
      <c r="CN325" s="178" t="n"/>
      <c r="CO325" s="178" t="n"/>
      <c r="CP325" s="178" t="n"/>
      <c r="CQ325" s="178" t="n"/>
      <c r="CR325" s="178" t="n"/>
      <c r="CS325" s="178" t="n"/>
      <c r="CT325" s="178" t="n"/>
      <c r="CU325" s="178" t="n"/>
      <c r="CV325" s="178" t="n"/>
      <c r="CW325" s="178" t="n"/>
      <c r="CX325" s="178" t="n"/>
      <c r="CY325" s="178" t="n"/>
      <c r="CZ325" s="178" t="n"/>
      <c r="DA325" s="178" t="n"/>
      <c r="DB325" s="178" t="n"/>
      <c r="DC325" s="178" t="n"/>
      <c r="DD325" s="178" t="n"/>
      <c r="DE325" s="178" t="n"/>
      <c r="DF325" s="178" t="n"/>
      <c r="DG325" s="178" t="n"/>
      <c r="DH325" s="178" t="n"/>
      <c r="DI325" s="178" t="n"/>
      <c r="DJ325" s="178" t="n"/>
      <c r="DK325" s="178" t="n"/>
      <c r="DL325" s="178" t="n"/>
      <c r="DM325" s="178" t="n"/>
      <c r="DN325" s="178" t="n"/>
      <c r="DO325" s="178" t="n"/>
      <c r="DP325" s="178" t="n"/>
      <c r="DQ325" s="178" t="n"/>
      <c r="DR325" s="178" t="n"/>
      <c r="DS325" s="178" t="n"/>
      <c r="DT325" s="178" t="n"/>
      <c r="DU325" s="178" t="n"/>
      <c r="DV325" s="178" t="n"/>
    </row>
    <row customFormat="true" customHeight="true" hidden="false" ht="16.5" outlineLevel="0" r="326" s="310">
      <c r="A326" s="178" t="n"/>
      <c r="B326" s="279" t="s"/>
      <c r="C326" s="58" t="s"/>
      <c r="D326" s="89" t="s"/>
      <c r="E326" s="122" t="s">
        <v>25</v>
      </c>
      <c r="F326" s="266" t="n">
        <f aca="false" ca="false" dt2D="false" dtr="false" t="normal">I326+L326+M326+N326+O326+P326+Q326+R326+S326</f>
        <v>0</v>
      </c>
      <c r="G326" s="278" t="n">
        <v>0</v>
      </c>
      <c r="H326" s="278" t="n">
        <v>0</v>
      </c>
      <c r="I326" s="269" t="n">
        <f aca="false" ca="false" dt2D="false" dtr="false" t="normal">G326+H326</f>
        <v>0</v>
      </c>
      <c r="J326" s="278" t="n"/>
      <c r="K326" s="278" t="n"/>
      <c r="L326" s="269" t="n">
        <f aca="false" ca="false" dt2D="false" dtr="false" t="normal">J326+K326</f>
        <v>0</v>
      </c>
      <c r="M326" s="278" t="n"/>
      <c r="N326" s="278" t="n"/>
      <c r="O326" s="278" t="n"/>
      <c r="P326" s="278" t="n"/>
      <c r="Q326" s="278" t="n"/>
      <c r="R326" s="278" t="n"/>
      <c r="S326" s="278" t="n"/>
      <c r="T326" s="278" t="n"/>
      <c r="U326" s="278" t="n"/>
      <c r="V326" s="278" t="n"/>
      <c r="W326" s="278" t="n"/>
      <c r="X326" s="278" t="n"/>
      <c r="Y326" s="278" t="n"/>
      <c r="Z326" s="278" t="n"/>
      <c r="AA326" s="278" t="n"/>
      <c r="AB326" s="278" t="n"/>
      <c r="AC326" s="278" t="n"/>
      <c r="AD326" s="278" t="n"/>
      <c r="AE326" s="278" t="n"/>
      <c r="AF326" s="178" t="n"/>
      <c r="AG326" s="178" t="n"/>
      <c r="AH326" s="178" t="n"/>
      <c r="AI326" s="178" t="n"/>
      <c r="AJ326" s="178" t="n"/>
      <c r="AK326" s="178" t="n"/>
      <c r="AL326" s="178" t="n"/>
      <c r="AM326" s="178" t="n"/>
      <c r="AN326" s="178" t="n"/>
      <c r="AO326" s="178" t="n"/>
      <c r="AP326" s="178" t="n"/>
      <c r="AQ326" s="178" t="n"/>
      <c r="AR326" s="178" t="n"/>
      <c r="AS326" s="178" t="n"/>
      <c r="AT326" s="178" t="n"/>
      <c r="AU326" s="178" t="n"/>
      <c r="AV326" s="178" t="n"/>
      <c r="AW326" s="178" t="n"/>
      <c r="AX326" s="178" t="n"/>
      <c r="AY326" s="178" t="n"/>
      <c r="AZ326" s="178" t="n"/>
      <c r="BA326" s="178" t="n"/>
      <c r="BB326" s="178" t="n"/>
      <c r="BC326" s="178" t="n"/>
      <c r="BD326" s="178" t="n"/>
      <c r="BE326" s="178" t="n"/>
      <c r="BF326" s="178" t="n"/>
      <c r="BG326" s="178" t="n"/>
      <c r="BH326" s="178" t="n"/>
      <c r="BI326" s="178" t="n"/>
      <c r="BJ326" s="178" t="n"/>
      <c r="BK326" s="178" t="n"/>
      <c r="BL326" s="178" t="n"/>
      <c r="BM326" s="178" t="n"/>
      <c r="BN326" s="178" t="n"/>
      <c r="BO326" s="178" t="n"/>
      <c r="BP326" s="178" t="n"/>
      <c r="BQ326" s="178" t="n"/>
      <c r="BR326" s="178" t="n"/>
      <c r="BS326" s="178" t="n"/>
      <c r="BT326" s="178" t="n"/>
      <c r="BU326" s="178" t="n"/>
      <c r="BV326" s="178" t="n"/>
      <c r="BW326" s="178" t="n"/>
      <c r="BX326" s="178" t="n"/>
      <c r="BY326" s="178" t="n"/>
      <c r="BZ326" s="178" t="n"/>
      <c r="CA326" s="178" t="n"/>
      <c r="CB326" s="178" t="n"/>
      <c r="CC326" s="178" t="n"/>
      <c r="CD326" s="178" t="n"/>
      <c r="CE326" s="178" t="n"/>
      <c r="CF326" s="178" t="n"/>
      <c r="CG326" s="178" t="n"/>
      <c r="CH326" s="178" t="n"/>
      <c r="CI326" s="178" t="n"/>
      <c r="CJ326" s="178" t="n"/>
      <c r="CK326" s="178" t="n"/>
      <c r="CL326" s="178" t="n"/>
      <c r="CM326" s="178" t="n"/>
      <c r="CN326" s="178" t="n"/>
      <c r="CO326" s="178" t="n"/>
      <c r="CP326" s="178" t="n"/>
      <c r="CQ326" s="178" t="n"/>
      <c r="CR326" s="178" t="n"/>
      <c r="CS326" s="178" t="n"/>
      <c r="CT326" s="178" t="n"/>
      <c r="CU326" s="178" t="n"/>
      <c r="CV326" s="178" t="n"/>
      <c r="CW326" s="178" t="n"/>
      <c r="CX326" s="178" t="n"/>
      <c r="CY326" s="178" t="n"/>
      <c r="CZ326" s="178" t="n"/>
      <c r="DA326" s="178" t="n"/>
      <c r="DB326" s="178" t="n"/>
      <c r="DC326" s="178" t="n"/>
      <c r="DD326" s="178" t="n"/>
      <c r="DE326" s="178" t="n"/>
      <c r="DF326" s="178" t="n"/>
      <c r="DG326" s="178" t="n"/>
      <c r="DH326" s="178" t="n"/>
      <c r="DI326" s="178" t="n"/>
      <c r="DJ326" s="178" t="n"/>
      <c r="DK326" s="178" t="n"/>
      <c r="DL326" s="178" t="n"/>
      <c r="DM326" s="178" t="n"/>
      <c r="DN326" s="178" t="n"/>
      <c r="DO326" s="178" t="n"/>
      <c r="DP326" s="178" t="n"/>
      <c r="DQ326" s="178" t="n"/>
      <c r="DR326" s="178" t="n"/>
      <c r="DS326" s="178" t="n"/>
      <c r="DT326" s="178" t="n"/>
      <c r="DU326" s="178" t="n"/>
      <c r="DV326" s="178" t="n"/>
    </row>
    <row customFormat="true" customHeight="true" hidden="false" ht="16.5" outlineLevel="0" r="327" s="310">
      <c r="A327" s="178" t="n"/>
      <c r="B327" s="279" t="s"/>
      <c r="C327" s="58" t="s"/>
      <c r="D327" s="89" t="s"/>
      <c r="E327" s="122" t="s">
        <v>26</v>
      </c>
      <c r="F327" s="266" t="n">
        <f aca="false" ca="false" dt2D="false" dtr="false" t="normal">I327+L327+M327+N327+O327+P327+Q327+R327+S327</f>
        <v>0</v>
      </c>
      <c r="G327" s="278" t="n">
        <v>0</v>
      </c>
      <c r="H327" s="278" t="n">
        <v>0</v>
      </c>
      <c r="I327" s="269" t="n">
        <f aca="false" ca="false" dt2D="false" dtr="false" t="normal">G327+H327</f>
        <v>0</v>
      </c>
      <c r="J327" s="278" t="n"/>
      <c r="K327" s="278" t="n"/>
      <c r="L327" s="269" t="n">
        <f aca="false" ca="false" dt2D="false" dtr="false" t="normal">J327+K327</f>
        <v>0</v>
      </c>
      <c r="M327" s="278" t="n"/>
      <c r="N327" s="278" t="n"/>
      <c r="O327" s="278" t="n"/>
      <c r="P327" s="278" t="n"/>
      <c r="Q327" s="278" t="n"/>
      <c r="R327" s="278" t="n"/>
      <c r="S327" s="278" t="n"/>
      <c r="T327" s="278" t="n"/>
      <c r="U327" s="278" t="n"/>
      <c r="V327" s="278" t="n"/>
      <c r="W327" s="278" t="n"/>
      <c r="X327" s="278" t="n"/>
      <c r="Y327" s="278" t="n"/>
      <c r="Z327" s="278" t="n"/>
      <c r="AA327" s="278" t="n"/>
      <c r="AB327" s="278" t="n"/>
      <c r="AC327" s="278" t="n"/>
      <c r="AD327" s="278" t="n"/>
      <c r="AE327" s="278" t="n"/>
      <c r="AF327" s="178" t="n"/>
      <c r="AG327" s="178" t="n"/>
      <c r="AH327" s="178" t="n"/>
      <c r="AI327" s="178" t="n"/>
      <c r="AJ327" s="178" t="n"/>
      <c r="AK327" s="178" t="n"/>
      <c r="AL327" s="178" t="n"/>
      <c r="AM327" s="178" t="n"/>
      <c r="AN327" s="178" t="n"/>
      <c r="AO327" s="178" t="n"/>
      <c r="AP327" s="178" t="n"/>
      <c r="AQ327" s="178" t="n"/>
      <c r="AR327" s="178" t="n"/>
      <c r="AS327" s="178" t="n"/>
      <c r="AT327" s="178" t="n"/>
      <c r="AU327" s="178" t="n"/>
      <c r="AV327" s="178" t="n"/>
      <c r="AW327" s="178" t="n"/>
      <c r="AX327" s="178" t="n"/>
      <c r="AY327" s="178" t="n"/>
      <c r="AZ327" s="178" t="n"/>
      <c r="BA327" s="178" t="n"/>
      <c r="BB327" s="178" t="n"/>
      <c r="BC327" s="178" t="n"/>
      <c r="BD327" s="178" t="n"/>
      <c r="BE327" s="178" t="n"/>
      <c r="BF327" s="178" t="n"/>
      <c r="BG327" s="178" t="n"/>
      <c r="BH327" s="178" t="n"/>
      <c r="BI327" s="178" t="n"/>
      <c r="BJ327" s="178" t="n"/>
      <c r="BK327" s="178" t="n"/>
      <c r="BL327" s="178" t="n"/>
      <c r="BM327" s="178" t="n"/>
      <c r="BN327" s="178" t="n"/>
      <c r="BO327" s="178" t="n"/>
      <c r="BP327" s="178" t="n"/>
      <c r="BQ327" s="178" t="n"/>
      <c r="BR327" s="178" t="n"/>
      <c r="BS327" s="178" t="n"/>
      <c r="BT327" s="178" t="n"/>
      <c r="BU327" s="178" t="n"/>
      <c r="BV327" s="178" t="n"/>
      <c r="BW327" s="178" t="n"/>
      <c r="BX327" s="178" t="n"/>
      <c r="BY327" s="178" t="n"/>
      <c r="BZ327" s="178" t="n"/>
      <c r="CA327" s="178" t="n"/>
      <c r="CB327" s="178" t="n"/>
      <c r="CC327" s="178" t="n"/>
      <c r="CD327" s="178" t="n"/>
      <c r="CE327" s="178" t="n"/>
      <c r="CF327" s="178" t="n"/>
      <c r="CG327" s="178" t="n"/>
      <c r="CH327" s="178" t="n"/>
      <c r="CI327" s="178" t="n"/>
      <c r="CJ327" s="178" t="n"/>
      <c r="CK327" s="178" t="n"/>
      <c r="CL327" s="178" t="n"/>
      <c r="CM327" s="178" t="n"/>
      <c r="CN327" s="178" t="n"/>
      <c r="CO327" s="178" t="n"/>
      <c r="CP327" s="178" t="n"/>
      <c r="CQ327" s="178" t="n"/>
      <c r="CR327" s="178" t="n"/>
      <c r="CS327" s="178" t="n"/>
      <c r="CT327" s="178" t="n"/>
      <c r="CU327" s="178" t="n"/>
      <c r="CV327" s="178" t="n"/>
      <c r="CW327" s="178" t="n"/>
      <c r="CX327" s="178" t="n"/>
      <c r="CY327" s="178" t="n"/>
      <c r="CZ327" s="178" t="n"/>
      <c r="DA327" s="178" t="n"/>
      <c r="DB327" s="178" t="n"/>
      <c r="DC327" s="178" t="n"/>
      <c r="DD327" s="178" t="n"/>
      <c r="DE327" s="178" t="n"/>
      <c r="DF327" s="178" t="n"/>
      <c r="DG327" s="178" t="n"/>
      <c r="DH327" s="178" t="n"/>
      <c r="DI327" s="178" t="n"/>
      <c r="DJ327" s="178" t="n"/>
      <c r="DK327" s="178" t="n"/>
      <c r="DL327" s="178" t="n"/>
      <c r="DM327" s="178" t="n"/>
      <c r="DN327" s="178" t="n"/>
      <c r="DO327" s="178" t="n"/>
      <c r="DP327" s="178" t="n"/>
      <c r="DQ327" s="178" t="n"/>
      <c r="DR327" s="178" t="n"/>
      <c r="DS327" s="178" t="n"/>
      <c r="DT327" s="178" t="n"/>
      <c r="DU327" s="178" t="n"/>
      <c r="DV327" s="178" t="n"/>
    </row>
    <row customFormat="true" customHeight="true" hidden="false" ht="16.5" outlineLevel="0" r="328" s="310">
      <c r="A328" s="178" t="n"/>
      <c r="B328" s="279" t="s"/>
      <c r="C328" s="58" t="s"/>
      <c r="D328" s="89" t="s"/>
      <c r="E328" s="238" t="s">
        <v>232</v>
      </c>
      <c r="F328" s="266" t="n">
        <f aca="false" ca="false" dt2D="false" dtr="false" t="normal">I328+L328+M328+N328+O328+P328+Q328+R328+S328</f>
        <v>0</v>
      </c>
      <c r="G328" s="278" t="n">
        <v>0</v>
      </c>
      <c r="H328" s="278" t="n">
        <v>0</v>
      </c>
      <c r="I328" s="269" t="n">
        <f aca="false" ca="false" dt2D="false" dtr="false" t="normal">G328+H328</f>
        <v>0</v>
      </c>
      <c r="J328" s="278" t="n"/>
      <c r="K328" s="278" t="n"/>
      <c r="L328" s="269" t="n">
        <f aca="false" ca="false" dt2D="false" dtr="false" t="normal">J328+K328</f>
        <v>0</v>
      </c>
      <c r="M328" s="278" t="n"/>
      <c r="N328" s="278" t="n"/>
      <c r="O328" s="278" t="n"/>
      <c r="P328" s="278" t="n"/>
      <c r="Q328" s="278" t="n"/>
      <c r="R328" s="278" t="n"/>
      <c r="S328" s="278" t="n"/>
      <c r="T328" s="278" t="n"/>
      <c r="U328" s="278" t="n"/>
      <c r="V328" s="278" t="n"/>
      <c r="W328" s="278" t="n"/>
      <c r="X328" s="278" t="n"/>
      <c r="Y328" s="278" t="n"/>
      <c r="Z328" s="278" t="n"/>
      <c r="AA328" s="278" t="n"/>
      <c r="AB328" s="278" t="n"/>
      <c r="AC328" s="278" t="n"/>
      <c r="AD328" s="278" t="n"/>
      <c r="AE328" s="278" t="n"/>
      <c r="AF328" s="178" t="n"/>
      <c r="AG328" s="178" t="n"/>
      <c r="AH328" s="178" t="n"/>
      <c r="AI328" s="178" t="n"/>
      <c r="AJ328" s="178" t="n"/>
      <c r="AK328" s="178" t="n"/>
      <c r="AL328" s="178" t="n"/>
      <c r="AM328" s="178" t="n"/>
      <c r="AN328" s="178" t="n"/>
      <c r="AO328" s="178" t="n"/>
      <c r="AP328" s="178" t="n"/>
      <c r="AQ328" s="178" t="n"/>
      <c r="AR328" s="178" t="n"/>
      <c r="AS328" s="178" t="n"/>
      <c r="AT328" s="178" t="n"/>
      <c r="AU328" s="178" t="n"/>
      <c r="AV328" s="178" t="n"/>
      <c r="AW328" s="178" t="n"/>
      <c r="AX328" s="178" t="n"/>
      <c r="AY328" s="178" t="n"/>
      <c r="AZ328" s="178" t="n"/>
      <c r="BA328" s="178" t="n"/>
      <c r="BB328" s="178" t="n"/>
      <c r="BC328" s="178" t="n"/>
      <c r="BD328" s="178" t="n"/>
      <c r="BE328" s="178" t="n"/>
      <c r="BF328" s="178" t="n"/>
      <c r="BG328" s="178" t="n"/>
      <c r="BH328" s="178" t="n"/>
      <c r="BI328" s="178" t="n"/>
      <c r="BJ328" s="178" t="n"/>
      <c r="BK328" s="178" t="n"/>
      <c r="BL328" s="178" t="n"/>
      <c r="BM328" s="178" t="n"/>
      <c r="BN328" s="178" t="n"/>
      <c r="BO328" s="178" t="n"/>
      <c r="BP328" s="178" t="n"/>
      <c r="BQ328" s="178" t="n"/>
      <c r="BR328" s="178" t="n"/>
      <c r="BS328" s="178" t="n"/>
      <c r="BT328" s="178" t="n"/>
      <c r="BU328" s="178" t="n"/>
      <c r="BV328" s="178" t="n"/>
      <c r="BW328" s="178" t="n"/>
      <c r="BX328" s="178" t="n"/>
      <c r="BY328" s="178" t="n"/>
      <c r="BZ328" s="178" t="n"/>
      <c r="CA328" s="178" t="n"/>
      <c r="CB328" s="178" t="n"/>
      <c r="CC328" s="178" t="n"/>
      <c r="CD328" s="178" t="n"/>
      <c r="CE328" s="178" t="n"/>
      <c r="CF328" s="178" t="n"/>
      <c r="CG328" s="178" t="n"/>
      <c r="CH328" s="178" t="n"/>
      <c r="CI328" s="178" t="n"/>
      <c r="CJ328" s="178" t="n"/>
      <c r="CK328" s="178" t="n"/>
      <c r="CL328" s="178" t="n"/>
      <c r="CM328" s="178" t="n"/>
      <c r="CN328" s="178" t="n"/>
      <c r="CO328" s="178" t="n"/>
      <c r="CP328" s="178" t="n"/>
      <c r="CQ328" s="178" t="n"/>
      <c r="CR328" s="178" t="n"/>
      <c r="CS328" s="178" t="n"/>
      <c r="CT328" s="178" t="n"/>
      <c r="CU328" s="178" t="n"/>
      <c r="CV328" s="178" t="n"/>
      <c r="CW328" s="178" t="n"/>
      <c r="CX328" s="178" t="n"/>
      <c r="CY328" s="178" t="n"/>
      <c r="CZ328" s="178" t="n"/>
      <c r="DA328" s="178" t="n"/>
      <c r="DB328" s="178" t="n"/>
      <c r="DC328" s="178" t="n"/>
      <c r="DD328" s="178" t="n"/>
      <c r="DE328" s="178" t="n"/>
      <c r="DF328" s="178" t="n"/>
      <c r="DG328" s="178" t="n"/>
      <c r="DH328" s="178" t="n"/>
      <c r="DI328" s="178" t="n"/>
      <c r="DJ328" s="178" t="n"/>
      <c r="DK328" s="178" t="n"/>
      <c r="DL328" s="178" t="n"/>
      <c r="DM328" s="178" t="n"/>
      <c r="DN328" s="178" t="n"/>
      <c r="DO328" s="178" t="n"/>
      <c r="DP328" s="178" t="n"/>
      <c r="DQ328" s="178" t="n"/>
      <c r="DR328" s="178" t="n"/>
      <c r="DS328" s="178" t="n"/>
      <c r="DT328" s="178" t="n"/>
      <c r="DU328" s="178" t="n"/>
      <c r="DV328" s="178" t="n"/>
    </row>
    <row customFormat="true" customHeight="true" hidden="false" ht="16.5" outlineLevel="0" r="329" s="310">
      <c r="A329" s="178" t="n"/>
      <c r="B329" s="280" t="s"/>
      <c r="C329" s="58" t="s"/>
      <c r="D329" s="158" t="s"/>
      <c r="E329" s="238" t="s">
        <v>233</v>
      </c>
      <c r="F329" s="266" t="n">
        <f aca="false" ca="false" dt2D="false" dtr="false" t="normal">I329+L329+M329+N329+O329+P329+Q329+R329+S329</f>
        <v>0</v>
      </c>
      <c r="G329" s="278" t="n">
        <v>0</v>
      </c>
      <c r="H329" s="278" t="n">
        <v>0</v>
      </c>
      <c r="I329" s="269" t="n">
        <f aca="false" ca="false" dt2D="false" dtr="false" t="normal">G329+H329</f>
        <v>0</v>
      </c>
      <c r="J329" s="278" t="n"/>
      <c r="K329" s="278" t="n"/>
      <c r="L329" s="269" t="n">
        <f aca="false" ca="false" dt2D="false" dtr="false" t="normal">J329+K329</f>
        <v>0</v>
      </c>
      <c r="M329" s="278" t="n"/>
      <c r="N329" s="278" t="n"/>
      <c r="O329" s="278" t="n"/>
      <c r="P329" s="278" t="n"/>
      <c r="Q329" s="278" t="n"/>
      <c r="R329" s="278" t="n"/>
      <c r="S329" s="278" t="n"/>
      <c r="T329" s="278" t="n"/>
      <c r="U329" s="278" t="n"/>
      <c r="V329" s="278" t="n"/>
      <c r="W329" s="278" t="n"/>
      <c r="X329" s="278" t="n"/>
      <c r="Y329" s="278" t="n"/>
      <c r="Z329" s="278" t="n"/>
      <c r="AA329" s="278" t="n"/>
      <c r="AB329" s="278" t="n"/>
      <c r="AC329" s="278" t="n"/>
      <c r="AD329" s="278" t="n"/>
      <c r="AE329" s="278" t="n"/>
      <c r="AF329" s="178" t="n"/>
      <c r="AG329" s="178" t="n"/>
      <c r="AH329" s="178" t="n"/>
      <c r="AI329" s="178" t="n"/>
      <c r="AJ329" s="178" t="n"/>
      <c r="AK329" s="178" t="n"/>
      <c r="AL329" s="178" t="n"/>
      <c r="AM329" s="178" t="n"/>
      <c r="AN329" s="178" t="n"/>
      <c r="AO329" s="178" t="n"/>
      <c r="AP329" s="178" t="n"/>
      <c r="AQ329" s="178" t="n"/>
      <c r="AR329" s="178" t="n"/>
      <c r="AS329" s="178" t="n"/>
      <c r="AT329" s="178" t="n"/>
      <c r="AU329" s="178" t="n"/>
      <c r="AV329" s="178" t="n"/>
      <c r="AW329" s="178" t="n"/>
      <c r="AX329" s="178" t="n"/>
      <c r="AY329" s="178" t="n"/>
      <c r="AZ329" s="178" t="n"/>
      <c r="BA329" s="178" t="n"/>
      <c r="BB329" s="178" t="n"/>
      <c r="BC329" s="178" t="n"/>
      <c r="BD329" s="178" t="n"/>
      <c r="BE329" s="178" t="n"/>
      <c r="BF329" s="178" t="n"/>
      <c r="BG329" s="178" t="n"/>
      <c r="BH329" s="178" t="n"/>
      <c r="BI329" s="178" t="n"/>
      <c r="BJ329" s="178" t="n"/>
      <c r="BK329" s="178" t="n"/>
      <c r="BL329" s="178" t="n"/>
      <c r="BM329" s="178" t="n"/>
      <c r="BN329" s="178" t="n"/>
      <c r="BO329" s="178" t="n"/>
      <c r="BP329" s="178" t="n"/>
      <c r="BQ329" s="178" t="n"/>
      <c r="BR329" s="178" t="n"/>
      <c r="BS329" s="178" t="n"/>
      <c r="BT329" s="178" t="n"/>
      <c r="BU329" s="178" t="n"/>
      <c r="BV329" s="178" t="n"/>
      <c r="BW329" s="178" t="n"/>
      <c r="BX329" s="178" t="n"/>
      <c r="BY329" s="178" t="n"/>
      <c r="BZ329" s="178" t="n"/>
      <c r="CA329" s="178" t="n"/>
      <c r="CB329" s="178" t="n"/>
      <c r="CC329" s="178" t="n"/>
      <c r="CD329" s="178" t="n"/>
      <c r="CE329" s="178" t="n"/>
      <c r="CF329" s="178" t="n"/>
      <c r="CG329" s="178" t="n"/>
      <c r="CH329" s="178" t="n"/>
      <c r="CI329" s="178" t="n"/>
      <c r="CJ329" s="178" t="n"/>
      <c r="CK329" s="178" t="n"/>
      <c r="CL329" s="178" t="n"/>
      <c r="CM329" s="178" t="n"/>
      <c r="CN329" s="178" t="n"/>
      <c r="CO329" s="178" t="n"/>
      <c r="CP329" s="178" t="n"/>
      <c r="CQ329" s="178" t="n"/>
      <c r="CR329" s="178" t="n"/>
      <c r="CS329" s="178" t="n"/>
      <c r="CT329" s="178" t="n"/>
      <c r="CU329" s="178" t="n"/>
      <c r="CV329" s="178" t="n"/>
      <c r="CW329" s="178" t="n"/>
      <c r="CX329" s="178" t="n"/>
      <c r="CY329" s="178" t="n"/>
      <c r="CZ329" s="178" t="n"/>
      <c r="DA329" s="178" t="n"/>
      <c r="DB329" s="178" t="n"/>
      <c r="DC329" s="178" t="n"/>
      <c r="DD329" s="178" t="n"/>
      <c r="DE329" s="178" t="n"/>
      <c r="DF329" s="178" t="n"/>
      <c r="DG329" s="178" t="n"/>
      <c r="DH329" s="178" t="n"/>
      <c r="DI329" s="178" t="n"/>
      <c r="DJ329" s="178" t="n"/>
      <c r="DK329" s="178" t="n"/>
      <c r="DL329" s="178" t="n"/>
      <c r="DM329" s="178" t="n"/>
      <c r="DN329" s="178" t="n"/>
      <c r="DO329" s="178" t="n"/>
      <c r="DP329" s="178" t="n"/>
      <c r="DQ329" s="178" t="n"/>
      <c r="DR329" s="178" t="n"/>
      <c r="DS329" s="178" t="n"/>
      <c r="DT329" s="178" t="n"/>
      <c r="DU329" s="178" t="n"/>
      <c r="DV329" s="178" t="n"/>
    </row>
    <row customFormat="true" customHeight="true" hidden="false" ht="16.5" outlineLevel="0" r="330" s="310">
      <c r="A330" s="178" t="n"/>
      <c r="B330" s="277" t="n">
        <v>3</v>
      </c>
      <c r="C330" s="58" t="s"/>
      <c r="D330" s="159" t="s">
        <v>319</v>
      </c>
      <c r="E330" s="119" t="s">
        <v>24</v>
      </c>
      <c r="F330" s="266" t="n">
        <f aca="false" ca="false" dt2D="false" dtr="false" t="normal">I330+L330+M330+N330+O330+P330+Q330+R330+S330</f>
        <v>0</v>
      </c>
      <c r="G330" s="282" t="n"/>
      <c r="H330" s="282" t="n"/>
      <c r="I330" s="269" t="n">
        <f aca="false" ca="false" dt2D="false" dtr="false" t="normal">G330+H330</f>
        <v>0</v>
      </c>
      <c r="J330" s="282" t="n"/>
      <c r="K330" s="282" t="n"/>
      <c r="L330" s="269" t="n">
        <f aca="false" ca="false" dt2D="false" dtr="false" t="normal">J330+K330</f>
        <v>0</v>
      </c>
      <c r="M330" s="282" t="n"/>
      <c r="N330" s="282" t="n"/>
      <c r="O330" s="282" t="n"/>
      <c r="P330" s="282" t="n"/>
      <c r="Q330" s="282" t="n"/>
      <c r="R330" s="282" t="n"/>
      <c r="S330" s="282" t="n"/>
      <c r="T330" s="282" t="n"/>
      <c r="U330" s="282" t="n"/>
      <c r="V330" s="282" t="n"/>
      <c r="W330" s="282" t="n"/>
      <c r="X330" s="282" t="n"/>
      <c r="Y330" s="282" t="n"/>
      <c r="Z330" s="282" t="n"/>
      <c r="AA330" s="282" t="n"/>
      <c r="AB330" s="282" t="n"/>
      <c r="AC330" s="282" t="n"/>
      <c r="AD330" s="282" t="n"/>
      <c r="AE330" s="282" t="n"/>
      <c r="AF330" s="178" t="n"/>
      <c r="AG330" s="178" t="n"/>
      <c r="AH330" s="178" t="n"/>
      <c r="AI330" s="178" t="n"/>
      <c r="AJ330" s="178" t="n"/>
      <c r="AK330" s="178" t="n"/>
      <c r="AL330" s="178" t="n"/>
      <c r="AM330" s="178" t="n"/>
      <c r="AN330" s="178" t="n"/>
      <c r="AO330" s="178" t="n"/>
      <c r="AP330" s="178" t="n"/>
      <c r="AQ330" s="178" t="n"/>
      <c r="AR330" s="178" t="n"/>
      <c r="AS330" s="178" t="n"/>
      <c r="AT330" s="178" t="n"/>
      <c r="AU330" s="178" t="n"/>
      <c r="AV330" s="178" t="n"/>
      <c r="AW330" s="178" t="n"/>
      <c r="AX330" s="178" t="n"/>
      <c r="AY330" s="178" t="n"/>
      <c r="AZ330" s="178" t="n"/>
      <c r="BA330" s="178" t="n"/>
      <c r="BB330" s="178" t="n"/>
      <c r="BC330" s="178" t="n"/>
      <c r="BD330" s="178" t="n"/>
      <c r="BE330" s="178" t="n"/>
      <c r="BF330" s="178" t="n"/>
      <c r="BG330" s="178" t="n"/>
      <c r="BH330" s="178" t="n"/>
      <c r="BI330" s="178" t="n"/>
      <c r="BJ330" s="178" t="n"/>
      <c r="BK330" s="178" t="n"/>
      <c r="BL330" s="178" t="n"/>
      <c r="BM330" s="178" t="n"/>
      <c r="BN330" s="178" t="n"/>
      <c r="BO330" s="178" t="n"/>
      <c r="BP330" s="178" t="n"/>
      <c r="BQ330" s="178" t="n"/>
      <c r="BR330" s="178" t="n"/>
      <c r="BS330" s="178" t="n"/>
      <c r="BT330" s="178" t="n"/>
      <c r="BU330" s="178" t="n"/>
      <c r="BV330" s="178" t="n"/>
      <c r="BW330" s="178" t="n"/>
      <c r="BX330" s="178" t="n"/>
      <c r="BY330" s="178" t="n"/>
      <c r="BZ330" s="178" t="n"/>
      <c r="CA330" s="178" t="n"/>
      <c r="CB330" s="178" t="n"/>
      <c r="CC330" s="178" t="n"/>
      <c r="CD330" s="178" t="n"/>
      <c r="CE330" s="178" t="n"/>
      <c r="CF330" s="178" t="n"/>
      <c r="CG330" s="178" t="n"/>
      <c r="CH330" s="178" t="n"/>
      <c r="CI330" s="178" t="n"/>
      <c r="CJ330" s="178" t="n"/>
      <c r="CK330" s="178" t="n"/>
      <c r="CL330" s="178" t="n"/>
      <c r="CM330" s="178" t="n"/>
      <c r="CN330" s="178" t="n"/>
      <c r="CO330" s="178" t="n"/>
      <c r="CP330" s="178" t="n"/>
      <c r="CQ330" s="178" t="n"/>
      <c r="CR330" s="178" t="n"/>
      <c r="CS330" s="178" t="n"/>
      <c r="CT330" s="178" t="n"/>
      <c r="CU330" s="178" t="n"/>
      <c r="CV330" s="178" t="n"/>
      <c r="CW330" s="178" t="n"/>
      <c r="CX330" s="178" t="n"/>
      <c r="CY330" s="178" t="n"/>
      <c r="CZ330" s="178" t="n"/>
      <c r="DA330" s="178" t="n"/>
      <c r="DB330" s="178" t="n"/>
      <c r="DC330" s="178" t="n"/>
      <c r="DD330" s="178" t="n"/>
      <c r="DE330" s="178" t="n"/>
      <c r="DF330" s="178" t="n"/>
      <c r="DG330" s="178" t="n"/>
      <c r="DH330" s="178" t="n"/>
      <c r="DI330" s="178" t="n"/>
      <c r="DJ330" s="178" t="n"/>
      <c r="DK330" s="178" t="n"/>
      <c r="DL330" s="178" t="n"/>
      <c r="DM330" s="178" t="n"/>
      <c r="DN330" s="178" t="n"/>
      <c r="DO330" s="178" t="n"/>
      <c r="DP330" s="178" t="n"/>
      <c r="DQ330" s="178" t="n"/>
      <c r="DR330" s="178" t="n"/>
      <c r="DS330" s="178" t="n"/>
      <c r="DT330" s="178" t="n"/>
      <c r="DU330" s="178" t="n"/>
      <c r="DV330" s="178" t="n"/>
    </row>
    <row customFormat="true" customHeight="true" hidden="false" ht="16.5" outlineLevel="0" r="331" s="310">
      <c r="A331" s="178" t="n"/>
      <c r="B331" s="279" t="s"/>
      <c r="C331" s="58" t="s"/>
      <c r="D331" s="89" t="s"/>
      <c r="E331" s="119" t="s">
        <v>25</v>
      </c>
      <c r="F331" s="266" t="n">
        <f aca="false" ca="false" dt2D="false" dtr="false" t="normal">I331+L331+M331+N331+O331+P331+Q331+R331+S331</f>
        <v>0</v>
      </c>
      <c r="G331" s="282" t="n"/>
      <c r="H331" s="282" t="n"/>
      <c r="I331" s="269" t="n">
        <f aca="false" ca="false" dt2D="false" dtr="false" t="normal">G331+H331</f>
        <v>0</v>
      </c>
      <c r="J331" s="282" t="n"/>
      <c r="K331" s="282" t="n"/>
      <c r="L331" s="269" t="n">
        <f aca="false" ca="false" dt2D="false" dtr="false" t="normal">J331+K331</f>
        <v>0</v>
      </c>
      <c r="M331" s="282" t="n"/>
      <c r="N331" s="282" t="n"/>
      <c r="O331" s="282" t="n"/>
      <c r="P331" s="282" t="n"/>
      <c r="Q331" s="282" t="n"/>
      <c r="R331" s="282" t="n"/>
      <c r="S331" s="282" t="n"/>
      <c r="T331" s="282" t="n"/>
      <c r="U331" s="282" t="n"/>
      <c r="V331" s="282" t="n"/>
      <c r="W331" s="282" t="n"/>
      <c r="X331" s="282" t="n"/>
      <c r="Y331" s="282" t="n"/>
      <c r="Z331" s="282" t="n"/>
      <c r="AA331" s="282" t="n"/>
      <c r="AB331" s="282" t="n"/>
      <c r="AC331" s="282" t="n"/>
      <c r="AD331" s="282" t="n"/>
      <c r="AE331" s="282" t="n"/>
      <c r="AF331" s="178" t="n"/>
      <c r="AG331" s="178" t="n"/>
      <c r="AH331" s="178" t="n"/>
      <c r="AI331" s="178" t="n"/>
      <c r="AJ331" s="178" t="n"/>
      <c r="AK331" s="178" t="n"/>
      <c r="AL331" s="178" t="n"/>
      <c r="AM331" s="178" t="n"/>
      <c r="AN331" s="178" t="n"/>
      <c r="AO331" s="178" t="n"/>
      <c r="AP331" s="178" t="n"/>
      <c r="AQ331" s="178" t="n"/>
      <c r="AR331" s="178" t="n"/>
      <c r="AS331" s="178" t="n"/>
      <c r="AT331" s="178" t="n"/>
      <c r="AU331" s="178" t="n"/>
      <c r="AV331" s="178" t="n"/>
      <c r="AW331" s="178" t="n"/>
      <c r="AX331" s="178" t="n"/>
      <c r="AY331" s="178" t="n"/>
      <c r="AZ331" s="178" t="n"/>
      <c r="BA331" s="178" t="n"/>
      <c r="BB331" s="178" t="n"/>
      <c r="BC331" s="178" t="n"/>
      <c r="BD331" s="178" t="n"/>
      <c r="BE331" s="178" t="n"/>
      <c r="BF331" s="178" t="n"/>
      <c r="BG331" s="178" t="n"/>
      <c r="BH331" s="178" t="n"/>
      <c r="BI331" s="178" t="n"/>
      <c r="BJ331" s="178" t="n"/>
      <c r="BK331" s="178" t="n"/>
      <c r="BL331" s="178" t="n"/>
      <c r="BM331" s="178" t="n"/>
      <c r="BN331" s="178" t="n"/>
      <c r="BO331" s="178" t="n"/>
      <c r="BP331" s="178" t="n"/>
      <c r="BQ331" s="178" t="n"/>
      <c r="BR331" s="178" t="n"/>
      <c r="BS331" s="178" t="n"/>
      <c r="BT331" s="178" t="n"/>
      <c r="BU331" s="178" t="n"/>
      <c r="BV331" s="178" t="n"/>
      <c r="BW331" s="178" t="n"/>
      <c r="BX331" s="178" t="n"/>
      <c r="BY331" s="178" t="n"/>
      <c r="BZ331" s="178" t="n"/>
      <c r="CA331" s="178" t="n"/>
      <c r="CB331" s="178" t="n"/>
      <c r="CC331" s="178" t="n"/>
      <c r="CD331" s="178" t="n"/>
      <c r="CE331" s="178" t="n"/>
      <c r="CF331" s="178" t="n"/>
      <c r="CG331" s="178" t="n"/>
      <c r="CH331" s="178" t="n"/>
      <c r="CI331" s="178" t="n"/>
      <c r="CJ331" s="178" t="n"/>
      <c r="CK331" s="178" t="n"/>
      <c r="CL331" s="178" t="n"/>
      <c r="CM331" s="178" t="n"/>
      <c r="CN331" s="178" t="n"/>
      <c r="CO331" s="178" t="n"/>
      <c r="CP331" s="178" t="n"/>
      <c r="CQ331" s="178" t="n"/>
      <c r="CR331" s="178" t="n"/>
      <c r="CS331" s="178" t="n"/>
      <c r="CT331" s="178" t="n"/>
      <c r="CU331" s="178" t="n"/>
      <c r="CV331" s="178" t="n"/>
      <c r="CW331" s="178" t="n"/>
      <c r="CX331" s="178" t="n"/>
      <c r="CY331" s="178" t="n"/>
      <c r="CZ331" s="178" t="n"/>
      <c r="DA331" s="178" t="n"/>
      <c r="DB331" s="178" t="n"/>
      <c r="DC331" s="178" t="n"/>
      <c r="DD331" s="178" t="n"/>
      <c r="DE331" s="178" t="n"/>
      <c r="DF331" s="178" t="n"/>
      <c r="DG331" s="178" t="n"/>
      <c r="DH331" s="178" t="n"/>
      <c r="DI331" s="178" t="n"/>
      <c r="DJ331" s="178" t="n"/>
      <c r="DK331" s="178" t="n"/>
      <c r="DL331" s="178" t="n"/>
      <c r="DM331" s="178" t="n"/>
      <c r="DN331" s="178" t="n"/>
      <c r="DO331" s="178" t="n"/>
      <c r="DP331" s="178" t="n"/>
      <c r="DQ331" s="178" t="n"/>
      <c r="DR331" s="178" t="n"/>
      <c r="DS331" s="178" t="n"/>
      <c r="DT331" s="178" t="n"/>
      <c r="DU331" s="178" t="n"/>
      <c r="DV331" s="178" t="n"/>
    </row>
    <row customFormat="true" customHeight="true" hidden="false" ht="16.5" outlineLevel="0" r="332" s="310">
      <c r="A332" s="178" t="n"/>
      <c r="B332" s="279" t="s"/>
      <c r="C332" s="58" t="s"/>
      <c r="D332" s="89" t="s"/>
      <c r="E332" s="122" t="s">
        <v>26</v>
      </c>
      <c r="F332" s="266" t="n">
        <f aca="false" ca="false" dt2D="false" dtr="false" t="normal">I332+L332+M332+N332+O332+P332+Q332+R332+S332</f>
        <v>0</v>
      </c>
      <c r="G332" s="278" t="n">
        <v>0</v>
      </c>
      <c r="H332" s="278" t="n">
        <v>0</v>
      </c>
      <c r="I332" s="269" t="n">
        <f aca="false" ca="false" dt2D="false" dtr="false" t="normal">G332+H332</f>
        <v>0</v>
      </c>
      <c r="J332" s="278" t="n"/>
      <c r="K332" s="278" t="n"/>
      <c r="L332" s="269" t="n">
        <f aca="false" ca="false" dt2D="false" dtr="false" t="normal">J332+K332</f>
        <v>0</v>
      </c>
      <c r="M332" s="278" t="n"/>
      <c r="N332" s="278" t="n"/>
      <c r="O332" s="278" t="n"/>
      <c r="P332" s="278" t="n"/>
      <c r="Q332" s="278" t="n"/>
      <c r="R332" s="278" t="n"/>
      <c r="S332" s="278" t="n"/>
      <c r="T332" s="278" t="n"/>
      <c r="U332" s="278" t="n"/>
      <c r="V332" s="278" t="n"/>
      <c r="W332" s="278" t="n"/>
      <c r="X332" s="278" t="n"/>
      <c r="Y332" s="278" t="n"/>
      <c r="Z332" s="278" t="n"/>
      <c r="AA332" s="278" t="n"/>
      <c r="AB332" s="278" t="n"/>
      <c r="AC332" s="278" t="n"/>
      <c r="AD332" s="278" t="n"/>
      <c r="AE332" s="278" t="n"/>
      <c r="AF332" s="178" t="n"/>
      <c r="AG332" s="178" t="n"/>
      <c r="AH332" s="178" t="n"/>
      <c r="AI332" s="178" t="n"/>
      <c r="AJ332" s="178" t="n"/>
      <c r="AK332" s="178" t="n"/>
      <c r="AL332" s="178" t="n"/>
      <c r="AM332" s="178" t="n"/>
      <c r="AN332" s="178" t="n"/>
      <c r="AO332" s="178" t="n"/>
      <c r="AP332" s="178" t="n"/>
      <c r="AQ332" s="178" t="n"/>
      <c r="AR332" s="178" t="n"/>
      <c r="AS332" s="178" t="n"/>
      <c r="AT332" s="178" t="n"/>
      <c r="AU332" s="178" t="n"/>
      <c r="AV332" s="178" t="n"/>
      <c r="AW332" s="178" t="n"/>
      <c r="AX332" s="178" t="n"/>
      <c r="AY332" s="178" t="n"/>
      <c r="AZ332" s="178" t="n"/>
      <c r="BA332" s="178" t="n"/>
      <c r="BB332" s="178" t="n"/>
      <c r="BC332" s="178" t="n"/>
      <c r="BD332" s="178" t="n"/>
      <c r="BE332" s="178" t="n"/>
      <c r="BF332" s="178" t="n"/>
      <c r="BG332" s="178" t="n"/>
      <c r="BH332" s="178" t="n"/>
      <c r="BI332" s="178" t="n"/>
      <c r="BJ332" s="178" t="n"/>
      <c r="BK332" s="178" t="n"/>
      <c r="BL332" s="178" t="n"/>
      <c r="BM332" s="178" t="n"/>
      <c r="BN332" s="178" t="n"/>
      <c r="BO332" s="178" t="n"/>
      <c r="BP332" s="178" t="n"/>
      <c r="BQ332" s="178" t="n"/>
      <c r="BR332" s="178" t="n"/>
      <c r="BS332" s="178" t="n"/>
      <c r="BT332" s="178" t="n"/>
      <c r="BU332" s="178" t="n"/>
      <c r="BV332" s="178" t="n"/>
      <c r="BW332" s="178" t="n"/>
      <c r="BX332" s="178" t="n"/>
      <c r="BY332" s="178" t="n"/>
      <c r="BZ332" s="178" t="n"/>
      <c r="CA332" s="178" t="n"/>
      <c r="CB332" s="178" t="n"/>
      <c r="CC332" s="178" t="n"/>
      <c r="CD332" s="178" t="n"/>
      <c r="CE332" s="178" t="n"/>
      <c r="CF332" s="178" t="n"/>
      <c r="CG332" s="178" t="n"/>
      <c r="CH332" s="178" t="n"/>
      <c r="CI332" s="178" t="n"/>
      <c r="CJ332" s="178" t="n"/>
      <c r="CK332" s="178" t="n"/>
      <c r="CL332" s="178" t="n"/>
      <c r="CM332" s="178" t="n"/>
      <c r="CN332" s="178" t="n"/>
      <c r="CO332" s="178" t="n"/>
      <c r="CP332" s="178" t="n"/>
      <c r="CQ332" s="178" t="n"/>
      <c r="CR332" s="178" t="n"/>
      <c r="CS332" s="178" t="n"/>
      <c r="CT332" s="178" t="n"/>
      <c r="CU332" s="178" t="n"/>
      <c r="CV332" s="178" t="n"/>
      <c r="CW332" s="178" t="n"/>
      <c r="CX332" s="178" t="n"/>
      <c r="CY332" s="178" t="n"/>
      <c r="CZ332" s="178" t="n"/>
      <c r="DA332" s="178" t="n"/>
      <c r="DB332" s="178" t="n"/>
      <c r="DC332" s="178" t="n"/>
      <c r="DD332" s="178" t="n"/>
      <c r="DE332" s="178" t="n"/>
      <c r="DF332" s="178" t="n"/>
      <c r="DG332" s="178" t="n"/>
      <c r="DH332" s="178" t="n"/>
      <c r="DI332" s="178" t="n"/>
      <c r="DJ332" s="178" t="n"/>
      <c r="DK332" s="178" t="n"/>
      <c r="DL332" s="178" t="n"/>
      <c r="DM332" s="178" t="n"/>
      <c r="DN332" s="178" t="n"/>
      <c r="DO332" s="178" t="n"/>
      <c r="DP332" s="178" t="n"/>
      <c r="DQ332" s="178" t="n"/>
      <c r="DR332" s="178" t="n"/>
      <c r="DS332" s="178" t="n"/>
      <c r="DT332" s="178" t="n"/>
      <c r="DU332" s="178" t="n"/>
      <c r="DV332" s="178" t="n"/>
    </row>
    <row customFormat="true" customHeight="true" hidden="false" ht="16.5" outlineLevel="0" r="333" s="310">
      <c r="A333" s="178" t="n"/>
      <c r="B333" s="279" t="s"/>
      <c r="C333" s="58" t="s"/>
      <c r="D333" s="89" t="s"/>
      <c r="E333" s="238" t="s">
        <v>232</v>
      </c>
      <c r="F333" s="266" t="n">
        <f aca="false" ca="false" dt2D="false" dtr="false" t="normal">I333+L333+M333+N333+O333+P333+Q333+R333+S333</f>
        <v>0</v>
      </c>
      <c r="G333" s="278" t="n">
        <v>0</v>
      </c>
      <c r="H333" s="278" t="n">
        <v>0</v>
      </c>
      <c r="I333" s="269" t="n">
        <f aca="false" ca="false" dt2D="false" dtr="false" t="normal">G333+H333</f>
        <v>0</v>
      </c>
      <c r="J333" s="278" t="n"/>
      <c r="K333" s="278" t="n"/>
      <c r="L333" s="269" t="n">
        <f aca="false" ca="false" dt2D="false" dtr="false" t="normal">J333+K333</f>
        <v>0</v>
      </c>
      <c r="M333" s="278" t="n"/>
      <c r="N333" s="278" t="n"/>
      <c r="O333" s="278" t="n"/>
      <c r="P333" s="278" t="n"/>
      <c r="Q333" s="278" t="n"/>
      <c r="R333" s="278" t="n"/>
      <c r="S333" s="278" t="n"/>
      <c r="T333" s="278" t="n"/>
      <c r="U333" s="278" t="n"/>
      <c r="V333" s="278" t="n"/>
      <c r="W333" s="278" t="n"/>
      <c r="X333" s="278" t="n"/>
      <c r="Y333" s="278" t="n"/>
      <c r="Z333" s="278" t="n"/>
      <c r="AA333" s="278" t="n"/>
      <c r="AB333" s="278" t="n"/>
      <c r="AC333" s="278" t="n"/>
      <c r="AD333" s="278" t="n"/>
      <c r="AE333" s="278" t="n"/>
      <c r="AF333" s="178" t="n"/>
      <c r="AG333" s="178" t="n"/>
      <c r="AH333" s="178" t="n"/>
      <c r="AI333" s="178" t="n"/>
      <c r="AJ333" s="178" t="n"/>
      <c r="AK333" s="178" t="n"/>
      <c r="AL333" s="178" t="n"/>
      <c r="AM333" s="178" t="n"/>
      <c r="AN333" s="178" t="n"/>
      <c r="AO333" s="178" t="n"/>
      <c r="AP333" s="178" t="n"/>
      <c r="AQ333" s="178" t="n"/>
      <c r="AR333" s="178" t="n"/>
      <c r="AS333" s="178" t="n"/>
      <c r="AT333" s="178" t="n"/>
      <c r="AU333" s="178" t="n"/>
      <c r="AV333" s="178" t="n"/>
      <c r="AW333" s="178" t="n"/>
      <c r="AX333" s="178" t="n"/>
      <c r="AY333" s="178" t="n"/>
      <c r="AZ333" s="178" t="n"/>
      <c r="BA333" s="178" t="n"/>
      <c r="BB333" s="178" t="n"/>
      <c r="BC333" s="178" t="n"/>
      <c r="BD333" s="178" t="n"/>
      <c r="BE333" s="178" t="n"/>
      <c r="BF333" s="178" t="n"/>
      <c r="BG333" s="178" t="n"/>
      <c r="BH333" s="178" t="n"/>
      <c r="BI333" s="178" t="n"/>
      <c r="BJ333" s="178" t="n"/>
      <c r="BK333" s="178" t="n"/>
      <c r="BL333" s="178" t="n"/>
      <c r="BM333" s="178" t="n"/>
      <c r="BN333" s="178" t="n"/>
      <c r="BO333" s="178" t="n"/>
      <c r="BP333" s="178" t="n"/>
      <c r="BQ333" s="178" t="n"/>
      <c r="BR333" s="178" t="n"/>
      <c r="BS333" s="178" t="n"/>
      <c r="BT333" s="178" t="n"/>
      <c r="BU333" s="178" t="n"/>
      <c r="BV333" s="178" t="n"/>
      <c r="BW333" s="178" t="n"/>
      <c r="BX333" s="178" t="n"/>
      <c r="BY333" s="178" t="n"/>
      <c r="BZ333" s="178" t="n"/>
      <c r="CA333" s="178" t="n"/>
      <c r="CB333" s="178" t="n"/>
      <c r="CC333" s="178" t="n"/>
      <c r="CD333" s="178" t="n"/>
      <c r="CE333" s="178" t="n"/>
      <c r="CF333" s="178" t="n"/>
      <c r="CG333" s="178" t="n"/>
      <c r="CH333" s="178" t="n"/>
      <c r="CI333" s="178" t="n"/>
      <c r="CJ333" s="178" t="n"/>
      <c r="CK333" s="178" t="n"/>
      <c r="CL333" s="178" t="n"/>
      <c r="CM333" s="178" t="n"/>
      <c r="CN333" s="178" t="n"/>
      <c r="CO333" s="178" t="n"/>
      <c r="CP333" s="178" t="n"/>
      <c r="CQ333" s="178" t="n"/>
      <c r="CR333" s="178" t="n"/>
      <c r="CS333" s="178" t="n"/>
      <c r="CT333" s="178" t="n"/>
      <c r="CU333" s="178" t="n"/>
      <c r="CV333" s="178" t="n"/>
      <c r="CW333" s="178" t="n"/>
      <c r="CX333" s="178" t="n"/>
      <c r="CY333" s="178" t="n"/>
      <c r="CZ333" s="178" t="n"/>
      <c r="DA333" s="178" t="n"/>
      <c r="DB333" s="178" t="n"/>
      <c r="DC333" s="178" t="n"/>
      <c r="DD333" s="178" t="n"/>
      <c r="DE333" s="178" t="n"/>
      <c r="DF333" s="178" t="n"/>
      <c r="DG333" s="178" t="n"/>
      <c r="DH333" s="178" t="n"/>
      <c r="DI333" s="178" t="n"/>
      <c r="DJ333" s="178" t="n"/>
      <c r="DK333" s="178" t="n"/>
      <c r="DL333" s="178" t="n"/>
      <c r="DM333" s="178" t="n"/>
      <c r="DN333" s="178" t="n"/>
      <c r="DO333" s="178" t="n"/>
      <c r="DP333" s="178" t="n"/>
      <c r="DQ333" s="178" t="n"/>
      <c r="DR333" s="178" t="n"/>
      <c r="DS333" s="178" t="n"/>
      <c r="DT333" s="178" t="n"/>
      <c r="DU333" s="178" t="n"/>
      <c r="DV333" s="178" t="n"/>
    </row>
    <row customFormat="true" hidden="false" ht="21" outlineLevel="0" r="334" s="310">
      <c r="A334" s="178" t="n"/>
      <c r="B334" s="280" t="s"/>
      <c r="C334" s="58" t="s"/>
      <c r="D334" s="158" t="s"/>
      <c r="E334" s="238" t="s">
        <v>233</v>
      </c>
      <c r="F334" s="266" t="n">
        <f aca="false" ca="false" dt2D="false" dtr="false" t="normal">I334+L334+M334+N334+O334+P334+Q334+R334+S334</f>
        <v>0</v>
      </c>
      <c r="G334" s="278" t="n">
        <v>0</v>
      </c>
      <c r="H334" s="278" t="n">
        <v>0</v>
      </c>
      <c r="I334" s="269" t="n">
        <f aca="false" ca="false" dt2D="false" dtr="false" t="normal">G334+H334</f>
        <v>0</v>
      </c>
      <c r="J334" s="278" t="n"/>
      <c r="K334" s="278" t="n"/>
      <c r="L334" s="269" t="n">
        <f aca="false" ca="false" dt2D="false" dtr="false" t="normal">J334+K334</f>
        <v>0</v>
      </c>
      <c r="M334" s="278" t="n"/>
      <c r="N334" s="278" t="n"/>
      <c r="O334" s="278" t="n"/>
      <c r="P334" s="278" t="n"/>
      <c r="Q334" s="278" t="n"/>
      <c r="R334" s="278" t="n"/>
      <c r="S334" s="278" t="n"/>
      <c r="T334" s="278" t="n"/>
      <c r="U334" s="278" t="n"/>
      <c r="V334" s="278" t="n"/>
      <c r="W334" s="278" t="n"/>
      <c r="X334" s="278" t="n"/>
      <c r="Y334" s="278" t="n"/>
      <c r="Z334" s="278" t="n"/>
      <c r="AA334" s="278" t="n"/>
      <c r="AB334" s="278" t="n"/>
      <c r="AC334" s="278" t="n"/>
      <c r="AD334" s="278" t="n"/>
      <c r="AE334" s="278" t="n"/>
      <c r="AF334" s="178" t="n"/>
      <c r="AG334" s="178" t="n"/>
      <c r="AH334" s="178" t="n"/>
      <c r="AI334" s="178" t="n"/>
      <c r="AJ334" s="178" t="n"/>
      <c r="AK334" s="178" t="n"/>
      <c r="AL334" s="178" t="n"/>
      <c r="AM334" s="178" t="n"/>
      <c r="AN334" s="178" t="n"/>
      <c r="AO334" s="178" t="n"/>
      <c r="AP334" s="178" t="n"/>
      <c r="AQ334" s="178" t="n"/>
      <c r="AR334" s="178" t="n"/>
      <c r="AS334" s="178" t="n"/>
      <c r="AT334" s="178" t="n"/>
      <c r="AU334" s="178" t="n"/>
      <c r="AV334" s="178" t="n"/>
      <c r="AW334" s="178" t="n"/>
      <c r="AX334" s="178" t="n"/>
      <c r="AY334" s="178" t="n"/>
      <c r="AZ334" s="178" t="n"/>
      <c r="BA334" s="178" t="n"/>
      <c r="BB334" s="178" t="n"/>
      <c r="BC334" s="178" t="n"/>
      <c r="BD334" s="178" t="n"/>
      <c r="BE334" s="178" t="n"/>
      <c r="BF334" s="178" t="n"/>
      <c r="BG334" s="178" t="n"/>
      <c r="BH334" s="178" t="n"/>
      <c r="BI334" s="178" t="n"/>
      <c r="BJ334" s="178" t="n"/>
      <c r="BK334" s="178" t="n"/>
      <c r="BL334" s="178" t="n"/>
      <c r="BM334" s="178" t="n"/>
      <c r="BN334" s="178" t="n"/>
      <c r="BO334" s="178" t="n"/>
      <c r="BP334" s="178" t="n"/>
      <c r="BQ334" s="178" t="n"/>
      <c r="BR334" s="178" t="n"/>
      <c r="BS334" s="178" t="n"/>
      <c r="BT334" s="178" t="n"/>
      <c r="BU334" s="178" t="n"/>
      <c r="BV334" s="178" t="n"/>
      <c r="BW334" s="178" t="n"/>
      <c r="BX334" s="178" t="n"/>
      <c r="BY334" s="178" t="n"/>
      <c r="BZ334" s="178" t="n"/>
      <c r="CA334" s="178" t="n"/>
      <c r="CB334" s="178" t="n"/>
      <c r="CC334" s="178" t="n"/>
      <c r="CD334" s="178" t="n"/>
      <c r="CE334" s="178" t="n"/>
      <c r="CF334" s="178" t="n"/>
      <c r="CG334" s="178" t="n"/>
      <c r="CH334" s="178" t="n"/>
      <c r="CI334" s="178" t="n"/>
      <c r="CJ334" s="178" t="n"/>
      <c r="CK334" s="178" t="n"/>
      <c r="CL334" s="178" t="n"/>
      <c r="CM334" s="178" t="n"/>
      <c r="CN334" s="178" t="n"/>
      <c r="CO334" s="178" t="n"/>
      <c r="CP334" s="178" t="n"/>
      <c r="CQ334" s="178" t="n"/>
      <c r="CR334" s="178" t="n"/>
      <c r="CS334" s="178" t="n"/>
      <c r="CT334" s="178" t="n"/>
      <c r="CU334" s="178" t="n"/>
      <c r="CV334" s="178" t="n"/>
      <c r="CW334" s="178" t="n"/>
      <c r="CX334" s="178" t="n"/>
      <c r="CY334" s="178" t="n"/>
      <c r="CZ334" s="178" t="n"/>
      <c r="DA334" s="178" t="n"/>
      <c r="DB334" s="178" t="n"/>
      <c r="DC334" s="178" t="n"/>
      <c r="DD334" s="178" t="n"/>
      <c r="DE334" s="178" t="n"/>
      <c r="DF334" s="178" t="n"/>
      <c r="DG334" s="178" t="n"/>
      <c r="DH334" s="178" t="n"/>
      <c r="DI334" s="178" t="n"/>
      <c r="DJ334" s="178" t="n"/>
      <c r="DK334" s="178" t="n"/>
      <c r="DL334" s="178" t="n"/>
      <c r="DM334" s="178" t="n"/>
      <c r="DN334" s="178" t="n"/>
      <c r="DO334" s="178" t="n"/>
      <c r="DP334" s="178" t="n"/>
      <c r="DQ334" s="178" t="n"/>
      <c r="DR334" s="178" t="n"/>
      <c r="DS334" s="178" t="n"/>
      <c r="DT334" s="178" t="n"/>
      <c r="DU334" s="178" t="n"/>
      <c r="DV334" s="178" t="n"/>
    </row>
    <row customFormat="true" customHeight="true" hidden="false" ht="16.5" outlineLevel="0" r="335" s="311">
      <c r="A335" s="312" t="n"/>
      <c r="B335" s="277" t="n">
        <v>4</v>
      </c>
      <c r="C335" s="58" t="s"/>
      <c r="D335" s="127" t="s">
        <v>320</v>
      </c>
      <c r="E335" s="119" t="s">
        <v>24</v>
      </c>
      <c r="F335" s="266" t="n">
        <f aca="false" ca="false" dt2D="false" dtr="false" t="normal">I335+L335+M335+N335+O335+P335+Q335+R335+S335</f>
        <v>0</v>
      </c>
      <c r="G335" s="282" t="n"/>
      <c r="H335" s="282" t="n"/>
      <c r="I335" s="269" t="n">
        <f aca="false" ca="false" dt2D="false" dtr="false" t="normal">G335+H335</f>
        <v>0</v>
      </c>
      <c r="J335" s="282" t="n"/>
      <c r="K335" s="282" t="n"/>
      <c r="L335" s="269" t="n">
        <f aca="false" ca="false" dt2D="false" dtr="false" t="normal">J335+K335</f>
        <v>0</v>
      </c>
      <c r="M335" s="282" t="n"/>
      <c r="N335" s="282" t="n"/>
      <c r="O335" s="282" t="n"/>
      <c r="P335" s="282" t="n"/>
      <c r="Q335" s="282" t="n"/>
      <c r="R335" s="282" t="n"/>
      <c r="S335" s="282" t="n"/>
      <c r="T335" s="282" t="n"/>
      <c r="U335" s="282" t="n"/>
      <c r="V335" s="282" t="n"/>
      <c r="W335" s="282" t="n"/>
      <c r="X335" s="282" t="n"/>
      <c r="Y335" s="282" t="n"/>
      <c r="Z335" s="282" t="n"/>
      <c r="AA335" s="282" t="n"/>
      <c r="AB335" s="282" t="n"/>
      <c r="AC335" s="282" t="n"/>
      <c r="AD335" s="282" t="n"/>
      <c r="AE335" s="282" t="n"/>
      <c r="AF335" s="312" t="n"/>
      <c r="AG335" s="312" t="n"/>
      <c r="AH335" s="312" t="n"/>
      <c r="AI335" s="312" t="n"/>
      <c r="AJ335" s="312" t="n"/>
      <c r="AK335" s="312" t="n"/>
      <c r="AL335" s="312" t="n"/>
      <c r="AM335" s="312" t="n"/>
      <c r="AN335" s="312" t="n"/>
      <c r="AO335" s="312" t="n"/>
      <c r="AP335" s="312" t="n"/>
      <c r="AQ335" s="312" t="n"/>
      <c r="AR335" s="312" t="n"/>
      <c r="AS335" s="312" t="n"/>
      <c r="AT335" s="312" t="n"/>
      <c r="AU335" s="312" t="n"/>
      <c r="AV335" s="312" t="n"/>
      <c r="AW335" s="312" t="n"/>
      <c r="AX335" s="312" t="n"/>
      <c r="AY335" s="312" t="n"/>
      <c r="AZ335" s="312" t="n"/>
      <c r="BA335" s="312" t="n"/>
      <c r="BB335" s="312" t="n"/>
      <c r="BC335" s="312" t="n"/>
      <c r="BD335" s="312" t="n"/>
      <c r="BE335" s="312" t="n"/>
      <c r="BF335" s="312" t="n"/>
      <c r="BG335" s="312" t="n"/>
      <c r="BH335" s="312" t="n"/>
      <c r="BI335" s="312" t="n"/>
      <c r="BJ335" s="312" t="n"/>
      <c r="BK335" s="312" t="n"/>
      <c r="BL335" s="312" t="n"/>
      <c r="BM335" s="312" t="n"/>
      <c r="BN335" s="312" t="n"/>
      <c r="BO335" s="312" t="n"/>
      <c r="BP335" s="312" t="n"/>
      <c r="BQ335" s="312" t="n"/>
      <c r="BR335" s="312" t="n"/>
      <c r="BS335" s="312" t="n"/>
      <c r="BT335" s="312" t="n"/>
      <c r="BU335" s="312" t="n"/>
      <c r="BV335" s="312" t="n"/>
      <c r="BW335" s="312" t="n"/>
      <c r="BX335" s="312" t="n"/>
      <c r="BY335" s="312" t="n"/>
      <c r="BZ335" s="312" t="n"/>
      <c r="CA335" s="312" t="n"/>
      <c r="CB335" s="312" t="n"/>
      <c r="CC335" s="312" t="n"/>
      <c r="CD335" s="312" t="n"/>
      <c r="CE335" s="312" t="n"/>
      <c r="CF335" s="312" t="n"/>
      <c r="CG335" s="312" t="n"/>
      <c r="CH335" s="312" t="n"/>
      <c r="CI335" s="312" t="n"/>
      <c r="CJ335" s="312" t="n"/>
      <c r="CK335" s="312" t="n"/>
      <c r="CL335" s="312" t="n"/>
      <c r="CM335" s="312" t="n"/>
      <c r="CN335" s="312" t="n"/>
      <c r="CO335" s="312" t="n"/>
      <c r="CP335" s="312" t="n"/>
      <c r="CQ335" s="312" t="n"/>
      <c r="CR335" s="312" t="n"/>
      <c r="CS335" s="312" t="n"/>
      <c r="CT335" s="312" t="n"/>
      <c r="CU335" s="312" t="n"/>
      <c r="CV335" s="312" t="n"/>
      <c r="CW335" s="312" t="n"/>
      <c r="CX335" s="312" t="n"/>
      <c r="CY335" s="312" t="n"/>
      <c r="CZ335" s="312" t="n"/>
      <c r="DA335" s="312" t="n"/>
      <c r="DB335" s="312" t="n"/>
      <c r="DC335" s="312" t="n"/>
      <c r="DD335" s="312" t="n"/>
      <c r="DE335" s="312" t="n"/>
      <c r="DF335" s="312" t="n"/>
      <c r="DG335" s="312" t="n"/>
      <c r="DH335" s="312" t="n"/>
      <c r="DI335" s="312" t="n"/>
      <c r="DJ335" s="312" t="n"/>
      <c r="DK335" s="312" t="n"/>
      <c r="DL335" s="312" t="n"/>
      <c r="DM335" s="312" t="n"/>
      <c r="DN335" s="312" t="n"/>
      <c r="DO335" s="312" t="n"/>
      <c r="DP335" s="312" t="n"/>
      <c r="DQ335" s="312" t="n"/>
      <c r="DR335" s="312" t="n"/>
      <c r="DS335" s="312" t="n"/>
      <c r="DT335" s="312" t="n"/>
      <c r="DU335" s="312" t="n"/>
      <c r="DV335" s="312" t="n"/>
    </row>
    <row customFormat="true" customHeight="true" hidden="false" ht="16.5" outlineLevel="0" r="336" s="311">
      <c r="A336" s="312" t="n"/>
      <c r="B336" s="279" t="s"/>
      <c r="C336" s="58" t="s"/>
      <c r="D336" s="59" t="s"/>
      <c r="E336" s="119" t="s">
        <v>25</v>
      </c>
      <c r="F336" s="266" t="n">
        <f aca="false" ca="false" dt2D="false" dtr="false" t="normal">I336+L336+M336+N336+O336+P336+Q336+R336+S336</f>
        <v>0</v>
      </c>
      <c r="G336" s="282" t="n"/>
      <c r="H336" s="282" t="n"/>
      <c r="I336" s="269" t="n">
        <f aca="false" ca="false" dt2D="false" dtr="false" t="normal">G336+H336</f>
        <v>0</v>
      </c>
      <c r="J336" s="282" t="n"/>
      <c r="K336" s="282" t="n"/>
      <c r="L336" s="269" t="n">
        <f aca="false" ca="false" dt2D="false" dtr="false" t="normal">J336+K336</f>
        <v>0</v>
      </c>
      <c r="M336" s="282" t="n"/>
      <c r="N336" s="282" t="n"/>
      <c r="O336" s="282" t="n"/>
      <c r="P336" s="282" t="n"/>
      <c r="Q336" s="282" t="n"/>
      <c r="R336" s="282" t="n"/>
      <c r="S336" s="282" t="n"/>
      <c r="T336" s="282" t="n"/>
      <c r="U336" s="282" t="n"/>
      <c r="V336" s="282" t="n"/>
      <c r="W336" s="282" t="n"/>
      <c r="X336" s="282" t="n"/>
      <c r="Y336" s="282" t="n"/>
      <c r="Z336" s="282" t="n"/>
      <c r="AA336" s="282" t="n"/>
      <c r="AB336" s="282" t="n"/>
      <c r="AC336" s="282" t="n"/>
      <c r="AD336" s="282" t="n"/>
      <c r="AE336" s="282" t="n"/>
      <c r="AF336" s="312" t="n"/>
      <c r="AG336" s="312" t="n"/>
      <c r="AH336" s="312" t="n"/>
      <c r="AI336" s="312" t="n"/>
      <c r="AJ336" s="312" t="n"/>
      <c r="AK336" s="312" t="n"/>
      <c r="AL336" s="312" t="n"/>
      <c r="AM336" s="312" t="n"/>
      <c r="AN336" s="312" t="n"/>
      <c r="AO336" s="312" t="n"/>
      <c r="AP336" s="312" t="n"/>
      <c r="AQ336" s="312" t="n"/>
      <c r="AR336" s="312" t="n"/>
      <c r="AS336" s="312" t="n"/>
      <c r="AT336" s="312" t="n"/>
      <c r="AU336" s="312" t="n"/>
      <c r="AV336" s="312" t="n"/>
      <c r="AW336" s="312" t="n"/>
      <c r="AX336" s="312" t="n"/>
      <c r="AY336" s="312" t="n"/>
      <c r="AZ336" s="312" t="n"/>
      <c r="BA336" s="312" t="n"/>
      <c r="BB336" s="312" t="n"/>
      <c r="BC336" s="312" t="n"/>
      <c r="BD336" s="312" t="n"/>
      <c r="BE336" s="312" t="n"/>
      <c r="BF336" s="312" t="n"/>
      <c r="BG336" s="312" t="n"/>
      <c r="BH336" s="312" t="n"/>
      <c r="BI336" s="312" t="n"/>
      <c r="BJ336" s="312" t="n"/>
      <c r="BK336" s="312" t="n"/>
      <c r="BL336" s="312" t="n"/>
      <c r="BM336" s="312" t="n"/>
      <c r="BN336" s="312" t="n"/>
      <c r="BO336" s="312" t="n"/>
      <c r="BP336" s="312" t="n"/>
      <c r="BQ336" s="312" t="n"/>
      <c r="BR336" s="312" t="n"/>
      <c r="BS336" s="312" t="n"/>
      <c r="BT336" s="312" t="n"/>
      <c r="BU336" s="312" t="n"/>
      <c r="BV336" s="312" t="n"/>
      <c r="BW336" s="312" t="n"/>
      <c r="BX336" s="312" t="n"/>
      <c r="BY336" s="312" t="n"/>
      <c r="BZ336" s="312" t="n"/>
      <c r="CA336" s="312" t="n"/>
      <c r="CB336" s="312" t="n"/>
      <c r="CC336" s="312" t="n"/>
      <c r="CD336" s="312" t="n"/>
      <c r="CE336" s="312" t="n"/>
      <c r="CF336" s="312" t="n"/>
      <c r="CG336" s="312" t="n"/>
      <c r="CH336" s="312" t="n"/>
      <c r="CI336" s="312" t="n"/>
      <c r="CJ336" s="312" t="n"/>
      <c r="CK336" s="312" t="n"/>
      <c r="CL336" s="312" t="n"/>
      <c r="CM336" s="312" t="n"/>
      <c r="CN336" s="312" t="n"/>
      <c r="CO336" s="312" t="n"/>
      <c r="CP336" s="312" t="n"/>
      <c r="CQ336" s="312" t="n"/>
      <c r="CR336" s="312" t="n"/>
      <c r="CS336" s="312" t="n"/>
      <c r="CT336" s="312" t="n"/>
      <c r="CU336" s="312" t="n"/>
      <c r="CV336" s="312" t="n"/>
      <c r="CW336" s="312" t="n"/>
      <c r="CX336" s="312" t="n"/>
      <c r="CY336" s="312" t="n"/>
      <c r="CZ336" s="312" t="n"/>
      <c r="DA336" s="312" t="n"/>
      <c r="DB336" s="312" t="n"/>
      <c r="DC336" s="312" t="n"/>
      <c r="DD336" s="312" t="n"/>
      <c r="DE336" s="312" t="n"/>
      <c r="DF336" s="312" t="n"/>
      <c r="DG336" s="312" t="n"/>
      <c r="DH336" s="312" t="n"/>
      <c r="DI336" s="312" t="n"/>
      <c r="DJ336" s="312" t="n"/>
      <c r="DK336" s="312" t="n"/>
      <c r="DL336" s="312" t="n"/>
      <c r="DM336" s="312" t="n"/>
      <c r="DN336" s="312" t="n"/>
      <c r="DO336" s="312" t="n"/>
      <c r="DP336" s="312" t="n"/>
      <c r="DQ336" s="312" t="n"/>
      <c r="DR336" s="312" t="n"/>
      <c r="DS336" s="312" t="n"/>
      <c r="DT336" s="312" t="n"/>
      <c r="DU336" s="312" t="n"/>
      <c r="DV336" s="312" t="n"/>
    </row>
    <row customFormat="true" customHeight="true" hidden="false" ht="16.5" outlineLevel="0" r="337" s="310">
      <c r="A337" s="178" t="n"/>
      <c r="B337" s="279" t="s"/>
      <c r="C337" s="58" t="s"/>
      <c r="D337" s="59" t="s"/>
      <c r="E337" s="122" t="s">
        <v>26</v>
      </c>
      <c r="F337" s="266" t="n">
        <f aca="false" ca="false" dt2D="false" dtr="false" t="normal">I337+L337+M337+N337+O337+P337+Q337+R337+S337</f>
        <v>0</v>
      </c>
      <c r="G337" s="278" t="n">
        <v>0</v>
      </c>
      <c r="H337" s="278" t="n">
        <v>0</v>
      </c>
      <c r="I337" s="269" t="n">
        <f aca="false" ca="false" dt2D="false" dtr="false" t="normal">G337+H337</f>
        <v>0</v>
      </c>
      <c r="J337" s="278" t="n"/>
      <c r="K337" s="278" t="n"/>
      <c r="L337" s="269" t="n">
        <f aca="false" ca="false" dt2D="false" dtr="false" t="normal">J337+K337</f>
        <v>0</v>
      </c>
      <c r="M337" s="278" t="n"/>
      <c r="N337" s="278" t="n"/>
      <c r="O337" s="278" t="n"/>
      <c r="P337" s="278" t="n"/>
      <c r="Q337" s="278" t="n"/>
      <c r="R337" s="278" t="n"/>
      <c r="S337" s="278" t="n"/>
      <c r="T337" s="278" t="n"/>
      <c r="U337" s="278" t="n"/>
      <c r="V337" s="278" t="n"/>
      <c r="W337" s="278" t="n"/>
      <c r="X337" s="278" t="n"/>
      <c r="Y337" s="278" t="n"/>
      <c r="Z337" s="278" t="n"/>
      <c r="AA337" s="278" t="n"/>
      <c r="AB337" s="278" t="n"/>
      <c r="AC337" s="278" t="n"/>
      <c r="AD337" s="278" t="n"/>
      <c r="AE337" s="278" t="n"/>
      <c r="AF337" s="178" t="n"/>
      <c r="AG337" s="178" t="n"/>
      <c r="AH337" s="178" t="n"/>
      <c r="AI337" s="178" t="n"/>
      <c r="AJ337" s="178" t="n"/>
      <c r="AK337" s="178" t="n"/>
      <c r="AL337" s="178" t="n"/>
      <c r="AM337" s="178" t="n"/>
      <c r="AN337" s="178" t="n"/>
      <c r="AO337" s="178" t="n"/>
      <c r="AP337" s="178" t="n"/>
      <c r="AQ337" s="178" t="n"/>
      <c r="AR337" s="178" t="n"/>
      <c r="AS337" s="178" t="n"/>
      <c r="AT337" s="178" t="n"/>
      <c r="AU337" s="178" t="n"/>
      <c r="AV337" s="178" t="n"/>
      <c r="AW337" s="178" t="n"/>
      <c r="AX337" s="178" t="n"/>
      <c r="AY337" s="178" t="n"/>
      <c r="AZ337" s="178" t="n"/>
      <c r="BA337" s="178" t="n"/>
      <c r="BB337" s="178" t="n"/>
      <c r="BC337" s="178" t="n"/>
      <c r="BD337" s="178" t="n"/>
      <c r="BE337" s="178" t="n"/>
      <c r="BF337" s="178" t="n"/>
      <c r="BG337" s="178" t="n"/>
      <c r="BH337" s="178" t="n"/>
      <c r="BI337" s="178" t="n"/>
      <c r="BJ337" s="178" t="n"/>
      <c r="BK337" s="178" t="n"/>
      <c r="BL337" s="178" t="n"/>
      <c r="BM337" s="178" t="n"/>
      <c r="BN337" s="178" t="n"/>
      <c r="BO337" s="178" t="n"/>
      <c r="BP337" s="178" t="n"/>
      <c r="BQ337" s="178" t="n"/>
      <c r="BR337" s="178" t="n"/>
      <c r="BS337" s="178" t="n"/>
      <c r="BT337" s="178" t="n"/>
      <c r="BU337" s="178" t="n"/>
      <c r="BV337" s="178" t="n"/>
      <c r="BW337" s="178" t="n"/>
      <c r="BX337" s="178" t="n"/>
      <c r="BY337" s="178" t="n"/>
      <c r="BZ337" s="178" t="n"/>
      <c r="CA337" s="178" t="n"/>
      <c r="CB337" s="178" t="n"/>
      <c r="CC337" s="178" t="n"/>
      <c r="CD337" s="178" t="n"/>
      <c r="CE337" s="178" t="n"/>
      <c r="CF337" s="178" t="n"/>
      <c r="CG337" s="178" t="n"/>
      <c r="CH337" s="178" t="n"/>
      <c r="CI337" s="178" t="n"/>
      <c r="CJ337" s="178" t="n"/>
      <c r="CK337" s="178" t="n"/>
      <c r="CL337" s="178" t="n"/>
      <c r="CM337" s="178" t="n"/>
      <c r="CN337" s="178" t="n"/>
      <c r="CO337" s="178" t="n"/>
      <c r="CP337" s="178" t="n"/>
      <c r="CQ337" s="178" t="n"/>
      <c r="CR337" s="178" t="n"/>
      <c r="CS337" s="178" t="n"/>
      <c r="CT337" s="178" t="n"/>
      <c r="CU337" s="178" t="n"/>
      <c r="CV337" s="178" t="n"/>
      <c r="CW337" s="178" t="n"/>
      <c r="CX337" s="178" t="n"/>
      <c r="CY337" s="178" t="n"/>
      <c r="CZ337" s="178" t="n"/>
      <c r="DA337" s="178" t="n"/>
      <c r="DB337" s="178" t="n"/>
      <c r="DC337" s="178" t="n"/>
      <c r="DD337" s="178" t="n"/>
      <c r="DE337" s="178" t="n"/>
      <c r="DF337" s="178" t="n"/>
      <c r="DG337" s="178" t="n"/>
      <c r="DH337" s="178" t="n"/>
      <c r="DI337" s="178" t="n"/>
      <c r="DJ337" s="178" t="n"/>
      <c r="DK337" s="178" t="n"/>
      <c r="DL337" s="178" t="n"/>
      <c r="DM337" s="178" t="n"/>
      <c r="DN337" s="178" t="n"/>
      <c r="DO337" s="178" t="n"/>
      <c r="DP337" s="178" t="n"/>
      <c r="DQ337" s="178" t="n"/>
      <c r="DR337" s="178" t="n"/>
      <c r="DS337" s="178" t="n"/>
      <c r="DT337" s="178" t="n"/>
      <c r="DU337" s="178" t="n"/>
      <c r="DV337" s="178" t="n"/>
    </row>
    <row customFormat="true" customHeight="true" hidden="false" ht="16.5" outlineLevel="0" r="338" s="310">
      <c r="A338" s="178" t="n"/>
      <c r="B338" s="279" t="s"/>
      <c r="C338" s="58" t="s"/>
      <c r="D338" s="59" t="s"/>
      <c r="E338" s="238" t="s">
        <v>232</v>
      </c>
      <c r="F338" s="266" t="n">
        <f aca="false" ca="false" dt2D="false" dtr="false" t="normal">I338+L338+M338+N338+O338+P338+Q338+R338+S338</f>
        <v>0</v>
      </c>
      <c r="G338" s="278" t="n">
        <v>0</v>
      </c>
      <c r="H338" s="278" t="n">
        <v>0</v>
      </c>
      <c r="I338" s="269" t="n">
        <f aca="false" ca="false" dt2D="false" dtr="false" t="normal">G338+H338</f>
        <v>0</v>
      </c>
      <c r="J338" s="278" t="n"/>
      <c r="K338" s="278" t="n"/>
      <c r="L338" s="269" t="n">
        <f aca="false" ca="false" dt2D="false" dtr="false" t="normal">J338+K338</f>
        <v>0</v>
      </c>
      <c r="M338" s="278" t="n"/>
      <c r="N338" s="278" t="n"/>
      <c r="O338" s="278" t="n"/>
      <c r="P338" s="278" t="n"/>
      <c r="Q338" s="278" t="n"/>
      <c r="R338" s="278" t="n"/>
      <c r="S338" s="278" t="n"/>
      <c r="T338" s="278" t="n"/>
      <c r="U338" s="278" t="n"/>
      <c r="V338" s="278" t="n"/>
      <c r="W338" s="278" t="n"/>
      <c r="X338" s="278" t="n"/>
      <c r="Y338" s="278" t="n"/>
      <c r="Z338" s="278" t="n"/>
      <c r="AA338" s="278" t="n"/>
      <c r="AB338" s="278" t="n"/>
      <c r="AC338" s="278" t="n"/>
      <c r="AD338" s="278" t="n"/>
      <c r="AE338" s="278" t="n"/>
      <c r="AF338" s="178" t="n"/>
      <c r="AG338" s="178" t="n"/>
      <c r="AH338" s="178" t="n"/>
      <c r="AI338" s="178" t="n"/>
      <c r="AJ338" s="178" t="n"/>
      <c r="AK338" s="178" t="n"/>
      <c r="AL338" s="178" t="n"/>
      <c r="AM338" s="178" t="n"/>
      <c r="AN338" s="178" t="n"/>
      <c r="AO338" s="178" t="n"/>
      <c r="AP338" s="178" t="n"/>
      <c r="AQ338" s="178" t="n"/>
      <c r="AR338" s="178" t="n"/>
      <c r="AS338" s="178" t="n"/>
      <c r="AT338" s="178" t="n"/>
      <c r="AU338" s="178" t="n"/>
      <c r="AV338" s="178" t="n"/>
      <c r="AW338" s="178" t="n"/>
      <c r="AX338" s="178" t="n"/>
      <c r="AY338" s="178" t="n"/>
      <c r="AZ338" s="178" t="n"/>
      <c r="BA338" s="178" t="n"/>
      <c r="BB338" s="178" t="n"/>
      <c r="BC338" s="178" t="n"/>
      <c r="BD338" s="178" t="n"/>
      <c r="BE338" s="178" t="n"/>
      <c r="BF338" s="178" t="n"/>
      <c r="BG338" s="178" t="n"/>
      <c r="BH338" s="178" t="n"/>
      <c r="BI338" s="178" t="n"/>
      <c r="BJ338" s="178" t="n"/>
      <c r="BK338" s="178" t="n"/>
      <c r="BL338" s="178" t="n"/>
      <c r="BM338" s="178" t="n"/>
      <c r="BN338" s="178" t="n"/>
      <c r="BO338" s="178" t="n"/>
      <c r="BP338" s="178" t="n"/>
      <c r="BQ338" s="178" t="n"/>
      <c r="BR338" s="178" t="n"/>
      <c r="BS338" s="178" t="n"/>
      <c r="BT338" s="178" t="n"/>
      <c r="BU338" s="178" t="n"/>
      <c r="BV338" s="178" t="n"/>
      <c r="BW338" s="178" t="n"/>
      <c r="BX338" s="178" t="n"/>
      <c r="BY338" s="178" t="n"/>
      <c r="BZ338" s="178" t="n"/>
      <c r="CA338" s="178" t="n"/>
      <c r="CB338" s="178" t="n"/>
      <c r="CC338" s="178" t="n"/>
      <c r="CD338" s="178" t="n"/>
      <c r="CE338" s="178" t="n"/>
      <c r="CF338" s="178" t="n"/>
      <c r="CG338" s="178" t="n"/>
      <c r="CH338" s="178" t="n"/>
      <c r="CI338" s="178" t="n"/>
      <c r="CJ338" s="178" t="n"/>
      <c r="CK338" s="178" t="n"/>
      <c r="CL338" s="178" t="n"/>
      <c r="CM338" s="178" t="n"/>
      <c r="CN338" s="178" t="n"/>
      <c r="CO338" s="178" t="n"/>
      <c r="CP338" s="178" t="n"/>
      <c r="CQ338" s="178" t="n"/>
      <c r="CR338" s="178" t="n"/>
      <c r="CS338" s="178" t="n"/>
      <c r="CT338" s="178" t="n"/>
      <c r="CU338" s="178" t="n"/>
      <c r="CV338" s="178" t="n"/>
      <c r="CW338" s="178" t="n"/>
      <c r="CX338" s="178" t="n"/>
      <c r="CY338" s="178" t="n"/>
      <c r="CZ338" s="178" t="n"/>
      <c r="DA338" s="178" t="n"/>
      <c r="DB338" s="178" t="n"/>
      <c r="DC338" s="178" t="n"/>
      <c r="DD338" s="178" t="n"/>
      <c r="DE338" s="178" t="n"/>
      <c r="DF338" s="178" t="n"/>
      <c r="DG338" s="178" t="n"/>
      <c r="DH338" s="178" t="n"/>
      <c r="DI338" s="178" t="n"/>
      <c r="DJ338" s="178" t="n"/>
      <c r="DK338" s="178" t="n"/>
      <c r="DL338" s="178" t="n"/>
      <c r="DM338" s="178" t="n"/>
      <c r="DN338" s="178" t="n"/>
      <c r="DO338" s="178" t="n"/>
      <c r="DP338" s="178" t="n"/>
      <c r="DQ338" s="178" t="n"/>
      <c r="DR338" s="178" t="n"/>
      <c r="DS338" s="178" t="n"/>
      <c r="DT338" s="178" t="n"/>
      <c r="DU338" s="178" t="n"/>
      <c r="DV338" s="178" t="n"/>
    </row>
    <row customFormat="true" customHeight="true" hidden="false" ht="16.5" outlineLevel="0" r="339" s="310">
      <c r="A339" s="178" t="n"/>
      <c r="B339" s="280" t="s"/>
      <c r="C339" s="58" t="s"/>
      <c r="D339" s="94" t="s"/>
      <c r="E339" s="238" t="s">
        <v>233</v>
      </c>
      <c r="F339" s="266" t="n">
        <f aca="false" ca="false" dt2D="false" dtr="false" t="normal">I339+L339+M339+N339+O339+P339+Q339+R339+S339</f>
        <v>0</v>
      </c>
      <c r="G339" s="278" t="n">
        <v>0</v>
      </c>
      <c r="H339" s="278" t="n">
        <v>0</v>
      </c>
      <c r="I339" s="269" t="n">
        <f aca="false" ca="false" dt2D="false" dtr="false" t="normal">G339+H339</f>
        <v>0</v>
      </c>
      <c r="J339" s="278" t="n"/>
      <c r="K339" s="278" t="n"/>
      <c r="L339" s="269" t="n">
        <f aca="false" ca="false" dt2D="false" dtr="false" t="normal">J339+K339</f>
        <v>0</v>
      </c>
      <c r="M339" s="278" t="n"/>
      <c r="N339" s="278" t="n"/>
      <c r="O339" s="278" t="n"/>
      <c r="P339" s="278" t="n"/>
      <c r="Q339" s="278" t="n"/>
      <c r="R339" s="278" t="n"/>
      <c r="S339" s="278" t="n"/>
      <c r="T339" s="278" t="n"/>
      <c r="U339" s="278" t="n"/>
      <c r="V339" s="278" t="n"/>
      <c r="W339" s="278" t="n"/>
      <c r="X339" s="278" t="n"/>
      <c r="Y339" s="278" t="n"/>
      <c r="Z339" s="278" t="n"/>
      <c r="AA339" s="278" t="n"/>
      <c r="AB339" s="278" t="n"/>
      <c r="AC339" s="278" t="n"/>
      <c r="AD339" s="278" t="n"/>
      <c r="AE339" s="278" t="n"/>
      <c r="AF339" s="178" t="n"/>
      <c r="AG339" s="178" t="n"/>
      <c r="AH339" s="178" t="n"/>
      <c r="AI339" s="178" t="n"/>
      <c r="AJ339" s="178" t="n"/>
      <c r="AK339" s="178" t="n"/>
      <c r="AL339" s="178" t="n"/>
      <c r="AM339" s="178" t="n"/>
      <c r="AN339" s="178" t="n"/>
      <c r="AO339" s="178" t="n"/>
      <c r="AP339" s="178" t="n"/>
      <c r="AQ339" s="178" t="n"/>
      <c r="AR339" s="178" t="n"/>
      <c r="AS339" s="178" t="n"/>
      <c r="AT339" s="178" t="n"/>
      <c r="AU339" s="178" t="n"/>
      <c r="AV339" s="178" t="n"/>
      <c r="AW339" s="178" t="n"/>
      <c r="AX339" s="178" t="n"/>
      <c r="AY339" s="178" t="n"/>
      <c r="AZ339" s="178" t="n"/>
      <c r="BA339" s="178" t="n"/>
      <c r="BB339" s="178" t="n"/>
      <c r="BC339" s="178" t="n"/>
      <c r="BD339" s="178" t="n"/>
      <c r="BE339" s="178" t="n"/>
      <c r="BF339" s="178" t="n"/>
      <c r="BG339" s="178" t="n"/>
      <c r="BH339" s="178" t="n"/>
      <c r="BI339" s="178" t="n"/>
      <c r="BJ339" s="178" t="n"/>
      <c r="BK339" s="178" t="n"/>
      <c r="BL339" s="178" t="n"/>
      <c r="BM339" s="178" t="n"/>
      <c r="BN339" s="178" t="n"/>
      <c r="BO339" s="178" t="n"/>
      <c r="BP339" s="178" t="n"/>
      <c r="BQ339" s="178" t="n"/>
      <c r="BR339" s="178" t="n"/>
      <c r="BS339" s="178" t="n"/>
      <c r="BT339" s="178" t="n"/>
      <c r="BU339" s="178" t="n"/>
      <c r="BV339" s="178" t="n"/>
      <c r="BW339" s="178" t="n"/>
      <c r="BX339" s="178" t="n"/>
      <c r="BY339" s="178" t="n"/>
      <c r="BZ339" s="178" t="n"/>
      <c r="CA339" s="178" t="n"/>
      <c r="CB339" s="178" t="n"/>
      <c r="CC339" s="178" t="n"/>
      <c r="CD339" s="178" t="n"/>
      <c r="CE339" s="178" t="n"/>
      <c r="CF339" s="178" t="n"/>
      <c r="CG339" s="178" t="n"/>
      <c r="CH339" s="178" t="n"/>
      <c r="CI339" s="178" t="n"/>
      <c r="CJ339" s="178" t="n"/>
      <c r="CK339" s="178" t="n"/>
      <c r="CL339" s="178" t="n"/>
      <c r="CM339" s="178" t="n"/>
      <c r="CN339" s="178" t="n"/>
      <c r="CO339" s="178" t="n"/>
      <c r="CP339" s="178" t="n"/>
      <c r="CQ339" s="178" t="n"/>
      <c r="CR339" s="178" t="n"/>
      <c r="CS339" s="178" t="n"/>
      <c r="CT339" s="178" t="n"/>
      <c r="CU339" s="178" t="n"/>
      <c r="CV339" s="178" t="n"/>
      <c r="CW339" s="178" t="n"/>
      <c r="CX339" s="178" t="n"/>
      <c r="CY339" s="178" t="n"/>
      <c r="CZ339" s="178" t="n"/>
      <c r="DA339" s="178" t="n"/>
      <c r="DB339" s="178" t="n"/>
      <c r="DC339" s="178" t="n"/>
      <c r="DD339" s="178" t="n"/>
      <c r="DE339" s="178" t="n"/>
      <c r="DF339" s="178" t="n"/>
      <c r="DG339" s="178" t="n"/>
      <c r="DH339" s="178" t="n"/>
      <c r="DI339" s="178" t="n"/>
      <c r="DJ339" s="178" t="n"/>
      <c r="DK339" s="178" t="n"/>
      <c r="DL339" s="178" t="n"/>
      <c r="DM339" s="178" t="n"/>
      <c r="DN339" s="178" t="n"/>
      <c r="DO339" s="178" t="n"/>
      <c r="DP339" s="178" t="n"/>
      <c r="DQ339" s="178" t="n"/>
      <c r="DR339" s="178" t="n"/>
      <c r="DS339" s="178" t="n"/>
      <c r="DT339" s="178" t="n"/>
      <c r="DU339" s="178" t="n"/>
      <c r="DV339" s="178" t="n"/>
    </row>
    <row customFormat="true" customHeight="true" hidden="false" ht="16.5" outlineLevel="0" r="340" s="310">
      <c r="A340" s="178" t="n"/>
      <c r="B340" s="277" t="n">
        <v>5</v>
      </c>
      <c r="C340" s="58" t="s"/>
      <c r="D340" s="127" t="s">
        <v>321</v>
      </c>
      <c r="E340" s="122" t="s">
        <v>24</v>
      </c>
      <c r="F340" s="266" t="n">
        <f aca="false" ca="false" dt2D="false" dtr="false" t="normal">I340+L340+M340+N340+O340+P340+Q340+R340+S340</f>
        <v>0</v>
      </c>
      <c r="G340" s="278" t="n">
        <v>0</v>
      </c>
      <c r="H340" s="278" t="n">
        <v>0</v>
      </c>
      <c r="I340" s="269" t="n">
        <f aca="false" ca="false" dt2D="false" dtr="false" t="normal">G340+H340</f>
        <v>0</v>
      </c>
      <c r="J340" s="278" t="n"/>
      <c r="K340" s="278" t="n"/>
      <c r="L340" s="269" t="n">
        <f aca="false" ca="false" dt2D="false" dtr="false" t="normal">J340+K340</f>
        <v>0</v>
      </c>
      <c r="M340" s="278" t="n"/>
      <c r="N340" s="278" t="n"/>
      <c r="O340" s="278" t="n"/>
      <c r="P340" s="278" t="n"/>
      <c r="Q340" s="278" t="n"/>
      <c r="R340" s="278" t="n"/>
      <c r="S340" s="278" t="n"/>
      <c r="T340" s="278" t="n"/>
      <c r="U340" s="278" t="n"/>
      <c r="V340" s="278" t="n"/>
      <c r="W340" s="278" t="n"/>
      <c r="X340" s="278" t="n"/>
      <c r="Y340" s="278" t="n"/>
      <c r="Z340" s="278" t="n"/>
      <c r="AA340" s="278" t="n"/>
      <c r="AB340" s="278" t="n"/>
      <c r="AC340" s="278" t="n"/>
      <c r="AD340" s="278" t="n"/>
      <c r="AE340" s="278" t="n"/>
      <c r="AF340" s="178" t="n"/>
      <c r="AG340" s="178" t="n"/>
      <c r="AH340" s="178" t="n"/>
      <c r="AI340" s="178" t="n"/>
      <c r="AJ340" s="178" t="n"/>
      <c r="AK340" s="178" t="n"/>
      <c r="AL340" s="178" t="n"/>
      <c r="AM340" s="178" t="n"/>
      <c r="AN340" s="178" t="n"/>
      <c r="AO340" s="178" t="n"/>
      <c r="AP340" s="178" t="n"/>
      <c r="AQ340" s="178" t="n"/>
      <c r="AR340" s="178" t="n"/>
      <c r="AS340" s="178" t="n"/>
      <c r="AT340" s="178" t="n"/>
      <c r="AU340" s="178" t="n"/>
      <c r="AV340" s="178" t="n"/>
      <c r="AW340" s="178" t="n"/>
      <c r="AX340" s="178" t="n"/>
      <c r="AY340" s="178" t="n"/>
      <c r="AZ340" s="178" t="n"/>
      <c r="BA340" s="178" t="n"/>
      <c r="BB340" s="178" t="n"/>
      <c r="BC340" s="178" t="n"/>
      <c r="BD340" s="178" t="n"/>
      <c r="BE340" s="178" t="n"/>
      <c r="BF340" s="178" t="n"/>
      <c r="BG340" s="178" t="n"/>
      <c r="BH340" s="178" t="n"/>
      <c r="BI340" s="178" t="n"/>
      <c r="BJ340" s="178" t="n"/>
      <c r="BK340" s="178" t="n"/>
      <c r="BL340" s="178" t="n"/>
      <c r="BM340" s="178" t="n"/>
      <c r="BN340" s="178" t="n"/>
      <c r="BO340" s="178" t="n"/>
      <c r="BP340" s="178" t="n"/>
      <c r="BQ340" s="178" t="n"/>
      <c r="BR340" s="178" t="n"/>
      <c r="BS340" s="178" t="n"/>
      <c r="BT340" s="178" t="n"/>
      <c r="BU340" s="178" t="n"/>
      <c r="BV340" s="178" t="n"/>
      <c r="BW340" s="178" t="n"/>
      <c r="BX340" s="178" t="n"/>
      <c r="BY340" s="178" t="n"/>
      <c r="BZ340" s="178" t="n"/>
      <c r="CA340" s="178" t="n"/>
      <c r="CB340" s="178" t="n"/>
      <c r="CC340" s="178" t="n"/>
      <c r="CD340" s="178" t="n"/>
      <c r="CE340" s="178" t="n"/>
      <c r="CF340" s="178" t="n"/>
      <c r="CG340" s="178" t="n"/>
      <c r="CH340" s="178" t="n"/>
      <c r="CI340" s="178" t="n"/>
      <c r="CJ340" s="178" t="n"/>
      <c r="CK340" s="178" t="n"/>
      <c r="CL340" s="178" t="n"/>
      <c r="CM340" s="178" t="n"/>
      <c r="CN340" s="178" t="n"/>
      <c r="CO340" s="178" t="n"/>
      <c r="CP340" s="178" t="n"/>
      <c r="CQ340" s="178" t="n"/>
      <c r="CR340" s="178" t="n"/>
      <c r="CS340" s="178" t="n"/>
      <c r="CT340" s="178" t="n"/>
      <c r="CU340" s="178" t="n"/>
      <c r="CV340" s="178" t="n"/>
      <c r="CW340" s="178" t="n"/>
      <c r="CX340" s="178" t="n"/>
      <c r="CY340" s="178" t="n"/>
      <c r="CZ340" s="178" t="n"/>
      <c r="DA340" s="178" t="n"/>
      <c r="DB340" s="178" t="n"/>
      <c r="DC340" s="178" t="n"/>
      <c r="DD340" s="178" t="n"/>
      <c r="DE340" s="178" t="n"/>
      <c r="DF340" s="178" t="n"/>
      <c r="DG340" s="178" t="n"/>
      <c r="DH340" s="178" t="n"/>
      <c r="DI340" s="178" t="n"/>
      <c r="DJ340" s="178" t="n"/>
      <c r="DK340" s="178" t="n"/>
      <c r="DL340" s="178" t="n"/>
      <c r="DM340" s="178" t="n"/>
      <c r="DN340" s="178" t="n"/>
      <c r="DO340" s="178" t="n"/>
      <c r="DP340" s="178" t="n"/>
      <c r="DQ340" s="178" t="n"/>
      <c r="DR340" s="178" t="n"/>
      <c r="DS340" s="178" t="n"/>
      <c r="DT340" s="178" t="n"/>
      <c r="DU340" s="178" t="n"/>
      <c r="DV340" s="178" t="n"/>
    </row>
    <row customFormat="true" customHeight="true" hidden="false" ht="16.5" outlineLevel="0" r="341" s="310">
      <c r="A341" s="178" t="n"/>
      <c r="B341" s="279" t="s"/>
      <c r="C341" s="58" t="s"/>
      <c r="D341" s="59" t="s"/>
      <c r="E341" s="122" t="s">
        <v>25</v>
      </c>
      <c r="F341" s="266" t="n">
        <f aca="false" ca="false" dt2D="false" dtr="false" t="normal">I341+L341+M341+N341+O341+P341+Q341+R341+S341</f>
        <v>0</v>
      </c>
      <c r="G341" s="278" t="n">
        <v>0</v>
      </c>
      <c r="H341" s="278" t="n">
        <v>0</v>
      </c>
      <c r="I341" s="269" t="n">
        <f aca="false" ca="false" dt2D="false" dtr="false" t="normal">G341+H341</f>
        <v>0</v>
      </c>
      <c r="J341" s="278" t="n"/>
      <c r="K341" s="278" t="n"/>
      <c r="L341" s="269" t="n">
        <f aca="false" ca="false" dt2D="false" dtr="false" t="normal">J341+K341</f>
        <v>0</v>
      </c>
      <c r="M341" s="278" t="n"/>
      <c r="N341" s="278" t="n"/>
      <c r="O341" s="278" t="n"/>
      <c r="P341" s="278" t="n"/>
      <c r="Q341" s="278" t="n"/>
      <c r="R341" s="278" t="n"/>
      <c r="S341" s="278" t="n"/>
      <c r="T341" s="278" t="n"/>
      <c r="U341" s="278" t="n"/>
      <c r="V341" s="278" t="n"/>
      <c r="W341" s="278" t="n"/>
      <c r="X341" s="278" t="n"/>
      <c r="Y341" s="278" t="n"/>
      <c r="Z341" s="278" t="n"/>
      <c r="AA341" s="278" t="n"/>
      <c r="AB341" s="278" t="n"/>
      <c r="AC341" s="278" t="n"/>
      <c r="AD341" s="278" t="n"/>
      <c r="AE341" s="278" t="n"/>
      <c r="AF341" s="178" t="n"/>
      <c r="AG341" s="178" t="n"/>
      <c r="AH341" s="178" t="n"/>
      <c r="AI341" s="178" t="n"/>
      <c r="AJ341" s="178" t="n"/>
      <c r="AK341" s="178" t="n"/>
      <c r="AL341" s="178" t="n"/>
      <c r="AM341" s="178" t="n"/>
      <c r="AN341" s="178" t="n"/>
      <c r="AO341" s="178" t="n"/>
      <c r="AP341" s="178" t="n"/>
      <c r="AQ341" s="178" t="n"/>
      <c r="AR341" s="178" t="n"/>
      <c r="AS341" s="178" t="n"/>
      <c r="AT341" s="178" t="n"/>
      <c r="AU341" s="178" t="n"/>
      <c r="AV341" s="178" t="n"/>
      <c r="AW341" s="178" t="n"/>
      <c r="AX341" s="178" t="n"/>
      <c r="AY341" s="178" t="n"/>
      <c r="AZ341" s="178" t="n"/>
      <c r="BA341" s="178" t="n"/>
      <c r="BB341" s="178" t="n"/>
      <c r="BC341" s="178" t="n"/>
      <c r="BD341" s="178" t="n"/>
      <c r="BE341" s="178" t="n"/>
      <c r="BF341" s="178" t="n"/>
      <c r="BG341" s="178" t="n"/>
      <c r="BH341" s="178" t="n"/>
      <c r="BI341" s="178" t="n"/>
      <c r="BJ341" s="178" t="n"/>
      <c r="BK341" s="178" t="n"/>
      <c r="BL341" s="178" t="n"/>
      <c r="BM341" s="178" t="n"/>
      <c r="BN341" s="178" t="n"/>
      <c r="BO341" s="178" t="n"/>
      <c r="BP341" s="178" t="n"/>
      <c r="BQ341" s="178" t="n"/>
      <c r="BR341" s="178" t="n"/>
      <c r="BS341" s="178" t="n"/>
      <c r="BT341" s="178" t="n"/>
      <c r="BU341" s="178" t="n"/>
      <c r="BV341" s="178" t="n"/>
      <c r="BW341" s="178" t="n"/>
      <c r="BX341" s="178" t="n"/>
      <c r="BY341" s="178" t="n"/>
      <c r="BZ341" s="178" t="n"/>
      <c r="CA341" s="178" t="n"/>
      <c r="CB341" s="178" t="n"/>
      <c r="CC341" s="178" t="n"/>
      <c r="CD341" s="178" t="n"/>
      <c r="CE341" s="178" t="n"/>
      <c r="CF341" s="178" t="n"/>
      <c r="CG341" s="178" t="n"/>
      <c r="CH341" s="178" t="n"/>
      <c r="CI341" s="178" t="n"/>
      <c r="CJ341" s="178" t="n"/>
      <c r="CK341" s="178" t="n"/>
      <c r="CL341" s="178" t="n"/>
      <c r="CM341" s="178" t="n"/>
      <c r="CN341" s="178" t="n"/>
      <c r="CO341" s="178" t="n"/>
      <c r="CP341" s="178" t="n"/>
      <c r="CQ341" s="178" t="n"/>
      <c r="CR341" s="178" t="n"/>
      <c r="CS341" s="178" t="n"/>
      <c r="CT341" s="178" t="n"/>
      <c r="CU341" s="178" t="n"/>
      <c r="CV341" s="178" t="n"/>
      <c r="CW341" s="178" t="n"/>
      <c r="CX341" s="178" t="n"/>
      <c r="CY341" s="178" t="n"/>
      <c r="CZ341" s="178" t="n"/>
      <c r="DA341" s="178" t="n"/>
      <c r="DB341" s="178" t="n"/>
      <c r="DC341" s="178" t="n"/>
      <c r="DD341" s="178" t="n"/>
      <c r="DE341" s="178" t="n"/>
      <c r="DF341" s="178" t="n"/>
      <c r="DG341" s="178" t="n"/>
      <c r="DH341" s="178" t="n"/>
      <c r="DI341" s="178" t="n"/>
      <c r="DJ341" s="178" t="n"/>
      <c r="DK341" s="178" t="n"/>
      <c r="DL341" s="178" t="n"/>
      <c r="DM341" s="178" t="n"/>
      <c r="DN341" s="178" t="n"/>
      <c r="DO341" s="178" t="n"/>
      <c r="DP341" s="178" t="n"/>
      <c r="DQ341" s="178" t="n"/>
      <c r="DR341" s="178" t="n"/>
      <c r="DS341" s="178" t="n"/>
      <c r="DT341" s="178" t="n"/>
      <c r="DU341" s="178" t="n"/>
      <c r="DV341" s="178" t="n"/>
    </row>
    <row customFormat="true" customHeight="true" hidden="false" ht="16.5" outlineLevel="0" r="342" s="310">
      <c r="A342" s="178" t="n"/>
      <c r="B342" s="279" t="s"/>
      <c r="C342" s="58" t="s"/>
      <c r="D342" s="59" t="s"/>
      <c r="E342" s="122" t="s">
        <v>26</v>
      </c>
      <c r="F342" s="266" t="n">
        <f aca="false" ca="false" dt2D="false" dtr="false" t="normal">I342+L342+M342+N342+O342+P342+Q342+R342+S342</f>
        <v>0</v>
      </c>
      <c r="G342" s="278" t="n">
        <v>0</v>
      </c>
      <c r="H342" s="278" t="n">
        <v>0</v>
      </c>
      <c r="I342" s="269" t="n">
        <f aca="false" ca="false" dt2D="false" dtr="false" t="normal">G342+H342</f>
        <v>0</v>
      </c>
      <c r="J342" s="278" t="n"/>
      <c r="K342" s="278" t="n"/>
      <c r="L342" s="269" t="n">
        <f aca="false" ca="false" dt2D="false" dtr="false" t="normal">J342+K342</f>
        <v>0</v>
      </c>
      <c r="M342" s="278" t="n"/>
      <c r="N342" s="278" t="n"/>
      <c r="O342" s="278" t="n"/>
      <c r="P342" s="278" t="n"/>
      <c r="Q342" s="278" t="n"/>
      <c r="R342" s="278" t="n"/>
      <c r="S342" s="278" t="n"/>
      <c r="T342" s="278" t="n"/>
      <c r="U342" s="278" t="n"/>
      <c r="V342" s="278" t="n"/>
      <c r="W342" s="278" t="n"/>
      <c r="X342" s="278" t="n"/>
      <c r="Y342" s="278" t="n"/>
      <c r="Z342" s="278" t="n"/>
      <c r="AA342" s="278" t="n"/>
      <c r="AB342" s="278" t="n"/>
      <c r="AC342" s="278" t="n"/>
      <c r="AD342" s="278" t="n"/>
      <c r="AE342" s="278" t="n"/>
      <c r="AF342" s="178" t="n"/>
      <c r="AG342" s="178" t="n"/>
      <c r="AH342" s="178" t="n"/>
      <c r="AI342" s="178" t="n"/>
      <c r="AJ342" s="178" t="n"/>
      <c r="AK342" s="178" t="n"/>
      <c r="AL342" s="178" t="n"/>
      <c r="AM342" s="178" t="n"/>
      <c r="AN342" s="178" t="n"/>
      <c r="AO342" s="178" t="n"/>
      <c r="AP342" s="178" t="n"/>
      <c r="AQ342" s="178" t="n"/>
      <c r="AR342" s="178" t="n"/>
      <c r="AS342" s="178" t="n"/>
      <c r="AT342" s="178" t="n"/>
      <c r="AU342" s="178" t="n"/>
      <c r="AV342" s="178" t="n"/>
      <c r="AW342" s="178" t="n"/>
      <c r="AX342" s="178" t="n"/>
      <c r="AY342" s="178" t="n"/>
      <c r="AZ342" s="178" t="n"/>
      <c r="BA342" s="178" t="n"/>
      <c r="BB342" s="178" t="n"/>
      <c r="BC342" s="178" t="n"/>
      <c r="BD342" s="178" t="n"/>
      <c r="BE342" s="178" t="n"/>
      <c r="BF342" s="178" t="n"/>
      <c r="BG342" s="178" t="n"/>
      <c r="BH342" s="178" t="n"/>
      <c r="BI342" s="178" t="n"/>
      <c r="BJ342" s="178" t="n"/>
      <c r="BK342" s="178" t="n"/>
      <c r="BL342" s="178" t="n"/>
      <c r="BM342" s="178" t="n"/>
      <c r="BN342" s="178" t="n"/>
      <c r="BO342" s="178" t="n"/>
      <c r="BP342" s="178" t="n"/>
      <c r="BQ342" s="178" t="n"/>
      <c r="BR342" s="178" t="n"/>
      <c r="BS342" s="178" t="n"/>
      <c r="BT342" s="178" t="n"/>
      <c r="BU342" s="178" t="n"/>
      <c r="BV342" s="178" t="n"/>
      <c r="BW342" s="178" t="n"/>
      <c r="BX342" s="178" t="n"/>
      <c r="BY342" s="178" t="n"/>
      <c r="BZ342" s="178" t="n"/>
      <c r="CA342" s="178" t="n"/>
      <c r="CB342" s="178" t="n"/>
      <c r="CC342" s="178" t="n"/>
      <c r="CD342" s="178" t="n"/>
      <c r="CE342" s="178" t="n"/>
      <c r="CF342" s="178" t="n"/>
      <c r="CG342" s="178" t="n"/>
      <c r="CH342" s="178" t="n"/>
      <c r="CI342" s="178" t="n"/>
      <c r="CJ342" s="178" t="n"/>
      <c r="CK342" s="178" t="n"/>
      <c r="CL342" s="178" t="n"/>
      <c r="CM342" s="178" t="n"/>
      <c r="CN342" s="178" t="n"/>
      <c r="CO342" s="178" t="n"/>
      <c r="CP342" s="178" t="n"/>
      <c r="CQ342" s="178" t="n"/>
      <c r="CR342" s="178" t="n"/>
      <c r="CS342" s="178" t="n"/>
      <c r="CT342" s="178" t="n"/>
      <c r="CU342" s="178" t="n"/>
      <c r="CV342" s="178" t="n"/>
      <c r="CW342" s="178" t="n"/>
      <c r="CX342" s="178" t="n"/>
      <c r="CY342" s="178" t="n"/>
      <c r="CZ342" s="178" t="n"/>
      <c r="DA342" s="178" t="n"/>
      <c r="DB342" s="178" t="n"/>
      <c r="DC342" s="178" t="n"/>
      <c r="DD342" s="178" t="n"/>
      <c r="DE342" s="178" t="n"/>
      <c r="DF342" s="178" t="n"/>
      <c r="DG342" s="178" t="n"/>
      <c r="DH342" s="178" t="n"/>
      <c r="DI342" s="178" t="n"/>
      <c r="DJ342" s="178" t="n"/>
      <c r="DK342" s="178" t="n"/>
      <c r="DL342" s="178" t="n"/>
      <c r="DM342" s="178" t="n"/>
      <c r="DN342" s="178" t="n"/>
      <c r="DO342" s="178" t="n"/>
      <c r="DP342" s="178" t="n"/>
      <c r="DQ342" s="178" t="n"/>
      <c r="DR342" s="178" t="n"/>
      <c r="DS342" s="178" t="n"/>
      <c r="DT342" s="178" t="n"/>
      <c r="DU342" s="178" t="n"/>
      <c r="DV342" s="178" t="n"/>
    </row>
    <row customFormat="true" customHeight="true" hidden="false" ht="16.5" outlineLevel="0" r="343" s="310">
      <c r="A343" s="178" t="n"/>
      <c r="B343" s="279" t="s"/>
      <c r="C343" s="58" t="s"/>
      <c r="D343" s="59" t="s"/>
      <c r="E343" s="238" t="s">
        <v>232</v>
      </c>
      <c r="F343" s="266" t="n">
        <f aca="false" ca="false" dt2D="false" dtr="false" t="normal">I343+L343+M343+N343+O343+P343+Q343+R343+S343</f>
        <v>0</v>
      </c>
      <c r="G343" s="278" t="n">
        <v>0</v>
      </c>
      <c r="H343" s="278" t="n">
        <v>0</v>
      </c>
      <c r="I343" s="269" t="n">
        <f aca="false" ca="false" dt2D="false" dtr="false" t="normal">G343+H343</f>
        <v>0</v>
      </c>
      <c r="J343" s="278" t="n"/>
      <c r="K343" s="278" t="n"/>
      <c r="L343" s="269" t="n">
        <f aca="false" ca="false" dt2D="false" dtr="false" t="normal">J343+K343</f>
        <v>0</v>
      </c>
      <c r="M343" s="278" t="n"/>
      <c r="N343" s="278" t="n"/>
      <c r="O343" s="278" t="n"/>
      <c r="P343" s="278" t="n"/>
      <c r="Q343" s="278" t="n"/>
      <c r="R343" s="278" t="n"/>
      <c r="S343" s="278" t="n"/>
      <c r="T343" s="278" t="n"/>
      <c r="U343" s="278" t="n"/>
      <c r="V343" s="278" t="n"/>
      <c r="W343" s="278" t="n"/>
      <c r="X343" s="278" t="n"/>
      <c r="Y343" s="278" t="n"/>
      <c r="Z343" s="278" t="n"/>
      <c r="AA343" s="278" t="n"/>
      <c r="AB343" s="278" t="n"/>
      <c r="AC343" s="278" t="n"/>
      <c r="AD343" s="278" t="n"/>
      <c r="AE343" s="278" t="n"/>
      <c r="AF343" s="178" t="n"/>
      <c r="AG343" s="178" t="n"/>
      <c r="AH343" s="178" t="n"/>
      <c r="AI343" s="178" t="n"/>
      <c r="AJ343" s="178" t="n"/>
      <c r="AK343" s="178" t="n"/>
      <c r="AL343" s="178" t="n"/>
      <c r="AM343" s="178" t="n"/>
      <c r="AN343" s="178" t="n"/>
      <c r="AO343" s="178" t="n"/>
      <c r="AP343" s="178" t="n"/>
      <c r="AQ343" s="178" t="n"/>
      <c r="AR343" s="178" t="n"/>
      <c r="AS343" s="178" t="n"/>
      <c r="AT343" s="178" t="n"/>
      <c r="AU343" s="178" t="n"/>
      <c r="AV343" s="178" t="n"/>
      <c r="AW343" s="178" t="n"/>
      <c r="AX343" s="178" t="n"/>
      <c r="AY343" s="178" t="n"/>
      <c r="AZ343" s="178" t="n"/>
      <c r="BA343" s="178" t="n"/>
      <c r="BB343" s="178" t="n"/>
      <c r="BC343" s="178" t="n"/>
      <c r="BD343" s="178" t="n"/>
      <c r="BE343" s="178" t="n"/>
      <c r="BF343" s="178" t="n"/>
      <c r="BG343" s="178" t="n"/>
      <c r="BH343" s="178" t="n"/>
      <c r="BI343" s="178" t="n"/>
      <c r="BJ343" s="178" t="n"/>
      <c r="BK343" s="178" t="n"/>
      <c r="BL343" s="178" t="n"/>
      <c r="BM343" s="178" t="n"/>
      <c r="BN343" s="178" t="n"/>
      <c r="BO343" s="178" t="n"/>
      <c r="BP343" s="178" t="n"/>
      <c r="BQ343" s="178" t="n"/>
      <c r="BR343" s="178" t="n"/>
      <c r="BS343" s="178" t="n"/>
      <c r="BT343" s="178" t="n"/>
      <c r="BU343" s="178" t="n"/>
      <c r="BV343" s="178" t="n"/>
      <c r="BW343" s="178" t="n"/>
      <c r="BX343" s="178" t="n"/>
      <c r="BY343" s="178" t="n"/>
      <c r="BZ343" s="178" t="n"/>
      <c r="CA343" s="178" t="n"/>
      <c r="CB343" s="178" t="n"/>
      <c r="CC343" s="178" t="n"/>
      <c r="CD343" s="178" t="n"/>
      <c r="CE343" s="178" t="n"/>
      <c r="CF343" s="178" t="n"/>
      <c r="CG343" s="178" t="n"/>
      <c r="CH343" s="178" t="n"/>
      <c r="CI343" s="178" t="n"/>
      <c r="CJ343" s="178" t="n"/>
      <c r="CK343" s="178" t="n"/>
      <c r="CL343" s="178" t="n"/>
      <c r="CM343" s="178" t="n"/>
      <c r="CN343" s="178" t="n"/>
      <c r="CO343" s="178" t="n"/>
      <c r="CP343" s="178" t="n"/>
      <c r="CQ343" s="178" t="n"/>
      <c r="CR343" s="178" t="n"/>
      <c r="CS343" s="178" t="n"/>
      <c r="CT343" s="178" t="n"/>
      <c r="CU343" s="178" t="n"/>
      <c r="CV343" s="178" t="n"/>
      <c r="CW343" s="178" t="n"/>
      <c r="CX343" s="178" t="n"/>
      <c r="CY343" s="178" t="n"/>
      <c r="CZ343" s="178" t="n"/>
      <c r="DA343" s="178" t="n"/>
      <c r="DB343" s="178" t="n"/>
      <c r="DC343" s="178" t="n"/>
      <c r="DD343" s="178" t="n"/>
      <c r="DE343" s="178" t="n"/>
      <c r="DF343" s="178" t="n"/>
      <c r="DG343" s="178" t="n"/>
      <c r="DH343" s="178" t="n"/>
      <c r="DI343" s="178" t="n"/>
      <c r="DJ343" s="178" t="n"/>
      <c r="DK343" s="178" t="n"/>
      <c r="DL343" s="178" t="n"/>
      <c r="DM343" s="178" t="n"/>
      <c r="DN343" s="178" t="n"/>
      <c r="DO343" s="178" t="n"/>
      <c r="DP343" s="178" t="n"/>
      <c r="DQ343" s="178" t="n"/>
      <c r="DR343" s="178" t="n"/>
      <c r="DS343" s="178" t="n"/>
      <c r="DT343" s="178" t="n"/>
      <c r="DU343" s="178" t="n"/>
      <c r="DV343" s="178" t="n"/>
    </row>
    <row customFormat="true" hidden="false" ht="21" outlineLevel="0" r="344" s="310">
      <c r="A344" s="178" t="n"/>
      <c r="B344" s="280" t="s"/>
      <c r="C344" s="58" t="s"/>
      <c r="D344" s="94" t="s"/>
      <c r="E344" s="238" t="s">
        <v>233</v>
      </c>
      <c r="F344" s="266" t="n">
        <f aca="false" ca="false" dt2D="false" dtr="false" t="normal">I344+L344+M344+N344+O344+P344+Q344+R344+S344</f>
        <v>0</v>
      </c>
      <c r="G344" s="278" t="n">
        <v>0</v>
      </c>
      <c r="H344" s="278" t="n">
        <v>0</v>
      </c>
      <c r="I344" s="269" t="n">
        <f aca="false" ca="false" dt2D="false" dtr="false" t="normal">G344+H344</f>
        <v>0</v>
      </c>
      <c r="J344" s="278" t="n"/>
      <c r="K344" s="278" t="n"/>
      <c r="L344" s="269" t="n">
        <f aca="false" ca="false" dt2D="false" dtr="false" t="normal">J344+K344</f>
        <v>0</v>
      </c>
      <c r="M344" s="278" t="n"/>
      <c r="N344" s="278" t="n"/>
      <c r="O344" s="278" t="n"/>
      <c r="P344" s="278" t="n"/>
      <c r="Q344" s="278" t="n"/>
      <c r="R344" s="278" t="n"/>
      <c r="S344" s="278" t="n"/>
      <c r="T344" s="278" t="n"/>
      <c r="U344" s="278" t="n"/>
      <c r="V344" s="278" t="n"/>
      <c r="W344" s="278" t="n"/>
      <c r="X344" s="278" t="n"/>
      <c r="Y344" s="278" t="n"/>
      <c r="Z344" s="278" t="n"/>
      <c r="AA344" s="278" t="n"/>
      <c r="AB344" s="278" t="n"/>
      <c r="AC344" s="278" t="n"/>
      <c r="AD344" s="278" t="n"/>
      <c r="AE344" s="278" t="n"/>
      <c r="AF344" s="178" t="n"/>
      <c r="AG344" s="178" t="n"/>
      <c r="AH344" s="178" t="n"/>
      <c r="AI344" s="178" t="n"/>
      <c r="AJ344" s="178" t="n"/>
      <c r="AK344" s="178" t="n"/>
      <c r="AL344" s="178" t="n"/>
      <c r="AM344" s="178" t="n"/>
      <c r="AN344" s="178" t="n"/>
      <c r="AO344" s="178" t="n"/>
      <c r="AP344" s="178" t="n"/>
      <c r="AQ344" s="178" t="n"/>
      <c r="AR344" s="178" t="n"/>
      <c r="AS344" s="178" t="n"/>
      <c r="AT344" s="178" t="n"/>
      <c r="AU344" s="178" t="n"/>
      <c r="AV344" s="178" t="n"/>
      <c r="AW344" s="178" t="n"/>
      <c r="AX344" s="178" t="n"/>
      <c r="AY344" s="178" t="n"/>
      <c r="AZ344" s="178" t="n"/>
      <c r="BA344" s="178" t="n"/>
      <c r="BB344" s="178" t="n"/>
      <c r="BC344" s="178" t="n"/>
      <c r="BD344" s="178" t="n"/>
      <c r="BE344" s="178" t="n"/>
      <c r="BF344" s="178" t="n"/>
      <c r="BG344" s="178" t="n"/>
      <c r="BH344" s="178" t="n"/>
      <c r="BI344" s="178" t="n"/>
      <c r="BJ344" s="178" t="n"/>
      <c r="BK344" s="178" t="n"/>
      <c r="BL344" s="178" t="n"/>
      <c r="BM344" s="178" t="n"/>
      <c r="BN344" s="178" t="n"/>
      <c r="BO344" s="178" t="n"/>
      <c r="BP344" s="178" t="n"/>
      <c r="BQ344" s="178" t="n"/>
      <c r="BR344" s="178" t="n"/>
      <c r="BS344" s="178" t="n"/>
      <c r="BT344" s="178" t="n"/>
      <c r="BU344" s="178" t="n"/>
      <c r="BV344" s="178" t="n"/>
      <c r="BW344" s="178" t="n"/>
      <c r="BX344" s="178" t="n"/>
      <c r="BY344" s="178" t="n"/>
      <c r="BZ344" s="178" t="n"/>
      <c r="CA344" s="178" t="n"/>
      <c r="CB344" s="178" t="n"/>
      <c r="CC344" s="178" t="n"/>
      <c r="CD344" s="178" t="n"/>
      <c r="CE344" s="178" t="n"/>
      <c r="CF344" s="178" t="n"/>
      <c r="CG344" s="178" t="n"/>
      <c r="CH344" s="178" t="n"/>
      <c r="CI344" s="178" t="n"/>
      <c r="CJ344" s="178" t="n"/>
      <c r="CK344" s="178" t="n"/>
      <c r="CL344" s="178" t="n"/>
      <c r="CM344" s="178" t="n"/>
      <c r="CN344" s="178" t="n"/>
      <c r="CO344" s="178" t="n"/>
      <c r="CP344" s="178" t="n"/>
      <c r="CQ344" s="178" t="n"/>
      <c r="CR344" s="178" t="n"/>
      <c r="CS344" s="178" t="n"/>
      <c r="CT344" s="178" t="n"/>
      <c r="CU344" s="178" t="n"/>
      <c r="CV344" s="178" t="n"/>
      <c r="CW344" s="178" t="n"/>
      <c r="CX344" s="178" t="n"/>
      <c r="CY344" s="178" t="n"/>
      <c r="CZ344" s="178" t="n"/>
      <c r="DA344" s="178" t="n"/>
      <c r="DB344" s="178" t="n"/>
      <c r="DC344" s="178" t="n"/>
      <c r="DD344" s="178" t="n"/>
      <c r="DE344" s="178" t="n"/>
      <c r="DF344" s="178" t="n"/>
      <c r="DG344" s="178" t="n"/>
      <c r="DH344" s="178" t="n"/>
      <c r="DI344" s="178" t="n"/>
      <c r="DJ344" s="178" t="n"/>
      <c r="DK344" s="178" t="n"/>
      <c r="DL344" s="178" t="n"/>
      <c r="DM344" s="178" t="n"/>
      <c r="DN344" s="178" t="n"/>
      <c r="DO344" s="178" t="n"/>
      <c r="DP344" s="178" t="n"/>
      <c r="DQ344" s="178" t="n"/>
      <c r="DR344" s="178" t="n"/>
      <c r="DS344" s="178" t="n"/>
      <c r="DT344" s="178" t="n"/>
      <c r="DU344" s="178" t="n"/>
      <c r="DV344" s="178" t="n"/>
    </row>
    <row customFormat="true" customHeight="true" hidden="false" ht="18.75" outlineLevel="0" r="345" s="310">
      <c r="A345" s="178" t="n"/>
      <c r="B345" s="277" t="n">
        <v>6</v>
      </c>
      <c r="C345" s="58" t="s"/>
      <c r="D345" s="127" t="s">
        <v>322</v>
      </c>
      <c r="E345" s="122" t="s">
        <v>24</v>
      </c>
      <c r="F345" s="266" t="n">
        <f aca="false" ca="false" dt2D="false" dtr="false" t="normal">I345+L345+M345+N345+O345+P345+Q345+R345+S345</f>
        <v>0</v>
      </c>
      <c r="G345" s="278" t="n">
        <v>0</v>
      </c>
      <c r="H345" s="278" t="n">
        <v>0</v>
      </c>
      <c r="I345" s="269" t="n">
        <f aca="false" ca="false" dt2D="false" dtr="false" t="normal">G345+H345</f>
        <v>0</v>
      </c>
      <c r="J345" s="278" t="n"/>
      <c r="K345" s="278" t="n"/>
      <c r="L345" s="269" t="n">
        <f aca="false" ca="false" dt2D="false" dtr="false" t="normal">J345+K345</f>
        <v>0</v>
      </c>
      <c r="M345" s="278" t="n"/>
      <c r="N345" s="278" t="n"/>
      <c r="O345" s="278" t="n"/>
      <c r="P345" s="278" t="n"/>
      <c r="Q345" s="278" t="n"/>
      <c r="R345" s="278" t="n"/>
      <c r="S345" s="278" t="n"/>
      <c r="T345" s="278" t="n"/>
      <c r="U345" s="278" t="n"/>
      <c r="V345" s="278" t="n"/>
      <c r="W345" s="278" t="n"/>
      <c r="X345" s="278" t="n"/>
      <c r="Y345" s="278" t="n"/>
      <c r="Z345" s="278" t="n"/>
      <c r="AA345" s="278" t="n"/>
      <c r="AB345" s="278" t="n"/>
      <c r="AC345" s="278" t="n"/>
      <c r="AD345" s="278" t="n"/>
      <c r="AE345" s="278" t="n"/>
      <c r="AF345" s="178" t="n"/>
      <c r="AG345" s="178" t="n"/>
      <c r="AH345" s="178" t="n"/>
      <c r="AI345" s="178" t="n"/>
      <c r="AJ345" s="178" t="n"/>
      <c r="AK345" s="178" t="n"/>
      <c r="AL345" s="178" t="n"/>
      <c r="AM345" s="178" t="n"/>
      <c r="AN345" s="178" t="n"/>
      <c r="AO345" s="178" t="n"/>
      <c r="AP345" s="178" t="n"/>
      <c r="AQ345" s="178" t="n"/>
      <c r="AR345" s="178" t="n"/>
      <c r="AS345" s="178" t="n"/>
      <c r="AT345" s="178" t="n"/>
      <c r="AU345" s="178" t="n"/>
      <c r="AV345" s="178" t="n"/>
      <c r="AW345" s="178" t="n"/>
      <c r="AX345" s="178" t="n"/>
      <c r="AY345" s="178" t="n"/>
      <c r="AZ345" s="178" t="n"/>
      <c r="BA345" s="178" t="n"/>
      <c r="BB345" s="178" t="n"/>
      <c r="BC345" s="178" t="n"/>
      <c r="BD345" s="178" t="n"/>
      <c r="BE345" s="178" t="n"/>
      <c r="BF345" s="178" t="n"/>
      <c r="BG345" s="178" t="n"/>
      <c r="BH345" s="178" t="n"/>
      <c r="BI345" s="178" t="n"/>
      <c r="BJ345" s="178" t="n"/>
      <c r="BK345" s="178" t="n"/>
      <c r="BL345" s="178" t="n"/>
      <c r="BM345" s="178" t="n"/>
      <c r="BN345" s="178" t="n"/>
      <c r="BO345" s="178" t="n"/>
      <c r="BP345" s="178" t="n"/>
      <c r="BQ345" s="178" t="n"/>
      <c r="BR345" s="178" t="n"/>
      <c r="BS345" s="178" t="n"/>
      <c r="BT345" s="178" t="n"/>
      <c r="BU345" s="178" t="n"/>
      <c r="BV345" s="178" t="n"/>
      <c r="BW345" s="178" t="n"/>
      <c r="BX345" s="178" t="n"/>
      <c r="BY345" s="178" t="n"/>
      <c r="BZ345" s="178" t="n"/>
      <c r="CA345" s="178" t="n"/>
      <c r="CB345" s="178" t="n"/>
      <c r="CC345" s="178" t="n"/>
      <c r="CD345" s="178" t="n"/>
      <c r="CE345" s="178" t="n"/>
      <c r="CF345" s="178" t="n"/>
      <c r="CG345" s="178" t="n"/>
      <c r="CH345" s="178" t="n"/>
      <c r="CI345" s="178" t="n"/>
      <c r="CJ345" s="178" t="n"/>
      <c r="CK345" s="178" t="n"/>
      <c r="CL345" s="178" t="n"/>
      <c r="CM345" s="178" t="n"/>
      <c r="CN345" s="178" t="n"/>
      <c r="CO345" s="178" t="n"/>
      <c r="CP345" s="178" t="n"/>
      <c r="CQ345" s="178" t="n"/>
      <c r="CR345" s="178" t="n"/>
      <c r="CS345" s="178" t="n"/>
      <c r="CT345" s="178" t="n"/>
      <c r="CU345" s="178" t="n"/>
      <c r="CV345" s="178" t="n"/>
      <c r="CW345" s="178" t="n"/>
      <c r="CX345" s="178" t="n"/>
      <c r="CY345" s="178" t="n"/>
      <c r="CZ345" s="178" t="n"/>
      <c r="DA345" s="178" t="n"/>
      <c r="DB345" s="178" t="n"/>
      <c r="DC345" s="178" t="n"/>
      <c r="DD345" s="178" t="n"/>
      <c r="DE345" s="178" t="n"/>
      <c r="DF345" s="178" t="n"/>
      <c r="DG345" s="178" t="n"/>
      <c r="DH345" s="178" t="n"/>
      <c r="DI345" s="178" t="n"/>
      <c r="DJ345" s="178" t="n"/>
      <c r="DK345" s="178" t="n"/>
      <c r="DL345" s="178" t="n"/>
      <c r="DM345" s="178" t="n"/>
      <c r="DN345" s="178" t="n"/>
      <c r="DO345" s="178" t="n"/>
      <c r="DP345" s="178" t="n"/>
      <c r="DQ345" s="178" t="n"/>
      <c r="DR345" s="178" t="n"/>
      <c r="DS345" s="178" t="n"/>
      <c r="DT345" s="178" t="n"/>
      <c r="DU345" s="178" t="n"/>
      <c r="DV345" s="178" t="n"/>
    </row>
    <row customFormat="true" customHeight="true" hidden="false" ht="18.75" outlineLevel="0" r="346" s="310">
      <c r="A346" s="178" t="n"/>
      <c r="B346" s="279" t="s"/>
      <c r="C346" s="58" t="s"/>
      <c r="D346" s="59" t="s"/>
      <c r="E346" s="122" t="s">
        <v>25</v>
      </c>
      <c r="F346" s="266" t="n">
        <f aca="false" ca="false" dt2D="false" dtr="false" t="normal">I346+L346+M346+N346+O346+P346+Q346+R346+S346</f>
        <v>0</v>
      </c>
      <c r="G346" s="278" t="n">
        <v>0</v>
      </c>
      <c r="H346" s="278" t="n">
        <v>0</v>
      </c>
      <c r="I346" s="269" t="n">
        <f aca="false" ca="false" dt2D="false" dtr="false" t="normal">G346+H346</f>
        <v>0</v>
      </c>
      <c r="J346" s="278" t="n"/>
      <c r="K346" s="278" t="n"/>
      <c r="L346" s="269" t="n">
        <f aca="false" ca="false" dt2D="false" dtr="false" t="normal">J346+K346</f>
        <v>0</v>
      </c>
      <c r="M346" s="278" t="n"/>
      <c r="N346" s="278" t="n"/>
      <c r="O346" s="278" t="n"/>
      <c r="P346" s="278" t="n"/>
      <c r="Q346" s="278" t="n"/>
      <c r="R346" s="278" t="n"/>
      <c r="S346" s="278" t="n"/>
      <c r="T346" s="278" t="n"/>
      <c r="U346" s="278" t="n"/>
      <c r="V346" s="278" t="n"/>
      <c r="W346" s="278" t="n"/>
      <c r="X346" s="278" t="n"/>
      <c r="Y346" s="278" t="n"/>
      <c r="Z346" s="278" t="n"/>
      <c r="AA346" s="278" t="n"/>
      <c r="AB346" s="278" t="n"/>
      <c r="AC346" s="278" t="n"/>
      <c r="AD346" s="278" t="n"/>
      <c r="AE346" s="278" t="n"/>
      <c r="AF346" s="178" t="n"/>
      <c r="AG346" s="178" t="n"/>
      <c r="AH346" s="178" t="n"/>
      <c r="AI346" s="178" t="n"/>
      <c r="AJ346" s="178" t="n"/>
      <c r="AK346" s="178" t="n"/>
      <c r="AL346" s="178" t="n"/>
      <c r="AM346" s="178" t="n"/>
      <c r="AN346" s="178" t="n"/>
      <c r="AO346" s="178" t="n"/>
      <c r="AP346" s="178" t="n"/>
      <c r="AQ346" s="178" t="n"/>
      <c r="AR346" s="178" t="n"/>
      <c r="AS346" s="178" t="n"/>
      <c r="AT346" s="178" t="n"/>
      <c r="AU346" s="178" t="n"/>
      <c r="AV346" s="178" t="n"/>
      <c r="AW346" s="178" t="n"/>
      <c r="AX346" s="178" t="n"/>
      <c r="AY346" s="178" t="n"/>
      <c r="AZ346" s="178" t="n"/>
      <c r="BA346" s="178" t="n"/>
      <c r="BB346" s="178" t="n"/>
      <c r="BC346" s="178" t="n"/>
      <c r="BD346" s="178" t="n"/>
      <c r="BE346" s="178" t="n"/>
      <c r="BF346" s="178" t="n"/>
      <c r="BG346" s="178" t="n"/>
      <c r="BH346" s="178" t="n"/>
      <c r="BI346" s="178" t="n"/>
      <c r="BJ346" s="178" t="n"/>
      <c r="BK346" s="178" t="n"/>
      <c r="BL346" s="178" t="n"/>
      <c r="BM346" s="178" t="n"/>
      <c r="BN346" s="178" t="n"/>
      <c r="BO346" s="178" t="n"/>
      <c r="BP346" s="178" t="n"/>
      <c r="BQ346" s="178" t="n"/>
      <c r="BR346" s="178" t="n"/>
      <c r="BS346" s="178" t="n"/>
      <c r="BT346" s="178" t="n"/>
      <c r="BU346" s="178" t="n"/>
      <c r="BV346" s="178" t="n"/>
      <c r="BW346" s="178" t="n"/>
      <c r="BX346" s="178" t="n"/>
      <c r="BY346" s="178" t="n"/>
      <c r="BZ346" s="178" t="n"/>
      <c r="CA346" s="178" t="n"/>
      <c r="CB346" s="178" t="n"/>
      <c r="CC346" s="178" t="n"/>
      <c r="CD346" s="178" t="n"/>
      <c r="CE346" s="178" t="n"/>
      <c r="CF346" s="178" t="n"/>
      <c r="CG346" s="178" t="n"/>
      <c r="CH346" s="178" t="n"/>
      <c r="CI346" s="178" t="n"/>
      <c r="CJ346" s="178" t="n"/>
      <c r="CK346" s="178" t="n"/>
      <c r="CL346" s="178" t="n"/>
      <c r="CM346" s="178" t="n"/>
      <c r="CN346" s="178" t="n"/>
      <c r="CO346" s="178" t="n"/>
      <c r="CP346" s="178" t="n"/>
      <c r="CQ346" s="178" t="n"/>
      <c r="CR346" s="178" t="n"/>
      <c r="CS346" s="178" t="n"/>
      <c r="CT346" s="178" t="n"/>
      <c r="CU346" s="178" t="n"/>
      <c r="CV346" s="178" t="n"/>
      <c r="CW346" s="178" t="n"/>
      <c r="CX346" s="178" t="n"/>
      <c r="CY346" s="178" t="n"/>
      <c r="CZ346" s="178" t="n"/>
      <c r="DA346" s="178" t="n"/>
      <c r="DB346" s="178" t="n"/>
      <c r="DC346" s="178" t="n"/>
      <c r="DD346" s="178" t="n"/>
      <c r="DE346" s="178" t="n"/>
      <c r="DF346" s="178" t="n"/>
      <c r="DG346" s="178" t="n"/>
      <c r="DH346" s="178" t="n"/>
      <c r="DI346" s="178" t="n"/>
      <c r="DJ346" s="178" t="n"/>
      <c r="DK346" s="178" t="n"/>
      <c r="DL346" s="178" t="n"/>
      <c r="DM346" s="178" t="n"/>
      <c r="DN346" s="178" t="n"/>
      <c r="DO346" s="178" t="n"/>
      <c r="DP346" s="178" t="n"/>
      <c r="DQ346" s="178" t="n"/>
      <c r="DR346" s="178" t="n"/>
      <c r="DS346" s="178" t="n"/>
      <c r="DT346" s="178" t="n"/>
      <c r="DU346" s="178" t="n"/>
      <c r="DV346" s="178" t="n"/>
    </row>
    <row customFormat="true" customHeight="true" hidden="false" ht="18.75" outlineLevel="0" r="347" s="310">
      <c r="A347" s="178" t="n"/>
      <c r="B347" s="279" t="s"/>
      <c r="C347" s="58" t="s"/>
      <c r="D347" s="59" t="s"/>
      <c r="E347" s="122" t="s">
        <v>26</v>
      </c>
      <c r="F347" s="266" t="n">
        <f aca="false" ca="false" dt2D="false" dtr="false" t="normal">I347+L347+M347+N347+O347+P347+Q347+R347+S347</f>
        <v>0</v>
      </c>
      <c r="G347" s="278" t="n">
        <v>0</v>
      </c>
      <c r="H347" s="278" t="n">
        <v>0</v>
      </c>
      <c r="I347" s="269" t="n">
        <f aca="false" ca="false" dt2D="false" dtr="false" t="normal">G347+H347</f>
        <v>0</v>
      </c>
      <c r="J347" s="278" t="n"/>
      <c r="K347" s="278" t="n"/>
      <c r="L347" s="269" t="n">
        <f aca="false" ca="false" dt2D="false" dtr="false" t="normal">J347+K347</f>
        <v>0</v>
      </c>
      <c r="M347" s="278" t="n"/>
      <c r="N347" s="278" t="n"/>
      <c r="O347" s="278" t="n"/>
      <c r="P347" s="278" t="n"/>
      <c r="Q347" s="278" t="n"/>
      <c r="R347" s="278" t="n"/>
      <c r="S347" s="278" t="n"/>
      <c r="T347" s="278" t="n"/>
      <c r="U347" s="278" t="n"/>
      <c r="V347" s="278" t="n"/>
      <c r="W347" s="278" t="n"/>
      <c r="X347" s="278" t="n"/>
      <c r="Y347" s="278" t="n"/>
      <c r="Z347" s="278" t="n"/>
      <c r="AA347" s="278" t="n"/>
      <c r="AB347" s="278" t="n"/>
      <c r="AC347" s="278" t="n"/>
      <c r="AD347" s="278" t="n"/>
      <c r="AE347" s="278" t="n"/>
      <c r="AF347" s="178" t="n"/>
      <c r="AG347" s="178" t="n"/>
      <c r="AH347" s="178" t="n"/>
      <c r="AI347" s="178" t="n"/>
      <c r="AJ347" s="178" t="n"/>
      <c r="AK347" s="178" t="n"/>
      <c r="AL347" s="178" t="n"/>
      <c r="AM347" s="178" t="n"/>
      <c r="AN347" s="178" t="n"/>
      <c r="AO347" s="178" t="n"/>
      <c r="AP347" s="178" t="n"/>
      <c r="AQ347" s="178" t="n"/>
      <c r="AR347" s="178" t="n"/>
      <c r="AS347" s="178" t="n"/>
      <c r="AT347" s="178" t="n"/>
      <c r="AU347" s="178" t="n"/>
      <c r="AV347" s="178" t="n"/>
      <c r="AW347" s="178" t="n"/>
      <c r="AX347" s="178" t="n"/>
      <c r="AY347" s="178" t="n"/>
      <c r="AZ347" s="178" t="n"/>
      <c r="BA347" s="178" t="n"/>
      <c r="BB347" s="178" t="n"/>
      <c r="BC347" s="178" t="n"/>
      <c r="BD347" s="178" t="n"/>
      <c r="BE347" s="178" t="n"/>
      <c r="BF347" s="178" t="n"/>
      <c r="BG347" s="178" t="n"/>
      <c r="BH347" s="178" t="n"/>
      <c r="BI347" s="178" t="n"/>
      <c r="BJ347" s="178" t="n"/>
      <c r="BK347" s="178" t="n"/>
      <c r="BL347" s="178" t="n"/>
      <c r="BM347" s="178" t="n"/>
      <c r="BN347" s="178" t="n"/>
      <c r="BO347" s="178" t="n"/>
      <c r="BP347" s="178" t="n"/>
      <c r="BQ347" s="178" t="n"/>
      <c r="BR347" s="178" t="n"/>
      <c r="BS347" s="178" t="n"/>
      <c r="BT347" s="178" t="n"/>
      <c r="BU347" s="178" t="n"/>
      <c r="BV347" s="178" t="n"/>
      <c r="BW347" s="178" t="n"/>
      <c r="BX347" s="178" t="n"/>
      <c r="BY347" s="178" t="n"/>
      <c r="BZ347" s="178" t="n"/>
      <c r="CA347" s="178" t="n"/>
      <c r="CB347" s="178" t="n"/>
      <c r="CC347" s="178" t="n"/>
      <c r="CD347" s="178" t="n"/>
      <c r="CE347" s="178" t="n"/>
      <c r="CF347" s="178" t="n"/>
      <c r="CG347" s="178" t="n"/>
      <c r="CH347" s="178" t="n"/>
      <c r="CI347" s="178" t="n"/>
      <c r="CJ347" s="178" t="n"/>
      <c r="CK347" s="178" t="n"/>
      <c r="CL347" s="178" t="n"/>
      <c r="CM347" s="178" t="n"/>
      <c r="CN347" s="178" t="n"/>
      <c r="CO347" s="178" t="n"/>
      <c r="CP347" s="178" t="n"/>
      <c r="CQ347" s="178" t="n"/>
      <c r="CR347" s="178" t="n"/>
      <c r="CS347" s="178" t="n"/>
      <c r="CT347" s="178" t="n"/>
      <c r="CU347" s="178" t="n"/>
      <c r="CV347" s="178" t="n"/>
      <c r="CW347" s="178" t="n"/>
      <c r="CX347" s="178" t="n"/>
      <c r="CY347" s="178" t="n"/>
      <c r="CZ347" s="178" t="n"/>
      <c r="DA347" s="178" t="n"/>
      <c r="DB347" s="178" t="n"/>
      <c r="DC347" s="178" t="n"/>
      <c r="DD347" s="178" t="n"/>
      <c r="DE347" s="178" t="n"/>
      <c r="DF347" s="178" t="n"/>
      <c r="DG347" s="178" t="n"/>
      <c r="DH347" s="178" t="n"/>
      <c r="DI347" s="178" t="n"/>
      <c r="DJ347" s="178" t="n"/>
      <c r="DK347" s="178" t="n"/>
      <c r="DL347" s="178" t="n"/>
      <c r="DM347" s="178" t="n"/>
      <c r="DN347" s="178" t="n"/>
      <c r="DO347" s="178" t="n"/>
      <c r="DP347" s="178" t="n"/>
      <c r="DQ347" s="178" t="n"/>
      <c r="DR347" s="178" t="n"/>
      <c r="DS347" s="178" t="n"/>
      <c r="DT347" s="178" t="n"/>
      <c r="DU347" s="178" t="n"/>
      <c r="DV347" s="178" t="n"/>
    </row>
    <row customFormat="true" customHeight="true" hidden="false" ht="18.75" outlineLevel="0" r="348" s="310">
      <c r="A348" s="178" t="n"/>
      <c r="B348" s="279" t="s"/>
      <c r="C348" s="58" t="s"/>
      <c r="D348" s="59" t="s"/>
      <c r="E348" s="238" t="s">
        <v>232</v>
      </c>
      <c r="F348" s="266" t="n">
        <f aca="false" ca="false" dt2D="false" dtr="false" t="normal">I348+L348+M348+N348+O348+P348+Q348+R348+S348</f>
        <v>0</v>
      </c>
      <c r="G348" s="278" t="n">
        <v>0</v>
      </c>
      <c r="H348" s="278" t="n">
        <v>0</v>
      </c>
      <c r="I348" s="269" t="n">
        <f aca="false" ca="false" dt2D="false" dtr="false" t="normal">G348+H348</f>
        <v>0</v>
      </c>
      <c r="J348" s="278" t="n"/>
      <c r="K348" s="278" t="n"/>
      <c r="L348" s="269" t="n">
        <f aca="false" ca="false" dt2D="false" dtr="false" t="normal">J348+K348</f>
        <v>0</v>
      </c>
      <c r="M348" s="278" t="n"/>
      <c r="N348" s="278" t="n"/>
      <c r="O348" s="278" t="n"/>
      <c r="P348" s="278" t="n"/>
      <c r="Q348" s="278" t="n"/>
      <c r="R348" s="278" t="n"/>
      <c r="S348" s="278" t="n"/>
      <c r="T348" s="278" t="n"/>
      <c r="U348" s="278" t="n"/>
      <c r="V348" s="278" t="n"/>
      <c r="W348" s="278" t="n"/>
      <c r="X348" s="278" t="n"/>
      <c r="Y348" s="278" t="n"/>
      <c r="Z348" s="278" t="n"/>
      <c r="AA348" s="278" t="n"/>
      <c r="AB348" s="278" t="n"/>
      <c r="AC348" s="278" t="n"/>
      <c r="AD348" s="278" t="n"/>
      <c r="AE348" s="278" t="n"/>
      <c r="AF348" s="178" t="n"/>
      <c r="AG348" s="178" t="n"/>
      <c r="AH348" s="178" t="n"/>
      <c r="AI348" s="178" t="n"/>
      <c r="AJ348" s="178" t="n"/>
      <c r="AK348" s="178" t="n"/>
      <c r="AL348" s="178" t="n"/>
      <c r="AM348" s="178" t="n"/>
      <c r="AN348" s="178" t="n"/>
      <c r="AO348" s="178" t="n"/>
      <c r="AP348" s="178" t="n"/>
      <c r="AQ348" s="178" t="n"/>
      <c r="AR348" s="178" t="n"/>
      <c r="AS348" s="178" t="n"/>
      <c r="AT348" s="178" t="n"/>
      <c r="AU348" s="178" t="n"/>
      <c r="AV348" s="178" t="n"/>
      <c r="AW348" s="178" t="n"/>
      <c r="AX348" s="178" t="n"/>
      <c r="AY348" s="178" t="n"/>
      <c r="AZ348" s="178" t="n"/>
      <c r="BA348" s="178" t="n"/>
      <c r="BB348" s="178" t="n"/>
      <c r="BC348" s="178" t="n"/>
      <c r="BD348" s="178" t="n"/>
      <c r="BE348" s="178" t="n"/>
      <c r="BF348" s="178" t="n"/>
      <c r="BG348" s="178" t="n"/>
      <c r="BH348" s="178" t="n"/>
      <c r="BI348" s="178" t="n"/>
      <c r="BJ348" s="178" t="n"/>
      <c r="BK348" s="178" t="n"/>
      <c r="BL348" s="178" t="n"/>
      <c r="BM348" s="178" t="n"/>
      <c r="BN348" s="178" t="n"/>
      <c r="BO348" s="178" t="n"/>
      <c r="BP348" s="178" t="n"/>
      <c r="BQ348" s="178" t="n"/>
      <c r="BR348" s="178" t="n"/>
      <c r="BS348" s="178" t="n"/>
      <c r="BT348" s="178" t="n"/>
      <c r="BU348" s="178" t="n"/>
      <c r="BV348" s="178" t="n"/>
      <c r="BW348" s="178" t="n"/>
      <c r="BX348" s="178" t="n"/>
      <c r="BY348" s="178" t="n"/>
      <c r="BZ348" s="178" t="n"/>
      <c r="CA348" s="178" t="n"/>
      <c r="CB348" s="178" t="n"/>
      <c r="CC348" s="178" t="n"/>
      <c r="CD348" s="178" t="n"/>
      <c r="CE348" s="178" t="n"/>
      <c r="CF348" s="178" t="n"/>
      <c r="CG348" s="178" t="n"/>
      <c r="CH348" s="178" t="n"/>
      <c r="CI348" s="178" t="n"/>
      <c r="CJ348" s="178" t="n"/>
      <c r="CK348" s="178" t="n"/>
      <c r="CL348" s="178" t="n"/>
      <c r="CM348" s="178" t="n"/>
      <c r="CN348" s="178" t="n"/>
      <c r="CO348" s="178" t="n"/>
      <c r="CP348" s="178" t="n"/>
      <c r="CQ348" s="178" t="n"/>
      <c r="CR348" s="178" t="n"/>
      <c r="CS348" s="178" t="n"/>
      <c r="CT348" s="178" t="n"/>
      <c r="CU348" s="178" t="n"/>
      <c r="CV348" s="178" t="n"/>
      <c r="CW348" s="178" t="n"/>
      <c r="CX348" s="178" t="n"/>
      <c r="CY348" s="178" t="n"/>
      <c r="CZ348" s="178" t="n"/>
      <c r="DA348" s="178" t="n"/>
      <c r="DB348" s="178" t="n"/>
      <c r="DC348" s="178" t="n"/>
      <c r="DD348" s="178" t="n"/>
      <c r="DE348" s="178" t="n"/>
      <c r="DF348" s="178" t="n"/>
      <c r="DG348" s="178" t="n"/>
      <c r="DH348" s="178" t="n"/>
      <c r="DI348" s="178" t="n"/>
      <c r="DJ348" s="178" t="n"/>
      <c r="DK348" s="178" t="n"/>
      <c r="DL348" s="178" t="n"/>
      <c r="DM348" s="178" t="n"/>
      <c r="DN348" s="178" t="n"/>
      <c r="DO348" s="178" t="n"/>
      <c r="DP348" s="178" t="n"/>
      <c r="DQ348" s="178" t="n"/>
      <c r="DR348" s="178" t="n"/>
      <c r="DS348" s="178" t="n"/>
      <c r="DT348" s="178" t="n"/>
      <c r="DU348" s="178" t="n"/>
      <c r="DV348" s="178" t="n"/>
    </row>
    <row customFormat="true" customHeight="true" hidden="false" ht="18.75" outlineLevel="0" r="349" s="310">
      <c r="A349" s="178" t="n"/>
      <c r="B349" s="280" t="s"/>
      <c r="C349" s="58" t="s"/>
      <c r="D349" s="94" t="s"/>
      <c r="E349" s="238" t="s">
        <v>233</v>
      </c>
      <c r="F349" s="266" t="n">
        <f aca="false" ca="false" dt2D="false" dtr="false" t="normal">I349+L349+M349+N349+O349+P349+Q349+R349+S349</f>
        <v>0</v>
      </c>
      <c r="G349" s="278" t="n">
        <v>0</v>
      </c>
      <c r="H349" s="278" t="n">
        <v>0</v>
      </c>
      <c r="I349" s="269" t="n">
        <f aca="false" ca="false" dt2D="false" dtr="false" t="normal">G349+H349</f>
        <v>0</v>
      </c>
      <c r="J349" s="278" t="n"/>
      <c r="K349" s="278" t="n"/>
      <c r="L349" s="269" t="n">
        <f aca="false" ca="false" dt2D="false" dtr="false" t="normal">J349+K349</f>
        <v>0</v>
      </c>
      <c r="M349" s="278" t="n"/>
      <c r="N349" s="278" t="n"/>
      <c r="O349" s="278" t="n"/>
      <c r="P349" s="278" t="n"/>
      <c r="Q349" s="278" t="n"/>
      <c r="R349" s="278" t="n"/>
      <c r="S349" s="278" t="n"/>
      <c r="T349" s="278" t="n"/>
      <c r="U349" s="278" t="n"/>
      <c r="V349" s="278" t="n"/>
      <c r="W349" s="278" t="n"/>
      <c r="X349" s="278" t="n"/>
      <c r="Y349" s="278" t="n"/>
      <c r="Z349" s="278" t="n"/>
      <c r="AA349" s="278" t="n"/>
      <c r="AB349" s="278" t="n"/>
      <c r="AC349" s="278" t="n"/>
      <c r="AD349" s="278" t="n"/>
      <c r="AE349" s="278" t="n"/>
      <c r="AF349" s="178" t="n"/>
      <c r="AG349" s="178" t="n"/>
      <c r="AH349" s="178" t="n"/>
      <c r="AI349" s="178" t="n"/>
      <c r="AJ349" s="178" t="n"/>
      <c r="AK349" s="178" t="n"/>
      <c r="AL349" s="178" t="n"/>
      <c r="AM349" s="178" t="n"/>
      <c r="AN349" s="178" t="n"/>
      <c r="AO349" s="178" t="n"/>
      <c r="AP349" s="178" t="n"/>
      <c r="AQ349" s="178" t="n"/>
      <c r="AR349" s="178" t="n"/>
      <c r="AS349" s="178" t="n"/>
      <c r="AT349" s="178" t="n"/>
      <c r="AU349" s="178" t="n"/>
      <c r="AV349" s="178" t="n"/>
      <c r="AW349" s="178" t="n"/>
      <c r="AX349" s="178" t="n"/>
      <c r="AY349" s="178" t="n"/>
      <c r="AZ349" s="178" t="n"/>
      <c r="BA349" s="178" t="n"/>
      <c r="BB349" s="178" t="n"/>
      <c r="BC349" s="178" t="n"/>
      <c r="BD349" s="178" t="n"/>
      <c r="BE349" s="178" t="n"/>
      <c r="BF349" s="178" t="n"/>
      <c r="BG349" s="178" t="n"/>
      <c r="BH349" s="178" t="n"/>
      <c r="BI349" s="178" t="n"/>
      <c r="BJ349" s="178" t="n"/>
      <c r="BK349" s="178" t="n"/>
      <c r="BL349" s="178" t="n"/>
      <c r="BM349" s="178" t="n"/>
      <c r="BN349" s="178" t="n"/>
      <c r="BO349" s="178" t="n"/>
      <c r="BP349" s="178" t="n"/>
      <c r="BQ349" s="178" t="n"/>
      <c r="BR349" s="178" t="n"/>
      <c r="BS349" s="178" t="n"/>
      <c r="BT349" s="178" t="n"/>
      <c r="BU349" s="178" t="n"/>
      <c r="BV349" s="178" t="n"/>
      <c r="BW349" s="178" t="n"/>
      <c r="BX349" s="178" t="n"/>
      <c r="BY349" s="178" t="n"/>
      <c r="BZ349" s="178" t="n"/>
      <c r="CA349" s="178" t="n"/>
      <c r="CB349" s="178" t="n"/>
      <c r="CC349" s="178" t="n"/>
      <c r="CD349" s="178" t="n"/>
      <c r="CE349" s="178" t="n"/>
      <c r="CF349" s="178" t="n"/>
      <c r="CG349" s="178" t="n"/>
      <c r="CH349" s="178" t="n"/>
      <c r="CI349" s="178" t="n"/>
      <c r="CJ349" s="178" t="n"/>
      <c r="CK349" s="178" t="n"/>
      <c r="CL349" s="178" t="n"/>
      <c r="CM349" s="178" t="n"/>
      <c r="CN349" s="178" t="n"/>
      <c r="CO349" s="178" t="n"/>
      <c r="CP349" s="178" t="n"/>
      <c r="CQ349" s="178" t="n"/>
      <c r="CR349" s="178" t="n"/>
      <c r="CS349" s="178" t="n"/>
      <c r="CT349" s="178" t="n"/>
      <c r="CU349" s="178" t="n"/>
      <c r="CV349" s="178" t="n"/>
      <c r="CW349" s="178" t="n"/>
      <c r="CX349" s="178" t="n"/>
      <c r="CY349" s="178" t="n"/>
      <c r="CZ349" s="178" t="n"/>
      <c r="DA349" s="178" t="n"/>
      <c r="DB349" s="178" t="n"/>
      <c r="DC349" s="178" t="n"/>
      <c r="DD349" s="178" t="n"/>
      <c r="DE349" s="178" t="n"/>
      <c r="DF349" s="178" t="n"/>
      <c r="DG349" s="178" t="n"/>
      <c r="DH349" s="178" t="n"/>
      <c r="DI349" s="178" t="n"/>
      <c r="DJ349" s="178" t="n"/>
      <c r="DK349" s="178" t="n"/>
      <c r="DL349" s="178" t="n"/>
      <c r="DM349" s="178" t="n"/>
      <c r="DN349" s="178" t="n"/>
      <c r="DO349" s="178" t="n"/>
      <c r="DP349" s="178" t="n"/>
      <c r="DQ349" s="178" t="n"/>
      <c r="DR349" s="178" t="n"/>
      <c r="DS349" s="178" t="n"/>
      <c r="DT349" s="178" t="n"/>
      <c r="DU349" s="178" t="n"/>
      <c r="DV349" s="178" t="n"/>
    </row>
    <row customFormat="true" customHeight="true" hidden="false" ht="18.75" outlineLevel="0" r="350" s="311">
      <c r="A350" s="312" t="n"/>
      <c r="B350" s="277" t="n">
        <v>7</v>
      </c>
      <c r="C350" s="58" t="s"/>
      <c r="D350" s="127" t="s">
        <v>323</v>
      </c>
      <c r="E350" s="119" t="s">
        <v>24</v>
      </c>
      <c r="F350" s="266" t="n">
        <f aca="false" ca="false" dt2D="false" dtr="false" t="normal">I350+L350+M350+N350+O350+P350+Q350+R350+S350</f>
        <v>0</v>
      </c>
      <c r="G350" s="282" t="n"/>
      <c r="H350" s="282" t="n"/>
      <c r="I350" s="269" t="n">
        <f aca="false" ca="false" dt2D="false" dtr="false" t="normal">G350+H350</f>
        <v>0</v>
      </c>
      <c r="J350" s="282" t="n"/>
      <c r="K350" s="282" t="n"/>
      <c r="L350" s="269" t="n">
        <f aca="false" ca="false" dt2D="false" dtr="false" t="normal">J350+K350</f>
        <v>0</v>
      </c>
      <c r="M350" s="282" t="n"/>
      <c r="N350" s="282" t="n"/>
      <c r="O350" s="282" t="n"/>
      <c r="P350" s="282" t="n"/>
      <c r="Q350" s="282" t="n"/>
      <c r="R350" s="282" t="n"/>
      <c r="S350" s="282" t="n"/>
      <c r="T350" s="282" t="n"/>
      <c r="U350" s="282" t="n"/>
      <c r="V350" s="282" t="n"/>
      <c r="W350" s="282" t="n"/>
      <c r="X350" s="282" t="n"/>
      <c r="Y350" s="282" t="n"/>
      <c r="Z350" s="282" t="n"/>
      <c r="AA350" s="282" t="n"/>
      <c r="AB350" s="282" t="n"/>
      <c r="AC350" s="282" t="n"/>
      <c r="AD350" s="282" t="n"/>
      <c r="AE350" s="282" t="n"/>
      <c r="AF350" s="312" t="n"/>
      <c r="AG350" s="312" t="n"/>
      <c r="AH350" s="312" t="n"/>
      <c r="AI350" s="312" t="n"/>
      <c r="AJ350" s="312" t="n"/>
      <c r="AK350" s="312" t="n"/>
      <c r="AL350" s="312" t="n"/>
      <c r="AM350" s="312" t="n"/>
      <c r="AN350" s="312" t="n"/>
      <c r="AO350" s="312" t="n"/>
      <c r="AP350" s="312" t="n"/>
      <c r="AQ350" s="312" t="n"/>
      <c r="AR350" s="312" t="n"/>
      <c r="AS350" s="312" t="n"/>
      <c r="AT350" s="312" t="n"/>
      <c r="AU350" s="312" t="n"/>
      <c r="AV350" s="312" t="n"/>
      <c r="AW350" s="312" t="n"/>
      <c r="AX350" s="312" t="n"/>
      <c r="AY350" s="312" t="n"/>
      <c r="AZ350" s="312" t="n"/>
      <c r="BA350" s="312" t="n"/>
      <c r="BB350" s="312" t="n"/>
      <c r="BC350" s="312" t="n"/>
      <c r="BD350" s="312" t="n"/>
      <c r="BE350" s="312" t="n"/>
      <c r="BF350" s="312" t="n"/>
      <c r="BG350" s="312" t="n"/>
      <c r="BH350" s="312" t="n"/>
      <c r="BI350" s="312" t="n"/>
      <c r="BJ350" s="312" t="n"/>
      <c r="BK350" s="312" t="n"/>
      <c r="BL350" s="312" t="n"/>
      <c r="BM350" s="312" t="n"/>
      <c r="BN350" s="312" t="n"/>
      <c r="BO350" s="312" t="n"/>
      <c r="BP350" s="312" t="n"/>
      <c r="BQ350" s="312" t="n"/>
      <c r="BR350" s="312" t="n"/>
      <c r="BS350" s="312" t="n"/>
      <c r="BT350" s="312" t="n"/>
      <c r="BU350" s="312" t="n"/>
      <c r="BV350" s="312" t="n"/>
      <c r="BW350" s="312" t="n"/>
      <c r="BX350" s="312" t="n"/>
      <c r="BY350" s="312" t="n"/>
      <c r="BZ350" s="312" t="n"/>
      <c r="CA350" s="312" t="n"/>
      <c r="CB350" s="312" t="n"/>
      <c r="CC350" s="312" t="n"/>
      <c r="CD350" s="312" t="n"/>
      <c r="CE350" s="312" t="n"/>
      <c r="CF350" s="312" t="n"/>
      <c r="CG350" s="312" t="n"/>
      <c r="CH350" s="312" t="n"/>
      <c r="CI350" s="312" t="n"/>
      <c r="CJ350" s="312" t="n"/>
      <c r="CK350" s="312" t="n"/>
      <c r="CL350" s="312" t="n"/>
      <c r="CM350" s="312" t="n"/>
      <c r="CN350" s="312" t="n"/>
      <c r="CO350" s="312" t="n"/>
      <c r="CP350" s="312" t="n"/>
      <c r="CQ350" s="312" t="n"/>
      <c r="CR350" s="312" t="n"/>
      <c r="CS350" s="312" t="n"/>
      <c r="CT350" s="312" t="n"/>
      <c r="CU350" s="312" t="n"/>
      <c r="CV350" s="312" t="n"/>
      <c r="CW350" s="312" t="n"/>
      <c r="CX350" s="312" t="n"/>
      <c r="CY350" s="312" t="n"/>
      <c r="CZ350" s="312" t="n"/>
      <c r="DA350" s="312" t="n"/>
      <c r="DB350" s="312" t="n"/>
      <c r="DC350" s="312" t="n"/>
      <c r="DD350" s="312" t="n"/>
      <c r="DE350" s="312" t="n"/>
      <c r="DF350" s="312" t="n"/>
      <c r="DG350" s="312" t="n"/>
      <c r="DH350" s="312" t="n"/>
      <c r="DI350" s="312" t="n"/>
      <c r="DJ350" s="312" t="n"/>
      <c r="DK350" s="312" t="n"/>
      <c r="DL350" s="312" t="n"/>
      <c r="DM350" s="312" t="n"/>
      <c r="DN350" s="312" t="n"/>
      <c r="DO350" s="312" t="n"/>
      <c r="DP350" s="312" t="n"/>
      <c r="DQ350" s="312" t="n"/>
      <c r="DR350" s="312" t="n"/>
      <c r="DS350" s="312" t="n"/>
      <c r="DT350" s="312" t="n"/>
      <c r="DU350" s="312" t="n"/>
      <c r="DV350" s="312" t="n"/>
    </row>
    <row customFormat="true" customHeight="true" hidden="false" ht="18.75" outlineLevel="0" r="351" s="311">
      <c r="A351" s="312" t="n"/>
      <c r="B351" s="279" t="s"/>
      <c r="C351" s="58" t="s"/>
      <c r="D351" s="59" t="s"/>
      <c r="E351" s="119" t="s">
        <v>25</v>
      </c>
      <c r="F351" s="266" t="n">
        <f aca="false" ca="false" dt2D="false" dtr="false" t="normal">I351+L351+M351+N351+O351+P351+Q351+R351+S351</f>
        <v>0</v>
      </c>
      <c r="G351" s="282" t="n"/>
      <c r="H351" s="282" t="n"/>
      <c r="I351" s="269" t="n">
        <f aca="false" ca="false" dt2D="false" dtr="false" t="normal">G351+H351</f>
        <v>0</v>
      </c>
      <c r="J351" s="282" t="n"/>
      <c r="K351" s="282" t="n"/>
      <c r="L351" s="269" t="n">
        <f aca="false" ca="false" dt2D="false" dtr="false" t="normal">J351+K351</f>
        <v>0</v>
      </c>
      <c r="M351" s="282" t="n"/>
      <c r="N351" s="282" t="n"/>
      <c r="O351" s="282" t="n"/>
      <c r="P351" s="282" t="n"/>
      <c r="Q351" s="282" t="n"/>
      <c r="R351" s="282" t="n"/>
      <c r="S351" s="282" t="n"/>
      <c r="T351" s="282" t="n"/>
      <c r="U351" s="282" t="n"/>
      <c r="V351" s="282" t="n"/>
      <c r="W351" s="282" t="n"/>
      <c r="X351" s="282" t="n"/>
      <c r="Y351" s="282" t="n"/>
      <c r="Z351" s="282" t="n"/>
      <c r="AA351" s="282" t="n"/>
      <c r="AB351" s="282" t="n"/>
      <c r="AC351" s="282" t="n"/>
      <c r="AD351" s="282" t="n"/>
      <c r="AE351" s="282" t="n"/>
      <c r="AF351" s="312" t="n"/>
      <c r="AG351" s="312" t="n"/>
      <c r="AH351" s="312" t="n"/>
      <c r="AI351" s="312" t="n"/>
      <c r="AJ351" s="312" t="n"/>
      <c r="AK351" s="312" t="n"/>
      <c r="AL351" s="312" t="n"/>
      <c r="AM351" s="312" t="n"/>
      <c r="AN351" s="312" t="n"/>
      <c r="AO351" s="312" t="n"/>
      <c r="AP351" s="312" t="n"/>
      <c r="AQ351" s="312" t="n"/>
      <c r="AR351" s="312" t="n"/>
      <c r="AS351" s="312" t="n"/>
      <c r="AT351" s="312" t="n"/>
      <c r="AU351" s="312" t="n"/>
      <c r="AV351" s="312" t="n"/>
      <c r="AW351" s="312" t="n"/>
      <c r="AX351" s="312" t="n"/>
      <c r="AY351" s="312" t="n"/>
      <c r="AZ351" s="312" t="n"/>
      <c r="BA351" s="312" t="n"/>
      <c r="BB351" s="312" t="n"/>
      <c r="BC351" s="312" t="n"/>
      <c r="BD351" s="312" t="n"/>
      <c r="BE351" s="312" t="n"/>
      <c r="BF351" s="312" t="n"/>
      <c r="BG351" s="312" t="n"/>
      <c r="BH351" s="312" t="n"/>
      <c r="BI351" s="312" t="n"/>
      <c r="BJ351" s="312" t="n"/>
      <c r="BK351" s="312" t="n"/>
      <c r="BL351" s="312" t="n"/>
      <c r="BM351" s="312" t="n"/>
      <c r="BN351" s="312" t="n"/>
      <c r="BO351" s="312" t="n"/>
      <c r="BP351" s="312" t="n"/>
      <c r="BQ351" s="312" t="n"/>
      <c r="BR351" s="312" t="n"/>
      <c r="BS351" s="312" t="n"/>
      <c r="BT351" s="312" t="n"/>
      <c r="BU351" s="312" t="n"/>
      <c r="BV351" s="312" t="n"/>
      <c r="BW351" s="312" t="n"/>
      <c r="BX351" s="312" t="n"/>
      <c r="BY351" s="312" t="n"/>
      <c r="BZ351" s="312" t="n"/>
      <c r="CA351" s="312" t="n"/>
      <c r="CB351" s="312" t="n"/>
      <c r="CC351" s="312" t="n"/>
      <c r="CD351" s="312" t="n"/>
      <c r="CE351" s="312" t="n"/>
      <c r="CF351" s="312" t="n"/>
      <c r="CG351" s="312" t="n"/>
      <c r="CH351" s="312" t="n"/>
      <c r="CI351" s="312" t="n"/>
      <c r="CJ351" s="312" t="n"/>
      <c r="CK351" s="312" t="n"/>
      <c r="CL351" s="312" t="n"/>
      <c r="CM351" s="312" t="n"/>
      <c r="CN351" s="312" t="n"/>
      <c r="CO351" s="312" t="n"/>
      <c r="CP351" s="312" t="n"/>
      <c r="CQ351" s="312" t="n"/>
      <c r="CR351" s="312" t="n"/>
      <c r="CS351" s="312" t="n"/>
      <c r="CT351" s="312" t="n"/>
      <c r="CU351" s="312" t="n"/>
      <c r="CV351" s="312" t="n"/>
      <c r="CW351" s="312" t="n"/>
      <c r="CX351" s="312" t="n"/>
      <c r="CY351" s="312" t="n"/>
      <c r="CZ351" s="312" t="n"/>
      <c r="DA351" s="312" t="n"/>
      <c r="DB351" s="312" t="n"/>
      <c r="DC351" s="312" t="n"/>
      <c r="DD351" s="312" t="n"/>
      <c r="DE351" s="312" t="n"/>
      <c r="DF351" s="312" t="n"/>
      <c r="DG351" s="312" t="n"/>
      <c r="DH351" s="312" t="n"/>
      <c r="DI351" s="312" t="n"/>
      <c r="DJ351" s="312" t="n"/>
      <c r="DK351" s="312" t="n"/>
      <c r="DL351" s="312" t="n"/>
      <c r="DM351" s="312" t="n"/>
      <c r="DN351" s="312" t="n"/>
      <c r="DO351" s="312" t="n"/>
      <c r="DP351" s="312" t="n"/>
      <c r="DQ351" s="312" t="n"/>
      <c r="DR351" s="312" t="n"/>
      <c r="DS351" s="312" t="n"/>
      <c r="DT351" s="312" t="n"/>
      <c r="DU351" s="312" t="n"/>
      <c r="DV351" s="312" t="n"/>
    </row>
    <row customFormat="true" customHeight="true" hidden="false" ht="18.75" outlineLevel="0" r="352" s="310">
      <c r="A352" s="178" t="n"/>
      <c r="B352" s="279" t="s"/>
      <c r="C352" s="58" t="s"/>
      <c r="D352" s="59" t="s"/>
      <c r="E352" s="122" t="s">
        <v>26</v>
      </c>
      <c r="F352" s="266" t="n">
        <f aca="false" ca="false" dt2D="false" dtr="false" t="normal">I352+L352+M352+N352+O352+P352+Q352+R352+S352</f>
        <v>0</v>
      </c>
      <c r="G352" s="278" t="n">
        <v>0</v>
      </c>
      <c r="H352" s="278" t="n">
        <v>0</v>
      </c>
      <c r="I352" s="269" t="n">
        <f aca="false" ca="false" dt2D="false" dtr="false" t="normal">G352+H352</f>
        <v>0</v>
      </c>
      <c r="J352" s="278" t="n"/>
      <c r="K352" s="278" t="n"/>
      <c r="L352" s="269" t="n">
        <f aca="false" ca="false" dt2D="false" dtr="false" t="normal">J352+K352</f>
        <v>0</v>
      </c>
      <c r="M352" s="278" t="n"/>
      <c r="N352" s="278" t="n"/>
      <c r="O352" s="278" t="n"/>
      <c r="P352" s="278" t="n"/>
      <c r="Q352" s="278" t="n"/>
      <c r="R352" s="278" t="n"/>
      <c r="S352" s="278" t="n"/>
      <c r="T352" s="278" t="n"/>
      <c r="U352" s="278" t="n"/>
      <c r="V352" s="278" t="n"/>
      <c r="W352" s="278" t="n"/>
      <c r="X352" s="278" t="n"/>
      <c r="Y352" s="278" t="n"/>
      <c r="Z352" s="278" t="n"/>
      <c r="AA352" s="278" t="n"/>
      <c r="AB352" s="278" t="n"/>
      <c r="AC352" s="278" t="n"/>
      <c r="AD352" s="278" t="n"/>
      <c r="AE352" s="278" t="n"/>
      <c r="AF352" s="178" t="n"/>
      <c r="AG352" s="178" t="n"/>
      <c r="AH352" s="178" t="n"/>
      <c r="AI352" s="178" t="n"/>
      <c r="AJ352" s="178" t="n"/>
      <c r="AK352" s="178" t="n"/>
      <c r="AL352" s="178" t="n"/>
      <c r="AM352" s="178" t="n"/>
      <c r="AN352" s="178" t="n"/>
      <c r="AO352" s="178" t="n"/>
      <c r="AP352" s="178" t="n"/>
      <c r="AQ352" s="178" t="n"/>
      <c r="AR352" s="178" t="n"/>
      <c r="AS352" s="178" t="n"/>
      <c r="AT352" s="178" t="n"/>
      <c r="AU352" s="178" t="n"/>
      <c r="AV352" s="178" t="n"/>
      <c r="AW352" s="178" t="n"/>
      <c r="AX352" s="178" t="n"/>
      <c r="AY352" s="178" t="n"/>
      <c r="AZ352" s="178" t="n"/>
      <c r="BA352" s="178" t="n"/>
      <c r="BB352" s="178" t="n"/>
      <c r="BC352" s="178" t="n"/>
      <c r="BD352" s="178" t="n"/>
      <c r="BE352" s="178" t="n"/>
      <c r="BF352" s="178" t="n"/>
      <c r="BG352" s="178" t="n"/>
      <c r="BH352" s="178" t="n"/>
      <c r="BI352" s="178" t="n"/>
      <c r="BJ352" s="178" t="n"/>
      <c r="BK352" s="178" t="n"/>
      <c r="BL352" s="178" t="n"/>
      <c r="BM352" s="178" t="n"/>
      <c r="BN352" s="178" t="n"/>
      <c r="BO352" s="178" t="n"/>
      <c r="BP352" s="178" t="n"/>
      <c r="BQ352" s="178" t="n"/>
      <c r="BR352" s="178" t="n"/>
      <c r="BS352" s="178" t="n"/>
      <c r="BT352" s="178" t="n"/>
      <c r="BU352" s="178" t="n"/>
      <c r="BV352" s="178" t="n"/>
      <c r="BW352" s="178" t="n"/>
      <c r="BX352" s="178" t="n"/>
      <c r="BY352" s="178" t="n"/>
      <c r="BZ352" s="178" t="n"/>
      <c r="CA352" s="178" t="n"/>
      <c r="CB352" s="178" t="n"/>
      <c r="CC352" s="178" t="n"/>
      <c r="CD352" s="178" t="n"/>
      <c r="CE352" s="178" t="n"/>
      <c r="CF352" s="178" t="n"/>
      <c r="CG352" s="178" t="n"/>
      <c r="CH352" s="178" t="n"/>
      <c r="CI352" s="178" t="n"/>
      <c r="CJ352" s="178" t="n"/>
      <c r="CK352" s="178" t="n"/>
      <c r="CL352" s="178" t="n"/>
      <c r="CM352" s="178" t="n"/>
      <c r="CN352" s="178" t="n"/>
      <c r="CO352" s="178" t="n"/>
      <c r="CP352" s="178" t="n"/>
      <c r="CQ352" s="178" t="n"/>
      <c r="CR352" s="178" t="n"/>
      <c r="CS352" s="178" t="n"/>
      <c r="CT352" s="178" t="n"/>
      <c r="CU352" s="178" t="n"/>
      <c r="CV352" s="178" t="n"/>
      <c r="CW352" s="178" t="n"/>
      <c r="CX352" s="178" t="n"/>
      <c r="CY352" s="178" t="n"/>
      <c r="CZ352" s="178" t="n"/>
      <c r="DA352" s="178" t="n"/>
      <c r="DB352" s="178" t="n"/>
      <c r="DC352" s="178" t="n"/>
      <c r="DD352" s="178" t="n"/>
      <c r="DE352" s="178" t="n"/>
      <c r="DF352" s="178" t="n"/>
      <c r="DG352" s="178" t="n"/>
      <c r="DH352" s="178" t="n"/>
      <c r="DI352" s="178" t="n"/>
      <c r="DJ352" s="178" t="n"/>
      <c r="DK352" s="178" t="n"/>
      <c r="DL352" s="178" t="n"/>
      <c r="DM352" s="178" t="n"/>
      <c r="DN352" s="178" t="n"/>
      <c r="DO352" s="178" t="n"/>
      <c r="DP352" s="178" t="n"/>
      <c r="DQ352" s="178" t="n"/>
      <c r="DR352" s="178" t="n"/>
      <c r="DS352" s="178" t="n"/>
      <c r="DT352" s="178" t="n"/>
      <c r="DU352" s="178" t="n"/>
      <c r="DV352" s="178" t="n"/>
    </row>
    <row customFormat="true" customHeight="true" hidden="false" ht="18.75" outlineLevel="0" r="353" s="310">
      <c r="A353" s="178" t="n"/>
      <c r="B353" s="279" t="s"/>
      <c r="C353" s="58" t="s"/>
      <c r="D353" s="59" t="s"/>
      <c r="E353" s="238" t="s">
        <v>232</v>
      </c>
      <c r="F353" s="266" t="n">
        <f aca="false" ca="false" dt2D="false" dtr="false" t="normal">I353+L353+M353+N353+O353+P353+Q353+R353+S353</f>
        <v>0</v>
      </c>
      <c r="G353" s="278" t="n">
        <v>0</v>
      </c>
      <c r="H353" s="278" t="n">
        <v>0</v>
      </c>
      <c r="I353" s="269" t="n">
        <f aca="false" ca="false" dt2D="false" dtr="false" t="normal">G353+H353</f>
        <v>0</v>
      </c>
      <c r="J353" s="278" t="n"/>
      <c r="K353" s="278" t="n"/>
      <c r="L353" s="269" t="n">
        <f aca="false" ca="false" dt2D="false" dtr="false" t="normal">J353+K353</f>
        <v>0</v>
      </c>
      <c r="M353" s="278" t="n"/>
      <c r="N353" s="278" t="n"/>
      <c r="O353" s="278" t="n"/>
      <c r="P353" s="278" t="n"/>
      <c r="Q353" s="278" t="n"/>
      <c r="R353" s="278" t="n"/>
      <c r="S353" s="278" t="n"/>
      <c r="T353" s="278" t="n"/>
      <c r="U353" s="278" t="n"/>
      <c r="V353" s="278" t="n"/>
      <c r="W353" s="278" t="n"/>
      <c r="X353" s="278" t="n"/>
      <c r="Y353" s="278" t="n"/>
      <c r="Z353" s="278" t="n"/>
      <c r="AA353" s="278" t="n"/>
      <c r="AB353" s="278" t="n"/>
      <c r="AC353" s="278" t="n"/>
      <c r="AD353" s="278" t="n"/>
      <c r="AE353" s="278" t="n"/>
      <c r="AF353" s="178" t="n"/>
      <c r="AG353" s="178" t="n"/>
      <c r="AH353" s="178" t="n"/>
      <c r="AI353" s="178" t="n"/>
      <c r="AJ353" s="178" t="n"/>
      <c r="AK353" s="178" t="n"/>
      <c r="AL353" s="178" t="n"/>
      <c r="AM353" s="178" t="n"/>
      <c r="AN353" s="178" t="n"/>
      <c r="AO353" s="178" t="n"/>
      <c r="AP353" s="178" t="n"/>
      <c r="AQ353" s="178" t="n"/>
      <c r="AR353" s="178" t="n"/>
      <c r="AS353" s="178" t="n"/>
      <c r="AT353" s="178" t="n"/>
      <c r="AU353" s="178" t="n"/>
      <c r="AV353" s="178" t="n"/>
      <c r="AW353" s="178" t="n"/>
      <c r="AX353" s="178" t="n"/>
      <c r="AY353" s="178" t="n"/>
      <c r="AZ353" s="178" t="n"/>
      <c r="BA353" s="178" t="n"/>
      <c r="BB353" s="178" t="n"/>
      <c r="BC353" s="178" t="n"/>
      <c r="BD353" s="178" t="n"/>
      <c r="BE353" s="178" t="n"/>
      <c r="BF353" s="178" t="n"/>
      <c r="BG353" s="178" t="n"/>
      <c r="BH353" s="178" t="n"/>
      <c r="BI353" s="178" t="n"/>
      <c r="BJ353" s="178" t="n"/>
      <c r="BK353" s="178" t="n"/>
      <c r="BL353" s="178" t="n"/>
      <c r="BM353" s="178" t="n"/>
      <c r="BN353" s="178" t="n"/>
      <c r="BO353" s="178" t="n"/>
      <c r="BP353" s="178" t="n"/>
      <c r="BQ353" s="178" t="n"/>
      <c r="BR353" s="178" t="n"/>
      <c r="BS353" s="178" t="n"/>
      <c r="BT353" s="178" t="n"/>
      <c r="BU353" s="178" t="n"/>
      <c r="BV353" s="178" t="n"/>
      <c r="BW353" s="178" t="n"/>
      <c r="BX353" s="178" t="n"/>
      <c r="BY353" s="178" t="n"/>
      <c r="BZ353" s="178" t="n"/>
      <c r="CA353" s="178" t="n"/>
      <c r="CB353" s="178" t="n"/>
      <c r="CC353" s="178" t="n"/>
      <c r="CD353" s="178" t="n"/>
      <c r="CE353" s="178" t="n"/>
      <c r="CF353" s="178" t="n"/>
      <c r="CG353" s="178" t="n"/>
      <c r="CH353" s="178" t="n"/>
      <c r="CI353" s="178" t="n"/>
      <c r="CJ353" s="178" t="n"/>
      <c r="CK353" s="178" t="n"/>
      <c r="CL353" s="178" t="n"/>
      <c r="CM353" s="178" t="n"/>
      <c r="CN353" s="178" t="n"/>
      <c r="CO353" s="178" t="n"/>
      <c r="CP353" s="178" t="n"/>
      <c r="CQ353" s="178" t="n"/>
      <c r="CR353" s="178" t="n"/>
      <c r="CS353" s="178" t="n"/>
      <c r="CT353" s="178" t="n"/>
      <c r="CU353" s="178" t="n"/>
      <c r="CV353" s="178" t="n"/>
      <c r="CW353" s="178" t="n"/>
      <c r="CX353" s="178" t="n"/>
      <c r="CY353" s="178" t="n"/>
      <c r="CZ353" s="178" t="n"/>
      <c r="DA353" s="178" t="n"/>
      <c r="DB353" s="178" t="n"/>
      <c r="DC353" s="178" t="n"/>
      <c r="DD353" s="178" t="n"/>
      <c r="DE353" s="178" t="n"/>
      <c r="DF353" s="178" t="n"/>
      <c r="DG353" s="178" t="n"/>
      <c r="DH353" s="178" t="n"/>
      <c r="DI353" s="178" t="n"/>
      <c r="DJ353" s="178" t="n"/>
      <c r="DK353" s="178" t="n"/>
      <c r="DL353" s="178" t="n"/>
      <c r="DM353" s="178" t="n"/>
      <c r="DN353" s="178" t="n"/>
      <c r="DO353" s="178" t="n"/>
      <c r="DP353" s="178" t="n"/>
      <c r="DQ353" s="178" t="n"/>
      <c r="DR353" s="178" t="n"/>
      <c r="DS353" s="178" t="n"/>
      <c r="DT353" s="178" t="n"/>
      <c r="DU353" s="178" t="n"/>
      <c r="DV353" s="178" t="n"/>
    </row>
    <row customFormat="true" customHeight="true" hidden="false" ht="18.75" outlineLevel="0" r="354" s="310">
      <c r="A354" s="178" t="n"/>
      <c r="B354" s="280" t="s"/>
      <c r="C354" s="58" t="s"/>
      <c r="D354" s="94" t="s"/>
      <c r="E354" s="238" t="s">
        <v>233</v>
      </c>
      <c r="F354" s="266" t="n">
        <f aca="false" ca="false" dt2D="false" dtr="false" t="normal">I354+L354+M354+N354+O354+P354+Q354+R354+S354</f>
        <v>0</v>
      </c>
      <c r="G354" s="278" t="n">
        <v>0</v>
      </c>
      <c r="H354" s="278" t="n">
        <v>0</v>
      </c>
      <c r="I354" s="269" t="n">
        <f aca="false" ca="false" dt2D="false" dtr="false" t="normal">G354+H354</f>
        <v>0</v>
      </c>
      <c r="J354" s="278" t="n"/>
      <c r="K354" s="278" t="n"/>
      <c r="L354" s="269" t="n">
        <f aca="false" ca="false" dt2D="false" dtr="false" t="normal">J354+K354</f>
        <v>0</v>
      </c>
      <c r="M354" s="278" t="n"/>
      <c r="N354" s="278" t="n"/>
      <c r="O354" s="278" t="n"/>
      <c r="P354" s="278" t="n"/>
      <c r="Q354" s="278" t="n"/>
      <c r="R354" s="278" t="n"/>
      <c r="S354" s="278" t="n"/>
      <c r="T354" s="278" t="n"/>
      <c r="U354" s="278" t="n"/>
      <c r="V354" s="278" t="n"/>
      <c r="W354" s="278" t="n"/>
      <c r="X354" s="278" t="n"/>
      <c r="Y354" s="278" t="n"/>
      <c r="Z354" s="278" t="n"/>
      <c r="AA354" s="278" t="n"/>
      <c r="AB354" s="278" t="n"/>
      <c r="AC354" s="278" t="n"/>
      <c r="AD354" s="278" t="n"/>
      <c r="AE354" s="278" t="n"/>
      <c r="AF354" s="178" t="n"/>
      <c r="AG354" s="178" t="n"/>
      <c r="AH354" s="178" t="n"/>
      <c r="AI354" s="178" t="n"/>
      <c r="AJ354" s="178" t="n"/>
      <c r="AK354" s="178" t="n"/>
      <c r="AL354" s="178" t="n"/>
      <c r="AM354" s="178" t="n"/>
      <c r="AN354" s="178" t="n"/>
      <c r="AO354" s="178" t="n"/>
      <c r="AP354" s="178" t="n"/>
      <c r="AQ354" s="178" t="n"/>
      <c r="AR354" s="178" t="n"/>
      <c r="AS354" s="178" t="n"/>
      <c r="AT354" s="178" t="n"/>
      <c r="AU354" s="178" t="n"/>
      <c r="AV354" s="178" t="n"/>
      <c r="AW354" s="178" t="n"/>
      <c r="AX354" s="178" t="n"/>
      <c r="AY354" s="178" t="n"/>
      <c r="AZ354" s="178" t="n"/>
      <c r="BA354" s="178" t="n"/>
      <c r="BB354" s="178" t="n"/>
      <c r="BC354" s="178" t="n"/>
      <c r="BD354" s="178" t="n"/>
      <c r="BE354" s="178" t="n"/>
      <c r="BF354" s="178" t="n"/>
      <c r="BG354" s="178" t="n"/>
      <c r="BH354" s="178" t="n"/>
      <c r="BI354" s="178" t="n"/>
      <c r="BJ354" s="178" t="n"/>
      <c r="BK354" s="178" t="n"/>
      <c r="BL354" s="178" t="n"/>
      <c r="BM354" s="178" t="n"/>
      <c r="BN354" s="178" t="n"/>
      <c r="BO354" s="178" t="n"/>
      <c r="BP354" s="178" t="n"/>
      <c r="BQ354" s="178" t="n"/>
      <c r="BR354" s="178" t="n"/>
      <c r="BS354" s="178" t="n"/>
      <c r="BT354" s="178" t="n"/>
      <c r="BU354" s="178" t="n"/>
      <c r="BV354" s="178" t="n"/>
      <c r="BW354" s="178" t="n"/>
      <c r="BX354" s="178" t="n"/>
      <c r="BY354" s="178" t="n"/>
      <c r="BZ354" s="178" t="n"/>
      <c r="CA354" s="178" t="n"/>
      <c r="CB354" s="178" t="n"/>
      <c r="CC354" s="178" t="n"/>
      <c r="CD354" s="178" t="n"/>
      <c r="CE354" s="178" t="n"/>
      <c r="CF354" s="178" t="n"/>
      <c r="CG354" s="178" t="n"/>
      <c r="CH354" s="178" t="n"/>
      <c r="CI354" s="178" t="n"/>
      <c r="CJ354" s="178" t="n"/>
      <c r="CK354" s="178" t="n"/>
      <c r="CL354" s="178" t="n"/>
      <c r="CM354" s="178" t="n"/>
      <c r="CN354" s="178" t="n"/>
      <c r="CO354" s="178" t="n"/>
      <c r="CP354" s="178" t="n"/>
      <c r="CQ354" s="178" t="n"/>
      <c r="CR354" s="178" t="n"/>
      <c r="CS354" s="178" t="n"/>
      <c r="CT354" s="178" t="n"/>
      <c r="CU354" s="178" t="n"/>
      <c r="CV354" s="178" t="n"/>
      <c r="CW354" s="178" t="n"/>
      <c r="CX354" s="178" t="n"/>
      <c r="CY354" s="178" t="n"/>
      <c r="CZ354" s="178" t="n"/>
      <c r="DA354" s="178" t="n"/>
      <c r="DB354" s="178" t="n"/>
      <c r="DC354" s="178" t="n"/>
      <c r="DD354" s="178" t="n"/>
      <c r="DE354" s="178" t="n"/>
      <c r="DF354" s="178" t="n"/>
      <c r="DG354" s="178" t="n"/>
      <c r="DH354" s="178" t="n"/>
      <c r="DI354" s="178" t="n"/>
      <c r="DJ354" s="178" t="n"/>
      <c r="DK354" s="178" t="n"/>
      <c r="DL354" s="178" t="n"/>
      <c r="DM354" s="178" t="n"/>
      <c r="DN354" s="178" t="n"/>
      <c r="DO354" s="178" t="n"/>
      <c r="DP354" s="178" t="n"/>
      <c r="DQ354" s="178" t="n"/>
      <c r="DR354" s="178" t="n"/>
      <c r="DS354" s="178" t="n"/>
      <c r="DT354" s="178" t="n"/>
      <c r="DU354" s="178" t="n"/>
      <c r="DV354" s="178" t="n"/>
    </row>
    <row customFormat="true" customHeight="true" hidden="false" ht="16.5" outlineLevel="0" r="355" s="311">
      <c r="A355" s="312" t="n"/>
      <c r="B355" s="277" t="n">
        <v>8</v>
      </c>
      <c r="C355" s="58" t="s"/>
      <c r="D355" s="127" t="s">
        <v>324</v>
      </c>
      <c r="E355" s="119" t="s">
        <v>24</v>
      </c>
      <c r="F355" s="266" t="n">
        <f aca="false" ca="false" dt2D="false" dtr="false" t="normal">I355+L355+M355+N355+O355+P355+Q355+R355+S355</f>
        <v>0</v>
      </c>
      <c r="G355" s="282" t="n"/>
      <c r="H355" s="282" t="n"/>
      <c r="I355" s="269" t="n">
        <f aca="false" ca="false" dt2D="false" dtr="false" t="normal">G355+H355</f>
        <v>0</v>
      </c>
      <c r="J355" s="282" t="n"/>
      <c r="K355" s="282" t="n"/>
      <c r="L355" s="269" t="n">
        <f aca="false" ca="false" dt2D="false" dtr="false" t="normal">J355+K355</f>
        <v>0</v>
      </c>
      <c r="M355" s="282" t="n"/>
      <c r="N355" s="282" t="n"/>
      <c r="O355" s="282" t="n"/>
      <c r="P355" s="282" t="n"/>
      <c r="Q355" s="282" t="n"/>
      <c r="R355" s="282" t="n"/>
      <c r="S355" s="282" t="n"/>
      <c r="T355" s="282" t="n"/>
      <c r="U355" s="282" t="n"/>
      <c r="V355" s="282" t="n"/>
      <c r="W355" s="282" t="n"/>
      <c r="X355" s="282" t="n"/>
      <c r="Y355" s="282" t="n"/>
      <c r="Z355" s="282" t="n"/>
      <c r="AA355" s="282" t="n"/>
      <c r="AB355" s="282" t="n"/>
      <c r="AC355" s="282" t="n"/>
      <c r="AD355" s="282" t="n"/>
      <c r="AE355" s="282" t="n"/>
      <c r="AF355" s="312" t="n"/>
      <c r="AG355" s="312" t="n"/>
      <c r="AH355" s="312" t="n"/>
      <c r="AI355" s="312" t="n"/>
      <c r="AJ355" s="312" t="n"/>
      <c r="AK355" s="312" t="n"/>
      <c r="AL355" s="312" t="n"/>
      <c r="AM355" s="312" t="n"/>
      <c r="AN355" s="312" t="n"/>
      <c r="AO355" s="312" t="n"/>
      <c r="AP355" s="312" t="n"/>
      <c r="AQ355" s="312" t="n"/>
      <c r="AR355" s="312" t="n"/>
      <c r="AS355" s="312" t="n"/>
      <c r="AT355" s="312" t="n"/>
      <c r="AU355" s="312" t="n"/>
      <c r="AV355" s="312" t="n"/>
      <c r="AW355" s="312" t="n"/>
      <c r="AX355" s="312" t="n"/>
      <c r="AY355" s="312" t="n"/>
      <c r="AZ355" s="312" t="n"/>
      <c r="BA355" s="312" t="n"/>
      <c r="BB355" s="312" t="n"/>
      <c r="BC355" s="312" t="n"/>
      <c r="BD355" s="312" t="n"/>
      <c r="BE355" s="312" t="n"/>
      <c r="BF355" s="312" t="n"/>
      <c r="BG355" s="312" t="n"/>
      <c r="BH355" s="312" t="n"/>
      <c r="BI355" s="312" t="n"/>
      <c r="BJ355" s="312" t="n"/>
      <c r="BK355" s="312" t="n"/>
      <c r="BL355" s="312" t="n"/>
      <c r="BM355" s="312" t="n"/>
      <c r="BN355" s="312" t="n"/>
      <c r="BO355" s="312" t="n"/>
      <c r="BP355" s="312" t="n"/>
      <c r="BQ355" s="312" t="n"/>
      <c r="BR355" s="312" t="n"/>
      <c r="BS355" s="312" t="n"/>
      <c r="BT355" s="312" t="n"/>
      <c r="BU355" s="312" t="n"/>
      <c r="BV355" s="312" t="n"/>
      <c r="BW355" s="312" t="n"/>
      <c r="BX355" s="312" t="n"/>
      <c r="BY355" s="312" t="n"/>
      <c r="BZ355" s="312" t="n"/>
      <c r="CA355" s="312" t="n"/>
      <c r="CB355" s="312" t="n"/>
      <c r="CC355" s="312" t="n"/>
      <c r="CD355" s="312" t="n"/>
      <c r="CE355" s="312" t="n"/>
      <c r="CF355" s="312" t="n"/>
      <c r="CG355" s="312" t="n"/>
      <c r="CH355" s="312" t="n"/>
      <c r="CI355" s="312" t="n"/>
      <c r="CJ355" s="312" t="n"/>
      <c r="CK355" s="312" t="n"/>
      <c r="CL355" s="312" t="n"/>
      <c r="CM355" s="312" t="n"/>
      <c r="CN355" s="312" t="n"/>
      <c r="CO355" s="312" t="n"/>
      <c r="CP355" s="312" t="n"/>
      <c r="CQ355" s="312" t="n"/>
      <c r="CR355" s="312" t="n"/>
      <c r="CS355" s="312" t="n"/>
      <c r="CT355" s="312" t="n"/>
      <c r="CU355" s="312" t="n"/>
      <c r="CV355" s="312" t="n"/>
      <c r="CW355" s="312" t="n"/>
      <c r="CX355" s="312" t="n"/>
      <c r="CY355" s="312" t="n"/>
      <c r="CZ355" s="312" t="n"/>
      <c r="DA355" s="312" t="n"/>
      <c r="DB355" s="312" t="n"/>
      <c r="DC355" s="312" t="n"/>
      <c r="DD355" s="312" t="n"/>
      <c r="DE355" s="312" t="n"/>
      <c r="DF355" s="312" t="n"/>
      <c r="DG355" s="312" t="n"/>
      <c r="DH355" s="312" t="n"/>
      <c r="DI355" s="312" t="n"/>
      <c r="DJ355" s="312" t="n"/>
      <c r="DK355" s="312" t="n"/>
      <c r="DL355" s="312" t="n"/>
      <c r="DM355" s="312" t="n"/>
      <c r="DN355" s="312" t="n"/>
      <c r="DO355" s="312" t="n"/>
      <c r="DP355" s="312" t="n"/>
      <c r="DQ355" s="312" t="n"/>
      <c r="DR355" s="312" t="n"/>
      <c r="DS355" s="312" t="n"/>
      <c r="DT355" s="312" t="n"/>
      <c r="DU355" s="312" t="n"/>
      <c r="DV355" s="312" t="n"/>
    </row>
    <row customFormat="true" customHeight="true" hidden="false" ht="16.5" outlineLevel="0" r="356" s="311">
      <c r="A356" s="312" t="n"/>
      <c r="B356" s="279" t="s"/>
      <c r="C356" s="58" t="s"/>
      <c r="D356" s="59" t="s"/>
      <c r="E356" s="119" t="s">
        <v>25</v>
      </c>
      <c r="F356" s="266" t="n">
        <f aca="false" ca="false" dt2D="false" dtr="false" t="normal">I356+L356+M356+N356+O356+P356+Q356+R356+S356</f>
        <v>0</v>
      </c>
      <c r="G356" s="282" t="n"/>
      <c r="H356" s="282" t="n"/>
      <c r="I356" s="269" t="n">
        <f aca="false" ca="false" dt2D="false" dtr="false" t="normal">G356+H356</f>
        <v>0</v>
      </c>
      <c r="J356" s="282" t="n"/>
      <c r="K356" s="282" t="n"/>
      <c r="L356" s="269" t="n">
        <f aca="false" ca="false" dt2D="false" dtr="false" t="normal">J356+K356</f>
        <v>0</v>
      </c>
      <c r="M356" s="282" t="n"/>
      <c r="N356" s="282" t="n"/>
      <c r="O356" s="282" t="n"/>
      <c r="P356" s="282" t="n"/>
      <c r="Q356" s="282" t="n"/>
      <c r="R356" s="282" t="n"/>
      <c r="S356" s="282" t="n"/>
      <c r="T356" s="282" t="n"/>
      <c r="U356" s="282" t="n"/>
      <c r="V356" s="282" t="n"/>
      <c r="W356" s="282" t="n"/>
      <c r="X356" s="282" t="n"/>
      <c r="Y356" s="282" t="n"/>
      <c r="Z356" s="282" t="n"/>
      <c r="AA356" s="282" t="n"/>
      <c r="AB356" s="282" t="n"/>
      <c r="AC356" s="282" t="n"/>
      <c r="AD356" s="282" t="n"/>
      <c r="AE356" s="282" t="n"/>
      <c r="AF356" s="312" t="n"/>
      <c r="AG356" s="312" t="n"/>
      <c r="AH356" s="312" t="n"/>
      <c r="AI356" s="312" t="n"/>
      <c r="AJ356" s="312" t="n"/>
      <c r="AK356" s="312" t="n"/>
      <c r="AL356" s="312" t="n"/>
      <c r="AM356" s="312" t="n"/>
      <c r="AN356" s="312" t="n"/>
      <c r="AO356" s="312" t="n"/>
      <c r="AP356" s="312" t="n"/>
      <c r="AQ356" s="312" t="n"/>
      <c r="AR356" s="312" t="n"/>
      <c r="AS356" s="312" t="n"/>
      <c r="AT356" s="312" t="n"/>
      <c r="AU356" s="312" t="n"/>
      <c r="AV356" s="312" t="n"/>
      <c r="AW356" s="312" t="n"/>
      <c r="AX356" s="312" t="n"/>
      <c r="AY356" s="312" t="n"/>
      <c r="AZ356" s="312" t="n"/>
      <c r="BA356" s="312" t="n"/>
      <c r="BB356" s="312" t="n"/>
      <c r="BC356" s="312" t="n"/>
      <c r="BD356" s="312" t="n"/>
      <c r="BE356" s="312" t="n"/>
      <c r="BF356" s="312" t="n"/>
      <c r="BG356" s="312" t="n"/>
      <c r="BH356" s="312" t="n"/>
      <c r="BI356" s="312" t="n"/>
      <c r="BJ356" s="312" t="n"/>
      <c r="BK356" s="312" t="n"/>
      <c r="BL356" s="312" t="n"/>
      <c r="BM356" s="312" t="n"/>
      <c r="BN356" s="312" t="n"/>
      <c r="BO356" s="312" t="n"/>
      <c r="BP356" s="312" t="n"/>
      <c r="BQ356" s="312" t="n"/>
      <c r="BR356" s="312" t="n"/>
      <c r="BS356" s="312" t="n"/>
      <c r="BT356" s="312" t="n"/>
      <c r="BU356" s="312" t="n"/>
      <c r="BV356" s="312" t="n"/>
      <c r="BW356" s="312" t="n"/>
      <c r="BX356" s="312" t="n"/>
      <c r="BY356" s="312" t="n"/>
      <c r="BZ356" s="312" t="n"/>
      <c r="CA356" s="312" t="n"/>
      <c r="CB356" s="312" t="n"/>
      <c r="CC356" s="312" t="n"/>
      <c r="CD356" s="312" t="n"/>
      <c r="CE356" s="312" t="n"/>
      <c r="CF356" s="312" t="n"/>
      <c r="CG356" s="312" t="n"/>
      <c r="CH356" s="312" t="n"/>
      <c r="CI356" s="312" t="n"/>
      <c r="CJ356" s="312" t="n"/>
      <c r="CK356" s="312" t="n"/>
      <c r="CL356" s="312" t="n"/>
      <c r="CM356" s="312" t="n"/>
      <c r="CN356" s="312" t="n"/>
      <c r="CO356" s="312" t="n"/>
      <c r="CP356" s="312" t="n"/>
      <c r="CQ356" s="312" t="n"/>
      <c r="CR356" s="312" t="n"/>
      <c r="CS356" s="312" t="n"/>
      <c r="CT356" s="312" t="n"/>
      <c r="CU356" s="312" t="n"/>
      <c r="CV356" s="312" t="n"/>
      <c r="CW356" s="312" t="n"/>
      <c r="CX356" s="312" t="n"/>
      <c r="CY356" s="312" t="n"/>
      <c r="CZ356" s="312" t="n"/>
      <c r="DA356" s="312" t="n"/>
      <c r="DB356" s="312" t="n"/>
      <c r="DC356" s="312" t="n"/>
      <c r="DD356" s="312" t="n"/>
      <c r="DE356" s="312" t="n"/>
      <c r="DF356" s="312" t="n"/>
      <c r="DG356" s="312" t="n"/>
      <c r="DH356" s="312" t="n"/>
      <c r="DI356" s="312" t="n"/>
      <c r="DJ356" s="312" t="n"/>
      <c r="DK356" s="312" t="n"/>
      <c r="DL356" s="312" t="n"/>
      <c r="DM356" s="312" t="n"/>
      <c r="DN356" s="312" t="n"/>
      <c r="DO356" s="312" t="n"/>
      <c r="DP356" s="312" t="n"/>
      <c r="DQ356" s="312" t="n"/>
      <c r="DR356" s="312" t="n"/>
      <c r="DS356" s="312" t="n"/>
      <c r="DT356" s="312" t="n"/>
      <c r="DU356" s="312" t="n"/>
      <c r="DV356" s="312" t="n"/>
    </row>
    <row customFormat="true" customHeight="true" hidden="false" ht="16.5" outlineLevel="0" r="357" s="310">
      <c r="A357" s="178" t="n"/>
      <c r="B357" s="279" t="s"/>
      <c r="C357" s="58" t="s"/>
      <c r="D357" s="59" t="s"/>
      <c r="E357" s="122" t="s">
        <v>26</v>
      </c>
      <c r="F357" s="266" t="n">
        <f aca="false" ca="false" dt2D="false" dtr="false" t="normal">I357+L357+M357+N357+O357+P357+Q357+R357+S357</f>
        <v>0</v>
      </c>
      <c r="G357" s="278" t="n">
        <v>0</v>
      </c>
      <c r="H357" s="278" t="n">
        <v>0</v>
      </c>
      <c r="I357" s="269" t="n">
        <f aca="false" ca="false" dt2D="false" dtr="false" t="normal">G357+H357</f>
        <v>0</v>
      </c>
      <c r="J357" s="278" t="n"/>
      <c r="K357" s="278" t="n"/>
      <c r="L357" s="269" t="n">
        <f aca="false" ca="false" dt2D="false" dtr="false" t="normal">J357+K357</f>
        <v>0</v>
      </c>
      <c r="M357" s="278" t="n"/>
      <c r="N357" s="278" t="n"/>
      <c r="O357" s="278" t="n"/>
      <c r="P357" s="278" t="n"/>
      <c r="Q357" s="278" t="n"/>
      <c r="R357" s="278" t="n"/>
      <c r="S357" s="278" t="n"/>
      <c r="T357" s="278" t="n"/>
      <c r="U357" s="278" t="n"/>
      <c r="V357" s="278" t="n"/>
      <c r="W357" s="278" t="n"/>
      <c r="X357" s="278" t="n"/>
      <c r="Y357" s="278" t="n"/>
      <c r="Z357" s="278" t="n"/>
      <c r="AA357" s="278" t="n"/>
      <c r="AB357" s="278" t="n"/>
      <c r="AC357" s="278" t="n"/>
      <c r="AD357" s="278" t="n"/>
      <c r="AE357" s="278" t="n"/>
      <c r="AF357" s="178" t="n"/>
      <c r="AG357" s="178" t="n"/>
      <c r="AH357" s="178" t="n"/>
      <c r="AI357" s="178" t="n"/>
      <c r="AJ357" s="178" t="n"/>
      <c r="AK357" s="178" t="n"/>
      <c r="AL357" s="178" t="n"/>
      <c r="AM357" s="178" t="n"/>
      <c r="AN357" s="178" t="n"/>
      <c r="AO357" s="178" t="n"/>
      <c r="AP357" s="178" t="n"/>
      <c r="AQ357" s="178" t="n"/>
      <c r="AR357" s="178" t="n"/>
      <c r="AS357" s="178" t="n"/>
      <c r="AT357" s="178" t="n"/>
      <c r="AU357" s="178" t="n"/>
      <c r="AV357" s="178" t="n"/>
      <c r="AW357" s="178" t="n"/>
      <c r="AX357" s="178" t="n"/>
      <c r="AY357" s="178" t="n"/>
      <c r="AZ357" s="178" t="n"/>
      <c r="BA357" s="178" t="n"/>
      <c r="BB357" s="178" t="n"/>
      <c r="BC357" s="178" t="n"/>
      <c r="BD357" s="178" t="n"/>
      <c r="BE357" s="178" t="n"/>
      <c r="BF357" s="178" t="n"/>
      <c r="BG357" s="178" t="n"/>
      <c r="BH357" s="178" t="n"/>
      <c r="BI357" s="178" t="n"/>
      <c r="BJ357" s="178" t="n"/>
      <c r="BK357" s="178" t="n"/>
      <c r="BL357" s="178" t="n"/>
      <c r="BM357" s="178" t="n"/>
      <c r="BN357" s="178" t="n"/>
      <c r="BO357" s="178" t="n"/>
      <c r="BP357" s="178" t="n"/>
      <c r="BQ357" s="178" t="n"/>
      <c r="BR357" s="178" t="n"/>
      <c r="BS357" s="178" t="n"/>
      <c r="BT357" s="178" t="n"/>
      <c r="BU357" s="178" t="n"/>
      <c r="BV357" s="178" t="n"/>
      <c r="BW357" s="178" t="n"/>
      <c r="BX357" s="178" t="n"/>
      <c r="BY357" s="178" t="n"/>
      <c r="BZ357" s="178" t="n"/>
      <c r="CA357" s="178" t="n"/>
      <c r="CB357" s="178" t="n"/>
      <c r="CC357" s="178" t="n"/>
      <c r="CD357" s="178" t="n"/>
      <c r="CE357" s="178" t="n"/>
      <c r="CF357" s="178" t="n"/>
      <c r="CG357" s="178" t="n"/>
      <c r="CH357" s="178" t="n"/>
      <c r="CI357" s="178" t="n"/>
      <c r="CJ357" s="178" t="n"/>
      <c r="CK357" s="178" t="n"/>
      <c r="CL357" s="178" t="n"/>
      <c r="CM357" s="178" t="n"/>
      <c r="CN357" s="178" t="n"/>
      <c r="CO357" s="178" t="n"/>
      <c r="CP357" s="178" t="n"/>
      <c r="CQ357" s="178" t="n"/>
      <c r="CR357" s="178" t="n"/>
      <c r="CS357" s="178" t="n"/>
      <c r="CT357" s="178" t="n"/>
      <c r="CU357" s="178" t="n"/>
      <c r="CV357" s="178" t="n"/>
      <c r="CW357" s="178" t="n"/>
      <c r="CX357" s="178" t="n"/>
      <c r="CY357" s="178" t="n"/>
      <c r="CZ357" s="178" t="n"/>
      <c r="DA357" s="178" t="n"/>
      <c r="DB357" s="178" t="n"/>
      <c r="DC357" s="178" t="n"/>
      <c r="DD357" s="178" t="n"/>
      <c r="DE357" s="178" t="n"/>
      <c r="DF357" s="178" t="n"/>
      <c r="DG357" s="178" t="n"/>
      <c r="DH357" s="178" t="n"/>
      <c r="DI357" s="178" t="n"/>
      <c r="DJ357" s="178" t="n"/>
      <c r="DK357" s="178" t="n"/>
      <c r="DL357" s="178" t="n"/>
      <c r="DM357" s="178" t="n"/>
      <c r="DN357" s="178" t="n"/>
      <c r="DO357" s="178" t="n"/>
      <c r="DP357" s="178" t="n"/>
      <c r="DQ357" s="178" t="n"/>
      <c r="DR357" s="178" t="n"/>
      <c r="DS357" s="178" t="n"/>
      <c r="DT357" s="178" t="n"/>
      <c r="DU357" s="178" t="n"/>
      <c r="DV357" s="178" t="n"/>
    </row>
    <row customFormat="true" customHeight="true" hidden="false" ht="16.5" outlineLevel="0" r="358" s="310">
      <c r="A358" s="178" t="n"/>
      <c r="B358" s="279" t="s"/>
      <c r="C358" s="58" t="s"/>
      <c r="D358" s="59" t="s"/>
      <c r="E358" s="238" t="s">
        <v>232</v>
      </c>
      <c r="F358" s="266" t="n">
        <f aca="false" ca="false" dt2D="false" dtr="false" t="normal">I358+L358+M358+N358+O358+P358+Q358+R358+S358</f>
        <v>0</v>
      </c>
      <c r="G358" s="278" t="n">
        <v>0</v>
      </c>
      <c r="H358" s="278" t="n">
        <v>0</v>
      </c>
      <c r="I358" s="269" t="n">
        <f aca="false" ca="false" dt2D="false" dtr="false" t="normal">G358+H358</f>
        <v>0</v>
      </c>
      <c r="J358" s="278" t="n"/>
      <c r="K358" s="278" t="n"/>
      <c r="L358" s="269" t="n">
        <f aca="false" ca="false" dt2D="false" dtr="false" t="normal">J358+K358</f>
        <v>0</v>
      </c>
      <c r="M358" s="278" t="n"/>
      <c r="N358" s="278" t="n"/>
      <c r="O358" s="278" t="n"/>
      <c r="P358" s="278" t="n"/>
      <c r="Q358" s="278" t="n"/>
      <c r="R358" s="278" t="n"/>
      <c r="S358" s="278" t="n"/>
      <c r="T358" s="278" t="n"/>
      <c r="U358" s="278" t="n"/>
      <c r="V358" s="278" t="n"/>
      <c r="W358" s="278" t="n"/>
      <c r="X358" s="278" t="n"/>
      <c r="Y358" s="278" t="n"/>
      <c r="Z358" s="278" t="n"/>
      <c r="AA358" s="278" t="n"/>
      <c r="AB358" s="278" t="n"/>
      <c r="AC358" s="278" t="n"/>
      <c r="AD358" s="278" t="n"/>
      <c r="AE358" s="278" t="n"/>
      <c r="AF358" s="178" t="n"/>
      <c r="AG358" s="178" t="n"/>
      <c r="AH358" s="178" t="n"/>
      <c r="AI358" s="178" t="n"/>
      <c r="AJ358" s="178" t="n"/>
      <c r="AK358" s="178" t="n"/>
      <c r="AL358" s="178" t="n"/>
      <c r="AM358" s="178" t="n"/>
      <c r="AN358" s="178" t="n"/>
      <c r="AO358" s="178" t="n"/>
      <c r="AP358" s="178" t="n"/>
      <c r="AQ358" s="178" t="n"/>
      <c r="AR358" s="178" t="n"/>
      <c r="AS358" s="178" t="n"/>
      <c r="AT358" s="178" t="n"/>
      <c r="AU358" s="178" t="n"/>
      <c r="AV358" s="178" t="n"/>
      <c r="AW358" s="178" t="n"/>
      <c r="AX358" s="178" t="n"/>
      <c r="AY358" s="178" t="n"/>
      <c r="AZ358" s="178" t="n"/>
      <c r="BA358" s="178" t="n"/>
      <c r="BB358" s="178" t="n"/>
      <c r="BC358" s="178" t="n"/>
      <c r="BD358" s="178" t="n"/>
      <c r="BE358" s="178" t="n"/>
      <c r="BF358" s="178" t="n"/>
      <c r="BG358" s="178" t="n"/>
      <c r="BH358" s="178" t="n"/>
      <c r="BI358" s="178" t="n"/>
      <c r="BJ358" s="178" t="n"/>
      <c r="BK358" s="178" t="n"/>
      <c r="BL358" s="178" t="n"/>
      <c r="BM358" s="178" t="n"/>
      <c r="BN358" s="178" t="n"/>
      <c r="BO358" s="178" t="n"/>
      <c r="BP358" s="178" t="n"/>
      <c r="BQ358" s="178" t="n"/>
      <c r="BR358" s="178" t="n"/>
      <c r="BS358" s="178" t="n"/>
      <c r="BT358" s="178" t="n"/>
      <c r="BU358" s="178" t="n"/>
      <c r="BV358" s="178" t="n"/>
      <c r="BW358" s="178" t="n"/>
      <c r="BX358" s="178" t="n"/>
      <c r="BY358" s="178" t="n"/>
      <c r="BZ358" s="178" t="n"/>
      <c r="CA358" s="178" t="n"/>
      <c r="CB358" s="178" t="n"/>
      <c r="CC358" s="178" t="n"/>
      <c r="CD358" s="178" t="n"/>
      <c r="CE358" s="178" t="n"/>
      <c r="CF358" s="178" t="n"/>
      <c r="CG358" s="178" t="n"/>
      <c r="CH358" s="178" t="n"/>
      <c r="CI358" s="178" t="n"/>
      <c r="CJ358" s="178" t="n"/>
      <c r="CK358" s="178" t="n"/>
      <c r="CL358" s="178" t="n"/>
      <c r="CM358" s="178" t="n"/>
      <c r="CN358" s="178" t="n"/>
      <c r="CO358" s="178" t="n"/>
      <c r="CP358" s="178" t="n"/>
      <c r="CQ358" s="178" t="n"/>
      <c r="CR358" s="178" t="n"/>
      <c r="CS358" s="178" t="n"/>
      <c r="CT358" s="178" t="n"/>
      <c r="CU358" s="178" t="n"/>
      <c r="CV358" s="178" t="n"/>
      <c r="CW358" s="178" t="n"/>
      <c r="CX358" s="178" t="n"/>
      <c r="CY358" s="178" t="n"/>
      <c r="CZ358" s="178" t="n"/>
      <c r="DA358" s="178" t="n"/>
      <c r="DB358" s="178" t="n"/>
      <c r="DC358" s="178" t="n"/>
      <c r="DD358" s="178" t="n"/>
      <c r="DE358" s="178" t="n"/>
      <c r="DF358" s="178" t="n"/>
      <c r="DG358" s="178" t="n"/>
      <c r="DH358" s="178" t="n"/>
      <c r="DI358" s="178" t="n"/>
      <c r="DJ358" s="178" t="n"/>
      <c r="DK358" s="178" t="n"/>
      <c r="DL358" s="178" t="n"/>
      <c r="DM358" s="178" t="n"/>
      <c r="DN358" s="178" t="n"/>
      <c r="DO358" s="178" t="n"/>
      <c r="DP358" s="178" t="n"/>
      <c r="DQ358" s="178" t="n"/>
      <c r="DR358" s="178" t="n"/>
      <c r="DS358" s="178" t="n"/>
      <c r="DT358" s="178" t="n"/>
      <c r="DU358" s="178" t="n"/>
      <c r="DV358" s="178" t="n"/>
    </row>
    <row customFormat="true" hidden="false" ht="21" outlineLevel="0" r="359" s="310">
      <c r="A359" s="178" t="n"/>
      <c r="B359" s="280" t="s"/>
      <c r="C359" s="58" t="s"/>
      <c r="D359" s="94" t="s"/>
      <c r="E359" s="238" t="s">
        <v>233</v>
      </c>
      <c r="F359" s="266" t="n">
        <f aca="false" ca="false" dt2D="false" dtr="false" t="normal">I359+L359+M359+N359+O359+P359+Q359+R359+S359</f>
        <v>0</v>
      </c>
      <c r="G359" s="278" t="n">
        <v>0</v>
      </c>
      <c r="H359" s="278" t="n">
        <v>0</v>
      </c>
      <c r="I359" s="269" t="n">
        <f aca="false" ca="false" dt2D="false" dtr="false" t="normal">G359+H359</f>
        <v>0</v>
      </c>
      <c r="J359" s="278" t="n"/>
      <c r="K359" s="278" t="n"/>
      <c r="L359" s="269" t="n">
        <f aca="false" ca="false" dt2D="false" dtr="false" t="normal">J359+K359</f>
        <v>0</v>
      </c>
      <c r="M359" s="278" t="n"/>
      <c r="N359" s="278" t="n"/>
      <c r="O359" s="278" t="n"/>
      <c r="P359" s="278" t="n"/>
      <c r="Q359" s="278" t="n"/>
      <c r="R359" s="278" t="n"/>
      <c r="S359" s="278" t="n"/>
      <c r="T359" s="278" t="n"/>
      <c r="U359" s="278" t="n"/>
      <c r="V359" s="278" t="n"/>
      <c r="W359" s="278" t="n"/>
      <c r="X359" s="278" t="n"/>
      <c r="Y359" s="278" t="n"/>
      <c r="Z359" s="278" t="n"/>
      <c r="AA359" s="278" t="n"/>
      <c r="AB359" s="278" t="n"/>
      <c r="AC359" s="278" t="n"/>
      <c r="AD359" s="278" t="n"/>
      <c r="AE359" s="278" t="n"/>
      <c r="AF359" s="178" t="n"/>
      <c r="AG359" s="178" t="n"/>
      <c r="AH359" s="178" t="n"/>
      <c r="AI359" s="178" t="n"/>
      <c r="AJ359" s="178" t="n"/>
      <c r="AK359" s="178" t="n"/>
      <c r="AL359" s="178" t="n"/>
      <c r="AM359" s="178" t="n"/>
      <c r="AN359" s="178" t="n"/>
      <c r="AO359" s="178" t="n"/>
      <c r="AP359" s="178" t="n"/>
      <c r="AQ359" s="178" t="n"/>
      <c r="AR359" s="178" t="n"/>
      <c r="AS359" s="178" t="n"/>
      <c r="AT359" s="178" t="n"/>
      <c r="AU359" s="178" t="n"/>
      <c r="AV359" s="178" t="n"/>
      <c r="AW359" s="178" t="n"/>
      <c r="AX359" s="178" t="n"/>
      <c r="AY359" s="178" t="n"/>
      <c r="AZ359" s="178" t="n"/>
      <c r="BA359" s="178" t="n"/>
      <c r="BB359" s="178" t="n"/>
      <c r="BC359" s="178" t="n"/>
      <c r="BD359" s="178" t="n"/>
      <c r="BE359" s="178" t="n"/>
      <c r="BF359" s="178" t="n"/>
      <c r="BG359" s="178" t="n"/>
      <c r="BH359" s="178" t="n"/>
      <c r="BI359" s="178" t="n"/>
      <c r="BJ359" s="178" t="n"/>
      <c r="BK359" s="178" t="n"/>
      <c r="BL359" s="178" t="n"/>
      <c r="BM359" s="178" t="n"/>
      <c r="BN359" s="178" t="n"/>
      <c r="BO359" s="178" t="n"/>
      <c r="BP359" s="178" t="n"/>
      <c r="BQ359" s="178" t="n"/>
      <c r="BR359" s="178" t="n"/>
      <c r="BS359" s="178" t="n"/>
      <c r="BT359" s="178" t="n"/>
      <c r="BU359" s="178" t="n"/>
      <c r="BV359" s="178" t="n"/>
      <c r="BW359" s="178" t="n"/>
      <c r="BX359" s="178" t="n"/>
      <c r="BY359" s="178" t="n"/>
      <c r="BZ359" s="178" t="n"/>
      <c r="CA359" s="178" t="n"/>
      <c r="CB359" s="178" t="n"/>
      <c r="CC359" s="178" t="n"/>
      <c r="CD359" s="178" t="n"/>
      <c r="CE359" s="178" t="n"/>
      <c r="CF359" s="178" t="n"/>
      <c r="CG359" s="178" t="n"/>
      <c r="CH359" s="178" t="n"/>
      <c r="CI359" s="178" t="n"/>
      <c r="CJ359" s="178" t="n"/>
      <c r="CK359" s="178" t="n"/>
      <c r="CL359" s="178" t="n"/>
      <c r="CM359" s="178" t="n"/>
      <c r="CN359" s="178" t="n"/>
      <c r="CO359" s="178" t="n"/>
      <c r="CP359" s="178" t="n"/>
      <c r="CQ359" s="178" t="n"/>
      <c r="CR359" s="178" t="n"/>
      <c r="CS359" s="178" t="n"/>
      <c r="CT359" s="178" t="n"/>
      <c r="CU359" s="178" t="n"/>
      <c r="CV359" s="178" t="n"/>
      <c r="CW359" s="178" t="n"/>
      <c r="CX359" s="178" t="n"/>
      <c r="CY359" s="178" t="n"/>
      <c r="CZ359" s="178" t="n"/>
      <c r="DA359" s="178" t="n"/>
      <c r="DB359" s="178" t="n"/>
      <c r="DC359" s="178" t="n"/>
      <c r="DD359" s="178" t="n"/>
      <c r="DE359" s="178" t="n"/>
      <c r="DF359" s="178" t="n"/>
      <c r="DG359" s="178" t="n"/>
      <c r="DH359" s="178" t="n"/>
      <c r="DI359" s="178" t="n"/>
      <c r="DJ359" s="178" t="n"/>
      <c r="DK359" s="178" t="n"/>
      <c r="DL359" s="178" t="n"/>
      <c r="DM359" s="178" t="n"/>
      <c r="DN359" s="178" t="n"/>
      <c r="DO359" s="178" t="n"/>
      <c r="DP359" s="178" t="n"/>
      <c r="DQ359" s="178" t="n"/>
      <c r="DR359" s="178" t="n"/>
      <c r="DS359" s="178" t="n"/>
      <c r="DT359" s="178" t="n"/>
      <c r="DU359" s="178" t="n"/>
      <c r="DV359" s="178" t="n"/>
    </row>
    <row customFormat="true" customHeight="true" hidden="false" ht="16.5" outlineLevel="0" r="360" s="311">
      <c r="A360" s="312" t="n"/>
      <c r="B360" s="277" t="n">
        <v>9</v>
      </c>
      <c r="C360" s="58" t="s"/>
      <c r="D360" s="127" t="s">
        <v>325</v>
      </c>
      <c r="E360" s="119" t="s">
        <v>24</v>
      </c>
      <c r="F360" s="266" t="n">
        <f aca="false" ca="false" dt2D="false" dtr="false" t="normal">I360+L360+M360+N360+O360+P360+Q360+R360+S360</f>
        <v>0</v>
      </c>
      <c r="G360" s="282" t="n"/>
      <c r="H360" s="282" t="n"/>
      <c r="I360" s="269" t="n">
        <f aca="false" ca="false" dt2D="false" dtr="false" t="normal">G360+H360</f>
        <v>0</v>
      </c>
      <c r="J360" s="282" t="n"/>
      <c r="K360" s="282" t="n"/>
      <c r="L360" s="269" t="n">
        <f aca="false" ca="false" dt2D="false" dtr="false" t="normal">J360+K360</f>
        <v>0</v>
      </c>
      <c r="M360" s="282" t="n"/>
      <c r="N360" s="282" t="n"/>
      <c r="O360" s="282" t="n"/>
      <c r="P360" s="282" t="n"/>
      <c r="Q360" s="282" t="n"/>
      <c r="R360" s="282" t="n"/>
      <c r="S360" s="282" t="n"/>
      <c r="T360" s="282" t="n"/>
      <c r="U360" s="282" t="n"/>
      <c r="V360" s="282" t="n"/>
      <c r="W360" s="282" t="n"/>
      <c r="X360" s="282" t="n"/>
      <c r="Y360" s="282" t="n"/>
      <c r="Z360" s="282" t="n"/>
      <c r="AA360" s="282" t="n"/>
      <c r="AB360" s="282" t="n"/>
      <c r="AC360" s="282" t="n"/>
      <c r="AD360" s="282" t="n"/>
      <c r="AE360" s="282" t="n"/>
      <c r="AF360" s="312" t="n"/>
      <c r="AG360" s="312" t="n"/>
      <c r="AH360" s="312" t="n"/>
      <c r="AI360" s="312" t="n"/>
      <c r="AJ360" s="312" t="n"/>
      <c r="AK360" s="312" t="n"/>
      <c r="AL360" s="312" t="n"/>
      <c r="AM360" s="312" t="n"/>
      <c r="AN360" s="312" t="n"/>
      <c r="AO360" s="312" t="n"/>
      <c r="AP360" s="312" t="n"/>
      <c r="AQ360" s="312" t="n"/>
      <c r="AR360" s="312" t="n"/>
      <c r="AS360" s="312" t="n"/>
      <c r="AT360" s="312" t="n"/>
      <c r="AU360" s="312" t="n"/>
      <c r="AV360" s="312" t="n"/>
      <c r="AW360" s="312" t="n"/>
      <c r="AX360" s="312" t="n"/>
      <c r="AY360" s="312" t="n"/>
      <c r="AZ360" s="312" t="n"/>
      <c r="BA360" s="312" t="n"/>
      <c r="BB360" s="312" t="n"/>
      <c r="BC360" s="312" t="n"/>
      <c r="BD360" s="312" t="n"/>
      <c r="BE360" s="312" t="n"/>
      <c r="BF360" s="312" t="n"/>
      <c r="BG360" s="312" t="n"/>
      <c r="BH360" s="312" t="n"/>
      <c r="BI360" s="312" t="n"/>
      <c r="BJ360" s="312" t="n"/>
      <c r="BK360" s="312" t="n"/>
      <c r="BL360" s="312" t="n"/>
      <c r="BM360" s="312" t="n"/>
      <c r="BN360" s="312" t="n"/>
      <c r="BO360" s="312" t="n"/>
      <c r="BP360" s="312" t="n"/>
      <c r="BQ360" s="312" t="n"/>
      <c r="BR360" s="312" t="n"/>
      <c r="BS360" s="312" t="n"/>
      <c r="BT360" s="312" t="n"/>
      <c r="BU360" s="312" t="n"/>
      <c r="BV360" s="312" t="n"/>
      <c r="BW360" s="312" t="n"/>
      <c r="BX360" s="312" t="n"/>
      <c r="BY360" s="312" t="n"/>
      <c r="BZ360" s="312" t="n"/>
      <c r="CA360" s="312" t="n"/>
      <c r="CB360" s="312" t="n"/>
      <c r="CC360" s="312" t="n"/>
      <c r="CD360" s="312" t="n"/>
      <c r="CE360" s="312" t="n"/>
      <c r="CF360" s="312" t="n"/>
      <c r="CG360" s="312" t="n"/>
      <c r="CH360" s="312" t="n"/>
      <c r="CI360" s="312" t="n"/>
      <c r="CJ360" s="312" t="n"/>
      <c r="CK360" s="312" t="n"/>
      <c r="CL360" s="312" t="n"/>
      <c r="CM360" s="312" t="n"/>
      <c r="CN360" s="312" t="n"/>
      <c r="CO360" s="312" t="n"/>
      <c r="CP360" s="312" t="n"/>
      <c r="CQ360" s="312" t="n"/>
      <c r="CR360" s="312" t="n"/>
      <c r="CS360" s="312" t="n"/>
      <c r="CT360" s="312" t="n"/>
      <c r="CU360" s="312" t="n"/>
      <c r="CV360" s="312" t="n"/>
      <c r="CW360" s="312" t="n"/>
      <c r="CX360" s="312" t="n"/>
      <c r="CY360" s="312" t="n"/>
      <c r="CZ360" s="312" t="n"/>
      <c r="DA360" s="312" t="n"/>
      <c r="DB360" s="312" t="n"/>
      <c r="DC360" s="312" t="n"/>
      <c r="DD360" s="312" t="n"/>
      <c r="DE360" s="312" t="n"/>
      <c r="DF360" s="312" t="n"/>
      <c r="DG360" s="312" t="n"/>
      <c r="DH360" s="312" t="n"/>
      <c r="DI360" s="312" t="n"/>
      <c r="DJ360" s="312" t="n"/>
      <c r="DK360" s="312" t="n"/>
      <c r="DL360" s="312" t="n"/>
      <c r="DM360" s="312" t="n"/>
      <c r="DN360" s="312" t="n"/>
      <c r="DO360" s="312" t="n"/>
      <c r="DP360" s="312" t="n"/>
      <c r="DQ360" s="312" t="n"/>
      <c r="DR360" s="312" t="n"/>
      <c r="DS360" s="312" t="n"/>
      <c r="DT360" s="312" t="n"/>
      <c r="DU360" s="312" t="n"/>
      <c r="DV360" s="312" t="n"/>
    </row>
    <row customFormat="true" customHeight="true" hidden="false" ht="16.5" outlineLevel="0" r="361" s="311">
      <c r="A361" s="312" t="n"/>
      <c r="B361" s="279" t="s"/>
      <c r="C361" s="58" t="s"/>
      <c r="D361" s="59" t="s"/>
      <c r="E361" s="119" t="s">
        <v>25</v>
      </c>
      <c r="F361" s="266" t="n">
        <f aca="false" ca="false" dt2D="false" dtr="false" t="normal">I361+L361+M361+N361+O361+P361+Q361+R361+S361</f>
        <v>0</v>
      </c>
      <c r="G361" s="282" t="n"/>
      <c r="H361" s="282" t="n"/>
      <c r="I361" s="269" t="n">
        <f aca="false" ca="false" dt2D="false" dtr="false" t="normal">G361+H361</f>
        <v>0</v>
      </c>
      <c r="J361" s="282" t="n"/>
      <c r="K361" s="282" t="n"/>
      <c r="L361" s="269" t="n">
        <f aca="false" ca="false" dt2D="false" dtr="false" t="normal">J361+K361</f>
        <v>0</v>
      </c>
      <c r="M361" s="282" t="n"/>
      <c r="N361" s="282" t="n"/>
      <c r="O361" s="282" t="n"/>
      <c r="P361" s="282" t="n"/>
      <c r="Q361" s="282" t="n"/>
      <c r="R361" s="282" t="n"/>
      <c r="S361" s="282" t="n"/>
      <c r="T361" s="282" t="n"/>
      <c r="U361" s="282" t="n"/>
      <c r="V361" s="282" t="n"/>
      <c r="W361" s="282" t="n"/>
      <c r="X361" s="282" t="n"/>
      <c r="Y361" s="282" t="n"/>
      <c r="Z361" s="282" t="n"/>
      <c r="AA361" s="282" t="n"/>
      <c r="AB361" s="282" t="n"/>
      <c r="AC361" s="282" t="n"/>
      <c r="AD361" s="282" t="n"/>
      <c r="AE361" s="282" t="n"/>
      <c r="AF361" s="312" t="n"/>
      <c r="AG361" s="312" t="n"/>
      <c r="AH361" s="312" t="n"/>
      <c r="AI361" s="312" t="n"/>
      <c r="AJ361" s="312" t="n"/>
      <c r="AK361" s="312" t="n"/>
      <c r="AL361" s="312" t="n"/>
      <c r="AM361" s="312" t="n"/>
      <c r="AN361" s="312" t="n"/>
      <c r="AO361" s="312" t="n"/>
      <c r="AP361" s="312" t="n"/>
      <c r="AQ361" s="312" t="n"/>
      <c r="AR361" s="312" t="n"/>
      <c r="AS361" s="312" t="n"/>
      <c r="AT361" s="312" t="n"/>
      <c r="AU361" s="312" t="n"/>
      <c r="AV361" s="312" t="n"/>
      <c r="AW361" s="312" t="n"/>
      <c r="AX361" s="312" t="n"/>
      <c r="AY361" s="312" t="n"/>
      <c r="AZ361" s="312" t="n"/>
      <c r="BA361" s="312" t="n"/>
      <c r="BB361" s="312" t="n"/>
      <c r="BC361" s="312" t="n"/>
      <c r="BD361" s="312" t="n"/>
      <c r="BE361" s="312" t="n"/>
      <c r="BF361" s="312" t="n"/>
      <c r="BG361" s="312" t="n"/>
      <c r="BH361" s="312" t="n"/>
      <c r="BI361" s="312" t="n"/>
      <c r="BJ361" s="312" t="n"/>
      <c r="BK361" s="312" t="n"/>
      <c r="BL361" s="312" t="n"/>
      <c r="BM361" s="312" t="n"/>
      <c r="BN361" s="312" t="n"/>
      <c r="BO361" s="312" t="n"/>
      <c r="BP361" s="312" t="n"/>
      <c r="BQ361" s="312" t="n"/>
      <c r="BR361" s="312" t="n"/>
      <c r="BS361" s="312" t="n"/>
      <c r="BT361" s="312" t="n"/>
      <c r="BU361" s="312" t="n"/>
      <c r="BV361" s="312" t="n"/>
      <c r="BW361" s="312" t="n"/>
      <c r="BX361" s="312" t="n"/>
      <c r="BY361" s="312" t="n"/>
      <c r="BZ361" s="312" t="n"/>
      <c r="CA361" s="312" t="n"/>
      <c r="CB361" s="312" t="n"/>
      <c r="CC361" s="312" t="n"/>
      <c r="CD361" s="312" t="n"/>
      <c r="CE361" s="312" t="n"/>
      <c r="CF361" s="312" t="n"/>
      <c r="CG361" s="312" t="n"/>
      <c r="CH361" s="312" t="n"/>
      <c r="CI361" s="312" t="n"/>
      <c r="CJ361" s="312" t="n"/>
      <c r="CK361" s="312" t="n"/>
      <c r="CL361" s="312" t="n"/>
      <c r="CM361" s="312" t="n"/>
      <c r="CN361" s="312" t="n"/>
      <c r="CO361" s="312" t="n"/>
      <c r="CP361" s="312" t="n"/>
      <c r="CQ361" s="312" t="n"/>
      <c r="CR361" s="312" t="n"/>
      <c r="CS361" s="312" t="n"/>
      <c r="CT361" s="312" t="n"/>
      <c r="CU361" s="312" t="n"/>
      <c r="CV361" s="312" t="n"/>
      <c r="CW361" s="312" t="n"/>
      <c r="CX361" s="312" t="n"/>
      <c r="CY361" s="312" t="n"/>
      <c r="CZ361" s="312" t="n"/>
      <c r="DA361" s="312" t="n"/>
      <c r="DB361" s="312" t="n"/>
      <c r="DC361" s="312" t="n"/>
      <c r="DD361" s="312" t="n"/>
      <c r="DE361" s="312" t="n"/>
      <c r="DF361" s="312" t="n"/>
      <c r="DG361" s="312" t="n"/>
      <c r="DH361" s="312" t="n"/>
      <c r="DI361" s="312" t="n"/>
      <c r="DJ361" s="312" t="n"/>
      <c r="DK361" s="312" t="n"/>
      <c r="DL361" s="312" t="n"/>
      <c r="DM361" s="312" t="n"/>
      <c r="DN361" s="312" t="n"/>
      <c r="DO361" s="312" t="n"/>
      <c r="DP361" s="312" t="n"/>
      <c r="DQ361" s="312" t="n"/>
      <c r="DR361" s="312" t="n"/>
      <c r="DS361" s="312" t="n"/>
      <c r="DT361" s="312" t="n"/>
      <c r="DU361" s="312" t="n"/>
      <c r="DV361" s="312" t="n"/>
    </row>
    <row customFormat="true" customHeight="true" hidden="false" ht="16.5" outlineLevel="0" r="362" s="310">
      <c r="A362" s="178" t="n"/>
      <c r="B362" s="279" t="s"/>
      <c r="C362" s="58" t="s"/>
      <c r="D362" s="59" t="s"/>
      <c r="E362" s="122" t="s">
        <v>26</v>
      </c>
      <c r="F362" s="266" t="n">
        <f aca="false" ca="false" dt2D="false" dtr="false" t="normal">I362+L362+M362+N362+O362+P362+Q362+R362+S362</f>
        <v>0</v>
      </c>
      <c r="G362" s="278" t="n">
        <v>0</v>
      </c>
      <c r="H362" s="278" t="n">
        <v>0</v>
      </c>
      <c r="I362" s="269" t="n">
        <f aca="false" ca="false" dt2D="false" dtr="false" t="normal">G362+H362</f>
        <v>0</v>
      </c>
      <c r="J362" s="278" t="n"/>
      <c r="K362" s="278" t="n"/>
      <c r="L362" s="269" t="n">
        <f aca="false" ca="false" dt2D="false" dtr="false" t="normal">J362+K362</f>
        <v>0</v>
      </c>
      <c r="M362" s="278" t="n"/>
      <c r="N362" s="278" t="n"/>
      <c r="O362" s="278" t="n"/>
      <c r="P362" s="278" t="n"/>
      <c r="Q362" s="278" t="n"/>
      <c r="R362" s="278" t="n"/>
      <c r="S362" s="278" t="n"/>
      <c r="T362" s="278" t="n"/>
      <c r="U362" s="278" t="n"/>
      <c r="V362" s="278" t="n"/>
      <c r="W362" s="278" t="n"/>
      <c r="X362" s="278" t="n"/>
      <c r="Y362" s="278" t="n"/>
      <c r="Z362" s="278" t="n"/>
      <c r="AA362" s="278" t="n"/>
      <c r="AB362" s="278" t="n"/>
      <c r="AC362" s="278" t="n"/>
      <c r="AD362" s="278" t="n"/>
      <c r="AE362" s="278" t="n"/>
      <c r="AF362" s="178" t="n"/>
      <c r="AG362" s="178" t="n"/>
      <c r="AH362" s="178" t="n"/>
      <c r="AI362" s="178" t="n"/>
      <c r="AJ362" s="178" t="n"/>
      <c r="AK362" s="178" t="n"/>
      <c r="AL362" s="178" t="n"/>
      <c r="AM362" s="178" t="n"/>
      <c r="AN362" s="178" t="n"/>
      <c r="AO362" s="178" t="n"/>
      <c r="AP362" s="178" t="n"/>
      <c r="AQ362" s="178" t="n"/>
      <c r="AR362" s="178" t="n"/>
      <c r="AS362" s="178" t="n"/>
      <c r="AT362" s="178" t="n"/>
      <c r="AU362" s="178" t="n"/>
      <c r="AV362" s="178" t="n"/>
      <c r="AW362" s="178" t="n"/>
      <c r="AX362" s="178" t="n"/>
      <c r="AY362" s="178" t="n"/>
      <c r="AZ362" s="178" t="n"/>
      <c r="BA362" s="178" t="n"/>
      <c r="BB362" s="178" t="n"/>
      <c r="BC362" s="178" t="n"/>
      <c r="BD362" s="178" t="n"/>
      <c r="BE362" s="178" t="n"/>
      <c r="BF362" s="178" t="n"/>
      <c r="BG362" s="178" t="n"/>
      <c r="BH362" s="178" t="n"/>
      <c r="BI362" s="178" t="n"/>
      <c r="BJ362" s="178" t="n"/>
      <c r="BK362" s="178" t="n"/>
      <c r="BL362" s="178" t="n"/>
      <c r="BM362" s="178" t="n"/>
      <c r="BN362" s="178" t="n"/>
      <c r="BO362" s="178" t="n"/>
      <c r="BP362" s="178" t="n"/>
      <c r="BQ362" s="178" t="n"/>
      <c r="BR362" s="178" t="n"/>
      <c r="BS362" s="178" t="n"/>
      <c r="BT362" s="178" t="n"/>
      <c r="BU362" s="178" t="n"/>
      <c r="BV362" s="178" t="n"/>
      <c r="BW362" s="178" t="n"/>
      <c r="BX362" s="178" t="n"/>
      <c r="BY362" s="178" t="n"/>
      <c r="BZ362" s="178" t="n"/>
      <c r="CA362" s="178" t="n"/>
      <c r="CB362" s="178" t="n"/>
      <c r="CC362" s="178" t="n"/>
      <c r="CD362" s="178" t="n"/>
      <c r="CE362" s="178" t="n"/>
      <c r="CF362" s="178" t="n"/>
      <c r="CG362" s="178" t="n"/>
      <c r="CH362" s="178" t="n"/>
      <c r="CI362" s="178" t="n"/>
      <c r="CJ362" s="178" t="n"/>
      <c r="CK362" s="178" t="n"/>
      <c r="CL362" s="178" t="n"/>
      <c r="CM362" s="178" t="n"/>
      <c r="CN362" s="178" t="n"/>
      <c r="CO362" s="178" t="n"/>
      <c r="CP362" s="178" t="n"/>
      <c r="CQ362" s="178" t="n"/>
      <c r="CR362" s="178" t="n"/>
      <c r="CS362" s="178" t="n"/>
      <c r="CT362" s="178" t="n"/>
      <c r="CU362" s="178" t="n"/>
      <c r="CV362" s="178" t="n"/>
      <c r="CW362" s="178" t="n"/>
      <c r="CX362" s="178" t="n"/>
      <c r="CY362" s="178" t="n"/>
      <c r="CZ362" s="178" t="n"/>
      <c r="DA362" s="178" t="n"/>
      <c r="DB362" s="178" t="n"/>
      <c r="DC362" s="178" t="n"/>
      <c r="DD362" s="178" t="n"/>
      <c r="DE362" s="178" t="n"/>
      <c r="DF362" s="178" t="n"/>
      <c r="DG362" s="178" t="n"/>
      <c r="DH362" s="178" t="n"/>
      <c r="DI362" s="178" t="n"/>
      <c r="DJ362" s="178" t="n"/>
      <c r="DK362" s="178" t="n"/>
      <c r="DL362" s="178" t="n"/>
      <c r="DM362" s="178" t="n"/>
      <c r="DN362" s="178" t="n"/>
      <c r="DO362" s="178" t="n"/>
      <c r="DP362" s="178" t="n"/>
      <c r="DQ362" s="178" t="n"/>
      <c r="DR362" s="178" t="n"/>
      <c r="DS362" s="178" t="n"/>
      <c r="DT362" s="178" t="n"/>
      <c r="DU362" s="178" t="n"/>
      <c r="DV362" s="178" t="n"/>
    </row>
    <row customFormat="true" customHeight="true" hidden="false" ht="16.5" outlineLevel="0" r="363" s="310">
      <c r="A363" s="178" t="n"/>
      <c r="B363" s="279" t="s"/>
      <c r="C363" s="58" t="s"/>
      <c r="D363" s="59" t="s"/>
      <c r="E363" s="238" t="s">
        <v>232</v>
      </c>
      <c r="F363" s="266" t="n">
        <f aca="false" ca="false" dt2D="false" dtr="false" t="normal">I363+L363+M363+N363+O363+P363+Q363+R363+S363</f>
        <v>0</v>
      </c>
      <c r="G363" s="278" t="n">
        <v>0</v>
      </c>
      <c r="H363" s="278" t="n">
        <v>0</v>
      </c>
      <c r="I363" s="269" t="n">
        <f aca="false" ca="false" dt2D="false" dtr="false" t="normal">G363+H363</f>
        <v>0</v>
      </c>
      <c r="J363" s="278" t="n"/>
      <c r="K363" s="278" t="n"/>
      <c r="L363" s="269" t="n">
        <f aca="false" ca="false" dt2D="false" dtr="false" t="normal">J363+K363</f>
        <v>0</v>
      </c>
      <c r="M363" s="278" t="n"/>
      <c r="N363" s="278" t="n"/>
      <c r="O363" s="278" t="n"/>
      <c r="P363" s="278" t="n"/>
      <c r="Q363" s="278" t="n"/>
      <c r="R363" s="278" t="n"/>
      <c r="S363" s="278" t="n"/>
      <c r="T363" s="278" t="n"/>
      <c r="U363" s="278" t="n"/>
      <c r="V363" s="278" t="n"/>
      <c r="W363" s="278" t="n"/>
      <c r="X363" s="278" t="n"/>
      <c r="Y363" s="278" t="n"/>
      <c r="Z363" s="278" t="n"/>
      <c r="AA363" s="278" t="n"/>
      <c r="AB363" s="278" t="n"/>
      <c r="AC363" s="278" t="n"/>
      <c r="AD363" s="278" t="n"/>
      <c r="AE363" s="278" t="n"/>
      <c r="AF363" s="178" t="n"/>
      <c r="AG363" s="178" t="n"/>
      <c r="AH363" s="178" t="n"/>
      <c r="AI363" s="178" t="n"/>
      <c r="AJ363" s="178" t="n"/>
      <c r="AK363" s="178" t="n"/>
      <c r="AL363" s="178" t="n"/>
      <c r="AM363" s="178" t="n"/>
      <c r="AN363" s="178" t="n"/>
      <c r="AO363" s="178" t="n"/>
      <c r="AP363" s="178" t="n"/>
      <c r="AQ363" s="178" t="n"/>
      <c r="AR363" s="178" t="n"/>
      <c r="AS363" s="178" t="n"/>
      <c r="AT363" s="178" t="n"/>
      <c r="AU363" s="178" t="n"/>
      <c r="AV363" s="178" t="n"/>
      <c r="AW363" s="178" t="n"/>
      <c r="AX363" s="178" t="n"/>
      <c r="AY363" s="178" t="n"/>
      <c r="AZ363" s="178" t="n"/>
      <c r="BA363" s="178" t="n"/>
      <c r="BB363" s="178" t="n"/>
      <c r="BC363" s="178" t="n"/>
      <c r="BD363" s="178" t="n"/>
      <c r="BE363" s="178" t="n"/>
      <c r="BF363" s="178" t="n"/>
      <c r="BG363" s="178" t="n"/>
      <c r="BH363" s="178" t="n"/>
      <c r="BI363" s="178" t="n"/>
      <c r="BJ363" s="178" t="n"/>
      <c r="BK363" s="178" t="n"/>
      <c r="BL363" s="178" t="n"/>
      <c r="BM363" s="178" t="n"/>
      <c r="BN363" s="178" t="n"/>
      <c r="BO363" s="178" t="n"/>
      <c r="BP363" s="178" t="n"/>
      <c r="BQ363" s="178" t="n"/>
      <c r="BR363" s="178" t="n"/>
      <c r="BS363" s="178" t="n"/>
      <c r="BT363" s="178" t="n"/>
      <c r="BU363" s="178" t="n"/>
      <c r="BV363" s="178" t="n"/>
      <c r="BW363" s="178" t="n"/>
      <c r="BX363" s="178" t="n"/>
      <c r="BY363" s="178" t="n"/>
      <c r="BZ363" s="178" t="n"/>
      <c r="CA363" s="178" t="n"/>
      <c r="CB363" s="178" t="n"/>
      <c r="CC363" s="178" t="n"/>
      <c r="CD363" s="178" t="n"/>
      <c r="CE363" s="178" t="n"/>
      <c r="CF363" s="178" t="n"/>
      <c r="CG363" s="178" t="n"/>
      <c r="CH363" s="178" t="n"/>
      <c r="CI363" s="178" t="n"/>
      <c r="CJ363" s="178" t="n"/>
      <c r="CK363" s="178" t="n"/>
      <c r="CL363" s="178" t="n"/>
      <c r="CM363" s="178" t="n"/>
      <c r="CN363" s="178" t="n"/>
      <c r="CO363" s="178" t="n"/>
      <c r="CP363" s="178" t="n"/>
      <c r="CQ363" s="178" t="n"/>
      <c r="CR363" s="178" t="n"/>
      <c r="CS363" s="178" t="n"/>
      <c r="CT363" s="178" t="n"/>
      <c r="CU363" s="178" t="n"/>
      <c r="CV363" s="178" t="n"/>
      <c r="CW363" s="178" t="n"/>
      <c r="CX363" s="178" t="n"/>
      <c r="CY363" s="178" t="n"/>
      <c r="CZ363" s="178" t="n"/>
      <c r="DA363" s="178" t="n"/>
      <c r="DB363" s="178" t="n"/>
      <c r="DC363" s="178" t="n"/>
      <c r="DD363" s="178" t="n"/>
      <c r="DE363" s="178" t="n"/>
      <c r="DF363" s="178" t="n"/>
      <c r="DG363" s="178" t="n"/>
      <c r="DH363" s="178" t="n"/>
      <c r="DI363" s="178" t="n"/>
      <c r="DJ363" s="178" t="n"/>
      <c r="DK363" s="178" t="n"/>
      <c r="DL363" s="178" t="n"/>
      <c r="DM363" s="178" t="n"/>
      <c r="DN363" s="178" t="n"/>
      <c r="DO363" s="178" t="n"/>
      <c r="DP363" s="178" t="n"/>
      <c r="DQ363" s="178" t="n"/>
      <c r="DR363" s="178" t="n"/>
      <c r="DS363" s="178" t="n"/>
      <c r="DT363" s="178" t="n"/>
      <c r="DU363" s="178" t="n"/>
      <c r="DV363" s="178" t="n"/>
    </row>
    <row customFormat="true" customHeight="true" hidden="false" ht="27" outlineLevel="0" r="364" s="310">
      <c r="A364" s="178" t="n"/>
      <c r="B364" s="280" t="s"/>
      <c r="C364" s="58" t="s"/>
      <c r="D364" s="94" t="s"/>
      <c r="E364" s="238" t="s">
        <v>233</v>
      </c>
      <c r="F364" s="266" t="n">
        <f aca="false" ca="false" dt2D="false" dtr="false" t="normal">I364+L364+M364+N364+O364+P364+Q364+R364+S364</f>
        <v>0</v>
      </c>
      <c r="G364" s="278" t="n">
        <v>0</v>
      </c>
      <c r="H364" s="278" t="n">
        <v>0</v>
      </c>
      <c r="I364" s="269" t="n">
        <f aca="false" ca="false" dt2D="false" dtr="false" t="normal">G364+H364</f>
        <v>0</v>
      </c>
      <c r="J364" s="278" t="n"/>
      <c r="K364" s="278" t="n"/>
      <c r="L364" s="269" t="n">
        <f aca="false" ca="false" dt2D="false" dtr="false" t="normal">J364+K364</f>
        <v>0</v>
      </c>
      <c r="M364" s="278" t="n"/>
      <c r="N364" s="278" t="n"/>
      <c r="O364" s="278" t="n"/>
      <c r="P364" s="278" t="n"/>
      <c r="Q364" s="278" t="n"/>
      <c r="R364" s="278" t="n"/>
      <c r="S364" s="278" t="n"/>
      <c r="T364" s="278" t="n"/>
      <c r="U364" s="278" t="n"/>
      <c r="V364" s="278" t="n"/>
      <c r="W364" s="278" t="n"/>
      <c r="X364" s="278" t="n"/>
      <c r="Y364" s="278" t="n"/>
      <c r="Z364" s="278" t="n"/>
      <c r="AA364" s="278" t="n"/>
      <c r="AB364" s="278" t="n"/>
      <c r="AC364" s="278" t="n"/>
      <c r="AD364" s="278" t="n"/>
      <c r="AE364" s="278" t="n"/>
      <c r="AF364" s="178" t="n"/>
      <c r="AG364" s="178" t="n"/>
      <c r="AH364" s="178" t="n"/>
      <c r="AI364" s="178" t="n"/>
      <c r="AJ364" s="178" t="n"/>
      <c r="AK364" s="178" t="n"/>
      <c r="AL364" s="178" t="n"/>
      <c r="AM364" s="178" t="n"/>
      <c r="AN364" s="178" t="n"/>
      <c r="AO364" s="178" t="n"/>
      <c r="AP364" s="178" t="n"/>
      <c r="AQ364" s="178" t="n"/>
      <c r="AR364" s="178" t="n"/>
      <c r="AS364" s="178" t="n"/>
      <c r="AT364" s="178" t="n"/>
      <c r="AU364" s="178" t="n"/>
      <c r="AV364" s="178" t="n"/>
      <c r="AW364" s="178" t="n"/>
      <c r="AX364" s="178" t="n"/>
      <c r="AY364" s="178" t="n"/>
      <c r="AZ364" s="178" t="n"/>
      <c r="BA364" s="178" t="n"/>
      <c r="BB364" s="178" t="n"/>
      <c r="BC364" s="178" t="n"/>
      <c r="BD364" s="178" t="n"/>
      <c r="BE364" s="178" t="n"/>
      <c r="BF364" s="178" t="n"/>
      <c r="BG364" s="178" t="n"/>
      <c r="BH364" s="178" t="n"/>
      <c r="BI364" s="178" t="n"/>
      <c r="BJ364" s="178" t="n"/>
      <c r="BK364" s="178" t="n"/>
      <c r="BL364" s="178" t="n"/>
      <c r="BM364" s="178" t="n"/>
      <c r="BN364" s="178" t="n"/>
      <c r="BO364" s="178" t="n"/>
      <c r="BP364" s="178" t="n"/>
      <c r="BQ364" s="178" t="n"/>
      <c r="BR364" s="178" t="n"/>
      <c r="BS364" s="178" t="n"/>
      <c r="BT364" s="178" t="n"/>
      <c r="BU364" s="178" t="n"/>
      <c r="BV364" s="178" t="n"/>
      <c r="BW364" s="178" t="n"/>
      <c r="BX364" s="178" t="n"/>
      <c r="BY364" s="178" t="n"/>
      <c r="BZ364" s="178" t="n"/>
      <c r="CA364" s="178" t="n"/>
      <c r="CB364" s="178" t="n"/>
      <c r="CC364" s="178" t="n"/>
      <c r="CD364" s="178" t="n"/>
      <c r="CE364" s="178" t="n"/>
      <c r="CF364" s="178" t="n"/>
      <c r="CG364" s="178" t="n"/>
      <c r="CH364" s="178" t="n"/>
      <c r="CI364" s="178" t="n"/>
      <c r="CJ364" s="178" t="n"/>
      <c r="CK364" s="178" t="n"/>
      <c r="CL364" s="178" t="n"/>
      <c r="CM364" s="178" t="n"/>
      <c r="CN364" s="178" t="n"/>
      <c r="CO364" s="178" t="n"/>
      <c r="CP364" s="178" t="n"/>
      <c r="CQ364" s="178" t="n"/>
      <c r="CR364" s="178" t="n"/>
      <c r="CS364" s="178" t="n"/>
      <c r="CT364" s="178" t="n"/>
      <c r="CU364" s="178" t="n"/>
      <c r="CV364" s="178" t="n"/>
      <c r="CW364" s="178" t="n"/>
      <c r="CX364" s="178" t="n"/>
      <c r="CY364" s="178" t="n"/>
      <c r="CZ364" s="178" t="n"/>
      <c r="DA364" s="178" t="n"/>
      <c r="DB364" s="178" t="n"/>
      <c r="DC364" s="178" t="n"/>
      <c r="DD364" s="178" t="n"/>
      <c r="DE364" s="178" t="n"/>
      <c r="DF364" s="178" t="n"/>
      <c r="DG364" s="178" t="n"/>
      <c r="DH364" s="178" t="n"/>
      <c r="DI364" s="178" t="n"/>
      <c r="DJ364" s="178" t="n"/>
      <c r="DK364" s="178" t="n"/>
      <c r="DL364" s="178" t="n"/>
      <c r="DM364" s="178" t="n"/>
      <c r="DN364" s="178" t="n"/>
      <c r="DO364" s="178" t="n"/>
      <c r="DP364" s="178" t="n"/>
      <c r="DQ364" s="178" t="n"/>
      <c r="DR364" s="178" t="n"/>
      <c r="DS364" s="178" t="n"/>
      <c r="DT364" s="178" t="n"/>
      <c r="DU364" s="178" t="n"/>
      <c r="DV364" s="178" t="n"/>
    </row>
    <row customFormat="true" customHeight="true" hidden="false" ht="27" outlineLevel="0" r="365" s="310">
      <c r="A365" s="178" t="n"/>
      <c r="B365" s="277" t="n">
        <v>10</v>
      </c>
      <c r="C365" s="58" t="s"/>
      <c r="D365" s="127" t="s">
        <v>326</v>
      </c>
      <c r="E365" s="122" t="s">
        <v>26</v>
      </c>
      <c r="F365" s="266" t="n">
        <f aca="false" ca="false" dt2D="false" dtr="false" t="normal">I365+L365+M365+N365+O365+P365+Q365+R365+S365</f>
        <v>0</v>
      </c>
      <c r="G365" s="278" t="n">
        <v>0</v>
      </c>
      <c r="H365" s="278" t="n">
        <v>0</v>
      </c>
      <c r="I365" s="269" t="n">
        <f aca="false" ca="false" dt2D="false" dtr="false" t="normal">G365+H365</f>
        <v>0</v>
      </c>
      <c r="J365" s="278" t="n"/>
      <c r="K365" s="278" t="n"/>
      <c r="L365" s="269" t="n">
        <f aca="false" ca="false" dt2D="false" dtr="false" t="normal">J365+K365</f>
        <v>0</v>
      </c>
      <c r="M365" s="278" t="n"/>
      <c r="N365" s="278" t="n"/>
      <c r="O365" s="278" t="n"/>
      <c r="P365" s="278" t="n"/>
      <c r="Q365" s="278" t="n"/>
      <c r="R365" s="278" t="n"/>
      <c r="S365" s="278" t="n"/>
      <c r="T365" s="278" t="n"/>
      <c r="U365" s="278" t="n"/>
      <c r="V365" s="278" t="n"/>
      <c r="W365" s="278" t="n"/>
      <c r="X365" s="278" t="n"/>
      <c r="Y365" s="278" t="n"/>
      <c r="Z365" s="278" t="n"/>
      <c r="AA365" s="278" t="n"/>
      <c r="AB365" s="278" t="n"/>
      <c r="AC365" s="278" t="n"/>
      <c r="AD365" s="278" t="n"/>
      <c r="AE365" s="278" t="n"/>
      <c r="AF365" s="178" t="n"/>
      <c r="AG365" s="178" t="n"/>
      <c r="AH365" s="178" t="n"/>
      <c r="AI365" s="178" t="n"/>
      <c r="AJ365" s="178" t="n"/>
      <c r="AK365" s="178" t="n"/>
      <c r="AL365" s="178" t="n"/>
      <c r="AM365" s="178" t="n"/>
      <c r="AN365" s="178" t="n"/>
      <c r="AO365" s="178" t="n"/>
      <c r="AP365" s="178" t="n"/>
      <c r="AQ365" s="178" t="n"/>
      <c r="AR365" s="178" t="n"/>
      <c r="AS365" s="178" t="n"/>
      <c r="AT365" s="178" t="n"/>
      <c r="AU365" s="178" t="n"/>
      <c r="AV365" s="178" t="n"/>
      <c r="AW365" s="178" t="n"/>
      <c r="AX365" s="178" t="n"/>
      <c r="AY365" s="178" t="n"/>
      <c r="AZ365" s="178" t="n"/>
      <c r="BA365" s="178" t="n"/>
      <c r="BB365" s="178" t="n"/>
      <c r="BC365" s="178" t="n"/>
      <c r="BD365" s="178" t="n"/>
      <c r="BE365" s="178" t="n"/>
      <c r="BF365" s="178" t="n"/>
      <c r="BG365" s="178" t="n"/>
      <c r="BH365" s="178" t="n"/>
      <c r="BI365" s="178" t="n"/>
      <c r="BJ365" s="178" t="n"/>
      <c r="BK365" s="178" t="n"/>
      <c r="BL365" s="178" t="n"/>
      <c r="BM365" s="178" t="n"/>
      <c r="BN365" s="178" t="n"/>
      <c r="BO365" s="178" t="n"/>
      <c r="BP365" s="178" t="n"/>
      <c r="BQ365" s="178" t="n"/>
      <c r="BR365" s="178" t="n"/>
      <c r="BS365" s="178" t="n"/>
      <c r="BT365" s="178" t="n"/>
      <c r="BU365" s="178" t="n"/>
      <c r="BV365" s="178" t="n"/>
      <c r="BW365" s="178" t="n"/>
      <c r="BX365" s="178" t="n"/>
      <c r="BY365" s="178" t="n"/>
      <c r="BZ365" s="178" t="n"/>
      <c r="CA365" s="178" t="n"/>
      <c r="CB365" s="178" t="n"/>
      <c r="CC365" s="178" t="n"/>
      <c r="CD365" s="178" t="n"/>
      <c r="CE365" s="178" t="n"/>
      <c r="CF365" s="178" t="n"/>
      <c r="CG365" s="178" t="n"/>
      <c r="CH365" s="178" t="n"/>
      <c r="CI365" s="178" t="n"/>
      <c r="CJ365" s="178" t="n"/>
      <c r="CK365" s="178" t="n"/>
      <c r="CL365" s="178" t="n"/>
      <c r="CM365" s="178" t="n"/>
      <c r="CN365" s="178" t="n"/>
      <c r="CO365" s="178" t="n"/>
      <c r="CP365" s="178" t="n"/>
      <c r="CQ365" s="178" t="n"/>
      <c r="CR365" s="178" t="n"/>
      <c r="CS365" s="178" t="n"/>
      <c r="CT365" s="178" t="n"/>
      <c r="CU365" s="178" t="n"/>
      <c r="CV365" s="178" t="n"/>
      <c r="CW365" s="178" t="n"/>
      <c r="CX365" s="178" t="n"/>
      <c r="CY365" s="178" t="n"/>
      <c r="CZ365" s="178" t="n"/>
      <c r="DA365" s="178" t="n"/>
      <c r="DB365" s="178" t="n"/>
      <c r="DC365" s="178" t="n"/>
      <c r="DD365" s="178" t="n"/>
      <c r="DE365" s="178" t="n"/>
      <c r="DF365" s="178" t="n"/>
      <c r="DG365" s="178" t="n"/>
      <c r="DH365" s="178" t="n"/>
      <c r="DI365" s="178" t="n"/>
      <c r="DJ365" s="178" t="n"/>
      <c r="DK365" s="178" t="n"/>
      <c r="DL365" s="178" t="n"/>
      <c r="DM365" s="178" t="n"/>
      <c r="DN365" s="178" t="n"/>
      <c r="DO365" s="178" t="n"/>
      <c r="DP365" s="178" t="n"/>
      <c r="DQ365" s="178" t="n"/>
      <c r="DR365" s="178" t="n"/>
      <c r="DS365" s="178" t="n"/>
      <c r="DT365" s="178" t="n"/>
      <c r="DU365" s="178" t="n"/>
      <c r="DV365" s="178" t="n"/>
    </row>
    <row customFormat="true" customHeight="true" hidden="false" ht="27" outlineLevel="0" r="366" s="310">
      <c r="A366" s="178" t="n"/>
      <c r="B366" s="280" t="s"/>
      <c r="C366" s="58" t="s"/>
      <c r="D366" s="94" t="s"/>
      <c r="E366" s="238" t="s">
        <v>232</v>
      </c>
      <c r="F366" s="266" t="n">
        <f aca="false" ca="false" dt2D="false" dtr="false" t="normal">I366+L366+M366+N366+O366+P366+Q366+R366+S366</f>
        <v>0</v>
      </c>
      <c r="G366" s="278" t="n">
        <v>0</v>
      </c>
      <c r="H366" s="278" t="n">
        <v>0</v>
      </c>
      <c r="I366" s="269" t="n">
        <f aca="false" ca="false" dt2D="false" dtr="false" t="normal">G366+H366</f>
        <v>0</v>
      </c>
      <c r="J366" s="278" t="n"/>
      <c r="K366" s="278" t="n"/>
      <c r="L366" s="269" t="n">
        <f aca="false" ca="false" dt2D="false" dtr="false" t="normal">J366+K366</f>
        <v>0</v>
      </c>
      <c r="M366" s="278" t="n"/>
      <c r="N366" s="278" t="n"/>
      <c r="O366" s="278" t="n"/>
      <c r="P366" s="278" t="n"/>
      <c r="Q366" s="278" t="n"/>
      <c r="R366" s="278" t="n"/>
      <c r="S366" s="278" t="n"/>
      <c r="T366" s="278" t="n"/>
      <c r="U366" s="278" t="n"/>
      <c r="V366" s="278" t="n"/>
      <c r="W366" s="278" t="n"/>
      <c r="X366" s="278" t="n"/>
      <c r="Y366" s="278" t="n"/>
      <c r="Z366" s="278" t="n"/>
      <c r="AA366" s="278" t="n"/>
      <c r="AB366" s="278" t="n"/>
      <c r="AC366" s="278" t="n"/>
      <c r="AD366" s="278" t="n"/>
      <c r="AE366" s="278" t="n"/>
      <c r="AF366" s="178" t="n"/>
      <c r="AG366" s="178" t="n"/>
      <c r="AH366" s="178" t="n"/>
      <c r="AI366" s="178" t="n"/>
      <c r="AJ366" s="178" t="n"/>
      <c r="AK366" s="178" t="n"/>
      <c r="AL366" s="178" t="n"/>
      <c r="AM366" s="178" t="n"/>
      <c r="AN366" s="178" t="n"/>
      <c r="AO366" s="178" t="n"/>
      <c r="AP366" s="178" t="n"/>
      <c r="AQ366" s="178" t="n"/>
      <c r="AR366" s="178" t="n"/>
      <c r="AS366" s="178" t="n"/>
      <c r="AT366" s="178" t="n"/>
      <c r="AU366" s="178" t="n"/>
      <c r="AV366" s="178" t="n"/>
      <c r="AW366" s="178" t="n"/>
      <c r="AX366" s="178" t="n"/>
      <c r="AY366" s="178" t="n"/>
      <c r="AZ366" s="178" t="n"/>
      <c r="BA366" s="178" t="n"/>
      <c r="BB366" s="178" t="n"/>
      <c r="BC366" s="178" t="n"/>
      <c r="BD366" s="178" t="n"/>
      <c r="BE366" s="178" t="n"/>
      <c r="BF366" s="178" t="n"/>
      <c r="BG366" s="178" t="n"/>
      <c r="BH366" s="178" t="n"/>
      <c r="BI366" s="178" t="n"/>
      <c r="BJ366" s="178" t="n"/>
      <c r="BK366" s="178" t="n"/>
      <c r="BL366" s="178" t="n"/>
      <c r="BM366" s="178" t="n"/>
      <c r="BN366" s="178" t="n"/>
      <c r="BO366" s="178" t="n"/>
      <c r="BP366" s="178" t="n"/>
      <c r="BQ366" s="178" t="n"/>
      <c r="BR366" s="178" t="n"/>
      <c r="BS366" s="178" t="n"/>
      <c r="BT366" s="178" t="n"/>
      <c r="BU366" s="178" t="n"/>
      <c r="BV366" s="178" t="n"/>
      <c r="BW366" s="178" t="n"/>
      <c r="BX366" s="178" t="n"/>
      <c r="BY366" s="178" t="n"/>
      <c r="BZ366" s="178" t="n"/>
      <c r="CA366" s="178" t="n"/>
      <c r="CB366" s="178" t="n"/>
      <c r="CC366" s="178" t="n"/>
      <c r="CD366" s="178" t="n"/>
      <c r="CE366" s="178" t="n"/>
      <c r="CF366" s="178" t="n"/>
      <c r="CG366" s="178" t="n"/>
      <c r="CH366" s="178" t="n"/>
      <c r="CI366" s="178" t="n"/>
      <c r="CJ366" s="178" t="n"/>
      <c r="CK366" s="178" t="n"/>
      <c r="CL366" s="178" t="n"/>
      <c r="CM366" s="178" t="n"/>
      <c r="CN366" s="178" t="n"/>
      <c r="CO366" s="178" t="n"/>
      <c r="CP366" s="178" t="n"/>
      <c r="CQ366" s="178" t="n"/>
      <c r="CR366" s="178" t="n"/>
      <c r="CS366" s="178" t="n"/>
      <c r="CT366" s="178" t="n"/>
      <c r="CU366" s="178" t="n"/>
      <c r="CV366" s="178" t="n"/>
      <c r="CW366" s="178" t="n"/>
      <c r="CX366" s="178" t="n"/>
      <c r="CY366" s="178" t="n"/>
      <c r="CZ366" s="178" t="n"/>
      <c r="DA366" s="178" t="n"/>
      <c r="DB366" s="178" t="n"/>
      <c r="DC366" s="178" t="n"/>
      <c r="DD366" s="178" t="n"/>
      <c r="DE366" s="178" t="n"/>
      <c r="DF366" s="178" t="n"/>
      <c r="DG366" s="178" t="n"/>
      <c r="DH366" s="178" t="n"/>
      <c r="DI366" s="178" t="n"/>
      <c r="DJ366" s="178" t="n"/>
      <c r="DK366" s="178" t="n"/>
      <c r="DL366" s="178" t="n"/>
      <c r="DM366" s="178" t="n"/>
      <c r="DN366" s="178" t="n"/>
      <c r="DO366" s="178" t="n"/>
      <c r="DP366" s="178" t="n"/>
      <c r="DQ366" s="178" t="n"/>
      <c r="DR366" s="178" t="n"/>
      <c r="DS366" s="178" t="n"/>
      <c r="DT366" s="178" t="n"/>
      <c r="DU366" s="178" t="n"/>
      <c r="DV366" s="178" t="n"/>
    </row>
    <row customFormat="true" customHeight="true" hidden="false" ht="27" outlineLevel="0" r="367" s="310">
      <c r="A367" s="178" t="n"/>
      <c r="B367" s="277" t="n">
        <v>11</v>
      </c>
      <c r="C367" s="58" t="s"/>
      <c r="D367" s="127" t="s">
        <v>327</v>
      </c>
      <c r="E367" s="122" t="s">
        <v>26</v>
      </c>
      <c r="F367" s="266" t="n">
        <f aca="false" ca="false" dt2D="false" dtr="false" t="normal">I367+L367+M367+N367+O367+P367+Q367+R367+S367</f>
        <v>0</v>
      </c>
      <c r="G367" s="278" t="n">
        <v>0</v>
      </c>
      <c r="H367" s="278" t="n">
        <v>0</v>
      </c>
      <c r="I367" s="269" t="n">
        <f aca="false" ca="false" dt2D="false" dtr="false" t="normal">G367+H367</f>
        <v>0</v>
      </c>
      <c r="J367" s="278" t="n"/>
      <c r="K367" s="278" t="n"/>
      <c r="L367" s="269" t="n">
        <f aca="false" ca="false" dt2D="false" dtr="false" t="normal">J367+K367</f>
        <v>0</v>
      </c>
      <c r="M367" s="278" t="n"/>
      <c r="N367" s="278" t="n"/>
      <c r="O367" s="278" t="n"/>
      <c r="P367" s="278" t="n"/>
      <c r="Q367" s="278" t="n"/>
      <c r="R367" s="278" t="n"/>
      <c r="S367" s="278" t="n"/>
      <c r="T367" s="278" t="n"/>
      <c r="U367" s="278" t="n"/>
      <c r="V367" s="278" t="n"/>
      <c r="W367" s="278" t="n"/>
      <c r="X367" s="278" t="n"/>
      <c r="Y367" s="278" t="n"/>
      <c r="Z367" s="278" t="n"/>
      <c r="AA367" s="278" t="n"/>
      <c r="AB367" s="278" t="n"/>
      <c r="AC367" s="278" t="n"/>
      <c r="AD367" s="278" t="n"/>
      <c r="AE367" s="278" t="n"/>
      <c r="AF367" s="178" t="n"/>
      <c r="AG367" s="178" t="n"/>
      <c r="AH367" s="178" t="n"/>
      <c r="AI367" s="178" t="n"/>
      <c r="AJ367" s="178" t="n"/>
      <c r="AK367" s="178" t="n"/>
      <c r="AL367" s="178" t="n"/>
      <c r="AM367" s="178" t="n"/>
      <c r="AN367" s="178" t="n"/>
      <c r="AO367" s="178" t="n"/>
      <c r="AP367" s="178" t="n"/>
      <c r="AQ367" s="178" t="n"/>
      <c r="AR367" s="178" t="n"/>
      <c r="AS367" s="178" t="n"/>
      <c r="AT367" s="178" t="n"/>
      <c r="AU367" s="178" t="n"/>
      <c r="AV367" s="178" t="n"/>
      <c r="AW367" s="178" t="n"/>
      <c r="AX367" s="178" t="n"/>
      <c r="AY367" s="178" t="n"/>
      <c r="AZ367" s="178" t="n"/>
      <c r="BA367" s="178" t="n"/>
      <c r="BB367" s="178" t="n"/>
      <c r="BC367" s="178" t="n"/>
      <c r="BD367" s="178" t="n"/>
      <c r="BE367" s="178" t="n"/>
      <c r="BF367" s="178" t="n"/>
      <c r="BG367" s="178" t="n"/>
      <c r="BH367" s="178" t="n"/>
      <c r="BI367" s="178" t="n"/>
      <c r="BJ367" s="178" t="n"/>
      <c r="BK367" s="178" t="n"/>
      <c r="BL367" s="178" t="n"/>
      <c r="BM367" s="178" t="n"/>
      <c r="BN367" s="178" t="n"/>
      <c r="BO367" s="178" t="n"/>
      <c r="BP367" s="178" t="n"/>
      <c r="BQ367" s="178" t="n"/>
      <c r="BR367" s="178" t="n"/>
      <c r="BS367" s="178" t="n"/>
      <c r="BT367" s="178" t="n"/>
      <c r="BU367" s="178" t="n"/>
      <c r="BV367" s="178" t="n"/>
      <c r="BW367" s="178" t="n"/>
      <c r="BX367" s="178" t="n"/>
      <c r="BY367" s="178" t="n"/>
      <c r="BZ367" s="178" t="n"/>
      <c r="CA367" s="178" t="n"/>
      <c r="CB367" s="178" t="n"/>
      <c r="CC367" s="178" t="n"/>
      <c r="CD367" s="178" t="n"/>
      <c r="CE367" s="178" t="n"/>
      <c r="CF367" s="178" t="n"/>
      <c r="CG367" s="178" t="n"/>
      <c r="CH367" s="178" t="n"/>
      <c r="CI367" s="178" t="n"/>
      <c r="CJ367" s="178" t="n"/>
      <c r="CK367" s="178" t="n"/>
      <c r="CL367" s="178" t="n"/>
      <c r="CM367" s="178" t="n"/>
      <c r="CN367" s="178" t="n"/>
      <c r="CO367" s="178" t="n"/>
      <c r="CP367" s="178" t="n"/>
      <c r="CQ367" s="178" t="n"/>
      <c r="CR367" s="178" t="n"/>
      <c r="CS367" s="178" t="n"/>
      <c r="CT367" s="178" t="n"/>
      <c r="CU367" s="178" t="n"/>
      <c r="CV367" s="178" t="n"/>
      <c r="CW367" s="178" t="n"/>
      <c r="CX367" s="178" t="n"/>
      <c r="CY367" s="178" t="n"/>
      <c r="CZ367" s="178" t="n"/>
      <c r="DA367" s="178" t="n"/>
      <c r="DB367" s="178" t="n"/>
      <c r="DC367" s="178" t="n"/>
      <c r="DD367" s="178" t="n"/>
      <c r="DE367" s="178" t="n"/>
      <c r="DF367" s="178" t="n"/>
      <c r="DG367" s="178" t="n"/>
      <c r="DH367" s="178" t="n"/>
      <c r="DI367" s="178" t="n"/>
      <c r="DJ367" s="178" t="n"/>
      <c r="DK367" s="178" t="n"/>
      <c r="DL367" s="178" t="n"/>
      <c r="DM367" s="178" t="n"/>
      <c r="DN367" s="178" t="n"/>
      <c r="DO367" s="178" t="n"/>
      <c r="DP367" s="178" t="n"/>
      <c r="DQ367" s="178" t="n"/>
      <c r="DR367" s="178" t="n"/>
      <c r="DS367" s="178" t="n"/>
      <c r="DT367" s="178" t="n"/>
      <c r="DU367" s="178" t="n"/>
      <c r="DV367" s="178" t="n"/>
    </row>
    <row customFormat="true" customHeight="true" hidden="false" ht="27" outlineLevel="0" r="368" s="310">
      <c r="A368" s="178" t="n"/>
      <c r="B368" s="280" t="s"/>
      <c r="C368" s="58" t="s"/>
      <c r="D368" s="94" t="s"/>
      <c r="E368" s="238" t="s">
        <v>232</v>
      </c>
      <c r="F368" s="266" t="n">
        <f aca="false" ca="false" dt2D="false" dtr="false" t="normal">I368+L368+M368+N368+O368+P368+Q368+R368+S368</f>
        <v>0</v>
      </c>
      <c r="G368" s="278" t="n">
        <v>0</v>
      </c>
      <c r="H368" s="278" t="n">
        <v>0</v>
      </c>
      <c r="I368" s="269" t="n">
        <f aca="false" ca="false" dt2D="false" dtr="false" t="normal">G368+H368</f>
        <v>0</v>
      </c>
      <c r="J368" s="278" t="n"/>
      <c r="K368" s="278" t="n"/>
      <c r="L368" s="269" t="n">
        <f aca="false" ca="false" dt2D="false" dtr="false" t="normal">J368+K368</f>
        <v>0</v>
      </c>
      <c r="M368" s="278" t="n"/>
      <c r="N368" s="278" t="n"/>
      <c r="O368" s="278" t="n"/>
      <c r="P368" s="278" t="n"/>
      <c r="Q368" s="278" t="n"/>
      <c r="R368" s="278" t="n"/>
      <c r="S368" s="278" t="n"/>
      <c r="T368" s="278" t="n"/>
      <c r="U368" s="278" t="n"/>
      <c r="V368" s="278" t="n"/>
      <c r="W368" s="278" t="n"/>
      <c r="X368" s="278" t="n"/>
      <c r="Y368" s="278" t="n"/>
      <c r="Z368" s="278" t="n"/>
      <c r="AA368" s="278" t="n"/>
      <c r="AB368" s="278" t="n"/>
      <c r="AC368" s="278" t="n"/>
      <c r="AD368" s="278" t="n"/>
      <c r="AE368" s="278" t="n"/>
      <c r="AF368" s="178" t="n"/>
      <c r="AG368" s="178" t="n"/>
      <c r="AH368" s="178" t="n"/>
      <c r="AI368" s="178" t="n"/>
      <c r="AJ368" s="178" t="n"/>
      <c r="AK368" s="178" t="n"/>
      <c r="AL368" s="178" t="n"/>
      <c r="AM368" s="178" t="n"/>
      <c r="AN368" s="178" t="n"/>
      <c r="AO368" s="178" t="n"/>
      <c r="AP368" s="178" t="n"/>
      <c r="AQ368" s="178" t="n"/>
      <c r="AR368" s="178" t="n"/>
      <c r="AS368" s="178" t="n"/>
      <c r="AT368" s="178" t="n"/>
      <c r="AU368" s="178" t="n"/>
      <c r="AV368" s="178" t="n"/>
      <c r="AW368" s="178" t="n"/>
      <c r="AX368" s="178" t="n"/>
      <c r="AY368" s="178" t="n"/>
      <c r="AZ368" s="178" t="n"/>
      <c r="BA368" s="178" t="n"/>
      <c r="BB368" s="178" t="n"/>
      <c r="BC368" s="178" t="n"/>
      <c r="BD368" s="178" t="n"/>
      <c r="BE368" s="178" t="n"/>
      <c r="BF368" s="178" t="n"/>
      <c r="BG368" s="178" t="n"/>
      <c r="BH368" s="178" t="n"/>
      <c r="BI368" s="178" t="n"/>
      <c r="BJ368" s="178" t="n"/>
      <c r="BK368" s="178" t="n"/>
      <c r="BL368" s="178" t="n"/>
      <c r="BM368" s="178" t="n"/>
      <c r="BN368" s="178" t="n"/>
      <c r="BO368" s="178" t="n"/>
      <c r="BP368" s="178" t="n"/>
      <c r="BQ368" s="178" t="n"/>
      <c r="BR368" s="178" t="n"/>
      <c r="BS368" s="178" t="n"/>
      <c r="BT368" s="178" t="n"/>
      <c r="BU368" s="178" t="n"/>
      <c r="BV368" s="178" t="n"/>
      <c r="BW368" s="178" t="n"/>
      <c r="BX368" s="178" t="n"/>
      <c r="BY368" s="178" t="n"/>
      <c r="BZ368" s="178" t="n"/>
      <c r="CA368" s="178" t="n"/>
      <c r="CB368" s="178" t="n"/>
      <c r="CC368" s="178" t="n"/>
      <c r="CD368" s="178" t="n"/>
      <c r="CE368" s="178" t="n"/>
      <c r="CF368" s="178" t="n"/>
      <c r="CG368" s="178" t="n"/>
      <c r="CH368" s="178" t="n"/>
      <c r="CI368" s="178" t="n"/>
      <c r="CJ368" s="178" t="n"/>
      <c r="CK368" s="178" t="n"/>
      <c r="CL368" s="178" t="n"/>
      <c r="CM368" s="178" t="n"/>
      <c r="CN368" s="178" t="n"/>
      <c r="CO368" s="178" t="n"/>
      <c r="CP368" s="178" t="n"/>
      <c r="CQ368" s="178" t="n"/>
      <c r="CR368" s="178" t="n"/>
      <c r="CS368" s="178" t="n"/>
      <c r="CT368" s="178" t="n"/>
      <c r="CU368" s="178" t="n"/>
      <c r="CV368" s="178" t="n"/>
      <c r="CW368" s="178" t="n"/>
      <c r="CX368" s="178" t="n"/>
      <c r="CY368" s="178" t="n"/>
      <c r="CZ368" s="178" t="n"/>
      <c r="DA368" s="178" t="n"/>
      <c r="DB368" s="178" t="n"/>
      <c r="DC368" s="178" t="n"/>
      <c r="DD368" s="178" t="n"/>
      <c r="DE368" s="178" t="n"/>
      <c r="DF368" s="178" t="n"/>
      <c r="DG368" s="178" t="n"/>
      <c r="DH368" s="178" t="n"/>
      <c r="DI368" s="178" t="n"/>
      <c r="DJ368" s="178" t="n"/>
      <c r="DK368" s="178" t="n"/>
      <c r="DL368" s="178" t="n"/>
      <c r="DM368" s="178" t="n"/>
      <c r="DN368" s="178" t="n"/>
      <c r="DO368" s="178" t="n"/>
      <c r="DP368" s="178" t="n"/>
      <c r="DQ368" s="178" t="n"/>
      <c r="DR368" s="178" t="n"/>
      <c r="DS368" s="178" t="n"/>
      <c r="DT368" s="178" t="n"/>
      <c r="DU368" s="178" t="n"/>
      <c r="DV368" s="178" t="n"/>
    </row>
    <row customFormat="true" customHeight="true" hidden="false" ht="16.5" outlineLevel="0" r="369" s="310">
      <c r="A369" s="178" t="n"/>
      <c r="B369" s="303" t="n"/>
      <c r="C369" s="58" t="s"/>
      <c r="D369" s="75" t="s">
        <v>328</v>
      </c>
      <c r="E369" s="76" t="s"/>
      <c r="F369" s="266" t="n">
        <f aca="false" ca="false" dt2D="false" dtr="false" t="normal">I369+L369+M369+N369+O369+P369+Q369+R369+S369</f>
        <v>0</v>
      </c>
      <c r="G369" s="305" t="n">
        <f aca="false" ca="false" dt2D="false" dtr="false" t="normal">G345+G340+G325+G320</f>
        <v>0</v>
      </c>
      <c r="H369" s="305" t="n">
        <f aca="false" ca="false" dt2D="false" dtr="false" t="normal">H345+H340+H325+H320</f>
        <v>0</v>
      </c>
      <c r="I369" s="269" t="n">
        <f aca="false" ca="false" dt2D="false" dtr="false" t="normal">G369+H369</f>
        <v>0</v>
      </c>
      <c r="J369" s="305" t="n">
        <f aca="false" ca="false" dt2D="false" dtr="false" t="normal">J345+J340+J325+J320</f>
        <v>0</v>
      </c>
      <c r="K369" s="305" t="n">
        <f aca="false" ca="false" dt2D="false" dtr="false" t="normal">K345+K340+K325+K320</f>
        <v>0</v>
      </c>
      <c r="L369" s="269" t="n">
        <f aca="false" ca="false" dt2D="false" dtr="false" t="normal">J369+K369</f>
        <v>0</v>
      </c>
      <c r="M369" s="305" t="n">
        <f aca="false" ca="false" dt2D="false" dtr="false" t="normal">M345+M340+M325+M320</f>
        <v>0</v>
      </c>
      <c r="N369" s="305" t="n">
        <f aca="false" ca="false" dt2D="false" dtr="false" t="normal">N345+N340+N325+N320</f>
        <v>0</v>
      </c>
      <c r="O369" s="305" t="n">
        <f aca="false" ca="false" dt2D="false" dtr="false" t="normal">O345+O340+O325+O320</f>
        <v>0</v>
      </c>
      <c r="P369" s="305" t="n">
        <f aca="false" ca="false" dt2D="false" dtr="false" t="normal">P345+P340+P325+P320</f>
        <v>0</v>
      </c>
      <c r="Q369" s="305" t="n">
        <f aca="false" ca="false" dt2D="false" dtr="false" t="normal">Q345+Q340+Q325+Q320</f>
        <v>0</v>
      </c>
      <c r="R369" s="305" t="n">
        <f aca="false" ca="false" dt2D="false" dtr="false" t="normal">R345+R340+R325+R320</f>
        <v>0</v>
      </c>
      <c r="S369" s="305" t="n">
        <f aca="false" ca="false" dt2D="false" dtr="false" t="normal">S345+S340+S325+S320</f>
        <v>0</v>
      </c>
      <c r="T369" s="305" t="n">
        <f aca="false" ca="false" dt2D="false" dtr="false" t="normal">T345+T340+T325+T320</f>
        <v>0</v>
      </c>
      <c r="U369" s="305" t="n">
        <f aca="false" ca="false" dt2D="false" dtr="false" t="normal">U345+U340+U325+U320</f>
        <v>0</v>
      </c>
      <c r="V369" s="305" t="n">
        <f aca="false" ca="false" dt2D="false" dtr="false" t="normal">V345+V340+V325+V320</f>
        <v>0</v>
      </c>
      <c r="W369" s="305" t="n">
        <f aca="false" ca="false" dt2D="false" dtr="false" t="normal">W345+W340+W325+W320</f>
        <v>0</v>
      </c>
      <c r="X369" s="305" t="n">
        <f aca="false" ca="false" dt2D="false" dtr="false" t="normal">X345+X340+X325+X320</f>
        <v>0</v>
      </c>
      <c r="Y369" s="305" t="n">
        <f aca="false" ca="false" dt2D="false" dtr="false" t="normal">Y345+Y340+Y325+Y320</f>
        <v>0</v>
      </c>
      <c r="Z369" s="305" t="n">
        <f aca="false" ca="false" dt2D="false" dtr="false" t="normal">Z345+Z340+Z325+Z320</f>
        <v>0</v>
      </c>
      <c r="AA369" s="305" t="n">
        <f aca="false" ca="false" dt2D="false" dtr="false" t="normal">AA345+AA340+AA325+AA320</f>
        <v>0</v>
      </c>
      <c r="AB369" s="305" t="n">
        <f aca="false" ca="false" dt2D="false" dtr="false" t="normal">AB345+AB340+AB325+AB320</f>
        <v>0</v>
      </c>
      <c r="AC369" s="305" t="n">
        <f aca="false" ca="false" dt2D="false" dtr="false" t="normal">AC345+AC340+AC325+AC320</f>
        <v>0</v>
      </c>
      <c r="AD369" s="305" t="n">
        <f aca="false" ca="false" dt2D="false" dtr="false" t="normal">AD345+AD340+AD325+AD320</f>
        <v>0</v>
      </c>
      <c r="AE369" s="305" t="n">
        <f aca="false" ca="false" dt2D="false" dtr="false" t="normal">AE345+AE340+AE325+AE320</f>
        <v>0</v>
      </c>
      <c r="AF369" s="178" t="n"/>
      <c r="AG369" s="178" t="n"/>
      <c r="AH369" s="178" t="n"/>
      <c r="AI369" s="178" t="n"/>
      <c r="AJ369" s="178" t="n"/>
      <c r="AK369" s="178" t="n"/>
      <c r="AL369" s="178" t="n"/>
      <c r="AM369" s="178" t="n"/>
      <c r="AN369" s="178" t="n"/>
      <c r="AO369" s="178" t="n"/>
      <c r="AP369" s="178" t="n"/>
      <c r="AQ369" s="178" t="n"/>
      <c r="AR369" s="178" t="n"/>
      <c r="AS369" s="178" t="n"/>
      <c r="AT369" s="178" t="n"/>
      <c r="AU369" s="178" t="n"/>
      <c r="AV369" s="178" t="n"/>
      <c r="AW369" s="178" t="n"/>
      <c r="AX369" s="178" t="n"/>
      <c r="AY369" s="178" t="n"/>
      <c r="AZ369" s="178" t="n"/>
      <c r="BA369" s="178" t="n"/>
      <c r="BB369" s="178" t="n"/>
      <c r="BC369" s="178" t="n"/>
      <c r="BD369" s="178" t="n"/>
      <c r="BE369" s="178" t="n"/>
      <c r="BF369" s="178" t="n"/>
      <c r="BG369" s="178" t="n"/>
      <c r="BH369" s="178" t="n"/>
      <c r="BI369" s="178" t="n"/>
      <c r="BJ369" s="178" t="n"/>
      <c r="BK369" s="178" t="n"/>
      <c r="BL369" s="178" t="n"/>
      <c r="BM369" s="178" t="n"/>
      <c r="BN369" s="178" t="n"/>
      <c r="BO369" s="178" t="n"/>
      <c r="BP369" s="178" t="n"/>
      <c r="BQ369" s="178" t="n"/>
      <c r="BR369" s="178" t="n"/>
      <c r="BS369" s="178" t="n"/>
      <c r="BT369" s="178" t="n"/>
      <c r="BU369" s="178" t="n"/>
      <c r="BV369" s="178" t="n"/>
      <c r="BW369" s="178" t="n"/>
      <c r="BX369" s="178" t="n"/>
      <c r="BY369" s="178" t="n"/>
      <c r="BZ369" s="178" t="n"/>
      <c r="CA369" s="178" t="n"/>
      <c r="CB369" s="178" t="n"/>
      <c r="CC369" s="178" t="n"/>
      <c r="CD369" s="178" t="n"/>
      <c r="CE369" s="178" t="n"/>
      <c r="CF369" s="178" t="n"/>
      <c r="CG369" s="178" t="n"/>
      <c r="CH369" s="178" t="n"/>
      <c r="CI369" s="178" t="n"/>
      <c r="CJ369" s="178" t="n"/>
      <c r="CK369" s="178" t="n"/>
      <c r="CL369" s="178" t="n"/>
      <c r="CM369" s="178" t="n"/>
      <c r="CN369" s="178" t="n"/>
      <c r="CO369" s="178" t="n"/>
      <c r="CP369" s="178" t="n"/>
      <c r="CQ369" s="178" t="n"/>
      <c r="CR369" s="178" t="n"/>
      <c r="CS369" s="178" t="n"/>
      <c r="CT369" s="178" t="n"/>
      <c r="CU369" s="178" t="n"/>
      <c r="CV369" s="178" t="n"/>
      <c r="CW369" s="178" t="n"/>
      <c r="CX369" s="178" t="n"/>
      <c r="CY369" s="178" t="n"/>
      <c r="CZ369" s="178" t="n"/>
      <c r="DA369" s="178" t="n"/>
      <c r="DB369" s="178" t="n"/>
      <c r="DC369" s="178" t="n"/>
      <c r="DD369" s="178" t="n"/>
      <c r="DE369" s="178" t="n"/>
      <c r="DF369" s="178" t="n"/>
      <c r="DG369" s="178" t="n"/>
      <c r="DH369" s="178" t="n"/>
      <c r="DI369" s="178" t="n"/>
      <c r="DJ369" s="178" t="n"/>
      <c r="DK369" s="178" t="n"/>
      <c r="DL369" s="178" t="n"/>
      <c r="DM369" s="178" t="n"/>
      <c r="DN369" s="178" t="n"/>
      <c r="DO369" s="178" t="n"/>
      <c r="DP369" s="178" t="n"/>
      <c r="DQ369" s="178" t="n"/>
      <c r="DR369" s="178" t="n"/>
      <c r="DS369" s="178" t="n"/>
      <c r="DT369" s="178" t="n"/>
      <c r="DU369" s="178" t="n"/>
      <c r="DV369" s="178" t="n"/>
    </row>
    <row customFormat="true" customHeight="true" hidden="false" ht="16.5" outlineLevel="0" r="370" s="310">
      <c r="A370" s="178" t="n"/>
      <c r="B370" s="303" t="n"/>
      <c r="C370" s="58" t="s"/>
      <c r="D370" s="75" t="s">
        <v>329</v>
      </c>
      <c r="E370" s="76" t="s"/>
      <c r="F370" s="266" t="n">
        <f aca="false" ca="false" dt2D="false" dtr="false" t="normal">I370+L370+M370+N370+O370+P370+Q370+R370+S370</f>
        <v>0</v>
      </c>
      <c r="G370" s="305" t="n">
        <f aca="false" ca="false" dt2D="false" dtr="false" t="normal">G346+G341+G326+G321</f>
        <v>0</v>
      </c>
      <c r="H370" s="305" t="n">
        <f aca="false" ca="false" dt2D="false" dtr="false" t="normal">H346+H341+H326+H321</f>
        <v>0</v>
      </c>
      <c r="I370" s="269" t="n">
        <f aca="false" ca="false" dt2D="false" dtr="false" t="normal">G370+H370</f>
        <v>0</v>
      </c>
      <c r="J370" s="305" t="n">
        <f aca="false" ca="false" dt2D="false" dtr="false" t="normal">J346+J341+J326+J321</f>
        <v>0</v>
      </c>
      <c r="K370" s="305" t="n">
        <f aca="false" ca="false" dt2D="false" dtr="false" t="normal">K346+K341+K326+K321</f>
        <v>0</v>
      </c>
      <c r="L370" s="269" t="n">
        <f aca="false" ca="false" dt2D="false" dtr="false" t="normal">J370+K370</f>
        <v>0</v>
      </c>
      <c r="M370" s="305" t="n">
        <f aca="false" ca="false" dt2D="false" dtr="false" t="normal">M346+M341+M326+M321</f>
        <v>0</v>
      </c>
      <c r="N370" s="305" t="n">
        <f aca="false" ca="false" dt2D="false" dtr="false" t="normal">N346+N341+N326+N321</f>
        <v>0</v>
      </c>
      <c r="O370" s="305" t="n">
        <f aca="false" ca="false" dt2D="false" dtr="false" t="normal">O346+O341+O326+O321</f>
        <v>0</v>
      </c>
      <c r="P370" s="305" t="n">
        <f aca="false" ca="false" dt2D="false" dtr="false" t="normal">P346+P341+P326+P321</f>
        <v>0</v>
      </c>
      <c r="Q370" s="305" t="n">
        <f aca="false" ca="false" dt2D="false" dtr="false" t="normal">Q346+Q341+Q326+Q321</f>
        <v>0</v>
      </c>
      <c r="R370" s="305" t="n">
        <f aca="false" ca="false" dt2D="false" dtr="false" t="normal">R346+R341+R326+R321</f>
        <v>0</v>
      </c>
      <c r="S370" s="305" t="n">
        <f aca="false" ca="false" dt2D="false" dtr="false" t="normal">S346+S341+S326+S321</f>
        <v>0</v>
      </c>
      <c r="T370" s="305" t="n">
        <f aca="false" ca="false" dt2D="false" dtr="false" t="normal">T346+T341+T326+T321</f>
        <v>0</v>
      </c>
      <c r="U370" s="305" t="n">
        <f aca="false" ca="false" dt2D="false" dtr="false" t="normal">U346+U341+U326+U321</f>
        <v>0</v>
      </c>
      <c r="V370" s="305" t="n">
        <f aca="false" ca="false" dt2D="false" dtr="false" t="normal">V346+V341+V326+V321</f>
        <v>0</v>
      </c>
      <c r="W370" s="305" t="n">
        <f aca="false" ca="false" dt2D="false" dtr="false" t="normal">W346+W341+W326+W321</f>
        <v>0</v>
      </c>
      <c r="X370" s="305" t="n">
        <f aca="false" ca="false" dt2D="false" dtr="false" t="normal">X346+X341+X326+X321</f>
        <v>0</v>
      </c>
      <c r="Y370" s="305" t="n">
        <f aca="false" ca="false" dt2D="false" dtr="false" t="normal">Y346+Y341+Y326+Y321</f>
        <v>0</v>
      </c>
      <c r="Z370" s="305" t="n">
        <f aca="false" ca="false" dt2D="false" dtr="false" t="normal">Z346+Z341+Z326+Z321</f>
        <v>0</v>
      </c>
      <c r="AA370" s="305" t="n">
        <f aca="false" ca="false" dt2D="false" dtr="false" t="normal">AA346+AA341+AA326+AA321</f>
        <v>0</v>
      </c>
      <c r="AB370" s="305" t="n">
        <f aca="false" ca="false" dt2D="false" dtr="false" t="normal">AB346+AB341+AB326+AB321</f>
        <v>0</v>
      </c>
      <c r="AC370" s="305" t="n">
        <f aca="false" ca="false" dt2D="false" dtr="false" t="normal">AC346+AC341+AC326+AC321</f>
        <v>0</v>
      </c>
      <c r="AD370" s="305" t="n">
        <f aca="false" ca="false" dt2D="false" dtr="false" t="normal">AD346+AD341+AD326+AD321</f>
        <v>0</v>
      </c>
      <c r="AE370" s="305" t="n">
        <f aca="false" ca="false" dt2D="false" dtr="false" t="normal">AE346+AE341+AE326+AE321</f>
        <v>0</v>
      </c>
      <c r="AF370" s="178" t="n"/>
      <c r="AG370" s="178" t="n"/>
      <c r="AH370" s="178" t="n"/>
      <c r="AI370" s="178" t="n"/>
      <c r="AJ370" s="178" t="n"/>
      <c r="AK370" s="178" t="n"/>
      <c r="AL370" s="178" t="n"/>
      <c r="AM370" s="178" t="n"/>
      <c r="AN370" s="178" t="n"/>
      <c r="AO370" s="178" t="n"/>
      <c r="AP370" s="178" t="n"/>
      <c r="AQ370" s="178" t="n"/>
      <c r="AR370" s="178" t="n"/>
      <c r="AS370" s="178" t="n"/>
      <c r="AT370" s="178" t="n"/>
      <c r="AU370" s="178" t="n"/>
      <c r="AV370" s="178" t="n"/>
      <c r="AW370" s="178" t="n"/>
      <c r="AX370" s="178" t="n"/>
      <c r="AY370" s="178" t="n"/>
      <c r="AZ370" s="178" t="n"/>
      <c r="BA370" s="178" t="n"/>
      <c r="BB370" s="178" t="n"/>
      <c r="BC370" s="178" t="n"/>
      <c r="BD370" s="178" t="n"/>
      <c r="BE370" s="178" t="n"/>
      <c r="BF370" s="178" t="n"/>
      <c r="BG370" s="178" t="n"/>
      <c r="BH370" s="178" t="n"/>
      <c r="BI370" s="178" t="n"/>
      <c r="BJ370" s="178" t="n"/>
      <c r="BK370" s="178" t="n"/>
      <c r="BL370" s="178" t="n"/>
      <c r="BM370" s="178" t="n"/>
      <c r="BN370" s="178" t="n"/>
      <c r="BO370" s="178" t="n"/>
      <c r="BP370" s="178" t="n"/>
      <c r="BQ370" s="178" t="n"/>
      <c r="BR370" s="178" t="n"/>
      <c r="BS370" s="178" t="n"/>
      <c r="BT370" s="178" t="n"/>
      <c r="BU370" s="178" t="n"/>
      <c r="BV370" s="178" t="n"/>
      <c r="BW370" s="178" t="n"/>
      <c r="BX370" s="178" t="n"/>
      <c r="BY370" s="178" t="n"/>
      <c r="BZ370" s="178" t="n"/>
      <c r="CA370" s="178" t="n"/>
      <c r="CB370" s="178" t="n"/>
      <c r="CC370" s="178" t="n"/>
      <c r="CD370" s="178" t="n"/>
      <c r="CE370" s="178" t="n"/>
      <c r="CF370" s="178" t="n"/>
      <c r="CG370" s="178" t="n"/>
      <c r="CH370" s="178" t="n"/>
      <c r="CI370" s="178" t="n"/>
      <c r="CJ370" s="178" t="n"/>
      <c r="CK370" s="178" t="n"/>
      <c r="CL370" s="178" t="n"/>
      <c r="CM370" s="178" t="n"/>
      <c r="CN370" s="178" t="n"/>
      <c r="CO370" s="178" t="n"/>
      <c r="CP370" s="178" t="n"/>
      <c r="CQ370" s="178" t="n"/>
      <c r="CR370" s="178" t="n"/>
      <c r="CS370" s="178" t="n"/>
      <c r="CT370" s="178" t="n"/>
      <c r="CU370" s="178" t="n"/>
      <c r="CV370" s="178" t="n"/>
      <c r="CW370" s="178" t="n"/>
      <c r="CX370" s="178" t="n"/>
      <c r="CY370" s="178" t="n"/>
      <c r="CZ370" s="178" t="n"/>
      <c r="DA370" s="178" t="n"/>
      <c r="DB370" s="178" t="n"/>
      <c r="DC370" s="178" t="n"/>
      <c r="DD370" s="178" t="n"/>
      <c r="DE370" s="178" t="n"/>
      <c r="DF370" s="178" t="n"/>
      <c r="DG370" s="178" t="n"/>
      <c r="DH370" s="178" t="n"/>
      <c r="DI370" s="178" t="n"/>
      <c r="DJ370" s="178" t="n"/>
      <c r="DK370" s="178" t="n"/>
      <c r="DL370" s="178" t="n"/>
      <c r="DM370" s="178" t="n"/>
      <c r="DN370" s="178" t="n"/>
      <c r="DO370" s="178" t="n"/>
      <c r="DP370" s="178" t="n"/>
      <c r="DQ370" s="178" t="n"/>
      <c r="DR370" s="178" t="n"/>
      <c r="DS370" s="178" t="n"/>
      <c r="DT370" s="178" t="n"/>
      <c r="DU370" s="178" t="n"/>
      <c r="DV370" s="178" t="n"/>
    </row>
    <row customFormat="true" customHeight="true" hidden="false" ht="16.5" outlineLevel="0" r="371" s="310">
      <c r="A371" s="178" t="n"/>
      <c r="B371" s="303" t="n"/>
      <c r="C371" s="58" t="s"/>
      <c r="D371" s="75" t="s">
        <v>330</v>
      </c>
      <c r="E371" s="76" t="s"/>
      <c r="F371" s="266" t="n">
        <f aca="false" ca="false" dt2D="false" dtr="false" t="normal">I371+L371+M371+N371+O371+P371+Q371+R371+S371</f>
        <v>0</v>
      </c>
      <c r="G371" s="305" t="n">
        <f aca="false" ca="false" dt2D="false" dtr="false" t="normal">G367+G365+G362+G357+G352+G347+G342+G337+G332+G327+G322</f>
        <v>0</v>
      </c>
      <c r="H371" s="305" t="n">
        <f aca="false" ca="false" dt2D="false" dtr="false" t="normal">H367+H365+H362+H357+H352+H347+H342+H337+H332+H327+H322</f>
        <v>0</v>
      </c>
      <c r="I371" s="269" t="n">
        <f aca="false" ca="false" dt2D="false" dtr="false" t="normal">G371+H371</f>
        <v>0</v>
      </c>
      <c r="J371" s="305" t="n">
        <f aca="false" ca="false" dt2D="false" dtr="false" t="normal">J367+J365+J362+J357+J352+J347+J342+J337+J332+J327+J322</f>
        <v>0</v>
      </c>
      <c r="K371" s="305" t="n">
        <f aca="false" ca="false" dt2D="false" dtr="false" t="normal">K367+K365+K362+K357+K352+K347+K342+K337+K332+K327+K322</f>
        <v>0</v>
      </c>
      <c r="L371" s="269" t="n">
        <f aca="false" ca="false" dt2D="false" dtr="false" t="normal">J371+K371</f>
        <v>0</v>
      </c>
      <c r="M371" s="305" t="n">
        <f aca="false" ca="false" dt2D="false" dtr="false" t="normal">M367+M365+M362+M357+M352+M347+M342+M337+M332+M327+M322</f>
        <v>0</v>
      </c>
      <c r="N371" s="305" t="n">
        <f aca="false" ca="false" dt2D="false" dtr="false" t="normal">N367+N365+N362+N357+N352+N347+N342+N337+N332+N327+N322</f>
        <v>0</v>
      </c>
      <c r="O371" s="305" t="n">
        <f aca="false" ca="false" dt2D="false" dtr="false" t="normal">O367+O365+O362+O357+O352+O347+O342+O337+O332+O327+O322</f>
        <v>0</v>
      </c>
      <c r="P371" s="305" t="n">
        <f aca="false" ca="false" dt2D="false" dtr="false" t="normal">P367+P365+P362+P357+P352+P347+P342+P337+P332+P327+P322</f>
        <v>0</v>
      </c>
      <c r="Q371" s="305" t="n">
        <f aca="false" ca="false" dt2D="false" dtr="false" t="normal">Q367+Q365+Q362+Q357+Q352+Q347+Q342+Q337+Q332+Q327+Q322</f>
        <v>0</v>
      </c>
      <c r="R371" s="305" t="n">
        <f aca="false" ca="false" dt2D="false" dtr="false" t="normal">R367+R365+R362+R357+R352+R347+R342+R337+R332+R327+R322</f>
        <v>0</v>
      </c>
      <c r="S371" s="305" t="n">
        <f aca="false" ca="false" dt2D="false" dtr="false" t="normal">S367+S365+S362+S357+S352+S347+S342+S337+S332+S327+S322</f>
        <v>0</v>
      </c>
      <c r="T371" s="305" t="n">
        <f aca="false" ca="false" dt2D="false" dtr="false" t="normal">T367+T365+T362+T357+T352+T347+T342+T337+T332+T327+T322</f>
        <v>0</v>
      </c>
      <c r="U371" s="305" t="n">
        <f aca="false" ca="false" dt2D="false" dtr="false" t="normal">U367+U365+U362+U357+U352+U347+U342+U337+U332+U327+U322</f>
        <v>0</v>
      </c>
      <c r="V371" s="305" t="n">
        <f aca="false" ca="false" dt2D="false" dtr="false" t="normal">V367+V365+V362+V357+V352+V347+V342+V337+V332+V327+V322</f>
        <v>0</v>
      </c>
      <c r="W371" s="305" t="n">
        <f aca="false" ca="false" dt2D="false" dtr="false" t="normal">W367+W365+W362+W357+W352+W347+W342+W337+W332+W327+W322</f>
        <v>0</v>
      </c>
      <c r="X371" s="305" t="n">
        <f aca="false" ca="false" dt2D="false" dtr="false" t="normal">X367+X365+X362+X357+X352+X347+X342+X337+X332+X327+X322</f>
        <v>0</v>
      </c>
      <c r="Y371" s="305" t="n">
        <f aca="false" ca="false" dt2D="false" dtr="false" t="normal">Y367+Y365+Y362+Y357+Y352+Y347+Y342+Y337+Y332+Y327+Y322</f>
        <v>0</v>
      </c>
      <c r="Z371" s="305" t="n">
        <f aca="false" ca="false" dt2D="false" dtr="false" t="normal">Z367+Z365+Z362+Z357+Z352+Z347+Z342+Z337+Z332+Z327+Z322</f>
        <v>0</v>
      </c>
      <c r="AA371" s="305" t="n">
        <f aca="false" ca="false" dt2D="false" dtr="false" t="normal">AA367+AA365+AA362+AA357+AA352+AA347+AA342+AA337+AA332+AA327+AA322</f>
        <v>0</v>
      </c>
      <c r="AB371" s="305" t="n">
        <f aca="false" ca="false" dt2D="false" dtr="false" t="normal">AB367+AB365+AB362+AB357+AB352+AB347+AB342+AB337+AB332+AB327+AB322</f>
        <v>0</v>
      </c>
      <c r="AC371" s="305" t="n">
        <f aca="false" ca="false" dt2D="false" dtr="false" t="normal">AC367+AC365+AC362+AC357+AC352+AC347+AC342+AC337+AC332+AC327+AC322</f>
        <v>0</v>
      </c>
      <c r="AD371" s="305" t="n">
        <f aca="false" ca="false" dt2D="false" dtr="false" t="normal">AD367+AD365+AD362+AD357+AD352+AD347+AD342+AD337+AD332+AD327+AD322</f>
        <v>0</v>
      </c>
      <c r="AE371" s="305" t="n">
        <f aca="false" ca="false" dt2D="false" dtr="false" t="normal">AE367+AE365+AE362+AE357+AE352+AE347+AE342+AE337+AE332+AE327+AE322</f>
        <v>0</v>
      </c>
      <c r="AF371" s="178" t="n"/>
      <c r="AG371" s="178" t="n"/>
      <c r="AH371" s="178" t="n"/>
      <c r="AI371" s="178" t="n"/>
      <c r="AJ371" s="178" t="n"/>
      <c r="AK371" s="178" t="n"/>
      <c r="AL371" s="178" t="n"/>
      <c r="AM371" s="178" t="n"/>
      <c r="AN371" s="178" t="n"/>
      <c r="AO371" s="178" t="n"/>
      <c r="AP371" s="178" t="n"/>
      <c r="AQ371" s="178" t="n"/>
      <c r="AR371" s="178" t="n"/>
      <c r="AS371" s="178" t="n"/>
      <c r="AT371" s="178" t="n"/>
      <c r="AU371" s="178" t="n"/>
      <c r="AV371" s="178" t="n"/>
      <c r="AW371" s="178" t="n"/>
      <c r="AX371" s="178" t="n"/>
      <c r="AY371" s="178" t="n"/>
      <c r="AZ371" s="178" t="n"/>
      <c r="BA371" s="178" t="n"/>
      <c r="BB371" s="178" t="n"/>
      <c r="BC371" s="178" t="n"/>
      <c r="BD371" s="178" t="n"/>
      <c r="BE371" s="178" t="n"/>
      <c r="BF371" s="178" t="n"/>
      <c r="BG371" s="178" t="n"/>
      <c r="BH371" s="178" t="n"/>
      <c r="BI371" s="178" t="n"/>
      <c r="BJ371" s="178" t="n"/>
      <c r="BK371" s="178" t="n"/>
      <c r="BL371" s="178" t="n"/>
      <c r="BM371" s="178" t="n"/>
      <c r="BN371" s="178" t="n"/>
      <c r="BO371" s="178" t="n"/>
      <c r="BP371" s="178" t="n"/>
      <c r="BQ371" s="178" t="n"/>
      <c r="BR371" s="178" t="n"/>
      <c r="BS371" s="178" t="n"/>
      <c r="BT371" s="178" t="n"/>
      <c r="BU371" s="178" t="n"/>
      <c r="BV371" s="178" t="n"/>
      <c r="BW371" s="178" t="n"/>
      <c r="BX371" s="178" t="n"/>
      <c r="BY371" s="178" t="n"/>
      <c r="BZ371" s="178" t="n"/>
      <c r="CA371" s="178" t="n"/>
      <c r="CB371" s="178" t="n"/>
      <c r="CC371" s="178" t="n"/>
      <c r="CD371" s="178" t="n"/>
      <c r="CE371" s="178" t="n"/>
      <c r="CF371" s="178" t="n"/>
      <c r="CG371" s="178" t="n"/>
      <c r="CH371" s="178" t="n"/>
      <c r="CI371" s="178" t="n"/>
      <c r="CJ371" s="178" t="n"/>
      <c r="CK371" s="178" t="n"/>
      <c r="CL371" s="178" t="n"/>
      <c r="CM371" s="178" t="n"/>
      <c r="CN371" s="178" t="n"/>
      <c r="CO371" s="178" t="n"/>
      <c r="CP371" s="178" t="n"/>
      <c r="CQ371" s="178" t="n"/>
      <c r="CR371" s="178" t="n"/>
      <c r="CS371" s="178" t="n"/>
      <c r="CT371" s="178" t="n"/>
      <c r="CU371" s="178" t="n"/>
      <c r="CV371" s="178" t="n"/>
      <c r="CW371" s="178" t="n"/>
      <c r="CX371" s="178" t="n"/>
      <c r="CY371" s="178" t="n"/>
      <c r="CZ371" s="178" t="n"/>
      <c r="DA371" s="178" t="n"/>
      <c r="DB371" s="178" t="n"/>
      <c r="DC371" s="178" t="n"/>
      <c r="DD371" s="178" t="n"/>
      <c r="DE371" s="178" t="n"/>
      <c r="DF371" s="178" t="n"/>
      <c r="DG371" s="178" t="n"/>
      <c r="DH371" s="178" t="n"/>
      <c r="DI371" s="178" t="n"/>
      <c r="DJ371" s="178" t="n"/>
      <c r="DK371" s="178" t="n"/>
      <c r="DL371" s="178" t="n"/>
      <c r="DM371" s="178" t="n"/>
      <c r="DN371" s="178" t="n"/>
      <c r="DO371" s="178" t="n"/>
      <c r="DP371" s="178" t="n"/>
      <c r="DQ371" s="178" t="n"/>
      <c r="DR371" s="178" t="n"/>
      <c r="DS371" s="178" t="n"/>
      <c r="DT371" s="178" t="n"/>
      <c r="DU371" s="178" t="n"/>
      <c r="DV371" s="178" t="n"/>
    </row>
    <row customFormat="true" customHeight="true" hidden="false" ht="16.5" outlineLevel="0" r="372" s="310">
      <c r="A372" s="178" t="n"/>
      <c r="B372" s="303" t="n"/>
      <c r="C372" s="58" t="s"/>
      <c r="D372" s="75" t="s">
        <v>331</v>
      </c>
      <c r="E372" s="76" t="s"/>
      <c r="F372" s="266" t="n">
        <f aca="false" ca="false" dt2D="false" dtr="false" t="normal">I372+L372+M372+N372+O372+P372+Q372+R372+S372</f>
        <v>0</v>
      </c>
      <c r="G372" s="305" t="n">
        <f aca="false" ca="false" dt2D="false" dtr="false" t="normal">G368+G366+G363+G358+G353+G348+G343+G338+G333+G328+G323</f>
        <v>0</v>
      </c>
      <c r="H372" s="305" t="n">
        <f aca="false" ca="false" dt2D="false" dtr="false" t="normal">H368+H366+H363+H358+H353+H348+H343+H338+H333+H328+H323</f>
        <v>0</v>
      </c>
      <c r="I372" s="269" t="n">
        <f aca="false" ca="false" dt2D="false" dtr="false" t="normal">G372+H372</f>
        <v>0</v>
      </c>
      <c r="J372" s="305" t="n">
        <f aca="false" ca="false" dt2D="false" dtr="false" t="normal">J368+J366+J363+J358+J353+J348+J343+J338+J333+J328+J323</f>
        <v>0</v>
      </c>
      <c r="K372" s="305" t="n">
        <f aca="false" ca="false" dt2D="false" dtr="false" t="normal">K368+K366+K363+K358+K353+K348+K343+K338+K333+K328+K323</f>
        <v>0</v>
      </c>
      <c r="L372" s="269" t="n">
        <f aca="false" ca="false" dt2D="false" dtr="false" t="normal">J372+K372</f>
        <v>0</v>
      </c>
      <c r="M372" s="305" t="n">
        <f aca="false" ca="false" dt2D="false" dtr="false" t="normal">M368+M366+M363+M358+M353+M348+M343+M338+M333+M328+M323</f>
        <v>0</v>
      </c>
      <c r="N372" s="305" t="n">
        <f aca="false" ca="false" dt2D="false" dtr="false" t="normal">N368+N366+N363+N358+N353+N348+N343+N338+N333+N328+N323</f>
        <v>0</v>
      </c>
      <c r="O372" s="305" t="n">
        <f aca="false" ca="false" dt2D="false" dtr="false" t="normal">O368+O366+O363+O358+O353+O348+O343+O338+O333+O328+O323</f>
        <v>0</v>
      </c>
      <c r="P372" s="305" t="n">
        <f aca="false" ca="false" dt2D="false" dtr="false" t="normal">P368+P366+P363+P358+P353+P348+P343+P338+P333+P328+P323</f>
        <v>0</v>
      </c>
      <c r="Q372" s="305" t="n">
        <f aca="false" ca="false" dt2D="false" dtr="false" t="normal">Q368+Q366+Q363+Q358+Q353+Q348+Q343+Q338+Q333+Q328+Q323</f>
        <v>0</v>
      </c>
      <c r="R372" s="305" t="n">
        <f aca="false" ca="false" dt2D="false" dtr="false" t="normal">R368+R366+R363+R358+R353+R348+R343+R338+R333+R328+R323</f>
        <v>0</v>
      </c>
      <c r="S372" s="305" t="n">
        <f aca="false" ca="false" dt2D="false" dtr="false" t="normal">S368+S366+S363+S358+S353+S348+S343+S338+S333+S328+S323</f>
        <v>0</v>
      </c>
      <c r="T372" s="305" t="n">
        <f aca="false" ca="false" dt2D="false" dtr="false" t="normal">T368+T366+T363+T358+T353+T348+T343+T338+T333+T328+T323</f>
        <v>0</v>
      </c>
      <c r="U372" s="305" t="n">
        <f aca="false" ca="false" dt2D="false" dtr="false" t="normal">U368+U366+U363+U358+U353+U348+U343+U338+U333+U328+U323</f>
        <v>0</v>
      </c>
      <c r="V372" s="305" t="n">
        <f aca="false" ca="false" dt2D="false" dtr="false" t="normal">V368+V366+V363+V358+V353+V348+V343+V338+V333+V328+V323</f>
        <v>0</v>
      </c>
      <c r="W372" s="305" t="n">
        <f aca="false" ca="false" dt2D="false" dtr="false" t="normal">W368+W366+W363+W358+W353+W348+W343+W338+W333+W328+W323</f>
        <v>0</v>
      </c>
      <c r="X372" s="305" t="n">
        <f aca="false" ca="false" dt2D="false" dtr="false" t="normal">X368+X366+X363+X358+X353+X348+X343+X338+X333+X328+X323</f>
        <v>0</v>
      </c>
      <c r="Y372" s="305" t="n">
        <f aca="false" ca="false" dt2D="false" dtr="false" t="normal">Y368+Y366+Y363+Y358+Y353+Y348+Y343+Y338+Y333+Y328+Y323</f>
        <v>0</v>
      </c>
      <c r="Z372" s="305" t="n">
        <f aca="false" ca="false" dt2D="false" dtr="false" t="normal">Z368+Z366+Z363+Z358+Z353+Z348+Z343+Z338+Z333+Z328+Z323</f>
        <v>0</v>
      </c>
      <c r="AA372" s="305" t="n">
        <f aca="false" ca="false" dt2D="false" dtr="false" t="normal">AA368+AA366+AA363+AA358+AA353+AA348+AA343+AA338+AA333+AA328+AA323</f>
        <v>0</v>
      </c>
      <c r="AB372" s="305" t="n">
        <f aca="false" ca="false" dt2D="false" dtr="false" t="normal">AB368+AB366+AB363+AB358+AB353+AB348+AB343+AB338+AB333+AB328+AB323</f>
        <v>0</v>
      </c>
      <c r="AC372" s="305" t="n">
        <f aca="false" ca="false" dt2D="false" dtr="false" t="normal">AC368+AC366+AC363+AC358+AC353+AC348+AC343+AC338+AC333+AC328+AC323</f>
        <v>0</v>
      </c>
      <c r="AD372" s="305" t="n">
        <f aca="false" ca="false" dt2D="false" dtr="false" t="normal">AD368+AD366+AD363+AD358+AD353+AD348+AD343+AD338+AD333+AD328+AD323</f>
        <v>0</v>
      </c>
      <c r="AE372" s="305" t="n">
        <f aca="false" ca="false" dt2D="false" dtr="false" t="normal">AE368+AE366+AE363+AE358+AE353+AE348+AE343+AE338+AE333+AE328+AE323</f>
        <v>0</v>
      </c>
      <c r="AF372" s="178" t="n"/>
      <c r="AG372" s="178" t="n"/>
      <c r="AH372" s="178" t="n"/>
      <c r="AI372" s="178" t="n"/>
      <c r="AJ372" s="178" t="n"/>
      <c r="AK372" s="178" t="n"/>
      <c r="AL372" s="178" t="n"/>
      <c r="AM372" s="178" t="n"/>
      <c r="AN372" s="178" t="n"/>
      <c r="AO372" s="178" t="n"/>
      <c r="AP372" s="178" t="n"/>
      <c r="AQ372" s="178" t="n"/>
      <c r="AR372" s="178" t="n"/>
      <c r="AS372" s="178" t="n"/>
      <c r="AT372" s="178" t="n"/>
      <c r="AU372" s="178" t="n"/>
      <c r="AV372" s="178" t="n"/>
      <c r="AW372" s="178" t="n"/>
      <c r="AX372" s="178" t="n"/>
      <c r="AY372" s="178" t="n"/>
      <c r="AZ372" s="178" t="n"/>
      <c r="BA372" s="178" t="n"/>
      <c r="BB372" s="178" t="n"/>
      <c r="BC372" s="178" t="n"/>
      <c r="BD372" s="178" t="n"/>
      <c r="BE372" s="178" t="n"/>
      <c r="BF372" s="178" t="n"/>
      <c r="BG372" s="178" t="n"/>
      <c r="BH372" s="178" t="n"/>
      <c r="BI372" s="178" t="n"/>
      <c r="BJ372" s="178" t="n"/>
      <c r="BK372" s="178" t="n"/>
      <c r="BL372" s="178" t="n"/>
      <c r="BM372" s="178" t="n"/>
      <c r="BN372" s="178" t="n"/>
      <c r="BO372" s="178" t="n"/>
      <c r="BP372" s="178" t="n"/>
      <c r="BQ372" s="178" t="n"/>
      <c r="BR372" s="178" t="n"/>
      <c r="BS372" s="178" t="n"/>
      <c r="BT372" s="178" t="n"/>
      <c r="BU372" s="178" t="n"/>
      <c r="BV372" s="178" t="n"/>
      <c r="BW372" s="178" t="n"/>
      <c r="BX372" s="178" t="n"/>
      <c r="BY372" s="178" t="n"/>
      <c r="BZ372" s="178" t="n"/>
      <c r="CA372" s="178" t="n"/>
      <c r="CB372" s="178" t="n"/>
      <c r="CC372" s="178" t="n"/>
      <c r="CD372" s="178" t="n"/>
      <c r="CE372" s="178" t="n"/>
      <c r="CF372" s="178" t="n"/>
      <c r="CG372" s="178" t="n"/>
      <c r="CH372" s="178" t="n"/>
      <c r="CI372" s="178" t="n"/>
      <c r="CJ372" s="178" t="n"/>
      <c r="CK372" s="178" t="n"/>
      <c r="CL372" s="178" t="n"/>
      <c r="CM372" s="178" t="n"/>
      <c r="CN372" s="178" t="n"/>
      <c r="CO372" s="178" t="n"/>
      <c r="CP372" s="178" t="n"/>
      <c r="CQ372" s="178" t="n"/>
      <c r="CR372" s="178" t="n"/>
      <c r="CS372" s="178" t="n"/>
      <c r="CT372" s="178" t="n"/>
      <c r="CU372" s="178" t="n"/>
      <c r="CV372" s="178" t="n"/>
      <c r="CW372" s="178" t="n"/>
      <c r="CX372" s="178" t="n"/>
      <c r="CY372" s="178" t="n"/>
      <c r="CZ372" s="178" t="n"/>
      <c r="DA372" s="178" t="n"/>
      <c r="DB372" s="178" t="n"/>
      <c r="DC372" s="178" t="n"/>
      <c r="DD372" s="178" t="n"/>
      <c r="DE372" s="178" t="n"/>
      <c r="DF372" s="178" t="n"/>
      <c r="DG372" s="178" t="n"/>
      <c r="DH372" s="178" t="n"/>
      <c r="DI372" s="178" t="n"/>
      <c r="DJ372" s="178" t="n"/>
      <c r="DK372" s="178" t="n"/>
      <c r="DL372" s="178" t="n"/>
      <c r="DM372" s="178" t="n"/>
      <c r="DN372" s="178" t="n"/>
      <c r="DO372" s="178" t="n"/>
      <c r="DP372" s="178" t="n"/>
      <c r="DQ372" s="178" t="n"/>
      <c r="DR372" s="178" t="n"/>
      <c r="DS372" s="178" t="n"/>
      <c r="DT372" s="178" t="n"/>
      <c r="DU372" s="178" t="n"/>
      <c r="DV372" s="178" t="n"/>
    </row>
    <row customFormat="true" customHeight="true" hidden="false" ht="16.5" outlineLevel="0" r="373" s="310">
      <c r="A373" s="178" t="n"/>
      <c r="B373" s="303" t="n"/>
      <c r="C373" s="136" t="s"/>
      <c r="D373" s="75" t="s">
        <v>332</v>
      </c>
      <c r="E373" s="76" t="s"/>
      <c r="F373" s="266" t="n">
        <f aca="false" ca="false" dt2D="false" dtr="false" t="normal">I373+L373+M373+N373+O373+P373+Q373+R373+S373</f>
        <v>0</v>
      </c>
      <c r="G373" s="305" t="n">
        <f aca="false" ca="false" dt2D="false" dtr="false" t="normal">G364+G359+G354+G349+G344+G339+G334+G329+G324</f>
        <v>0</v>
      </c>
      <c r="H373" s="305" t="n">
        <f aca="false" ca="false" dt2D="false" dtr="false" t="normal">H364+H359+H354+H349+H344+H339+H334+H329+H324</f>
        <v>0</v>
      </c>
      <c r="I373" s="269" t="n">
        <f aca="false" ca="false" dt2D="false" dtr="false" t="normal">G373+H373</f>
        <v>0</v>
      </c>
      <c r="J373" s="305" t="n">
        <f aca="false" ca="false" dt2D="false" dtr="false" t="normal">J364+J359+J354+J349+J344+J339+J334+J329+J324</f>
        <v>0</v>
      </c>
      <c r="K373" s="305" t="n">
        <f aca="false" ca="false" dt2D="false" dtr="false" t="normal">K364+K359+K354+K349+K344+K339+K334+K329+K324</f>
        <v>0</v>
      </c>
      <c r="L373" s="269" t="n">
        <f aca="false" ca="false" dt2D="false" dtr="false" t="normal">J373+K373</f>
        <v>0</v>
      </c>
      <c r="M373" s="305" t="n">
        <f aca="false" ca="false" dt2D="false" dtr="false" t="normal">M364+M359+M354+M349+M344+M339+M334+M329+M324</f>
        <v>0</v>
      </c>
      <c r="N373" s="305" t="n">
        <f aca="false" ca="false" dt2D="false" dtr="false" t="normal">N364+N359+N354+N349+N344+N339+N334+N329+N324</f>
        <v>0</v>
      </c>
      <c r="O373" s="305" t="n">
        <f aca="false" ca="false" dt2D="false" dtr="false" t="normal">O364+O359+O354+O349+O344+O339+O334+O329+O324</f>
        <v>0</v>
      </c>
      <c r="P373" s="305" t="n">
        <f aca="false" ca="false" dt2D="false" dtr="false" t="normal">P364+P359+P354+P349+P344+P339+P334+P329+P324</f>
        <v>0</v>
      </c>
      <c r="Q373" s="305" t="n">
        <f aca="false" ca="false" dt2D="false" dtr="false" t="normal">Q364+Q359+Q354+Q349+Q344+Q339+Q334+Q329+Q324</f>
        <v>0</v>
      </c>
      <c r="R373" s="305" t="n">
        <f aca="false" ca="false" dt2D="false" dtr="false" t="normal">R364+R359+R354+R349+R344+R339+R334+R329+R324</f>
        <v>0</v>
      </c>
      <c r="S373" s="305" t="n">
        <f aca="false" ca="false" dt2D="false" dtr="false" t="normal">S364+S359+S354+S349+S344+S339+S334+S329+S324</f>
        <v>0</v>
      </c>
      <c r="T373" s="305" t="n">
        <f aca="false" ca="false" dt2D="false" dtr="false" t="normal">T364+T359+T354+T349+T344+T339+T334+T329+T324</f>
        <v>0</v>
      </c>
      <c r="U373" s="305" t="n">
        <f aca="false" ca="false" dt2D="false" dtr="false" t="normal">U364+U359+U354+U349+U344+U339+U334+U329+U324</f>
        <v>0</v>
      </c>
      <c r="V373" s="305" t="n">
        <f aca="false" ca="false" dt2D="false" dtr="false" t="normal">V364+V359+V354+V349+V344+V339+V334+V329+V324</f>
        <v>0</v>
      </c>
      <c r="W373" s="305" t="n">
        <f aca="false" ca="false" dt2D="false" dtr="false" t="normal">W364+W359+W354+W349+W344+W339+W334+W329+W324</f>
        <v>0</v>
      </c>
      <c r="X373" s="305" t="n">
        <f aca="false" ca="false" dt2D="false" dtr="false" t="normal">X364+X359+X354+X349+X344+X339+X334+X329+X324</f>
        <v>0</v>
      </c>
      <c r="Y373" s="305" t="n">
        <f aca="false" ca="false" dt2D="false" dtr="false" t="normal">Y364+Y359+Y354+Y349+Y344+Y339+Y334+Y329+Y324</f>
        <v>0</v>
      </c>
      <c r="Z373" s="305" t="n">
        <f aca="false" ca="false" dt2D="false" dtr="false" t="normal">Z364+Z359+Z354+Z349+Z344+Z339+Z334+Z329+Z324</f>
        <v>0</v>
      </c>
      <c r="AA373" s="305" t="n">
        <f aca="false" ca="false" dt2D="false" dtr="false" t="normal">AA364+AA359+AA354+AA349+AA344+AA339+AA334+AA329+AA324</f>
        <v>0</v>
      </c>
      <c r="AB373" s="305" t="n">
        <f aca="false" ca="false" dt2D="false" dtr="false" t="normal">AB364+AB359+AB354+AB349+AB344+AB339+AB334+AB329+AB324</f>
        <v>0</v>
      </c>
      <c r="AC373" s="305" t="n">
        <f aca="false" ca="false" dt2D="false" dtr="false" t="normal">AC364+AC359+AC354+AC349+AC344+AC339+AC334+AC329+AC324</f>
        <v>0</v>
      </c>
      <c r="AD373" s="305" t="n">
        <f aca="false" ca="false" dt2D="false" dtr="false" t="normal">AD364+AD359+AD354+AD349+AD344+AD339+AD334+AD329+AD324</f>
        <v>0</v>
      </c>
      <c r="AE373" s="305" t="n">
        <f aca="false" ca="false" dt2D="false" dtr="false" t="normal">AE364+AE359+AE354+AE349+AE344+AE339+AE334+AE329+AE324</f>
        <v>0</v>
      </c>
      <c r="AF373" s="178" t="n"/>
      <c r="AG373" s="178" t="n"/>
      <c r="AH373" s="178" t="n"/>
      <c r="AI373" s="178" t="n"/>
      <c r="AJ373" s="178" t="n"/>
      <c r="AK373" s="178" t="n"/>
      <c r="AL373" s="178" t="n"/>
      <c r="AM373" s="178" t="n"/>
      <c r="AN373" s="178" t="n"/>
      <c r="AO373" s="178" t="n"/>
      <c r="AP373" s="178" t="n"/>
      <c r="AQ373" s="178" t="n"/>
      <c r="AR373" s="178" t="n"/>
      <c r="AS373" s="178" t="n"/>
      <c r="AT373" s="178" t="n"/>
      <c r="AU373" s="178" t="n"/>
      <c r="AV373" s="178" t="n"/>
      <c r="AW373" s="178" t="n"/>
      <c r="AX373" s="178" t="n"/>
      <c r="AY373" s="178" t="n"/>
      <c r="AZ373" s="178" t="n"/>
      <c r="BA373" s="178" t="n"/>
      <c r="BB373" s="178" t="n"/>
      <c r="BC373" s="178" t="n"/>
      <c r="BD373" s="178" t="n"/>
      <c r="BE373" s="178" t="n"/>
      <c r="BF373" s="178" t="n"/>
      <c r="BG373" s="178" t="n"/>
      <c r="BH373" s="178" t="n"/>
      <c r="BI373" s="178" t="n"/>
      <c r="BJ373" s="178" t="n"/>
      <c r="BK373" s="178" t="n"/>
      <c r="BL373" s="178" t="n"/>
      <c r="BM373" s="178" t="n"/>
      <c r="BN373" s="178" t="n"/>
      <c r="BO373" s="178" t="n"/>
      <c r="BP373" s="178" t="n"/>
      <c r="BQ373" s="178" t="n"/>
      <c r="BR373" s="178" t="n"/>
      <c r="BS373" s="178" t="n"/>
      <c r="BT373" s="178" t="n"/>
      <c r="BU373" s="178" t="n"/>
      <c r="BV373" s="178" t="n"/>
      <c r="BW373" s="178" t="n"/>
      <c r="BX373" s="178" t="n"/>
      <c r="BY373" s="178" t="n"/>
      <c r="BZ373" s="178" t="n"/>
      <c r="CA373" s="178" t="n"/>
      <c r="CB373" s="178" t="n"/>
      <c r="CC373" s="178" t="n"/>
      <c r="CD373" s="178" t="n"/>
      <c r="CE373" s="178" t="n"/>
      <c r="CF373" s="178" t="n"/>
      <c r="CG373" s="178" t="n"/>
      <c r="CH373" s="178" t="n"/>
      <c r="CI373" s="178" t="n"/>
      <c r="CJ373" s="178" t="n"/>
      <c r="CK373" s="178" t="n"/>
      <c r="CL373" s="178" t="n"/>
      <c r="CM373" s="178" t="n"/>
      <c r="CN373" s="178" t="n"/>
      <c r="CO373" s="178" t="n"/>
      <c r="CP373" s="178" t="n"/>
      <c r="CQ373" s="178" t="n"/>
      <c r="CR373" s="178" t="n"/>
      <c r="CS373" s="178" t="n"/>
      <c r="CT373" s="178" t="n"/>
      <c r="CU373" s="178" t="n"/>
      <c r="CV373" s="178" t="n"/>
      <c r="CW373" s="178" t="n"/>
      <c r="CX373" s="178" t="n"/>
      <c r="CY373" s="178" t="n"/>
      <c r="CZ373" s="178" t="n"/>
      <c r="DA373" s="178" t="n"/>
      <c r="DB373" s="178" t="n"/>
      <c r="DC373" s="178" t="n"/>
      <c r="DD373" s="178" t="n"/>
      <c r="DE373" s="178" t="n"/>
      <c r="DF373" s="178" t="n"/>
      <c r="DG373" s="178" t="n"/>
      <c r="DH373" s="178" t="n"/>
      <c r="DI373" s="178" t="n"/>
      <c r="DJ373" s="178" t="n"/>
      <c r="DK373" s="178" t="n"/>
      <c r="DL373" s="178" t="n"/>
      <c r="DM373" s="178" t="n"/>
      <c r="DN373" s="178" t="n"/>
      <c r="DO373" s="178" t="n"/>
      <c r="DP373" s="178" t="n"/>
      <c r="DQ373" s="178" t="n"/>
      <c r="DR373" s="178" t="n"/>
      <c r="DS373" s="178" t="n"/>
      <c r="DT373" s="178" t="n"/>
      <c r="DU373" s="178" t="n"/>
      <c r="DV373" s="178" t="n"/>
    </row>
    <row customFormat="true" customHeight="true" hidden="false" ht="16.5" outlineLevel="0" r="374" s="310">
      <c r="A374" s="178" t="n"/>
      <c r="B374" s="277" t="n">
        <v>1</v>
      </c>
      <c r="C374" s="235" t="s">
        <v>333</v>
      </c>
      <c r="D374" s="127" t="s">
        <v>334</v>
      </c>
      <c r="E374" s="122" t="s">
        <v>24</v>
      </c>
      <c r="F374" s="266" t="n">
        <f aca="false" ca="false" dt2D="false" dtr="false" t="normal">I374+L374+M374+N374+O374+P374+Q374+R374+S374</f>
        <v>0</v>
      </c>
      <c r="G374" s="278" t="n">
        <v>0</v>
      </c>
      <c r="H374" s="278" t="n">
        <v>0</v>
      </c>
      <c r="I374" s="269" t="n">
        <f aca="false" ca="false" dt2D="false" dtr="false" t="normal">G374+H374</f>
        <v>0</v>
      </c>
      <c r="J374" s="278" t="n"/>
      <c r="K374" s="278" t="n"/>
      <c r="L374" s="269" t="n">
        <f aca="false" ca="false" dt2D="false" dtr="false" t="normal">J374+K374</f>
        <v>0</v>
      </c>
      <c r="M374" s="278" t="n"/>
      <c r="N374" s="278" t="n"/>
      <c r="O374" s="278" t="n"/>
      <c r="P374" s="278" t="n"/>
      <c r="Q374" s="278" t="n"/>
      <c r="R374" s="278" t="n"/>
      <c r="S374" s="278" t="n"/>
      <c r="T374" s="278" t="n"/>
      <c r="U374" s="278" t="n"/>
      <c r="V374" s="278" t="n"/>
      <c r="W374" s="278" t="n"/>
      <c r="X374" s="278" t="n"/>
      <c r="Y374" s="278" t="n"/>
      <c r="Z374" s="278" t="n"/>
      <c r="AA374" s="278" t="n"/>
      <c r="AB374" s="278" t="n"/>
      <c r="AC374" s="278" t="n"/>
      <c r="AD374" s="278" t="n"/>
      <c r="AE374" s="278" t="n"/>
      <c r="AF374" s="178" t="n"/>
      <c r="AG374" s="178" t="n"/>
      <c r="AH374" s="178" t="n"/>
      <c r="AI374" s="178" t="n"/>
      <c r="AJ374" s="178" t="n"/>
      <c r="AK374" s="178" t="n"/>
      <c r="AL374" s="178" t="n"/>
      <c r="AM374" s="178" t="n"/>
      <c r="AN374" s="178" t="n"/>
      <c r="AO374" s="178" t="n"/>
      <c r="AP374" s="178" t="n"/>
      <c r="AQ374" s="178" t="n"/>
      <c r="AR374" s="178" t="n"/>
      <c r="AS374" s="178" t="n"/>
      <c r="AT374" s="178" t="n"/>
      <c r="AU374" s="178" t="n"/>
      <c r="AV374" s="178" t="n"/>
      <c r="AW374" s="178" t="n"/>
      <c r="AX374" s="178" t="n"/>
      <c r="AY374" s="178" t="n"/>
      <c r="AZ374" s="178" t="n"/>
      <c r="BA374" s="178" t="n"/>
      <c r="BB374" s="178" t="n"/>
      <c r="BC374" s="178" t="n"/>
      <c r="BD374" s="178" t="n"/>
      <c r="BE374" s="178" t="n"/>
      <c r="BF374" s="178" t="n"/>
      <c r="BG374" s="178" t="n"/>
      <c r="BH374" s="178" t="n"/>
      <c r="BI374" s="178" t="n"/>
      <c r="BJ374" s="178" t="n"/>
      <c r="BK374" s="178" t="n"/>
      <c r="BL374" s="178" t="n"/>
      <c r="BM374" s="178" t="n"/>
      <c r="BN374" s="178" t="n"/>
      <c r="BO374" s="178" t="n"/>
      <c r="BP374" s="178" t="n"/>
      <c r="BQ374" s="178" t="n"/>
      <c r="BR374" s="178" t="n"/>
      <c r="BS374" s="178" t="n"/>
      <c r="BT374" s="178" t="n"/>
      <c r="BU374" s="178" t="n"/>
      <c r="BV374" s="178" t="n"/>
      <c r="BW374" s="178" t="n"/>
      <c r="BX374" s="178" t="n"/>
      <c r="BY374" s="178" t="n"/>
      <c r="BZ374" s="178" t="n"/>
      <c r="CA374" s="178" t="n"/>
      <c r="CB374" s="178" t="n"/>
      <c r="CC374" s="178" t="n"/>
      <c r="CD374" s="178" t="n"/>
      <c r="CE374" s="178" t="n"/>
      <c r="CF374" s="178" t="n"/>
      <c r="CG374" s="178" t="n"/>
      <c r="CH374" s="178" t="n"/>
      <c r="CI374" s="178" t="n"/>
      <c r="CJ374" s="178" t="n"/>
      <c r="CK374" s="178" t="n"/>
      <c r="CL374" s="178" t="n"/>
      <c r="CM374" s="178" t="n"/>
      <c r="CN374" s="178" t="n"/>
      <c r="CO374" s="178" t="n"/>
      <c r="CP374" s="178" t="n"/>
      <c r="CQ374" s="178" t="n"/>
      <c r="CR374" s="178" t="n"/>
      <c r="CS374" s="178" t="n"/>
      <c r="CT374" s="178" t="n"/>
      <c r="CU374" s="178" t="n"/>
      <c r="CV374" s="178" t="n"/>
      <c r="CW374" s="178" t="n"/>
      <c r="CX374" s="178" t="n"/>
      <c r="CY374" s="178" t="n"/>
      <c r="CZ374" s="178" t="n"/>
      <c r="DA374" s="178" t="n"/>
      <c r="DB374" s="178" t="n"/>
      <c r="DC374" s="178" t="n"/>
      <c r="DD374" s="178" t="n"/>
      <c r="DE374" s="178" t="n"/>
      <c r="DF374" s="178" t="n"/>
      <c r="DG374" s="178" t="n"/>
      <c r="DH374" s="178" t="n"/>
      <c r="DI374" s="178" t="n"/>
      <c r="DJ374" s="178" t="n"/>
      <c r="DK374" s="178" t="n"/>
      <c r="DL374" s="178" t="n"/>
      <c r="DM374" s="178" t="n"/>
      <c r="DN374" s="178" t="n"/>
      <c r="DO374" s="178" t="n"/>
      <c r="DP374" s="178" t="n"/>
      <c r="DQ374" s="178" t="n"/>
      <c r="DR374" s="178" t="n"/>
      <c r="DS374" s="178" t="n"/>
      <c r="DT374" s="178" t="n"/>
      <c r="DU374" s="178" t="n"/>
      <c r="DV374" s="178" t="n"/>
    </row>
    <row customFormat="true" customHeight="true" hidden="false" ht="16.5" outlineLevel="0" r="375" s="310">
      <c r="A375" s="178" t="n"/>
      <c r="B375" s="279" t="s"/>
      <c r="C375" s="58" t="s"/>
      <c r="D375" s="59" t="s"/>
      <c r="E375" s="122" t="s">
        <v>25</v>
      </c>
      <c r="F375" s="266" t="n">
        <f aca="false" ca="false" dt2D="false" dtr="false" t="normal">I375+L375+M375+N375+O375+P375+Q375+R375+S375</f>
        <v>0</v>
      </c>
      <c r="G375" s="278" t="n">
        <v>0</v>
      </c>
      <c r="H375" s="278" t="n">
        <v>0</v>
      </c>
      <c r="I375" s="269" t="n">
        <f aca="false" ca="false" dt2D="false" dtr="false" t="normal">G375+H375</f>
        <v>0</v>
      </c>
      <c r="J375" s="278" t="n"/>
      <c r="K375" s="278" t="n"/>
      <c r="L375" s="269" t="n">
        <f aca="false" ca="false" dt2D="false" dtr="false" t="normal">J375+K375</f>
        <v>0</v>
      </c>
      <c r="M375" s="278" t="n"/>
      <c r="N375" s="278" t="n"/>
      <c r="O375" s="278" t="n"/>
      <c r="P375" s="278" t="n"/>
      <c r="Q375" s="278" t="n"/>
      <c r="R375" s="278" t="n"/>
      <c r="S375" s="278" t="n"/>
      <c r="T375" s="278" t="n"/>
      <c r="U375" s="278" t="n"/>
      <c r="V375" s="278" t="n"/>
      <c r="W375" s="278" t="n"/>
      <c r="X375" s="278" t="n"/>
      <c r="Y375" s="278" t="n"/>
      <c r="Z375" s="278" t="n"/>
      <c r="AA375" s="278" t="n"/>
      <c r="AB375" s="278" t="n"/>
      <c r="AC375" s="278" t="n"/>
      <c r="AD375" s="278" t="n"/>
      <c r="AE375" s="278" t="n"/>
      <c r="AF375" s="178" t="n"/>
      <c r="AG375" s="178" t="n"/>
      <c r="AH375" s="178" t="n"/>
      <c r="AI375" s="178" t="n"/>
      <c r="AJ375" s="178" t="n"/>
      <c r="AK375" s="178" t="n"/>
      <c r="AL375" s="178" t="n"/>
      <c r="AM375" s="178" t="n"/>
      <c r="AN375" s="178" t="n"/>
      <c r="AO375" s="178" t="n"/>
      <c r="AP375" s="178" t="n"/>
      <c r="AQ375" s="178" t="n"/>
      <c r="AR375" s="178" t="n"/>
      <c r="AS375" s="178" t="n"/>
      <c r="AT375" s="178" t="n"/>
      <c r="AU375" s="178" t="n"/>
      <c r="AV375" s="178" t="n"/>
      <c r="AW375" s="178" t="n"/>
      <c r="AX375" s="178" t="n"/>
      <c r="AY375" s="178" t="n"/>
      <c r="AZ375" s="178" t="n"/>
      <c r="BA375" s="178" t="n"/>
      <c r="BB375" s="178" t="n"/>
      <c r="BC375" s="178" t="n"/>
      <c r="BD375" s="178" t="n"/>
      <c r="BE375" s="178" t="n"/>
      <c r="BF375" s="178" t="n"/>
      <c r="BG375" s="178" t="n"/>
      <c r="BH375" s="178" t="n"/>
      <c r="BI375" s="178" t="n"/>
      <c r="BJ375" s="178" t="n"/>
      <c r="BK375" s="178" t="n"/>
      <c r="BL375" s="178" t="n"/>
      <c r="BM375" s="178" t="n"/>
      <c r="BN375" s="178" t="n"/>
      <c r="BO375" s="178" t="n"/>
      <c r="BP375" s="178" t="n"/>
      <c r="BQ375" s="178" t="n"/>
      <c r="BR375" s="178" t="n"/>
      <c r="BS375" s="178" t="n"/>
      <c r="BT375" s="178" t="n"/>
      <c r="BU375" s="178" t="n"/>
      <c r="BV375" s="178" t="n"/>
      <c r="BW375" s="178" t="n"/>
      <c r="BX375" s="178" t="n"/>
      <c r="BY375" s="178" t="n"/>
      <c r="BZ375" s="178" t="n"/>
      <c r="CA375" s="178" t="n"/>
      <c r="CB375" s="178" t="n"/>
      <c r="CC375" s="178" t="n"/>
      <c r="CD375" s="178" t="n"/>
      <c r="CE375" s="178" t="n"/>
      <c r="CF375" s="178" t="n"/>
      <c r="CG375" s="178" t="n"/>
      <c r="CH375" s="178" t="n"/>
      <c r="CI375" s="178" t="n"/>
      <c r="CJ375" s="178" t="n"/>
      <c r="CK375" s="178" t="n"/>
      <c r="CL375" s="178" t="n"/>
      <c r="CM375" s="178" t="n"/>
      <c r="CN375" s="178" t="n"/>
      <c r="CO375" s="178" t="n"/>
      <c r="CP375" s="178" t="n"/>
      <c r="CQ375" s="178" t="n"/>
      <c r="CR375" s="178" t="n"/>
      <c r="CS375" s="178" t="n"/>
      <c r="CT375" s="178" t="n"/>
      <c r="CU375" s="178" t="n"/>
      <c r="CV375" s="178" t="n"/>
      <c r="CW375" s="178" t="n"/>
      <c r="CX375" s="178" t="n"/>
      <c r="CY375" s="178" t="n"/>
      <c r="CZ375" s="178" t="n"/>
      <c r="DA375" s="178" t="n"/>
      <c r="DB375" s="178" t="n"/>
      <c r="DC375" s="178" t="n"/>
      <c r="DD375" s="178" t="n"/>
      <c r="DE375" s="178" t="n"/>
      <c r="DF375" s="178" t="n"/>
      <c r="DG375" s="178" t="n"/>
      <c r="DH375" s="178" t="n"/>
      <c r="DI375" s="178" t="n"/>
      <c r="DJ375" s="178" t="n"/>
      <c r="DK375" s="178" t="n"/>
      <c r="DL375" s="178" t="n"/>
      <c r="DM375" s="178" t="n"/>
      <c r="DN375" s="178" t="n"/>
      <c r="DO375" s="178" t="n"/>
      <c r="DP375" s="178" t="n"/>
      <c r="DQ375" s="178" t="n"/>
      <c r="DR375" s="178" t="n"/>
      <c r="DS375" s="178" t="n"/>
      <c r="DT375" s="178" t="n"/>
      <c r="DU375" s="178" t="n"/>
      <c r="DV375" s="178" t="n"/>
    </row>
    <row customFormat="true" customHeight="true" ht="16.5" outlineLevel="0" r="376" s="310">
      <c r="A376" s="178" t="n"/>
      <c r="B376" s="279" t="s"/>
      <c r="C376" s="58" t="s"/>
      <c r="D376" s="59" t="s"/>
      <c r="E376" s="119" t="s">
        <v>26</v>
      </c>
      <c r="F376" s="266" t="n">
        <f aca="false" ca="false" dt2D="false" dtr="false" t="normal">I376+L376+M376+N376+O376+P376+Q376+R376+S376</f>
        <v>0</v>
      </c>
      <c r="G376" s="282" t="n"/>
      <c r="H376" s="282" t="n"/>
      <c r="I376" s="269" t="n">
        <f aca="false" ca="false" dt2D="false" dtr="false" t="normal">G376+H376</f>
        <v>0</v>
      </c>
      <c r="J376" s="282" t="n"/>
      <c r="K376" s="282" t="n"/>
      <c r="L376" s="269" t="n">
        <f aca="false" ca="false" dt2D="false" dtr="false" t="normal">J376+K376</f>
        <v>0</v>
      </c>
      <c r="M376" s="282" t="n"/>
      <c r="N376" s="282" t="n"/>
      <c r="O376" s="282" t="n"/>
      <c r="P376" s="282" t="n"/>
      <c r="Q376" s="282" t="n"/>
      <c r="R376" s="282" t="n"/>
      <c r="S376" s="282" t="n"/>
      <c r="T376" s="282" t="n"/>
      <c r="U376" s="282" t="n"/>
      <c r="V376" s="282" t="n"/>
      <c r="W376" s="282" t="n"/>
      <c r="X376" s="282" t="n"/>
      <c r="Y376" s="282" t="n"/>
      <c r="Z376" s="282" t="n"/>
      <c r="AA376" s="282" t="n"/>
      <c r="AB376" s="282" t="n"/>
      <c r="AC376" s="282" t="n"/>
      <c r="AD376" s="282" t="n"/>
      <c r="AE376" s="282" t="n"/>
      <c r="AF376" s="178" t="n"/>
      <c r="AG376" s="178" t="n"/>
      <c r="AH376" s="178" t="n"/>
      <c r="AI376" s="178" t="n"/>
      <c r="AJ376" s="178" t="n"/>
      <c r="AK376" s="178" t="n"/>
      <c r="AL376" s="178" t="n"/>
      <c r="AM376" s="178" t="n"/>
      <c r="AN376" s="178" t="n"/>
      <c r="AO376" s="178" t="n"/>
      <c r="AP376" s="178" t="n"/>
      <c r="AQ376" s="178" t="n"/>
      <c r="AR376" s="178" t="n"/>
      <c r="AS376" s="178" t="n"/>
      <c r="AT376" s="178" t="n"/>
      <c r="AU376" s="178" t="n"/>
      <c r="AV376" s="178" t="n"/>
      <c r="AW376" s="178" t="n"/>
      <c r="AX376" s="178" t="n"/>
      <c r="AY376" s="178" t="n"/>
      <c r="AZ376" s="178" t="n"/>
      <c r="BA376" s="178" t="n"/>
      <c r="BB376" s="178" t="n"/>
      <c r="BC376" s="178" t="n"/>
      <c r="BD376" s="178" t="n"/>
      <c r="BE376" s="178" t="n"/>
      <c r="BF376" s="178" t="n"/>
      <c r="BG376" s="178" t="n"/>
      <c r="BH376" s="178" t="n"/>
      <c r="BI376" s="178" t="n"/>
      <c r="BJ376" s="178" t="n"/>
      <c r="BK376" s="178" t="n"/>
      <c r="BL376" s="178" t="n"/>
      <c r="BM376" s="178" t="n"/>
      <c r="BN376" s="178" t="n"/>
      <c r="BO376" s="178" t="n"/>
      <c r="BP376" s="178" t="n"/>
      <c r="BQ376" s="178" t="n"/>
      <c r="BR376" s="178" t="n"/>
      <c r="BS376" s="178" t="n"/>
      <c r="BT376" s="178" t="n"/>
      <c r="BU376" s="178" t="n"/>
      <c r="BV376" s="178" t="n"/>
      <c r="BW376" s="178" t="n"/>
      <c r="BX376" s="178" t="n"/>
      <c r="BY376" s="178" t="n"/>
      <c r="BZ376" s="178" t="n"/>
      <c r="CA376" s="178" t="n"/>
      <c r="CB376" s="178" t="n"/>
      <c r="CC376" s="178" t="n"/>
      <c r="CD376" s="178" t="n"/>
      <c r="CE376" s="178" t="n"/>
      <c r="CF376" s="178" t="n"/>
      <c r="CG376" s="178" t="n"/>
      <c r="CH376" s="178" t="n"/>
      <c r="CI376" s="178" t="n"/>
      <c r="CJ376" s="178" t="n"/>
      <c r="CK376" s="178" t="n"/>
      <c r="CL376" s="178" t="n"/>
      <c r="CM376" s="178" t="n"/>
      <c r="CN376" s="178" t="n"/>
      <c r="CO376" s="178" t="n"/>
      <c r="CP376" s="178" t="n"/>
      <c r="CQ376" s="178" t="n"/>
      <c r="CR376" s="178" t="n"/>
      <c r="CS376" s="178" t="n"/>
      <c r="CT376" s="178" t="n"/>
      <c r="CU376" s="178" t="n"/>
      <c r="CV376" s="178" t="n"/>
      <c r="CW376" s="178" t="n"/>
      <c r="CX376" s="178" t="n"/>
      <c r="CY376" s="178" t="n"/>
      <c r="CZ376" s="178" t="n"/>
      <c r="DA376" s="178" t="n"/>
      <c r="DB376" s="178" t="n"/>
      <c r="DC376" s="178" t="n"/>
      <c r="DD376" s="178" t="n"/>
      <c r="DE376" s="178" t="n"/>
      <c r="DF376" s="178" t="n"/>
      <c r="DG376" s="178" t="n"/>
      <c r="DH376" s="178" t="n"/>
      <c r="DI376" s="178" t="n"/>
      <c r="DJ376" s="178" t="n"/>
      <c r="DK376" s="178" t="n"/>
      <c r="DL376" s="178" t="n"/>
      <c r="DM376" s="178" t="n"/>
      <c r="DN376" s="178" t="n"/>
      <c r="DO376" s="178" t="n"/>
      <c r="DP376" s="178" t="n"/>
      <c r="DQ376" s="178" t="n"/>
      <c r="DR376" s="178" t="n"/>
      <c r="DS376" s="178" t="n"/>
      <c r="DT376" s="178" t="n"/>
      <c r="DU376" s="178" t="n"/>
      <c r="DV376" s="178" t="n"/>
    </row>
    <row customFormat="true" customHeight="true" ht="16.5" outlineLevel="0" r="377" s="310">
      <c r="A377" s="178" t="n"/>
      <c r="B377" s="279" t="s"/>
      <c r="C377" s="58" t="s"/>
      <c r="D377" s="59" t="s"/>
      <c r="E377" s="238" t="s">
        <v>232</v>
      </c>
      <c r="F377" s="266" t="n">
        <f aca="false" ca="false" dt2D="false" dtr="false" t="normal">I377+L377+M377+N377+O377+P377+Q377+R377+S377</f>
        <v>16</v>
      </c>
      <c r="G377" s="278" t="n">
        <v>2</v>
      </c>
      <c r="H377" s="278" t="n">
        <v>0</v>
      </c>
      <c r="I377" s="269" t="n">
        <f aca="false" ca="false" dt2D="false" dtr="false" t="normal">G377+H377</f>
        <v>2</v>
      </c>
      <c r="J377" s="278" t="n">
        <v>4</v>
      </c>
      <c r="K377" s="278" t="n"/>
      <c r="L377" s="269" t="n">
        <f aca="false" ca="false" dt2D="false" dtr="false" t="normal">J377+K377</f>
        <v>4</v>
      </c>
      <c r="M377" s="278" t="n">
        <v>4</v>
      </c>
      <c r="N377" s="278" t="n">
        <v>1</v>
      </c>
      <c r="O377" s="278" t="n">
        <v>1</v>
      </c>
      <c r="P377" s="278" t="n">
        <v>1</v>
      </c>
      <c r="Q377" s="278" t="n"/>
      <c r="R377" s="278" t="n"/>
      <c r="S377" s="278" t="n">
        <v>3</v>
      </c>
      <c r="T377" s="278" t="n"/>
      <c r="U377" s="278" t="n"/>
      <c r="V377" s="278" t="n"/>
      <c r="W377" s="278" t="n"/>
      <c r="X377" s="278" t="n"/>
      <c r="Y377" s="278" t="n"/>
      <c r="Z377" s="278" t="n"/>
      <c r="AA377" s="278" t="n"/>
      <c r="AB377" s="278" t="n"/>
      <c r="AC377" s="278" t="n"/>
      <c r="AD377" s="278" t="n"/>
      <c r="AE377" s="278" t="n"/>
      <c r="AF377" s="178" t="n"/>
      <c r="AG377" s="178" t="n"/>
      <c r="AH377" s="178" t="n"/>
      <c r="AI377" s="178" t="n"/>
      <c r="AJ377" s="178" t="n"/>
      <c r="AK377" s="178" t="n"/>
      <c r="AL377" s="178" t="n"/>
      <c r="AM377" s="178" t="n"/>
      <c r="AN377" s="178" t="n"/>
      <c r="AO377" s="178" t="n"/>
      <c r="AP377" s="178" t="n"/>
      <c r="AQ377" s="178" t="n"/>
      <c r="AR377" s="178" t="n"/>
      <c r="AS377" s="178" t="n"/>
      <c r="AT377" s="178" t="n"/>
      <c r="AU377" s="178" t="n"/>
      <c r="AV377" s="178" t="n"/>
      <c r="AW377" s="178" t="n"/>
      <c r="AX377" s="178" t="n"/>
      <c r="AY377" s="178" t="n"/>
      <c r="AZ377" s="178" t="n"/>
      <c r="BA377" s="178" t="n"/>
      <c r="BB377" s="178" t="n"/>
      <c r="BC377" s="178" t="n"/>
      <c r="BD377" s="178" t="n"/>
      <c r="BE377" s="178" t="n"/>
      <c r="BF377" s="178" t="n"/>
      <c r="BG377" s="178" t="n"/>
      <c r="BH377" s="178" t="n"/>
      <c r="BI377" s="178" t="n"/>
      <c r="BJ377" s="178" t="n"/>
      <c r="BK377" s="178" t="n"/>
      <c r="BL377" s="178" t="n"/>
      <c r="BM377" s="178" t="n"/>
      <c r="BN377" s="178" t="n"/>
      <c r="BO377" s="178" t="n"/>
      <c r="BP377" s="178" t="n"/>
      <c r="BQ377" s="178" t="n"/>
      <c r="BR377" s="178" t="n"/>
      <c r="BS377" s="178" t="n"/>
      <c r="BT377" s="178" t="n"/>
      <c r="BU377" s="178" t="n"/>
      <c r="BV377" s="178" t="n"/>
      <c r="BW377" s="178" t="n"/>
      <c r="BX377" s="178" t="n"/>
      <c r="BY377" s="178" t="n"/>
      <c r="BZ377" s="178" t="n"/>
      <c r="CA377" s="178" t="n"/>
      <c r="CB377" s="178" t="n"/>
      <c r="CC377" s="178" t="n"/>
      <c r="CD377" s="178" t="n"/>
      <c r="CE377" s="178" t="n"/>
      <c r="CF377" s="178" t="n"/>
      <c r="CG377" s="178" t="n"/>
      <c r="CH377" s="178" t="n"/>
      <c r="CI377" s="178" t="n"/>
      <c r="CJ377" s="178" t="n"/>
      <c r="CK377" s="178" t="n"/>
      <c r="CL377" s="178" t="n"/>
      <c r="CM377" s="178" t="n"/>
      <c r="CN377" s="178" t="n"/>
      <c r="CO377" s="178" t="n"/>
      <c r="CP377" s="178" t="n"/>
      <c r="CQ377" s="178" t="n"/>
      <c r="CR377" s="178" t="n"/>
      <c r="CS377" s="178" t="n"/>
      <c r="CT377" s="178" t="n"/>
      <c r="CU377" s="178" t="n"/>
      <c r="CV377" s="178" t="n"/>
      <c r="CW377" s="178" t="n"/>
      <c r="CX377" s="178" t="n"/>
      <c r="CY377" s="178" t="n"/>
      <c r="CZ377" s="178" t="n"/>
      <c r="DA377" s="178" t="n"/>
      <c r="DB377" s="178" t="n"/>
      <c r="DC377" s="178" t="n"/>
      <c r="DD377" s="178" t="n"/>
      <c r="DE377" s="178" t="n"/>
      <c r="DF377" s="178" t="n"/>
      <c r="DG377" s="178" t="n"/>
      <c r="DH377" s="178" t="n"/>
      <c r="DI377" s="178" t="n"/>
      <c r="DJ377" s="178" t="n"/>
      <c r="DK377" s="178" t="n"/>
      <c r="DL377" s="178" t="n"/>
      <c r="DM377" s="178" t="n"/>
      <c r="DN377" s="178" t="n"/>
      <c r="DO377" s="178" t="n"/>
      <c r="DP377" s="178" t="n"/>
      <c r="DQ377" s="178" t="n"/>
      <c r="DR377" s="178" t="n"/>
      <c r="DS377" s="178" t="n"/>
      <c r="DT377" s="178" t="n"/>
      <c r="DU377" s="178" t="n"/>
      <c r="DV377" s="178" t="n"/>
    </row>
    <row customFormat="true" ht="21" outlineLevel="0" r="378" s="310">
      <c r="A378" s="178" t="n"/>
      <c r="B378" s="280" t="s"/>
      <c r="C378" s="58" t="s"/>
      <c r="D378" s="94" t="s"/>
      <c r="E378" s="238" t="s">
        <v>233</v>
      </c>
      <c r="F378" s="266" t="n">
        <f aca="false" ca="false" dt2D="false" dtr="false" t="normal">I378+L378+M378+N378+O378+P378+Q378+R378+S378</f>
        <v>0</v>
      </c>
      <c r="G378" s="278" t="n">
        <v>0</v>
      </c>
      <c r="H378" s="278" t="n">
        <v>0</v>
      </c>
      <c r="I378" s="269" t="n">
        <f aca="false" ca="false" dt2D="false" dtr="false" t="normal">G378+H378</f>
        <v>0</v>
      </c>
      <c r="J378" s="278" t="n"/>
      <c r="K378" s="278" t="n"/>
      <c r="L378" s="269" t="n">
        <f aca="false" ca="false" dt2D="false" dtr="false" t="normal">J378+K378</f>
        <v>0</v>
      </c>
      <c r="M378" s="278" t="n"/>
      <c r="N378" s="278" t="n"/>
      <c r="O378" s="278" t="n"/>
      <c r="P378" s="278" t="n"/>
      <c r="Q378" s="278" t="n"/>
      <c r="R378" s="278" t="n"/>
      <c r="S378" s="278" t="n"/>
      <c r="T378" s="278" t="n"/>
      <c r="U378" s="278" t="n"/>
      <c r="V378" s="278" t="n"/>
      <c r="W378" s="278" t="n"/>
      <c r="X378" s="278" t="n"/>
      <c r="Y378" s="278" t="n"/>
      <c r="Z378" s="278" t="n"/>
      <c r="AA378" s="278" t="n"/>
      <c r="AB378" s="278" t="n"/>
      <c r="AC378" s="278" t="n"/>
      <c r="AD378" s="278" t="n"/>
      <c r="AE378" s="278" t="n"/>
      <c r="AF378" s="178" t="n"/>
      <c r="AG378" s="178" t="n"/>
      <c r="AH378" s="178" t="n"/>
      <c r="AI378" s="178" t="n"/>
      <c r="AJ378" s="178" t="n"/>
      <c r="AK378" s="178" t="n"/>
      <c r="AL378" s="178" t="n"/>
      <c r="AM378" s="178" t="n"/>
      <c r="AN378" s="178" t="n"/>
      <c r="AO378" s="178" t="n"/>
      <c r="AP378" s="178" t="n"/>
      <c r="AQ378" s="178" t="n"/>
      <c r="AR378" s="178" t="n"/>
      <c r="AS378" s="178" t="n"/>
      <c r="AT378" s="178" t="n"/>
      <c r="AU378" s="178" t="n"/>
      <c r="AV378" s="178" t="n"/>
      <c r="AW378" s="178" t="n"/>
      <c r="AX378" s="178" t="n"/>
      <c r="AY378" s="178" t="n"/>
      <c r="AZ378" s="178" t="n"/>
      <c r="BA378" s="178" t="n"/>
      <c r="BB378" s="178" t="n"/>
      <c r="BC378" s="178" t="n"/>
      <c r="BD378" s="178" t="n"/>
      <c r="BE378" s="178" t="n"/>
      <c r="BF378" s="178" t="n"/>
      <c r="BG378" s="178" t="n"/>
      <c r="BH378" s="178" t="n"/>
      <c r="BI378" s="178" t="n"/>
      <c r="BJ378" s="178" t="n"/>
      <c r="BK378" s="178" t="n"/>
      <c r="BL378" s="178" t="n"/>
      <c r="BM378" s="178" t="n"/>
      <c r="BN378" s="178" t="n"/>
      <c r="BO378" s="178" t="n"/>
      <c r="BP378" s="178" t="n"/>
      <c r="BQ378" s="178" t="n"/>
      <c r="BR378" s="178" t="n"/>
      <c r="BS378" s="178" t="n"/>
      <c r="BT378" s="178" t="n"/>
      <c r="BU378" s="178" t="n"/>
      <c r="BV378" s="178" t="n"/>
      <c r="BW378" s="178" t="n"/>
      <c r="BX378" s="178" t="n"/>
      <c r="BY378" s="178" t="n"/>
      <c r="BZ378" s="178" t="n"/>
      <c r="CA378" s="178" t="n"/>
      <c r="CB378" s="178" t="n"/>
      <c r="CC378" s="178" t="n"/>
      <c r="CD378" s="178" t="n"/>
      <c r="CE378" s="178" t="n"/>
      <c r="CF378" s="178" t="n"/>
      <c r="CG378" s="178" t="n"/>
      <c r="CH378" s="178" t="n"/>
      <c r="CI378" s="178" t="n"/>
      <c r="CJ378" s="178" t="n"/>
      <c r="CK378" s="178" t="n"/>
      <c r="CL378" s="178" t="n"/>
      <c r="CM378" s="178" t="n"/>
      <c r="CN378" s="178" t="n"/>
      <c r="CO378" s="178" t="n"/>
      <c r="CP378" s="178" t="n"/>
      <c r="CQ378" s="178" t="n"/>
      <c r="CR378" s="178" t="n"/>
      <c r="CS378" s="178" t="n"/>
      <c r="CT378" s="178" t="n"/>
      <c r="CU378" s="178" t="n"/>
      <c r="CV378" s="178" t="n"/>
      <c r="CW378" s="178" t="n"/>
      <c r="CX378" s="178" t="n"/>
      <c r="CY378" s="178" t="n"/>
      <c r="CZ378" s="178" t="n"/>
      <c r="DA378" s="178" t="n"/>
      <c r="DB378" s="178" t="n"/>
      <c r="DC378" s="178" t="n"/>
      <c r="DD378" s="178" t="n"/>
      <c r="DE378" s="178" t="n"/>
      <c r="DF378" s="178" t="n"/>
      <c r="DG378" s="178" t="n"/>
      <c r="DH378" s="178" t="n"/>
      <c r="DI378" s="178" t="n"/>
      <c r="DJ378" s="178" t="n"/>
      <c r="DK378" s="178" t="n"/>
      <c r="DL378" s="178" t="n"/>
      <c r="DM378" s="178" t="n"/>
      <c r="DN378" s="178" t="n"/>
      <c r="DO378" s="178" t="n"/>
      <c r="DP378" s="178" t="n"/>
      <c r="DQ378" s="178" t="n"/>
      <c r="DR378" s="178" t="n"/>
      <c r="DS378" s="178" t="n"/>
      <c r="DT378" s="178" t="n"/>
      <c r="DU378" s="178" t="n"/>
      <c r="DV378" s="178" t="n"/>
    </row>
    <row customFormat="true" customHeight="true" ht="16.5" outlineLevel="0" r="379" s="310">
      <c r="A379" s="178" t="n"/>
      <c r="B379" s="277" t="n">
        <v>2</v>
      </c>
      <c r="C379" s="58" t="s"/>
      <c r="D379" s="127" t="s">
        <v>335</v>
      </c>
      <c r="E379" s="122" t="s">
        <v>24</v>
      </c>
      <c r="F379" s="266" t="n">
        <f aca="false" ca="false" dt2D="false" dtr="false" t="normal">I379+L379+M379+N379+O379+P379+Q379+R379+S379</f>
        <v>0</v>
      </c>
      <c r="G379" s="278" t="n">
        <v>0</v>
      </c>
      <c r="H379" s="278" t="n">
        <v>0</v>
      </c>
      <c r="I379" s="269" t="n">
        <f aca="false" ca="false" dt2D="false" dtr="false" t="normal">G379+H379</f>
        <v>0</v>
      </c>
      <c r="J379" s="278" t="n"/>
      <c r="K379" s="278" t="n"/>
      <c r="L379" s="269" t="n">
        <f aca="false" ca="false" dt2D="false" dtr="false" t="normal">J379+K379</f>
        <v>0</v>
      </c>
      <c r="M379" s="278" t="n"/>
      <c r="N379" s="278" t="n"/>
      <c r="O379" s="278" t="n"/>
      <c r="P379" s="278" t="n"/>
      <c r="Q379" s="278" t="n"/>
      <c r="R379" s="278" t="n"/>
      <c r="S379" s="278" t="n"/>
      <c r="T379" s="278" t="n"/>
      <c r="U379" s="278" t="n"/>
      <c r="V379" s="278" t="n"/>
      <c r="W379" s="278" t="n"/>
      <c r="X379" s="278" t="n"/>
      <c r="Y379" s="278" t="n"/>
      <c r="Z379" s="278" t="n"/>
      <c r="AA379" s="278" t="n"/>
      <c r="AB379" s="278" t="n"/>
      <c r="AC379" s="278" t="n"/>
      <c r="AD379" s="278" t="n"/>
      <c r="AE379" s="278" t="n"/>
      <c r="AF379" s="178" t="n"/>
      <c r="AG379" s="178" t="n"/>
      <c r="AH379" s="178" t="n"/>
      <c r="AI379" s="178" t="n"/>
      <c r="AJ379" s="178" t="n"/>
      <c r="AK379" s="178" t="n"/>
      <c r="AL379" s="178" t="n"/>
      <c r="AM379" s="178" t="n"/>
      <c r="AN379" s="178" t="n"/>
      <c r="AO379" s="178" t="n"/>
      <c r="AP379" s="178" t="n"/>
      <c r="AQ379" s="178" t="n"/>
      <c r="AR379" s="178" t="n"/>
      <c r="AS379" s="178" t="n"/>
      <c r="AT379" s="178" t="n"/>
      <c r="AU379" s="178" t="n"/>
      <c r="AV379" s="178" t="n"/>
      <c r="AW379" s="178" t="n"/>
      <c r="AX379" s="178" t="n"/>
      <c r="AY379" s="178" t="n"/>
      <c r="AZ379" s="178" t="n"/>
      <c r="BA379" s="178" t="n"/>
      <c r="BB379" s="178" t="n"/>
      <c r="BC379" s="178" t="n"/>
      <c r="BD379" s="178" t="n"/>
      <c r="BE379" s="178" t="n"/>
      <c r="BF379" s="178" t="n"/>
      <c r="BG379" s="178" t="n"/>
      <c r="BH379" s="178" t="n"/>
      <c r="BI379" s="178" t="n"/>
      <c r="BJ379" s="178" t="n"/>
      <c r="BK379" s="178" t="n"/>
      <c r="BL379" s="178" t="n"/>
      <c r="BM379" s="178" t="n"/>
      <c r="BN379" s="178" t="n"/>
      <c r="BO379" s="178" t="n"/>
      <c r="BP379" s="178" t="n"/>
      <c r="BQ379" s="178" t="n"/>
      <c r="BR379" s="178" t="n"/>
      <c r="BS379" s="178" t="n"/>
      <c r="BT379" s="178" t="n"/>
      <c r="BU379" s="178" t="n"/>
      <c r="BV379" s="178" t="n"/>
      <c r="BW379" s="178" t="n"/>
      <c r="BX379" s="178" t="n"/>
      <c r="BY379" s="178" t="n"/>
      <c r="BZ379" s="178" t="n"/>
      <c r="CA379" s="178" t="n"/>
      <c r="CB379" s="178" t="n"/>
      <c r="CC379" s="178" t="n"/>
      <c r="CD379" s="178" t="n"/>
      <c r="CE379" s="178" t="n"/>
      <c r="CF379" s="178" t="n"/>
      <c r="CG379" s="178" t="n"/>
      <c r="CH379" s="178" t="n"/>
      <c r="CI379" s="178" t="n"/>
      <c r="CJ379" s="178" t="n"/>
      <c r="CK379" s="178" t="n"/>
      <c r="CL379" s="178" t="n"/>
      <c r="CM379" s="178" t="n"/>
      <c r="CN379" s="178" t="n"/>
      <c r="CO379" s="178" t="n"/>
      <c r="CP379" s="178" t="n"/>
      <c r="CQ379" s="178" t="n"/>
      <c r="CR379" s="178" t="n"/>
      <c r="CS379" s="178" t="n"/>
      <c r="CT379" s="178" t="n"/>
      <c r="CU379" s="178" t="n"/>
      <c r="CV379" s="178" t="n"/>
      <c r="CW379" s="178" t="n"/>
      <c r="CX379" s="178" t="n"/>
      <c r="CY379" s="178" t="n"/>
      <c r="CZ379" s="178" t="n"/>
      <c r="DA379" s="178" t="n"/>
      <c r="DB379" s="178" t="n"/>
      <c r="DC379" s="178" t="n"/>
      <c r="DD379" s="178" t="n"/>
      <c r="DE379" s="178" t="n"/>
      <c r="DF379" s="178" t="n"/>
      <c r="DG379" s="178" t="n"/>
      <c r="DH379" s="178" t="n"/>
      <c r="DI379" s="178" t="n"/>
      <c r="DJ379" s="178" t="n"/>
      <c r="DK379" s="178" t="n"/>
      <c r="DL379" s="178" t="n"/>
      <c r="DM379" s="178" t="n"/>
      <c r="DN379" s="178" t="n"/>
      <c r="DO379" s="178" t="n"/>
      <c r="DP379" s="178" t="n"/>
      <c r="DQ379" s="178" t="n"/>
      <c r="DR379" s="178" t="n"/>
      <c r="DS379" s="178" t="n"/>
      <c r="DT379" s="178" t="n"/>
      <c r="DU379" s="178" t="n"/>
      <c r="DV379" s="178" t="n"/>
    </row>
    <row customFormat="true" customHeight="true" ht="16.5" outlineLevel="0" r="380" s="310">
      <c r="A380" s="178" t="n"/>
      <c r="B380" s="279" t="s"/>
      <c r="C380" s="58" t="s"/>
      <c r="D380" s="59" t="s"/>
      <c r="E380" s="122" t="s">
        <v>25</v>
      </c>
      <c r="F380" s="266" t="n">
        <f aca="false" ca="false" dt2D="false" dtr="false" t="normal">I380+L380+M380+N380+O380+P380+Q380+R380+S380</f>
        <v>0</v>
      </c>
      <c r="G380" s="278" t="n">
        <v>0</v>
      </c>
      <c r="H380" s="278" t="n">
        <v>0</v>
      </c>
      <c r="I380" s="269" t="n">
        <f aca="false" ca="false" dt2D="false" dtr="false" t="normal">G380+H380</f>
        <v>0</v>
      </c>
      <c r="J380" s="278" t="n"/>
      <c r="K380" s="278" t="n"/>
      <c r="L380" s="269" t="n">
        <f aca="false" ca="false" dt2D="false" dtr="false" t="normal">J380+K380</f>
        <v>0</v>
      </c>
      <c r="M380" s="278" t="n"/>
      <c r="N380" s="278" t="n"/>
      <c r="O380" s="278" t="n"/>
      <c r="P380" s="278" t="n"/>
      <c r="Q380" s="278" t="n"/>
      <c r="R380" s="278" t="n"/>
      <c r="S380" s="278" t="n"/>
      <c r="T380" s="278" t="n"/>
      <c r="U380" s="278" t="n"/>
      <c r="V380" s="278" t="n"/>
      <c r="W380" s="278" t="n"/>
      <c r="X380" s="278" t="n"/>
      <c r="Y380" s="278" t="n"/>
      <c r="Z380" s="278" t="n"/>
      <c r="AA380" s="278" t="n"/>
      <c r="AB380" s="278" t="n"/>
      <c r="AC380" s="278" t="n"/>
      <c r="AD380" s="278" t="n"/>
      <c r="AE380" s="278" t="n"/>
      <c r="AF380" s="178" t="n"/>
      <c r="AG380" s="178" t="n"/>
      <c r="AH380" s="178" t="n"/>
      <c r="AI380" s="178" t="n"/>
      <c r="AJ380" s="178" t="n"/>
      <c r="AK380" s="178" t="n"/>
      <c r="AL380" s="178" t="n"/>
      <c r="AM380" s="178" t="n"/>
      <c r="AN380" s="178" t="n"/>
      <c r="AO380" s="178" t="n"/>
      <c r="AP380" s="178" t="n"/>
      <c r="AQ380" s="178" t="n"/>
      <c r="AR380" s="178" t="n"/>
      <c r="AS380" s="178" t="n"/>
      <c r="AT380" s="178" t="n"/>
      <c r="AU380" s="178" t="n"/>
      <c r="AV380" s="178" t="n"/>
      <c r="AW380" s="178" t="n"/>
      <c r="AX380" s="178" t="n"/>
      <c r="AY380" s="178" t="n"/>
      <c r="AZ380" s="178" t="n"/>
      <c r="BA380" s="178" t="n"/>
      <c r="BB380" s="178" t="n"/>
      <c r="BC380" s="178" t="n"/>
      <c r="BD380" s="178" t="n"/>
      <c r="BE380" s="178" t="n"/>
      <c r="BF380" s="178" t="n"/>
      <c r="BG380" s="178" t="n"/>
      <c r="BH380" s="178" t="n"/>
      <c r="BI380" s="178" t="n"/>
      <c r="BJ380" s="178" t="n"/>
      <c r="BK380" s="178" t="n"/>
      <c r="BL380" s="178" t="n"/>
      <c r="BM380" s="178" t="n"/>
      <c r="BN380" s="178" t="n"/>
      <c r="BO380" s="178" t="n"/>
      <c r="BP380" s="178" t="n"/>
      <c r="BQ380" s="178" t="n"/>
      <c r="BR380" s="178" t="n"/>
      <c r="BS380" s="178" t="n"/>
      <c r="BT380" s="178" t="n"/>
      <c r="BU380" s="178" t="n"/>
      <c r="BV380" s="178" t="n"/>
      <c r="BW380" s="178" t="n"/>
      <c r="BX380" s="178" t="n"/>
      <c r="BY380" s="178" t="n"/>
      <c r="BZ380" s="178" t="n"/>
      <c r="CA380" s="178" t="n"/>
      <c r="CB380" s="178" t="n"/>
      <c r="CC380" s="178" t="n"/>
      <c r="CD380" s="178" t="n"/>
      <c r="CE380" s="178" t="n"/>
      <c r="CF380" s="178" t="n"/>
      <c r="CG380" s="178" t="n"/>
      <c r="CH380" s="178" t="n"/>
      <c r="CI380" s="178" t="n"/>
      <c r="CJ380" s="178" t="n"/>
      <c r="CK380" s="178" t="n"/>
      <c r="CL380" s="178" t="n"/>
      <c r="CM380" s="178" t="n"/>
      <c r="CN380" s="178" t="n"/>
      <c r="CO380" s="178" t="n"/>
      <c r="CP380" s="178" t="n"/>
      <c r="CQ380" s="178" t="n"/>
      <c r="CR380" s="178" t="n"/>
      <c r="CS380" s="178" t="n"/>
      <c r="CT380" s="178" t="n"/>
      <c r="CU380" s="178" t="n"/>
      <c r="CV380" s="178" t="n"/>
      <c r="CW380" s="178" t="n"/>
      <c r="CX380" s="178" t="n"/>
      <c r="CY380" s="178" t="n"/>
      <c r="CZ380" s="178" t="n"/>
      <c r="DA380" s="178" t="n"/>
      <c r="DB380" s="178" t="n"/>
      <c r="DC380" s="178" t="n"/>
      <c r="DD380" s="178" t="n"/>
      <c r="DE380" s="178" t="n"/>
      <c r="DF380" s="178" t="n"/>
      <c r="DG380" s="178" t="n"/>
      <c r="DH380" s="178" t="n"/>
      <c r="DI380" s="178" t="n"/>
      <c r="DJ380" s="178" t="n"/>
      <c r="DK380" s="178" t="n"/>
      <c r="DL380" s="178" t="n"/>
      <c r="DM380" s="178" t="n"/>
      <c r="DN380" s="178" t="n"/>
      <c r="DO380" s="178" t="n"/>
      <c r="DP380" s="178" t="n"/>
      <c r="DQ380" s="178" t="n"/>
      <c r="DR380" s="178" t="n"/>
      <c r="DS380" s="178" t="n"/>
      <c r="DT380" s="178" t="n"/>
      <c r="DU380" s="178" t="n"/>
      <c r="DV380" s="178" t="n"/>
    </row>
    <row customFormat="true" customHeight="true" ht="16.5" outlineLevel="0" r="381" s="310">
      <c r="A381" s="178" t="n"/>
      <c r="B381" s="279" t="s"/>
      <c r="C381" s="58" t="s"/>
      <c r="D381" s="59" t="s"/>
      <c r="E381" s="119" t="s">
        <v>26</v>
      </c>
      <c r="F381" s="266" t="n">
        <f aca="false" ca="false" dt2D="false" dtr="false" t="normal">I381+L381+M381+N381+O381+P381+Q381+R381+S381</f>
        <v>0</v>
      </c>
      <c r="G381" s="282" t="n"/>
      <c r="H381" s="282" t="n"/>
      <c r="I381" s="269" t="n">
        <f aca="false" ca="false" dt2D="false" dtr="false" t="normal">G381+H381</f>
        <v>0</v>
      </c>
      <c r="J381" s="282" t="n"/>
      <c r="K381" s="282" t="n"/>
      <c r="L381" s="269" t="n">
        <f aca="false" ca="false" dt2D="false" dtr="false" t="normal">J381+K381</f>
        <v>0</v>
      </c>
      <c r="M381" s="282" t="n"/>
      <c r="N381" s="282" t="n"/>
      <c r="O381" s="282" t="n"/>
      <c r="P381" s="282" t="n"/>
      <c r="Q381" s="282" t="n"/>
      <c r="R381" s="282" t="n"/>
      <c r="S381" s="282" t="n"/>
      <c r="T381" s="282" t="n"/>
      <c r="U381" s="282" t="n"/>
      <c r="V381" s="282" t="n"/>
      <c r="W381" s="282" t="n"/>
      <c r="X381" s="282" t="n"/>
      <c r="Y381" s="282" t="n"/>
      <c r="Z381" s="282" t="n"/>
      <c r="AA381" s="282" t="n"/>
      <c r="AB381" s="282" t="n"/>
      <c r="AC381" s="282" t="n"/>
      <c r="AD381" s="282" t="n"/>
      <c r="AE381" s="282" t="n"/>
      <c r="AF381" s="178" t="n"/>
      <c r="AG381" s="178" t="n"/>
      <c r="AH381" s="178" t="n"/>
      <c r="AI381" s="178" t="n"/>
      <c r="AJ381" s="178" t="n"/>
      <c r="AK381" s="178" t="n"/>
      <c r="AL381" s="178" t="n"/>
      <c r="AM381" s="178" t="n"/>
      <c r="AN381" s="178" t="n"/>
      <c r="AO381" s="178" t="n"/>
      <c r="AP381" s="178" t="n"/>
      <c r="AQ381" s="178" t="n"/>
      <c r="AR381" s="178" t="n"/>
      <c r="AS381" s="178" t="n"/>
      <c r="AT381" s="178" t="n"/>
      <c r="AU381" s="178" t="n"/>
      <c r="AV381" s="178" t="n"/>
      <c r="AW381" s="178" t="n"/>
      <c r="AX381" s="178" t="n"/>
      <c r="AY381" s="178" t="n"/>
      <c r="AZ381" s="178" t="n"/>
      <c r="BA381" s="178" t="n"/>
      <c r="BB381" s="178" t="n"/>
      <c r="BC381" s="178" t="n"/>
      <c r="BD381" s="178" t="n"/>
      <c r="BE381" s="178" t="n"/>
      <c r="BF381" s="178" t="n"/>
      <c r="BG381" s="178" t="n"/>
      <c r="BH381" s="178" t="n"/>
      <c r="BI381" s="178" t="n"/>
      <c r="BJ381" s="178" t="n"/>
      <c r="BK381" s="178" t="n"/>
      <c r="BL381" s="178" t="n"/>
      <c r="BM381" s="178" t="n"/>
      <c r="BN381" s="178" t="n"/>
      <c r="BO381" s="178" t="n"/>
      <c r="BP381" s="178" t="n"/>
      <c r="BQ381" s="178" t="n"/>
      <c r="BR381" s="178" t="n"/>
      <c r="BS381" s="178" t="n"/>
      <c r="BT381" s="178" t="n"/>
      <c r="BU381" s="178" t="n"/>
      <c r="BV381" s="178" t="n"/>
      <c r="BW381" s="178" t="n"/>
      <c r="BX381" s="178" t="n"/>
      <c r="BY381" s="178" t="n"/>
      <c r="BZ381" s="178" t="n"/>
      <c r="CA381" s="178" t="n"/>
      <c r="CB381" s="178" t="n"/>
      <c r="CC381" s="178" t="n"/>
      <c r="CD381" s="178" t="n"/>
      <c r="CE381" s="178" t="n"/>
      <c r="CF381" s="178" t="n"/>
      <c r="CG381" s="178" t="n"/>
      <c r="CH381" s="178" t="n"/>
      <c r="CI381" s="178" t="n"/>
      <c r="CJ381" s="178" t="n"/>
      <c r="CK381" s="178" t="n"/>
      <c r="CL381" s="178" t="n"/>
      <c r="CM381" s="178" t="n"/>
      <c r="CN381" s="178" t="n"/>
      <c r="CO381" s="178" t="n"/>
      <c r="CP381" s="178" t="n"/>
      <c r="CQ381" s="178" t="n"/>
      <c r="CR381" s="178" t="n"/>
      <c r="CS381" s="178" t="n"/>
      <c r="CT381" s="178" t="n"/>
      <c r="CU381" s="178" t="n"/>
      <c r="CV381" s="178" t="n"/>
      <c r="CW381" s="178" t="n"/>
      <c r="CX381" s="178" t="n"/>
      <c r="CY381" s="178" t="n"/>
      <c r="CZ381" s="178" t="n"/>
      <c r="DA381" s="178" t="n"/>
      <c r="DB381" s="178" t="n"/>
      <c r="DC381" s="178" t="n"/>
      <c r="DD381" s="178" t="n"/>
      <c r="DE381" s="178" t="n"/>
      <c r="DF381" s="178" t="n"/>
      <c r="DG381" s="178" t="n"/>
      <c r="DH381" s="178" t="n"/>
      <c r="DI381" s="178" t="n"/>
      <c r="DJ381" s="178" t="n"/>
      <c r="DK381" s="178" t="n"/>
      <c r="DL381" s="178" t="n"/>
      <c r="DM381" s="178" t="n"/>
      <c r="DN381" s="178" t="n"/>
      <c r="DO381" s="178" t="n"/>
      <c r="DP381" s="178" t="n"/>
      <c r="DQ381" s="178" t="n"/>
      <c r="DR381" s="178" t="n"/>
      <c r="DS381" s="178" t="n"/>
      <c r="DT381" s="178" t="n"/>
      <c r="DU381" s="178" t="n"/>
      <c r="DV381" s="178" t="n"/>
    </row>
    <row customFormat="true" customHeight="true" ht="16.5" outlineLevel="0" r="382" s="310">
      <c r="A382" s="178" t="n"/>
      <c r="B382" s="279" t="s"/>
      <c r="C382" s="58" t="s"/>
      <c r="D382" s="59" t="s"/>
      <c r="E382" s="238" t="s">
        <v>232</v>
      </c>
      <c r="F382" s="266" t="n">
        <f aca="false" ca="false" dt2D="false" dtr="false" t="normal">I382+L382+M382+N382+O382+P382+Q382+R382+S382</f>
        <v>5</v>
      </c>
      <c r="G382" s="278" t="n">
        <v>0</v>
      </c>
      <c r="H382" s="278" t="n">
        <v>0</v>
      </c>
      <c r="I382" s="269" t="n">
        <f aca="false" ca="false" dt2D="false" dtr="false" t="normal">G382+H382</f>
        <v>0</v>
      </c>
      <c r="J382" s="278" t="n">
        <v>2</v>
      </c>
      <c r="K382" s="278" t="n"/>
      <c r="L382" s="269" t="n">
        <f aca="false" ca="false" dt2D="false" dtr="false" t="normal">J382+K382</f>
        <v>2</v>
      </c>
      <c r="M382" s="278" t="n">
        <v>1</v>
      </c>
      <c r="N382" s="278" t="n">
        <v>1</v>
      </c>
      <c r="O382" s="278" t="n"/>
      <c r="P382" s="278" t="n"/>
      <c r="Q382" s="278" t="n">
        <v>1</v>
      </c>
      <c r="R382" s="278" t="n"/>
      <c r="S382" s="278" t="n"/>
      <c r="T382" s="278" t="n"/>
      <c r="U382" s="278" t="n"/>
      <c r="V382" s="278" t="n"/>
      <c r="W382" s="278" t="n"/>
      <c r="X382" s="278" t="n"/>
      <c r="Y382" s="278" t="n"/>
      <c r="Z382" s="278" t="n"/>
      <c r="AA382" s="278" t="n"/>
      <c r="AB382" s="278" t="n"/>
      <c r="AC382" s="278" t="n"/>
      <c r="AD382" s="278" t="n"/>
      <c r="AE382" s="278" t="n"/>
      <c r="AF382" s="178" t="n"/>
      <c r="AG382" s="178" t="n"/>
      <c r="AH382" s="178" t="n"/>
      <c r="AI382" s="178" t="n"/>
      <c r="AJ382" s="178" t="n"/>
      <c r="AK382" s="178" t="n"/>
      <c r="AL382" s="178" t="n"/>
      <c r="AM382" s="178" t="n"/>
      <c r="AN382" s="178" t="n"/>
      <c r="AO382" s="178" t="n"/>
      <c r="AP382" s="178" t="n"/>
      <c r="AQ382" s="178" t="n"/>
      <c r="AR382" s="178" t="n"/>
      <c r="AS382" s="178" t="n"/>
      <c r="AT382" s="178" t="n"/>
      <c r="AU382" s="178" t="n"/>
      <c r="AV382" s="178" t="n"/>
      <c r="AW382" s="178" t="n"/>
      <c r="AX382" s="178" t="n"/>
      <c r="AY382" s="178" t="n"/>
      <c r="AZ382" s="178" t="n"/>
      <c r="BA382" s="178" t="n"/>
      <c r="BB382" s="178" t="n"/>
      <c r="BC382" s="178" t="n"/>
      <c r="BD382" s="178" t="n"/>
      <c r="BE382" s="178" t="n"/>
      <c r="BF382" s="178" t="n"/>
      <c r="BG382" s="178" t="n"/>
      <c r="BH382" s="178" t="n"/>
      <c r="BI382" s="178" t="n"/>
      <c r="BJ382" s="178" t="n"/>
      <c r="BK382" s="178" t="n"/>
      <c r="BL382" s="178" t="n"/>
      <c r="BM382" s="178" t="n"/>
      <c r="BN382" s="178" t="n"/>
      <c r="BO382" s="178" t="n"/>
      <c r="BP382" s="178" t="n"/>
      <c r="BQ382" s="178" t="n"/>
      <c r="BR382" s="178" t="n"/>
      <c r="BS382" s="178" t="n"/>
      <c r="BT382" s="178" t="n"/>
      <c r="BU382" s="178" t="n"/>
      <c r="BV382" s="178" t="n"/>
      <c r="BW382" s="178" t="n"/>
      <c r="BX382" s="178" t="n"/>
      <c r="BY382" s="178" t="n"/>
      <c r="BZ382" s="178" t="n"/>
      <c r="CA382" s="178" t="n"/>
      <c r="CB382" s="178" t="n"/>
      <c r="CC382" s="178" t="n"/>
      <c r="CD382" s="178" t="n"/>
      <c r="CE382" s="178" t="n"/>
      <c r="CF382" s="178" t="n"/>
      <c r="CG382" s="178" t="n"/>
      <c r="CH382" s="178" t="n"/>
      <c r="CI382" s="178" t="n"/>
      <c r="CJ382" s="178" t="n"/>
      <c r="CK382" s="178" t="n"/>
      <c r="CL382" s="178" t="n"/>
      <c r="CM382" s="178" t="n"/>
      <c r="CN382" s="178" t="n"/>
      <c r="CO382" s="178" t="n"/>
      <c r="CP382" s="178" t="n"/>
      <c r="CQ382" s="178" t="n"/>
      <c r="CR382" s="178" t="n"/>
      <c r="CS382" s="178" t="n"/>
      <c r="CT382" s="178" t="n"/>
      <c r="CU382" s="178" t="n"/>
      <c r="CV382" s="178" t="n"/>
      <c r="CW382" s="178" t="n"/>
      <c r="CX382" s="178" t="n"/>
      <c r="CY382" s="178" t="n"/>
      <c r="CZ382" s="178" t="n"/>
      <c r="DA382" s="178" t="n"/>
      <c r="DB382" s="178" t="n"/>
      <c r="DC382" s="178" t="n"/>
      <c r="DD382" s="178" t="n"/>
      <c r="DE382" s="178" t="n"/>
      <c r="DF382" s="178" t="n"/>
      <c r="DG382" s="178" t="n"/>
      <c r="DH382" s="178" t="n"/>
      <c r="DI382" s="178" t="n"/>
      <c r="DJ382" s="178" t="n"/>
      <c r="DK382" s="178" t="n"/>
      <c r="DL382" s="178" t="n"/>
      <c r="DM382" s="178" t="n"/>
      <c r="DN382" s="178" t="n"/>
      <c r="DO382" s="178" t="n"/>
      <c r="DP382" s="178" t="n"/>
      <c r="DQ382" s="178" t="n"/>
      <c r="DR382" s="178" t="n"/>
      <c r="DS382" s="178" t="n"/>
      <c r="DT382" s="178" t="n"/>
      <c r="DU382" s="178" t="n"/>
      <c r="DV382" s="178" t="n"/>
    </row>
    <row customFormat="true" ht="21" outlineLevel="0" r="383" s="310">
      <c r="A383" s="178" t="n"/>
      <c r="B383" s="280" t="s"/>
      <c r="C383" s="58" t="s"/>
      <c r="D383" s="94" t="s"/>
      <c r="E383" s="238" t="s">
        <v>233</v>
      </c>
      <c r="F383" s="266" t="n">
        <f aca="false" ca="false" dt2D="false" dtr="false" t="normal">I383+L383+M383+N383+O383+P383+Q383+R383+S383</f>
        <v>0</v>
      </c>
      <c r="G383" s="278" t="n">
        <v>0</v>
      </c>
      <c r="H383" s="278" t="n">
        <v>0</v>
      </c>
      <c r="I383" s="269" t="n">
        <f aca="false" ca="false" dt2D="false" dtr="false" t="normal">G383+H383</f>
        <v>0</v>
      </c>
      <c r="J383" s="278" t="n"/>
      <c r="K383" s="278" t="n"/>
      <c r="L383" s="269" t="n">
        <f aca="false" ca="false" dt2D="false" dtr="false" t="normal">J383+K383</f>
        <v>0</v>
      </c>
      <c r="M383" s="278" t="n"/>
      <c r="N383" s="278" t="n"/>
      <c r="O383" s="278" t="n"/>
      <c r="P383" s="278" t="n"/>
      <c r="Q383" s="278" t="n"/>
      <c r="R383" s="278" t="n"/>
      <c r="S383" s="278" t="n"/>
      <c r="T383" s="278" t="n"/>
      <c r="U383" s="278" t="n"/>
      <c r="V383" s="278" t="n"/>
      <c r="W383" s="278" t="n"/>
      <c r="X383" s="278" t="n"/>
      <c r="Y383" s="278" t="n"/>
      <c r="Z383" s="278" t="n"/>
      <c r="AA383" s="278" t="n"/>
      <c r="AB383" s="278" t="n"/>
      <c r="AC383" s="278" t="n"/>
      <c r="AD383" s="278" t="n"/>
      <c r="AE383" s="278" t="n"/>
      <c r="AF383" s="178" t="n"/>
      <c r="AG383" s="178" t="n"/>
      <c r="AH383" s="178" t="n"/>
      <c r="AI383" s="178" t="n"/>
      <c r="AJ383" s="178" t="n"/>
      <c r="AK383" s="178" t="n"/>
      <c r="AL383" s="178" t="n"/>
      <c r="AM383" s="178" t="n"/>
      <c r="AN383" s="178" t="n"/>
      <c r="AO383" s="178" t="n"/>
      <c r="AP383" s="178" t="n"/>
      <c r="AQ383" s="178" t="n"/>
      <c r="AR383" s="178" t="n"/>
      <c r="AS383" s="178" t="n"/>
      <c r="AT383" s="178" t="n"/>
      <c r="AU383" s="178" t="n"/>
      <c r="AV383" s="178" t="n"/>
      <c r="AW383" s="178" t="n"/>
      <c r="AX383" s="178" t="n"/>
      <c r="AY383" s="178" t="n"/>
      <c r="AZ383" s="178" t="n"/>
      <c r="BA383" s="178" t="n"/>
      <c r="BB383" s="178" t="n"/>
      <c r="BC383" s="178" t="n"/>
      <c r="BD383" s="178" t="n"/>
      <c r="BE383" s="178" t="n"/>
      <c r="BF383" s="178" t="n"/>
      <c r="BG383" s="178" t="n"/>
      <c r="BH383" s="178" t="n"/>
      <c r="BI383" s="178" t="n"/>
      <c r="BJ383" s="178" t="n"/>
      <c r="BK383" s="178" t="n"/>
      <c r="BL383" s="178" t="n"/>
      <c r="BM383" s="178" t="n"/>
      <c r="BN383" s="178" t="n"/>
      <c r="BO383" s="178" t="n"/>
      <c r="BP383" s="178" t="n"/>
      <c r="BQ383" s="178" t="n"/>
      <c r="BR383" s="178" t="n"/>
      <c r="BS383" s="178" t="n"/>
      <c r="BT383" s="178" t="n"/>
      <c r="BU383" s="178" t="n"/>
      <c r="BV383" s="178" t="n"/>
      <c r="BW383" s="178" t="n"/>
      <c r="BX383" s="178" t="n"/>
      <c r="BY383" s="178" t="n"/>
      <c r="BZ383" s="178" t="n"/>
      <c r="CA383" s="178" t="n"/>
      <c r="CB383" s="178" t="n"/>
      <c r="CC383" s="178" t="n"/>
      <c r="CD383" s="178" t="n"/>
      <c r="CE383" s="178" t="n"/>
      <c r="CF383" s="178" t="n"/>
      <c r="CG383" s="178" t="n"/>
      <c r="CH383" s="178" t="n"/>
      <c r="CI383" s="178" t="n"/>
      <c r="CJ383" s="178" t="n"/>
      <c r="CK383" s="178" t="n"/>
      <c r="CL383" s="178" t="n"/>
      <c r="CM383" s="178" t="n"/>
      <c r="CN383" s="178" t="n"/>
      <c r="CO383" s="178" t="n"/>
      <c r="CP383" s="178" t="n"/>
      <c r="CQ383" s="178" t="n"/>
      <c r="CR383" s="178" t="n"/>
      <c r="CS383" s="178" t="n"/>
      <c r="CT383" s="178" t="n"/>
      <c r="CU383" s="178" t="n"/>
      <c r="CV383" s="178" t="n"/>
      <c r="CW383" s="178" t="n"/>
      <c r="CX383" s="178" t="n"/>
      <c r="CY383" s="178" t="n"/>
      <c r="CZ383" s="178" t="n"/>
      <c r="DA383" s="178" t="n"/>
      <c r="DB383" s="178" t="n"/>
      <c r="DC383" s="178" t="n"/>
      <c r="DD383" s="178" t="n"/>
      <c r="DE383" s="178" t="n"/>
      <c r="DF383" s="178" t="n"/>
      <c r="DG383" s="178" t="n"/>
      <c r="DH383" s="178" t="n"/>
      <c r="DI383" s="178" t="n"/>
      <c r="DJ383" s="178" t="n"/>
      <c r="DK383" s="178" t="n"/>
      <c r="DL383" s="178" t="n"/>
      <c r="DM383" s="178" t="n"/>
      <c r="DN383" s="178" t="n"/>
      <c r="DO383" s="178" t="n"/>
      <c r="DP383" s="178" t="n"/>
      <c r="DQ383" s="178" t="n"/>
      <c r="DR383" s="178" t="n"/>
      <c r="DS383" s="178" t="n"/>
      <c r="DT383" s="178" t="n"/>
      <c r="DU383" s="178" t="n"/>
      <c r="DV383" s="178" t="n"/>
    </row>
    <row customFormat="true" customHeight="true" ht="24.75" outlineLevel="0" r="384" s="310">
      <c r="A384" s="178" t="n"/>
      <c r="B384" s="277" t="n">
        <v>3</v>
      </c>
      <c r="C384" s="58" t="s"/>
      <c r="D384" s="159" t="s">
        <v>336</v>
      </c>
      <c r="E384" s="122" t="s">
        <v>24</v>
      </c>
      <c r="F384" s="266" t="n">
        <f aca="false" ca="false" dt2D="false" dtr="false" t="normal">I384+L384+M384+N384+O384+P384+Q384+R384+S384</f>
        <v>2</v>
      </c>
      <c r="G384" s="278" t="n">
        <v>0</v>
      </c>
      <c r="H384" s="278" t="n">
        <v>0</v>
      </c>
      <c r="I384" s="269" t="n">
        <f aca="false" ca="false" dt2D="false" dtr="false" t="normal">G384+H384</f>
        <v>0</v>
      </c>
      <c r="J384" s="278" t="n"/>
      <c r="K384" s="278" t="n"/>
      <c r="L384" s="269" t="n">
        <f aca="false" ca="false" dt2D="false" dtr="false" t="normal">J384+K384</f>
        <v>0</v>
      </c>
      <c r="M384" s="278" t="n"/>
      <c r="N384" s="278" t="n">
        <v>2</v>
      </c>
      <c r="O384" s="278" t="n"/>
      <c r="P384" s="278" t="n"/>
      <c r="Q384" s="278" t="n"/>
      <c r="R384" s="278" t="n"/>
      <c r="S384" s="278" t="n"/>
      <c r="T384" s="278" t="n"/>
      <c r="U384" s="278" t="n"/>
      <c r="V384" s="278" t="n"/>
      <c r="W384" s="278" t="n"/>
      <c r="X384" s="278" t="n"/>
      <c r="Y384" s="278" t="n"/>
      <c r="Z384" s="278" t="n"/>
      <c r="AA384" s="278" t="n"/>
      <c r="AB384" s="278" t="n"/>
      <c r="AC384" s="278" t="n"/>
      <c r="AD384" s="278" t="n"/>
      <c r="AE384" s="278" t="n"/>
      <c r="AF384" s="178" t="n"/>
      <c r="AG384" s="178" t="n"/>
      <c r="AH384" s="178" t="n"/>
      <c r="AI384" s="178" t="n"/>
      <c r="AJ384" s="178" t="n"/>
      <c r="AK384" s="178" t="n"/>
      <c r="AL384" s="178" t="n"/>
      <c r="AM384" s="178" t="n"/>
      <c r="AN384" s="178" t="n"/>
      <c r="AO384" s="178" t="n"/>
      <c r="AP384" s="178" t="n"/>
      <c r="AQ384" s="178" t="n"/>
      <c r="AR384" s="178" t="n"/>
      <c r="AS384" s="178" t="n"/>
      <c r="AT384" s="178" t="n"/>
      <c r="AU384" s="178" t="n"/>
      <c r="AV384" s="178" t="n"/>
      <c r="AW384" s="178" t="n"/>
      <c r="AX384" s="178" t="n"/>
      <c r="AY384" s="178" t="n"/>
      <c r="AZ384" s="178" t="n"/>
      <c r="BA384" s="178" t="n"/>
      <c r="BB384" s="178" t="n"/>
      <c r="BC384" s="178" t="n"/>
      <c r="BD384" s="178" t="n"/>
      <c r="BE384" s="178" t="n"/>
      <c r="BF384" s="178" t="n"/>
      <c r="BG384" s="178" t="n"/>
      <c r="BH384" s="178" t="n"/>
      <c r="BI384" s="178" t="n"/>
      <c r="BJ384" s="178" t="n"/>
      <c r="BK384" s="178" t="n"/>
      <c r="BL384" s="178" t="n"/>
      <c r="BM384" s="178" t="n"/>
      <c r="BN384" s="178" t="n"/>
      <c r="BO384" s="178" t="n"/>
      <c r="BP384" s="178" t="n"/>
      <c r="BQ384" s="178" t="n"/>
      <c r="BR384" s="178" t="n"/>
      <c r="BS384" s="178" t="n"/>
      <c r="BT384" s="178" t="n"/>
      <c r="BU384" s="178" t="n"/>
      <c r="BV384" s="178" t="n"/>
      <c r="BW384" s="178" t="n"/>
      <c r="BX384" s="178" t="n"/>
      <c r="BY384" s="178" t="n"/>
      <c r="BZ384" s="178" t="n"/>
      <c r="CA384" s="178" t="n"/>
      <c r="CB384" s="178" t="n"/>
      <c r="CC384" s="178" t="n"/>
      <c r="CD384" s="178" t="n"/>
      <c r="CE384" s="178" t="n"/>
      <c r="CF384" s="178" t="n"/>
      <c r="CG384" s="178" t="n"/>
      <c r="CH384" s="178" t="n"/>
      <c r="CI384" s="178" t="n"/>
      <c r="CJ384" s="178" t="n"/>
      <c r="CK384" s="178" t="n"/>
      <c r="CL384" s="178" t="n"/>
      <c r="CM384" s="178" t="n"/>
      <c r="CN384" s="178" t="n"/>
      <c r="CO384" s="178" t="n"/>
      <c r="CP384" s="178" t="n"/>
      <c r="CQ384" s="178" t="n"/>
      <c r="CR384" s="178" t="n"/>
      <c r="CS384" s="178" t="n"/>
      <c r="CT384" s="178" t="n"/>
      <c r="CU384" s="178" t="n"/>
      <c r="CV384" s="178" t="n"/>
      <c r="CW384" s="178" t="n"/>
      <c r="CX384" s="178" t="n"/>
      <c r="CY384" s="178" t="n"/>
      <c r="CZ384" s="178" t="n"/>
      <c r="DA384" s="178" t="n"/>
      <c r="DB384" s="178" t="n"/>
      <c r="DC384" s="178" t="n"/>
      <c r="DD384" s="178" t="n"/>
      <c r="DE384" s="178" t="n"/>
      <c r="DF384" s="178" t="n"/>
      <c r="DG384" s="178" t="n"/>
      <c r="DH384" s="178" t="n"/>
      <c r="DI384" s="178" t="n"/>
      <c r="DJ384" s="178" t="n"/>
      <c r="DK384" s="178" t="n"/>
      <c r="DL384" s="178" t="n"/>
      <c r="DM384" s="178" t="n"/>
      <c r="DN384" s="178" t="n"/>
      <c r="DO384" s="178" t="n"/>
      <c r="DP384" s="178" t="n"/>
      <c r="DQ384" s="178" t="n"/>
      <c r="DR384" s="178" t="n"/>
      <c r="DS384" s="178" t="n"/>
      <c r="DT384" s="178" t="n"/>
      <c r="DU384" s="178" t="n"/>
      <c r="DV384" s="178" t="n"/>
    </row>
    <row customFormat="true" customHeight="true" ht="18.75" outlineLevel="0" r="385" s="310">
      <c r="A385" s="178" t="n"/>
      <c r="B385" s="279" t="s"/>
      <c r="C385" s="58" t="s"/>
      <c r="D385" s="89" t="s"/>
      <c r="E385" s="60" t="s">
        <v>25</v>
      </c>
      <c r="F385" s="266" t="n">
        <f aca="false" ca="false" dt2D="false" dtr="false" t="normal">I385+L385+M385+N385+O385+P385+Q385+R385+S385</f>
        <v>0</v>
      </c>
      <c r="G385" s="278" t="n">
        <v>0</v>
      </c>
      <c r="H385" s="278" t="n">
        <v>0</v>
      </c>
      <c r="I385" s="269" t="n">
        <f aca="false" ca="false" dt2D="false" dtr="false" t="normal">G385+H385</f>
        <v>0</v>
      </c>
      <c r="J385" s="278" t="n"/>
      <c r="K385" s="278" t="n"/>
      <c r="L385" s="269" t="n">
        <f aca="false" ca="false" dt2D="false" dtr="false" t="normal">J385+K385</f>
        <v>0</v>
      </c>
      <c r="M385" s="278" t="n"/>
      <c r="N385" s="278" t="n"/>
      <c r="O385" s="278" t="n"/>
      <c r="P385" s="278" t="n"/>
      <c r="Q385" s="278" t="n"/>
      <c r="R385" s="278" t="n"/>
      <c r="S385" s="278" t="n"/>
      <c r="T385" s="278" t="n"/>
      <c r="U385" s="278" t="n"/>
      <c r="V385" s="278" t="n"/>
      <c r="W385" s="278" t="n"/>
      <c r="X385" s="278" t="n"/>
      <c r="Y385" s="278" t="n"/>
      <c r="Z385" s="278" t="n"/>
      <c r="AA385" s="278" t="n"/>
      <c r="AB385" s="278" t="n"/>
      <c r="AC385" s="278" t="n"/>
      <c r="AD385" s="278" t="n"/>
      <c r="AE385" s="278" t="n"/>
      <c r="AF385" s="178" t="n"/>
      <c r="AG385" s="178" t="n"/>
      <c r="AH385" s="178" t="n"/>
      <c r="AI385" s="178" t="n"/>
      <c r="AJ385" s="178" t="n"/>
      <c r="AK385" s="178" t="n"/>
      <c r="AL385" s="178" t="n"/>
      <c r="AM385" s="178" t="n"/>
      <c r="AN385" s="178" t="n"/>
      <c r="AO385" s="178" t="n"/>
      <c r="AP385" s="178" t="n"/>
      <c r="AQ385" s="178" t="n"/>
      <c r="AR385" s="178" t="n"/>
      <c r="AS385" s="178" t="n"/>
      <c r="AT385" s="178" t="n"/>
      <c r="AU385" s="178" t="n"/>
      <c r="AV385" s="178" t="n"/>
      <c r="AW385" s="178" t="n"/>
      <c r="AX385" s="178" t="n"/>
      <c r="AY385" s="178" t="n"/>
      <c r="AZ385" s="178" t="n"/>
      <c r="BA385" s="178" t="n"/>
      <c r="BB385" s="178" t="n"/>
      <c r="BC385" s="178" t="n"/>
      <c r="BD385" s="178" t="n"/>
      <c r="BE385" s="178" t="n"/>
      <c r="BF385" s="178" t="n"/>
      <c r="BG385" s="178" t="n"/>
      <c r="BH385" s="178" t="n"/>
      <c r="BI385" s="178" t="n"/>
      <c r="BJ385" s="178" t="n"/>
      <c r="BK385" s="178" t="n"/>
      <c r="BL385" s="178" t="n"/>
      <c r="BM385" s="178" t="n"/>
      <c r="BN385" s="178" t="n"/>
      <c r="BO385" s="178" t="n"/>
      <c r="BP385" s="178" t="n"/>
      <c r="BQ385" s="178" t="n"/>
      <c r="BR385" s="178" t="n"/>
      <c r="BS385" s="178" t="n"/>
      <c r="BT385" s="178" t="n"/>
      <c r="BU385" s="178" t="n"/>
      <c r="BV385" s="178" t="n"/>
      <c r="BW385" s="178" t="n"/>
      <c r="BX385" s="178" t="n"/>
      <c r="BY385" s="178" t="n"/>
      <c r="BZ385" s="178" t="n"/>
      <c r="CA385" s="178" t="n"/>
      <c r="CB385" s="178" t="n"/>
      <c r="CC385" s="178" t="n"/>
      <c r="CD385" s="178" t="n"/>
      <c r="CE385" s="178" t="n"/>
      <c r="CF385" s="178" t="n"/>
      <c r="CG385" s="178" t="n"/>
      <c r="CH385" s="178" t="n"/>
      <c r="CI385" s="178" t="n"/>
      <c r="CJ385" s="178" t="n"/>
      <c r="CK385" s="178" t="n"/>
      <c r="CL385" s="178" t="n"/>
      <c r="CM385" s="178" t="n"/>
      <c r="CN385" s="178" t="n"/>
      <c r="CO385" s="178" t="n"/>
      <c r="CP385" s="178" t="n"/>
      <c r="CQ385" s="178" t="n"/>
      <c r="CR385" s="178" t="n"/>
      <c r="CS385" s="178" t="n"/>
      <c r="CT385" s="178" t="n"/>
      <c r="CU385" s="178" t="n"/>
      <c r="CV385" s="178" t="n"/>
      <c r="CW385" s="178" t="n"/>
      <c r="CX385" s="178" t="n"/>
      <c r="CY385" s="178" t="n"/>
      <c r="CZ385" s="178" t="n"/>
      <c r="DA385" s="178" t="n"/>
      <c r="DB385" s="178" t="n"/>
      <c r="DC385" s="178" t="n"/>
      <c r="DD385" s="178" t="n"/>
      <c r="DE385" s="178" t="n"/>
      <c r="DF385" s="178" t="n"/>
      <c r="DG385" s="178" t="n"/>
      <c r="DH385" s="178" t="n"/>
      <c r="DI385" s="178" t="n"/>
      <c r="DJ385" s="178" t="n"/>
      <c r="DK385" s="178" t="n"/>
      <c r="DL385" s="178" t="n"/>
      <c r="DM385" s="178" t="n"/>
      <c r="DN385" s="178" t="n"/>
      <c r="DO385" s="178" t="n"/>
      <c r="DP385" s="178" t="n"/>
      <c r="DQ385" s="178" t="n"/>
      <c r="DR385" s="178" t="n"/>
      <c r="DS385" s="178" t="n"/>
      <c r="DT385" s="178" t="n"/>
      <c r="DU385" s="178" t="n"/>
      <c r="DV385" s="178" t="n"/>
    </row>
    <row customFormat="true" customHeight="true" ht="23.4500007629395" outlineLevel="0" r="386" s="310">
      <c r="A386" s="178" t="n"/>
      <c r="B386" s="279" t="s"/>
      <c r="C386" s="58" t="s"/>
      <c r="D386" s="89" t="s"/>
      <c r="E386" s="60" t="s">
        <v>26</v>
      </c>
      <c r="F386" s="266" t="n">
        <f aca="false" ca="false" dt2D="false" dtr="false" t="normal">I386+L386+M386+N386+O386+P386+Q386+R386+S386</f>
        <v>2</v>
      </c>
      <c r="G386" s="278" t="n">
        <v>0</v>
      </c>
      <c r="H386" s="278" t="n">
        <v>0</v>
      </c>
      <c r="I386" s="269" t="n">
        <f aca="false" ca="false" dt2D="false" dtr="false" t="normal">G386+H386</f>
        <v>0</v>
      </c>
      <c r="J386" s="278" t="n"/>
      <c r="K386" s="278" t="n"/>
      <c r="L386" s="269" t="n">
        <f aca="false" ca="false" dt2D="false" dtr="false" t="normal">J386+K386</f>
        <v>0</v>
      </c>
      <c r="M386" s="278" t="n"/>
      <c r="N386" s="278" t="n">
        <v>2</v>
      </c>
      <c r="O386" s="278" t="n"/>
      <c r="P386" s="278" t="n"/>
      <c r="Q386" s="278" t="n"/>
      <c r="R386" s="278" t="n"/>
      <c r="S386" s="278" t="n"/>
      <c r="T386" s="278" t="n"/>
      <c r="U386" s="278" t="n"/>
      <c r="V386" s="278" t="n"/>
      <c r="W386" s="278" t="n"/>
      <c r="X386" s="278" t="n"/>
      <c r="Y386" s="278" t="n"/>
      <c r="Z386" s="278" t="n"/>
      <c r="AA386" s="278" t="n"/>
      <c r="AB386" s="278" t="n"/>
      <c r="AC386" s="278" t="n"/>
      <c r="AD386" s="278" t="n"/>
      <c r="AE386" s="278" t="n"/>
      <c r="AF386" s="178" t="n"/>
      <c r="AG386" s="178" t="n"/>
      <c r="AH386" s="178" t="n"/>
      <c r="AI386" s="178" t="n"/>
      <c r="AJ386" s="178" t="n"/>
      <c r="AK386" s="178" t="n"/>
      <c r="AL386" s="178" t="n"/>
      <c r="AM386" s="178" t="n"/>
      <c r="AN386" s="178" t="n"/>
      <c r="AO386" s="178" t="n"/>
      <c r="AP386" s="178" t="n"/>
      <c r="AQ386" s="178" t="n"/>
      <c r="AR386" s="178" t="n"/>
      <c r="AS386" s="178" t="n"/>
      <c r="AT386" s="178" t="n"/>
      <c r="AU386" s="178" t="n"/>
      <c r="AV386" s="178" t="n"/>
      <c r="AW386" s="178" t="n"/>
      <c r="AX386" s="178" t="n"/>
      <c r="AY386" s="178" t="n"/>
      <c r="AZ386" s="178" t="n"/>
      <c r="BA386" s="178" t="n"/>
      <c r="BB386" s="178" t="n"/>
      <c r="BC386" s="178" t="n"/>
      <c r="BD386" s="178" t="n"/>
      <c r="BE386" s="178" t="n"/>
      <c r="BF386" s="178" t="n"/>
      <c r="BG386" s="178" t="n"/>
      <c r="BH386" s="178" t="n"/>
      <c r="BI386" s="178" t="n"/>
      <c r="BJ386" s="178" t="n"/>
      <c r="BK386" s="178" t="n"/>
      <c r="BL386" s="178" t="n"/>
      <c r="BM386" s="178" t="n"/>
      <c r="BN386" s="178" t="n"/>
      <c r="BO386" s="178" t="n"/>
      <c r="BP386" s="178" t="n"/>
      <c r="BQ386" s="178" t="n"/>
      <c r="BR386" s="178" t="n"/>
      <c r="BS386" s="178" t="n"/>
      <c r="BT386" s="178" t="n"/>
      <c r="BU386" s="178" t="n"/>
      <c r="BV386" s="178" t="n"/>
      <c r="BW386" s="178" t="n"/>
      <c r="BX386" s="178" t="n"/>
      <c r="BY386" s="178" t="n"/>
      <c r="BZ386" s="178" t="n"/>
      <c r="CA386" s="178" t="n"/>
      <c r="CB386" s="178" t="n"/>
      <c r="CC386" s="178" t="n"/>
      <c r="CD386" s="178" t="n"/>
      <c r="CE386" s="178" t="n"/>
      <c r="CF386" s="178" t="n"/>
      <c r="CG386" s="178" t="n"/>
      <c r="CH386" s="178" t="n"/>
      <c r="CI386" s="178" t="n"/>
      <c r="CJ386" s="178" t="n"/>
      <c r="CK386" s="178" t="n"/>
      <c r="CL386" s="178" t="n"/>
      <c r="CM386" s="178" t="n"/>
      <c r="CN386" s="178" t="n"/>
      <c r="CO386" s="178" t="n"/>
      <c r="CP386" s="178" t="n"/>
      <c r="CQ386" s="178" t="n"/>
      <c r="CR386" s="178" t="n"/>
      <c r="CS386" s="178" t="n"/>
      <c r="CT386" s="178" t="n"/>
      <c r="CU386" s="178" t="n"/>
      <c r="CV386" s="178" t="n"/>
      <c r="CW386" s="178" t="n"/>
      <c r="CX386" s="178" t="n"/>
      <c r="CY386" s="178" t="n"/>
      <c r="CZ386" s="178" t="n"/>
      <c r="DA386" s="178" t="n"/>
      <c r="DB386" s="178" t="n"/>
      <c r="DC386" s="178" t="n"/>
      <c r="DD386" s="178" t="n"/>
      <c r="DE386" s="178" t="n"/>
      <c r="DF386" s="178" t="n"/>
      <c r="DG386" s="178" t="n"/>
      <c r="DH386" s="178" t="n"/>
      <c r="DI386" s="178" t="n"/>
      <c r="DJ386" s="178" t="n"/>
      <c r="DK386" s="178" t="n"/>
      <c r="DL386" s="178" t="n"/>
      <c r="DM386" s="178" t="n"/>
      <c r="DN386" s="178" t="n"/>
      <c r="DO386" s="178" t="n"/>
      <c r="DP386" s="178" t="n"/>
      <c r="DQ386" s="178" t="n"/>
      <c r="DR386" s="178" t="n"/>
      <c r="DS386" s="178" t="n"/>
      <c r="DT386" s="178" t="n"/>
      <c r="DU386" s="178" t="n"/>
      <c r="DV386" s="178" t="n"/>
    </row>
    <row customFormat="true" customHeight="true" ht="18" outlineLevel="0" r="387" s="310">
      <c r="A387" s="178" t="n"/>
      <c r="B387" s="279" t="s"/>
      <c r="C387" s="58" t="s"/>
      <c r="D387" s="89" t="s"/>
      <c r="E387" s="238" t="s">
        <v>232</v>
      </c>
      <c r="F387" s="266" t="n">
        <f aca="false" ca="false" dt2D="false" dtr="false" t="normal">I387+L387+M387+N387+O387+P387+Q387+R387+S387</f>
        <v>32</v>
      </c>
      <c r="G387" s="278" t="n">
        <v>9</v>
      </c>
      <c r="H387" s="278" t="n">
        <v>0</v>
      </c>
      <c r="I387" s="269" t="n">
        <f aca="false" ca="false" dt2D="false" dtr="false" t="normal">G387+H387</f>
        <v>9</v>
      </c>
      <c r="J387" s="278" t="n">
        <v>11</v>
      </c>
      <c r="K387" s="278" t="n"/>
      <c r="L387" s="269" t="n">
        <f aca="false" ca="false" dt2D="false" dtr="false" t="normal">J387+K387</f>
        <v>11</v>
      </c>
      <c r="M387" s="278" t="n"/>
      <c r="N387" s="278" t="n">
        <f aca="false" ca="false" dt2D="false" dtr="false" t="normal">4+1</f>
        <v>5</v>
      </c>
      <c r="O387" s="278" t="n">
        <v>6</v>
      </c>
      <c r="P387" s="278" t="n"/>
      <c r="Q387" s="278" t="n"/>
      <c r="R387" s="278" t="n">
        <v>1</v>
      </c>
      <c r="S387" s="278" t="n"/>
      <c r="T387" s="278" t="n"/>
      <c r="U387" s="278" t="n"/>
      <c r="V387" s="278" t="n"/>
      <c r="W387" s="278" t="n"/>
      <c r="X387" s="278" t="n"/>
      <c r="Y387" s="278" t="n"/>
      <c r="Z387" s="278" t="n"/>
      <c r="AA387" s="278" t="n"/>
      <c r="AB387" s="278" t="n"/>
      <c r="AC387" s="278" t="n"/>
      <c r="AD387" s="278" t="n"/>
      <c r="AE387" s="278" t="n"/>
      <c r="AF387" s="178" t="n"/>
      <c r="AG387" s="178" t="n"/>
      <c r="AH387" s="178" t="n"/>
      <c r="AI387" s="178" t="n"/>
      <c r="AJ387" s="178" t="n"/>
      <c r="AK387" s="178" t="n"/>
      <c r="AL387" s="178" t="n"/>
      <c r="AM387" s="178" t="n"/>
      <c r="AN387" s="178" t="n"/>
      <c r="AO387" s="178" t="n"/>
      <c r="AP387" s="178" t="n"/>
      <c r="AQ387" s="178" t="n"/>
      <c r="AR387" s="178" t="n"/>
      <c r="AS387" s="178" t="n"/>
      <c r="AT387" s="178" t="n"/>
      <c r="AU387" s="178" t="n"/>
      <c r="AV387" s="178" t="n"/>
      <c r="AW387" s="178" t="n"/>
      <c r="AX387" s="178" t="n"/>
      <c r="AY387" s="178" t="n"/>
      <c r="AZ387" s="178" t="n"/>
      <c r="BA387" s="178" t="n"/>
      <c r="BB387" s="178" t="n"/>
      <c r="BC387" s="178" t="n"/>
      <c r="BD387" s="178" t="n"/>
      <c r="BE387" s="178" t="n"/>
      <c r="BF387" s="178" t="n"/>
      <c r="BG387" s="178" t="n"/>
      <c r="BH387" s="178" t="n"/>
      <c r="BI387" s="178" t="n"/>
      <c r="BJ387" s="178" t="n"/>
      <c r="BK387" s="178" t="n"/>
      <c r="BL387" s="178" t="n"/>
      <c r="BM387" s="178" t="n"/>
      <c r="BN387" s="178" t="n"/>
      <c r="BO387" s="178" t="n"/>
      <c r="BP387" s="178" t="n"/>
      <c r="BQ387" s="178" t="n"/>
      <c r="BR387" s="178" t="n"/>
      <c r="BS387" s="178" t="n"/>
      <c r="BT387" s="178" t="n"/>
      <c r="BU387" s="178" t="n"/>
      <c r="BV387" s="178" t="n"/>
      <c r="BW387" s="178" t="n"/>
      <c r="BX387" s="178" t="n"/>
      <c r="BY387" s="178" t="n"/>
      <c r="BZ387" s="178" t="n"/>
      <c r="CA387" s="178" t="n"/>
      <c r="CB387" s="178" t="n"/>
      <c r="CC387" s="178" t="n"/>
      <c r="CD387" s="178" t="n"/>
      <c r="CE387" s="178" t="n"/>
      <c r="CF387" s="178" t="n"/>
      <c r="CG387" s="178" t="n"/>
      <c r="CH387" s="178" t="n"/>
      <c r="CI387" s="178" t="n"/>
      <c r="CJ387" s="178" t="n"/>
      <c r="CK387" s="178" t="n"/>
      <c r="CL387" s="178" t="n"/>
      <c r="CM387" s="178" t="n"/>
      <c r="CN387" s="178" t="n"/>
      <c r="CO387" s="178" t="n"/>
      <c r="CP387" s="178" t="n"/>
      <c r="CQ387" s="178" t="n"/>
      <c r="CR387" s="178" t="n"/>
      <c r="CS387" s="178" t="n"/>
      <c r="CT387" s="178" t="n"/>
      <c r="CU387" s="178" t="n"/>
      <c r="CV387" s="178" t="n"/>
      <c r="CW387" s="178" t="n"/>
      <c r="CX387" s="178" t="n"/>
      <c r="CY387" s="178" t="n"/>
      <c r="CZ387" s="178" t="n"/>
      <c r="DA387" s="178" t="n"/>
      <c r="DB387" s="178" t="n"/>
      <c r="DC387" s="178" t="n"/>
      <c r="DD387" s="178" t="n"/>
      <c r="DE387" s="178" t="n"/>
      <c r="DF387" s="178" t="n"/>
      <c r="DG387" s="178" t="n"/>
      <c r="DH387" s="178" t="n"/>
      <c r="DI387" s="178" t="n"/>
      <c r="DJ387" s="178" t="n"/>
      <c r="DK387" s="178" t="n"/>
      <c r="DL387" s="178" t="n"/>
      <c r="DM387" s="178" t="n"/>
      <c r="DN387" s="178" t="n"/>
      <c r="DO387" s="178" t="n"/>
      <c r="DP387" s="178" t="n"/>
      <c r="DQ387" s="178" t="n"/>
      <c r="DR387" s="178" t="n"/>
      <c r="DS387" s="178" t="n"/>
      <c r="DT387" s="178" t="n"/>
      <c r="DU387" s="178" t="n"/>
      <c r="DV387" s="178" t="n"/>
    </row>
    <row customFormat="true" customHeight="true" ht="20.25" outlineLevel="0" r="388" s="310">
      <c r="A388" s="178" t="n"/>
      <c r="B388" s="280" t="s"/>
      <c r="C388" s="58" t="s"/>
      <c r="D388" s="158" t="s"/>
      <c r="E388" s="238" t="s">
        <v>233</v>
      </c>
      <c r="F388" s="266" t="n">
        <f aca="false" ca="false" dt2D="false" dtr="false" t="normal">I388+L388+M388+N388+O388+P388+Q388+R388+S388</f>
        <v>0</v>
      </c>
      <c r="G388" s="278" t="n">
        <v>0</v>
      </c>
      <c r="H388" s="278" t="n">
        <v>0</v>
      </c>
      <c r="I388" s="269" t="n">
        <f aca="false" ca="false" dt2D="false" dtr="false" t="normal">G388+H388</f>
        <v>0</v>
      </c>
      <c r="J388" s="278" t="n"/>
      <c r="K388" s="278" t="n"/>
      <c r="L388" s="269" t="n">
        <f aca="false" ca="false" dt2D="false" dtr="false" t="normal">J388+K388</f>
        <v>0</v>
      </c>
      <c r="M388" s="278" t="n"/>
      <c r="N388" s="278" t="n"/>
      <c r="O388" s="278" t="n"/>
      <c r="P388" s="278" t="n"/>
      <c r="Q388" s="278" t="n"/>
      <c r="R388" s="278" t="n"/>
      <c r="S388" s="278" t="n"/>
      <c r="T388" s="278" t="n"/>
      <c r="U388" s="278" t="n"/>
      <c r="V388" s="278" t="n"/>
      <c r="W388" s="278" t="n"/>
      <c r="X388" s="278" t="n"/>
      <c r="Y388" s="278" t="n"/>
      <c r="Z388" s="278" t="n"/>
      <c r="AA388" s="278" t="n"/>
      <c r="AB388" s="278" t="n"/>
      <c r="AC388" s="278" t="n"/>
      <c r="AD388" s="278" t="n"/>
      <c r="AE388" s="278" t="n"/>
      <c r="AF388" s="178" t="n"/>
      <c r="AG388" s="178" t="n"/>
      <c r="AH388" s="178" t="n"/>
      <c r="AI388" s="178" t="n"/>
      <c r="AJ388" s="178" t="n"/>
      <c r="AK388" s="178" t="n"/>
      <c r="AL388" s="178" t="n"/>
      <c r="AM388" s="178" t="n"/>
      <c r="AN388" s="178" t="n"/>
      <c r="AO388" s="178" t="n"/>
      <c r="AP388" s="178" t="n"/>
      <c r="AQ388" s="178" t="n"/>
      <c r="AR388" s="178" t="n"/>
      <c r="AS388" s="178" t="n"/>
      <c r="AT388" s="178" t="n"/>
      <c r="AU388" s="178" t="n"/>
      <c r="AV388" s="178" t="n"/>
      <c r="AW388" s="178" t="n"/>
      <c r="AX388" s="178" t="n"/>
      <c r="AY388" s="178" t="n"/>
      <c r="AZ388" s="178" t="n"/>
      <c r="BA388" s="178" t="n"/>
      <c r="BB388" s="178" t="n"/>
      <c r="BC388" s="178" t="n"/>
      <c r="BD388" s="178" t="n"/>
      <c r="BE388" s="178" t="n"/>
      <c r="BF388" s="178" t="n"/>
      <c r="BG388" s="178" t="n"/>
      <c r="BH388" s="178" t="n"/>
      <c r="BI388" s="178" t="n"/>
      <c r="BJ388" s="178" t="n"/>
      <c r="BK388" s="178" t="n"/>
      <c r="BL388" s="178" t="n"/>
      <c r="BM388" s="178" t="n"/>
      <c r="BN388" s="178" t="n"/>
      <c r="BO388" s="178" t="n"/>
      <c r="BP388" s="178" t="n"/>
      <c r="BQ388" s="178" t="n"/>
      <c r="BR388" s="178" t="n"/>
      <c r="BS388" s="178" t="n"/>
      <c r="BT388" s="178" t="n"/>
      <c r="BU388" s="178" t="n"/>
      <c r="BV388" s="178" t="n"/>
      <c r="BW388" s="178" t="n"/>
      <c r="BX388" s="178" t="n"/>
      <c r="BY388" s="178" t="n"/>
      <c r="BZ388" s="178" t="n"/>
      <c r="CA388" s="178" t="n"/>
      <c r="CB388" s="178" t="n"/>
      <c r="CC388" s="178" t="n"/>
      <c r="CD388" s="178" t="n"/>
      <c r="CE388" s="178" t="n"/>
      <c r="CF388" s="178" t="n"/>
      <c r="CG388" s="178" t="n"/>
      <c r="CH388" s="178" t="n"/>
      <c r="CI388" s="178" t="n"/>
      <c r="CJ388" s="178" t="n"/>
      <c r="CK388" s="178" t="n"/>
      <c r="CL388" s="178" t="n"/>
      <c r="CM388" s="178" t="n"/>
      <c r="CN388" s="178" t="n"/>
      <c r="CO388" s="178" t="n"/>
      <c r="CP388" s="178" t="n"/>
      <c r="CQ388" s="178" t="n"/>
      <c r="CR388" s="178" t="n"/>
      <c r="CS388" s="178" t="n"/>
      <c r="CT388" s="178" t="n"/>
      <c r="CU388" s="178" t="n"/>
      <c r="CV388" s="178" t="n"/>
      <c r="CW388" s="178" t="n"/>
      <c r="CX388" s="178" t="n"/>
      <c r="CY388" s="178" t="n"/>
      <c r="CZ388" s="178" t="n"/>
      <c r="DA388" s="178" t="n"/>
      <c r="DB388" s="178" t="n"/>
      <c r="DC388" s="178" t="n"/>
      <c r="DD388" s="178" t="n"/>
      <c r="DE388" s="178" t="n"/>
      <c r="DF388" s="178" t="n"/>
      <c r="DG388" s="178" t="n"/>
      <c r="DH388" s="178" t="n"/>
      <c r="DI388" s="178" t="n"/>
      <c r="DJ388" s="178" t="n"/>
      <c r="DK388" s="178" t="n"/>
      <c r="DL388" s="178" t="n"/>
      <c r="DM388" s="178" t="n"/>
      <c r="DN388" s="178" t="n"/>
      <c r="DO388" s="178" t="n"/>
      <c r="DP388" s="178" t="n"/>
      <c r="DQ388" s="178" t="n"/>
      <c r="DR388" s="178" t="n"/>
      <c r="DS388" s="178" t="n"/>
      <c r="DT388" s="178" t="n"/>
      <c r="DU388" s="178" t="n"/>
      <c r="DV388" s="178" t="n"/>
    </row>
    <row customFormat="true" customHeight="true" ht="18" outlineLevel="0" r="389" s="310">
      <c r="A389" s="178" t="n"/>
      <c r="B389" s="277" t="n">
        <v>4</v>
      </c>
      <c r="C389" s="58" t="s"/>
      <c r="D389" s="159" t="s">
        <v>337</v>
      </c>
      <c r="E389" s="122" t="s">
        <v>24</v>
      </c>
      <c r="F389" s="266" t="n">
        <f aca="false" ca="false" dt2D="false" dtr="false" t="normal">I389+L389+M389+N389+O389+P389+Q389+R389+S389</f>
        <v>0</v>
      </c>
      <c r="G389" s="278" t="n">
        <v>0</v>
      </c>
      <c r="H389" s="278" t="n">
        <v>0</v>
      </c>
      <c r="I389" s="269" t="n">
        <f aca="false" ca="false" dt2D="false" dtr="false" t="normal">G389+H389</f>
        <v>0</v>
      </c>
      <c r="J389" s="278" t="n"/>
      <c r="K389" s="278" t="n"/>
      <c r="L389" s="269" t="n">
        <f aca="false" ca="false" dt2D="false" dtr="false" t="normal">J389+K389</f>
        <v>0</v>
      </c>
      <c r="M389" s="278" t="n"/>
      <c r="N389" s="278" t="n"/>
      <c r="O389" s="278" t="n"/>
      <c r="P389" s="278" t="n"/>
      <c r="Q389" s="278" t="n"/>
      <c r="R389" s="278" t="n"/>
      <c r="S389" s="278" t="n"/>
      <c r="T389" s="278" t="n"/>
      <c r="U389" s="278" t="n"/>
      <c r="V389" s="278" t="n"/>
      <c r="W389" s="278" t="n"/>
      <c r="X389" s="278" t="n"/>
      <c r="Y389" s="278" t="n"/>
      <c r="Z389" s="278" t="n"/>
      <c r="AA389" s="278" t="n"/>
      <c r="AB389" s="278" t="n"/>
      <c r="AC389" s="278" t="n"/>
      <c r="AD389" s="278" t="n"/>
      <c r="AE389" s="278" t="n"/>
      <c r="AF389" s="178" t="n"/>
      <c r="AG389" s="178" t="n"/>
      <c r="AH389" s="178" t="n"/>
      <c r="AI389" s="178" t="n"/>
      <c r="AJ389" s="178" t="n"/>
      <c r="AK389" s="178" t="n"/>
      <c r="AL389" s="178" t="n"/>
      <c r="AM389" s="178" t="n"/>
      <c r="AN389" s="178" t="n"/>
      <c r="AO389" s="178" t="n"/>
      <c r="AP389" s="178" t="n"/>
      <c r="AQ389" s="178" t="n"/>
      <c r="AR389" s="178" t="n"/>
      <c r="AS389" s="178" t="n"/>
      <c r="AT389" s="178" t="n"/>
      <c r="AU389" s="178" t="n"/>
      <c r="AV389" s="178" t="n"/>
      <c r="AW389" s="178" t="n"/>
      <c r="AX389" s="178" t="n"/>
      <c r="AY389" s="178" t="n"/>
      <c r="AZ389" s="178" t="n"/>
      <c r="BA389" s="178" t="n"/>
      <c r="BB389" s="178" t="n"/>
      <c r="BC389" s="178" t="n"/>
      <c r="BD389" s="178" t="n"/>
      <c r="BE389" s="178" t="n"/>
      <c r="BF389" s="178" t="n"/>
      <c r="BG389" s="178" t="n"/>
      <c r="BH389" s="178" t="n"/>
      <c r="BI389" s="178" t="n"/>
      <c r="BJ389" s="178" t="n"/>
      <c r="BK389" s="178" t="n"/>
      <c r="BL389" s="178" t="n"/>
      <c r="BM389" s="178" t="n"/>
      <c r="BN389" s="178" t="n"/>
      <c r="BO389" s="178" t="n"/>
      <c r="BP389" s="178" t="n"/>
      <c r="BQ389" s="178" t="n"/>
      <c r="BR389" s="178" t="n"/>
      <c r="BS389" s="178" t="n"/>
      <c r="BT389" s="178" t="n"/>
      <c r="BU389" s="178" t="n"/>
      <c r="BV389" s="178" t="n"/>
      <c r="BW389" s="178" t="n"/>
      <c r="BX389" s="178" t="n"/>
      <c r="BY389" s="178" t="n"/>
      <c r="BZ389" s="178" t="n"/>
      <c r="CA389" s="178" t="n"/>
      <c r="CB389" s="178" t="n"/>
      <c r="CC389" s="178" t="n"/>
      <c r="CD389" s="178" t="n"/>
      <c r="CE389" s="178" t="n"/>
      <c r="CF389" s="178" t="n"/>
      <c r="CG389" s="178" t="n"/>
      <c r="CH389" s="178" t="n"/>
      <c r="CI389" s="178" t="n"/>
      <c r="CJ389" s="178" t="n"/>
      <c r="CK389" s="178" t="n"/>
      <c r="CL389" s="178" t="n"/>
      <c r="CM389" s="178" t="n"/>
      <c r="CN389" s="178" t="n"/>
      <c r="CO389" s="178" t="n"/>
      <c r="CP389" s="178" t="n"/>
      <c r="CQ389" s="178" t="n"/>
      <c r="CR389" s="178" t="n"/>
      <c r="CS389" s="178" t="n"/>
      <c r="CT389" s="178" t="n"/>
      <c r="CU389" s="178" t="n"/>
      <c r="CV389" s="178" t="n"/>
      <c r="CW389" s="178" t="n"/>
      <c r="CX389" s="178" t="n"/>
      <c r="CY389" s="178" t="n"/>
      <c r="CZ389" s="178" t="n"/>
      <c r="DA389" s="178" t="n"/>
      <c r="DB389" s="178" t="n"/>
      <c r="DC389" s="178" t="n"/>
      <c r="DD389" s="178" t="n"/>
      <c r="DE389" s="178" t="n"/>
      <c r="DF389" s="178" t="n"/>
      <c r="DG389" s="178" t="n"/>
      <c r="DH389" s="178" t="n"/>
      <c r="DI389" s="178" t="n"/>
      <c r="DJ389" s="178" t="n"/>
      <c r="DK389" s="178" t="n"/>
      <c r="DL389" s="178" t="n"/>
      <c r="DM389" s="178" t="n"/>
      <c r="DN389" s="178" t="n"/>
      <c r="DO389" s="178" t="n"/>
      <c r="DP389" s="178" t="n"/>
      <c r="DQ389" s="178" t="n"/>
      <c r="DR389" s="178" t="n"/>
      <c r="DS389" s="178" t="n"/>
      <c r="DT389" s="178" t="n"/>
      <c r="DU389" s="178" t="n"/>
      <c r="DV389" s="178" t="n"/>
    </row>
    <row customFormat="true" customHeight="true" ht="12.75" outlineLevel="0" r="390" s="310">
      <c r="A390" s="178" t="n"/>
      <c r="B390" s="279" t="s"/>
      <c r="C390" s="58" t="s"/>
      <c r="D390" s="89" t="s"/>
      <c r="E390" s="122" t="s">
        <v>25</v>
      </c>
      <c r="F390" s="266" t="n">
        <f aca="false" ca="false" dt2D="false" dtr="false" t="normal">I390+L390+M390+N390+O390+P390+Q390+R390+S390</f>
        <v>0</v>
      </c>
      <c r="G390" s="278" t="n">
        <v>0</v>
      </c>
      <c r="H390" s="278" t="n">
        <v>0</v>
      </c>
      <c r="I390" s="269" t="n">
        <f aca="false" ca="false" dt2D="false" dtr="false" t="normal">G390+H390</f>
        <v>0</v>
      </c>
      <c r="J390" s="278" t="n"/>
      <c r="K390" s="278" t="n"/>
      <c r="L390" s="269" t="n">
        <f aca="false" ca="false" dt2D="false" dtr="false" t="normal">J390+K390</f>
        <v>0</v>
      </c>
      <c r="M390" s="278" t="n"/>
      <c r="N390" s="278" t="n"/>
      <c r="O390" s="278" t="n"/>
      <c r="P390" s="278" t="n"/>
      <c r="Q390" s="278" t="n"/>
      <c r="R390" s="278" t="n"/>
      <c r="S390" s="278" t="n"/>
      <c r="T390" s="278" t="n"/>
      <c r="U390" s="278" t="n"/>
      <c r="V390" s="278" t="n"/>
      <c r="W390" s="278" t="n"/>
      <c r="X390" s="278" t="n"/>
      <c r="Y390" s="278" t="n"/>
      <c r="Z390" s="278" t="n"/>
      <c r="AA390" s="278" t="n"/>
      <c r="AB390" s="278" t="n"/>
      <c r="AC390" s="278" t="n"/>
      <c r="AD390" s="278" t="n"/>
      <c r="AE390" s="278" t="n"/>
      <c r="AF390" s="178" t="n"/>
      <c r="AG390" s="178" t="n"/>
      <c r="AH390" s="178" t="n"/>
      <c r="AI390" s="178" t="n"/>
      <c r="AJ390" s="178" t="n"/>
      <c r="AK390" s="178" t="n"/>
      <c r="AL390" s="178" t="n"/>
      <c r="AM390" s="178" t="n"/>
      <c r="AN390" s="178" t="n"/>
      <c r="AO390" s="178" t="n"/>
      <c r="AP390" s="178" t="n"/>
      <c r="AQ390" s="178" t="n"/>
      <c r="AR390" s="178" t="n"/>
      <c r="AS390" s="178" t="n"/>
      <c r="AT390" s="178" t="n"/>
      <c r="AU390" s="178" t="n"/>
      <c r="AV390" s="178" t="n"/>
      <c r="AW390" s="178" t="n"/>
      <c r="AX390" s="178" t="n"/>
      <c r="AY390" s="178" t="n"/>
      <c r="AZ390" s="178" t="n"/>
      <c r="BA390" s="178" t="n"/>
      <c r="BB390" s="178" t="n"/>
      <c r="BC390" s="178" t="n"/>
      <c r="BD390" s="178" t="n"/>
      <c r="BE390" s="178" t="n"/>
      <c r="BF390" s="178" t="n"/>
      <c r="BG390" s="178" t="n"/>
      <c r="BH390" s="178" t="n"/>
      <c r="BI390" s="178" t="n"/>
      <c r="BJ390" s="178" t="n"/>
      <c r="BK390" s="178" t="n"/>
      <c r="BL390" s="178" t="n"/>
      <c r="BM390" s="178" t="n"/>
      <c r="BN390" s="178" t="n"/>
      <c r="BO390" s="178" t="n"/>
      <c r="BP390" s="178" t="n"/>
      <c r="BQ390" s="178" t="n"/>
      <c r="BR390" s="178" t="n"/>
      <c r="BS390" s="178" t="n"/>
      <c r="BT390" s="178" t="n"/>
      <c r="BU390" s="178" t="n"/>
      <c r="BV390" s="178" t="n"/>
      <c r="BW390" s="178" t="n"/>
      <c r="BX390" s="178" t="n"/>
      <c r="BY390" s="178" t="n"/>
      <c r="BZ390" s="178" t="n"/>
      <c r="CA390" s="178" t="n"/>
      <c r="CB390" s="178" t="n"/>
      <c r="CC390" s="178" t="n"/>
      <c r="CD390" s="178" t="n"/>
      <c r="CE390" s="178" t="n"/>
      <c r="CF390" s="178" t="n"/>
      <c r="CG390" s="178" t="n"/>
      <c r="CH390" s="178" t="n"/>
      <c r="CI390" s="178" t="n"/>
      <c r="CJ390" s="178" t="n"/>
      <c r="CK390" s="178" t="n"/>
      <c r="CL390" s="178" t="n"/>
      <c r="CM390" s="178" t="n"/>
      <c r="CN390" s="178" t="n"/>
      <c r="CO390" s="178" t="n"/>
      <c r="CP390" s="178" t="n"/>
      <c r="CQ390" s="178" t="n"/>
      <c r="CR390" s="178" t="n"/>
      <c r="CS390" s="178" t="n"/>
      <c r="CT390" s="178" t="n"/>
      <c r="CU390" s="178" t="n"/>
      <c r="CV390" s="178" t="n"/>
      <c r="CW390" s="178" t="n"/>
      <c r="CX390" s="178" t="n"/>
      <c r="CY390" s="178" t="n"/>
      <c r="CZ390" s="178" t="n"/>
      <c r="DA390" s="178" t="n"/>
      <c r="DB390" s="178" t="n"/>
      <c r="DC390" s="178" t="n"/>
      <c r="DD390" s="178" t="n"/>
      <c r="DE390" s="178" t="n"/>
      <c r="DF390" s="178" t="n"/>
      <c r="DG390" s="178" t="n"/>
      <c r="DH390" s="178" t="n"/>
      <c r="DI390" s="178" t="n"/>
      <c r="DJ390" s="178" t="n"/>
      <c r="DK390" s="178" t="n"/>
      <c r="DL390" s="178" t="n"/>
      <c r="DM390" s="178" t="n"/>
      <c r="DN390" s="178" t="n"/>
      <c r="DO390" s="178" t="n"/>
      <c r="DP390" s="178" t="n"/>
      <c r="DQ390" s="178" t="n"/>
      <c r="DR390" s="178" t="n"/>
      <c r="DS390" s="178" t="n"/>
      <c r="DT390" s="178" t="n"/>
      <c r="DU390" s="178" t="n"/>
      <c r="DV390" s="178" t="n"/>
    </row>
    <row customFormat="true" customHeight="true" ht="17.25" outlineLevel="0" r="391" s="310">
      <c r="A391" s="178" t="n"/>
      <c r="B391" s="280" t="s"/>
      <c r="C391" s="58" t="s"/>
      <c r="D391" s="158" t="s"/>
      <c r="E391" s="119" t="s">
        <v>26</v>
      </c>
      <c r="F391" s="266" t="n">
        <f aca="false" ca="false" dt2D="false" dtr="false" t="normal">I391+L391+M391+N391+O391+P391+Q391+R391+S391</f>
        <v>0</v>
      </c>
      <c r="G391" s="295" t="n"/>
      <c r="H391" s="295" t="n"/>
      <c r="I391" s="269" t="n">
        <f aca="false" ca="false" dt2D="false" dtr="false" t="normal">G391+H391</f>
        <v>0</v>
      </c>
      <c r="J391" s="295" t="n"/>
      <c r="K391" s="295" t="n"/>
      <c r="L391" s="269" t="n">
        <f aca="false" ca="false" dt2D="false" dtr="false" t="normal">J391+K391</f>
        <v>0</v>
      </c>
      <c r="M391" s="295" t="n"/>
      <c r="N391" s="295" t="n"/>
      <c r="O391" s="295" t="n"/>
      <c r="P391" s="295" t="n"/>
      <c r="Q391" s="295" t="n"/>
      <c r="R391" s="295" t="n"/>
      <c r="S391" s="295" t="n"/>
      <c r="T391" s="295" t="n"/>
      <c r="U391" s="295" t="n"/>
      <c r="V391" s="295" t="n"/>
      <c r="W391" s="295" t="n"/>
      <c r="X391" s="295" t="n"/>
      <c r="Y391" s="295" t="n"/>
      <c r="Z391" s="295" t="n"/>
      <c r="AA391" s="295" t="n"/>
      <c r="AB391" s="295" t="n"/>
      <c r="AC391" s="295" t="n"/>
      <c r="AD391" s="295" t="n"/>
      <c r="AE391" s="295" t="n"/>
      <c r="AF391" s="178" t="n"/>
      <c r="AG391" s="178" t="n"/>
      <c r="AH391" s="178" t="n"/>
      <c r="AI391" s="178" t="n"/>
      <c r="AJ391" s="178" t="n"/>
      <c r="AK391" s="178" t="n"/>
      <c r="AL391" s="178" t="n"/>
      <c r="AM391" s="178" t="n"/>
      <c r="AN391" s="178" t="n"/>
      <c r="AO391" s="178" t="n"/>
      <c r="AP391" s="178" t="n"/>
      <c r="AQ391" s="178" t="n"/>
      <c r="AR391" s="178" t="n"/>
      <c r="AS391" s="178" t="n"/>
      <c r="AT391" s="178" t="n"/>
      <c r="AU391" s="178" t="n"/>
      <c r="AV391" s="178" t="n"/>
      <c r="AW391" s="178" t="n"/>
      <c r="AX391" s="178" t="n"/>
      <c r="AY391" s="178" t="n"/>
      <c r="AZ391" s="178" t="n"/>
      <c r="BA391" s="178" t="n"/>
      <c r="BB391" s="178" t="n"/>
      <c r="BC391" s="178" t="n"/>
      <c r="BD391" s="178" t="n"/>
      <c r="BE391" s="178" t="n"/>
      <c r="BF391" s="178" t="n"/>
      <c r="BG391" s="178" t="n"/>
      <c r="BH391" s="178" t="n"/>
      <c r="BI391" s="178" t="n"/>
      <c r="BJ391" s="178" t="n"/>
      <c r="BK391" s="178" t="n"/>
      <c r="BL391" s="178" t="n"/>
      <c r="BM391" s="178" t="n"/>
      <c r="BN391" s="178" t="n"/>
      <c r="BO391" s="178" t="n"/>
      <c r="BP391" s="178" t="n"/>
      <c r="BQ391" s="178" t="n"/>
      <c r="BR391" s="178" t="n"/>
      <c r="BS391" s="178" t="n"/>
      <c r="BT391" s="178" t="n"/>
      <c r="BU391" s="178" t="n"/>
      <c r="BV391" s="178" t="n"/>
      <c r="BW391" s="178" t="n"/>
      <c r="BX391" s="178" t="n"/>
      <c r="BY391" s="178" t="n"/>
      <c r="BZ391" s="178" t="n"/>
      <c r="CA391" s="178" t="n"/>
      <c r="CB391" s="178" t="n"/>
      <c r="CC391" s="178" t="n"/>
      <c r="CD391" s="178" t="n"/>
      <c r="CE391" s="178" t="n"/>
      <c r="CF391" s="178" t="n"/>
      <c r="CG391" s="178" t="n"/>
      <c r="CH391" s="178" t="n"/>
      <c r="CI391" s="178" t="n"/>
      <c r="CJ391" s="178" t="n"/>
      <c r="CK391" s="178" t="n"/>
      <c r="CL391" s="178" t="n"/>
      <c r="CM391" s="178" t="n"/>
      <c r="CN391" s="178" t="n"/>
      <c r="CO391" s="178" t="n"/>
      <c r="CP391" s="178" t="n"/>
      <c r="CQ391" s="178" t="n"/>
      <c r="CR391" s="178" t="n"/>
      <c r="CS391" s="178" t="n"/>
      <c r="CT391" s="178" t="n"/>
      <c r="CU391" s="178" t="n"/>
      <c r="CV391" s="178" t="n"/>
      <c r="CW391" s="178" t="n"/>
      <c r="CX391" s="178" t="n"/>
      <c r="CY391" s="178" t="n"/>
      <c r="CZ391" s="178" t="n"/>
      <c r="DA391" s="178" t="n"/>
      <c r="DB391" s="178" t="n"/>
      <c r="DC391" s="178" t="n"/>
      <c r="DD391" s="178" t="n"/>
      <c r="DE391" s="178" t="n"/>
      <c r="DF391" s="178" t="n"/>
      <c r="DG391" s="178" t="n"/>
      <c r="DH391" s="178" t="n"/>
      <c r="DI391" s="178" t="n"/>
      <c r="DJ391" s="178" t="n"/>
      <c r="DK391" s="178" t="n"/>
      <c r="DL391" s="178" t="n"/>
      <c r="DM391" s="178" t="n"/>
      <c r="DN391" s="178" t="n"/>
      <c r="DO391" s="178" t="n"/>
      <c r="DP391" s="178" t="n"/>
      <c r="DQ391" s="178" t="n"/>
      <c r="DR391" s="178" t="n"/>
      <c r="DS391" s="178" t="n"/>
      <c r="DT391" s="178" t="n"/>
      <c r="DU391" s="178" t="n"/>
      <c r="DV391" s="178" t="n"/>
    </row>
    <row customFormat="true" customHeight="true" ht="20.25" outlineLevel="0" r="392" s="310">
      <c r="A392" s="178" t="n"/>
      <c r="B392" s="277" t="n">
        <v>5</v>
      </c>
      <c r="C392" s="58" t="s"/>
      <c r="D392" s="159" t="s">
        <v>338</v>
      </c>
      <c r="E392" s="122" t="s">
        <v>24</v>
      </c>
      <c r="F392" s="266" t="n">
        <f aca="false" ca="false" dt2D="false" dtr="false" t="normal">I392+L392+M392+N392+O392+P392+Q392+R392+S392</f>
        <v>175</v>
      </c>
      <c r="G392" s="278" t="n">
        <v>23</v>
      </c>
      <c r="H392" s="278" t="n">
        <v>0</v>
      </c>
      <c r="I392" s="269" t="n">
        <f aca="false" ca="false" dt2D="false" dtr="false" t="normal">G392+H392</f>
        <v>23</v>
      </c>
      <c r="J392" s="278" t="n">
        <v>17</v>
      </c>
      <c r="K392" s="278" t="n"/>
      <c r="L392" s="269" t="n">
        <f aca="false" ca="false" dt2D="false" dtr="false" t="normal">J392+K392</f>
        <v>17</v>
      </c>
      <c r="M392" s="278" t="n">
        <v>22</v>
      </c>
      <c r="N392" s="278" t="n">
        <v>25</v>
      </c>
      <c r="O392" s="278" t="n">
        <v>20</v>
      </c>
      <c r="P392" s="278" t="n">
        <v>14</v>
      </c>
      <c r="Q392" s="278" t="n">
        <v>17</v>
      </c>
      <c r="R392" s="278" t="n">
        <v>20</v>
      </c>
      <c r="S392" s="278" t="n">
        <v>17</v>
      </c>
      <c r="T392" s="278" t="n"/>
      <c r="U392" s="278" t="n"/>
      <c r="V392" s="278" t="n"/>
      <c r="W392" s="278" t="n"/>
      <c r="X392" s="278" t="n"/>
      <c r="Y392" s="278" t="n"/>
      <c r="Z392" s="278" t="n"/>
      <c r="AA392" s="278" t="n"/>
      <c r="AB392" s="278" t="n"/>
      <c r="AC392" s="278" t="n"/>
      <c r="AD392" s="278" t="n"/>
      <c r="AE392" s="278" t="n"/>
      <c r="AF392" s="178" t="n"/>
      <c r="AG392" s="178" t="n"/>
      <c r="AH392" s="178" t="n"/>
      <c r="AI392" s="178" t="n"/>
      <c r="AJ392" s="178" t="n"/>
      <c r="AK392" s="178" t="n"/>
      <c r="AL392" s="178" t="n"/>
      <c r="AM392" s="178" t="n"/>
      <c r="AN392" s="178" t="n"/>
      <c r="AO392" s="178" t="n"/>
      <c r="AP392" s="178" t="n"/>
      <c r="AQ392" s="178" t="n"/>
      <c r="AR392" s="178" t="n"/>
      <c r="AS392" s="178" t="n"/>
      <c r="AT392" s="178" t="n"/>
      <c r="AU392" s="178" t="n"/>
      <c r="AV392" s="178" t="n"/>
      <c r="AW392" s="178" t="n"/>
      <c r="AX392" s="178" t="n"/>
      <c r="AY392" s="178" t="n"/>
      <c r="AZ392" s="178" t="n"/>
      <c r="BA392" s="178" t="n"/>
      <c r="BB392" s="178" t="n"/>
      <c r="BC392" s="178" t="n"/>
      <c r="BD392" s="178" t="n"/>
      <c r="BE392" s="178" t="n"/>
      <c r="BF392" s="178" t="n"/>
      <c r="BG392" s="178" t="n"/>
      <c r="BH392" s="178" t="n"/>
      <c r="BI392" s="178" t="n"/>
      <c r="BJ392" s="178" t="n"/>
      <c r="BK392" s="178" t="n"/>
      <c r="BL392" s="178" t="n"/>
      <c r="BM392" s="178" t="n"/>
      <c r="BN392" s="178" t="n"/>
      <c r="BO392" s="178" t="n"/>
      <c r="BP392" s="178" t="n"/>
      <c r="BQ392" s="178" t="n"/>
      <c r="BR392" s="178" t="n"/>
      <c r="BS392" s="178" t="n"/>
      <c r="BT392" s="178" t="n"/>
      <c r="BU392" s="178" t="n"/>
      <c r="BV392" s="178" t="n"/>
      <c r="BW392" s="178" t="n"/>
      <c r="BX392" s="178" t="n"/>
      <c r="BY392" s="178" t="n"/>
      <c r="BZ392" s="178" t="n"/>
      <c r="CA392" s="178" t="n"/>
      <c r="CB392" s="178" t="n"/>
      <c r="CC392" s="178" t="n"/>
      <c r="CD392" s="178" t="n"/>
      <c r="CE392" s="178" t="n"/>
      <c r="CF392" s="178" t="n"/>
      <c r="CG392" s="178" t="n"/>
      <c r="CH392" s="178" t="n"/>
      <c r="CI392" s="178" t="n"/>
      <c r="CJ392" s="178" t="n"/>
      <c r="CK392" s="178" t="n"/>
      <c r="CL392" s="178" t="n"/>
      <c r="CM392" s="178" t="n"/>
      <c r="CN392" s="178" t="n"/>
      <c r="CO392" s="178" t="n"/>
      <c r="CP392" s="178" t="n"/>
      <c r="CQ392" s="178" t="n"/>
      <c r="CR392" s="178" t="n"/>
      <c r="CS392" s="178" t="n"/>
      <c r="CT392" s="178" t="n"/>
      <c r="CU392" s="178" t="n"/>
      <c r="CV392" s="178" t="n"/>
      <c r="CW392" s="178" t="n"/>
      <c r="CX392" s="178" t="n"/>
      <c r="CY392" s="178" t="n"/>
      <c r="CZ392" s="178" t="n"/>
      <c r="DA392" s="178" t="n"/>
      <c r="DB392" s="178" t="n"/>
      <c r="DC392" s="178" t="n"/>
      <c r="DD392" s="178" t="n"/>
      <c r="DE392" s="178" t="n"/>
      <c r="DF392" s="178" t="n"/>
      <c r="DG392" s="178" t="n"/>
      <c r="DH392" s="178" t="n"/>
      <c r="DI392" s="178" t="n"/>
      <c r="DJ392" s="178" t="n"/>
      <c r="DK392" s="178" t="n"/>
      <c r="DL392" s="178" t="n"/>
      <c r="DM392" s="178" t="n"/>
      <c r="DN392" s="178" t="n"/>
      <c r="DO392" s="178" t="n"/>
      <c r="DP392" s="178" t="n"/>
      <c r="DQ392" s="178" t="n"/>
      <c r="DR392" s="178" t="n"/>
      <c r="DS392" s="178" t="n"/>
      <c r="DT392" s="178" t="n"/>
      <c r="DU392" s="178" t="n"/>
      <c r="DV392" s="178" t="n"/>
    </row>
    <row customFormat="true" customHeight="true" ht="21" outlineLevel="0" r="393" s="310">
      <c r="A393" s="178" t="n"/>
      <c r="B393" s="279" t="s"/>
      <c r="C393" s="58" t="s"/>
      <c r="D393" s="89" t="s"/>
      <c r="E393" s="60" t="s">
        <v>25</v>
      </c>
      <c r="F393" s="266" t="n">
        <f aca="false" ca="false" dt2D="false" dtr="false" t="normal">I393+L393+M393+N393+O393+P393+Q393+R393+S393</f>
        <v>0</v>
      </c>
      <c r="G393" s="278" t="n">
        <v>0</v>
      </c>
      <c r="H393" s="278" t="n">
        <v>0</v>
      </c>
      <c r="I393" s="269" t="n">
        <f aca="false" ca="false" dt2D="false" dtr="false" t="normal">G393+H393</f>
        <v>0</v>
      </c>
      <c r="J393" s="278" t="n"/>
      <c r="K393" s="278" t="n"/>
      <c r="L393" s="269" t="n">
        <f aca="false" ca="false" dt2D="false" dtr="false" t="normal">J393+K393</f>
        <v>0</v>
      </c>
      <c r="M393" s="278" t="n"/>
      <c r="N393" s="278" t="n"/>
      <c r="O393" s="278" t="n"/>
      <c r="P393" s="278" t="n"/>
      <c r="Q393" s="278" t="n"/>
      <c r="R393" s="278" t="n"/>
      <c r="S393" s="278" t="n"/>
      <c r="T393" s="278" t="n"/>
      <c r="U393" s="278" t="n"/>
      <c r="V393" s="278" t="n"/>
      <c r="W393" s="278" t="n"/>
      <c r="X393" s="278" t="n"/>
      <c r="Y393" s="278" t="n"/>
      <c r="Z393" s="278" t="n"/>
      <c r="AA393" s="278" t="n"/>
      <c r="AB393" s="278" t="n"/>
      <c r="AC393" s="278" t="n"/>
      <c r="AD393" s="278" t="n"/>
      <c r="AE393" s="278" t="n"/>
      <c r="AF393" s="178" t="n"/>
      <c r="AG393" s="178" t="n"/>
      <c r="AH393" s="178" t="n"/>
      <c r="AI393" s="178" t="n"/>
      <c r="AJ393" s="178" t="n"/>
      <c r="AK393" s="178" t="n"/>
      <c r="AL393" s="178" t="n"/>
      <c r="AM393" s="178" t="n"/>
      <c r="AN393" s="178" t="n"/>
      <c r="AO393" s="178" t="n"/>
      <c r="AP393" s="178" t="n"/>
      <c r="AQ393" s="178" t="n"/>
      <c r="AR393" s="178" t="n"/>
      <c r="AS393" s="178" t="n"/>
      <c r="AT393" s="178" t="n"/>
      <c r="AU393" s="178" t="n"/>
      <c r="AV393" s="178" t="n"/>
      <c r="AW393" s="178" t="n"/>
      <c r="AX393" s="178" t="n"/>
      <c r="AY393" s="178" t="n"/>
      <c r="AZ393" s="178" t="n"/>
      <c r="BA393" s="178" t="n"/>
      <c r="BB393" s="178" t="n"/>
      <c r="BC393" s="178" t="n"/>
      <c r="BD393" s="178" t="n"/>
      <c r="BE393" s="178" t="n"/>
      <c r="BF393" s="178" t="n"/>
      <c r="BG393" s="178" t="n"/>
      <c r="BH393" s="178" t="n"/>
      <c r="BI393" s="178" t="n"/>
      <c r="BJ393" s="178" t="n"/>
      <c r="BK393" s="178" t="n"/>
      <c r="BL393" s="178" t="n"/>
      <c r="BM393" s="178" t="n"/>
      <c r="BN393" s="178" t="n"/>
      <c r="BO393" s="178" t="n"/>
      <c r="BP393" s="178" t="n"/>
      <c r="BQ393" s="178" t="n"/>
      <c r="BR393" s="178" t="n"/>
      <c r="BS393" s="178" t="n"/>
      <c r="BT393" s="178" t="n"/>
      <c r="BU393" s="178" t="n"/>
      <c r="BV393" s="178" t="n"/>
      <c r="BW393" s="178" t="n"/>
      <c r="BX393" s="178" t="n"/>
      <c r="BY393" s="178" t="n"/>
      <c r="BZ393" s="178" t="n"/>
      <c r="CA393" s="178" t="n"/>
      <c r="CB393" s="178" t="n"/>
      <c r="CC393" s="178" t="n"/>
      <c r="CD393" s="178" t="n"/>
      <c r="CE393" s="178" t="n"/>
      <c r="CF393" s="178" t="n"/>
      <c r="CG393" s="178" t="n"/>
      <c r="CH393" s="178" t="n"/>
      <c r="CI393" s="178" t="n"/>
      <c r="CJ393" s="178" t="n"/>
      <c r="CK393" s="178" t="n"/>
      <c r="CL393" s="178" t="n"/>
      <c r="CM393" s="178" t="n"/>
      <c r="CN393" s="178" t="n"/>
      <c r="CO393" s="178" t="n"/>
      <c r="CP393" s="178" t="n"/>
      <c r="CQ393" s="178" t="n"/>
      <c r="CR393" s="178" t="n"/>
      <c r="CS393" s="178" t="n"/>
      <c r="CT393" s="178" t="n"/>
      <c r="CU393" s="178" t="n"/>
      <c r="CV393" s="178" t="n"/>
      <c r="CW393" s="178" t="n"/>
      <c r="CX393" s="178" t="n"/>
      <c r="CY393" s="178" t="n"/>
      <c r="CZ393" s="178" t="n"/>
      <c r="DA393" s="178" t="n"/>
      <c r="DB393" s="178" t="n"/>
      <c r="DC393" s="178" t="n"/>
      <c r="DD393" s="178" t="n"/>
      <c r="DE393" s="178" t="n"/>
      <c r="DF393" s="178" t="n"/>
      <c r="DG393" s="178" t="n"/>
      <c r="DH393" s="178" t="n"/>
      <c r="DI393" s="178" t="n"/>
      <c r="DJ393" s="178" t="n"/>
      <c r="DK393" s="178" t="n"/>
      <c r="DL393" s="178" t="n"/>
      <c r="DM393" s="178" t="n"/>
      <c r="DN393" s="178" t="n"/>
      <c r="DO393" s="178" t="n"/>
      <c r="DP393" s="178" t="n"/>
      <c r="DQ393" s="178" t="n"/>
      <c r="DR393" s="178" t="n"/>
      <c r="DS393" s="178" t="n"/>
      <c r="DT393" s="178" t="n"/>
      <c r="DU393" s="178" t="n"/>
      <c r="DV393" s="178" t="n"/>
    </row>
    <row customFormat="true" customHeight="true" ht="16.5" outlineLevel="0" r="394" s="310">
      <c r="A394" s="178" t="n"/>
      <c r="B394" s="280" t="s"/>
      <c r="C394" s="58" t="s"/>
      <c r="D394" s="158" t="s"/>
      <c r="E394" s="119" t="s">
        <v>26</v>
      </c>
      <c r="F394" s="266" t="n">
        <f aca="false" ca="false" dt2D="false" dtr="false" t="normal">I394+L394+M394+N394+O394+P394+Q394+R394+S394</f>
        <v>0</v>
      </c>
      <c r="G394" s="295" t="n"/>
      <c r="H394" s="295" t="n"/>
      <c r="I394" s="269" t="n">
        <f aca="false" ca="false" dt2D="false" dtr="false" t="normal">G394+H394</f>
        <v>0</v>
      </c>
      <c r="J394" s="295" t="n"/>
      <c r="K394" s="295" t="n"/>
      <c r="L394" s="269" t="n">
        <f aca="false" ca="false" dt2D="false" dtr="false" t="normal">J394+K394</f>
        <v>0</v>
      </c>
      <c r="M394" s="295" t="n"/>
      <c r="N394" s="295" t="n"/>
      <c r="O394" s="295" t="n"/>
      <c r="P394" s="295" t="n"/>
      <c r="Q394" s="295" t="n"/>
      <c r="R394" s="295" t="n"/>
      <c r="S394" s="295" t="n"/>
      <c r="T394" s="295" t="n"/>
      <c r="U394" s="295" t="n"/>
      <c r="V394" s="295" t="n"/>
      <c r="W394" s="295" t="n"/>
      <c r="X394" s="295" t="n"/>
      <c r="Y394" s="295" t="n"/>
      <c r="Z394" s="295" t="n"/>
      <c r="AA394" s="295" t="n"/>
      <c r="AB394" s="295" t="n"/>
      <c r="AC394" s="295" t="n"/>
      <c r="AD394" s="295" t="n"/>
      <c r="AE394" s="295" t="n"/>
      <c r="AF394" s="178" t="n"/>
      <c r="AG394" s="178" t="n"/>
      <c r="AH394" s="178" t="n"/>
      <c r="AI394" s="178" t="n"/>
      <c r="AJ394" s="178" t="n"/>
      <c r="AK394" s="178" t="n"/>
      <c r="AL394" s="178" t="n"/>
      <c r="AM394" s="178" t="n"/>
      <c r="AN394" s="178" t="n"/>
      <c r="AO394" s="178" t="n"/>
      <c r="AP394" s="178" t="n"/>
      <c r="AQ394" s="178" t="n"/>
      <c r="AR394" s="178" t="n"/>
      <c r="AS394" s="178" t="n"/>
      <c r="AT394" s="178" t="n"/>
      <c r="AU394" s="178" t="n"/>
      <c r="AV394" s="178" t="n"/>
      <c r="AW394" s="178" t="n"/>
      <c r="AX394" s="178" t="n"/>
      <c r="AY394" s="178" t="n"/>
      <c r="AZ394" s="178" t="n"/>
      <c r="BA394" s="178" t="n"/>
      <c r="BB394" s="178" t="n"/>
      <c r="BC394" s="178" t="n"/>
      <c r="BD394" s="178" t="n"/>
      <c r="BE394" s="178" t="n"/>
      <c r="BF394" s="178" t="n"/>
      <c r="BG394" s="178" t="n"/>
      <c r="BH394" s="178" t="n"/>
      <c r="BI394" s="178" t="n"/>
      <c r="BJ394" s="178" t="n"/>
      <c r="BK394" s="178" t="n"/>
      <c r="BL394" s="178" t="n"/>
      <c r="BM394" s="178" t="n"/>
      <c r="BN394" s="178" t="n"/>
      <c r="BO394" s="178" t="n"/>
      <c r="BP394" s="178" t="n"/>
      <c r="BQ394" s="178" t="n"/>
      <c r="BR394" s="178" t="n"/>
      <c r="BS394" s="178" t="n"/>
      <c r="BT394" s="178" t="n"/>
      <c r="BU394" s="178" t="n"/>
      <c r="BV394" s="178" t="n"/>
      <c r="BW394" s="178" t="n"/>
      <c r="BX394" s="178" t="n"/>
      <c r="BY394" s="178" t="n"/>
      <c r="BZ394" s="178" t="n"/>
      <c r="CA394" s="178" t="n"/>
      <c r="CB394" s="178" t="n"/>
      <c r="CC394" s="178" t="n"/>
      <c r="CD394" s="178" t="n"/>
      <c r="CE394" s="178" t="n"/>
      <c r="CF394" s="178" t="n"/>
      <c r="CG394" s="178" t="n"/>
      <c r="CH394" s="178" t="n"/>
      <c r="CI394" s="178" t="n"/>
      <c r="CJ394" s="178" t="n"/>
      <c r="CK394" s="178" t="n"/>
      <c r="CL394" s="178" t="n"/>
      <c r="CM394" s="178" t="n"/>
      <c r="CN394" s="178" t="n"/>
      <c r="CO394" s="178" t="n"/>
      <c r="CP394" s="178" t="n"/>
      <c r="CQ394" s="178" t="n"/>
      <c r="CR394" s="178" t="n"/>
      <c r="CS394" s="178" t="n"/>
      <c r="CT394" s="178" t="n"/>
      <c r="CU394" s="178" t="n"/>
      <c r="CV394" s="178" t="n"/>
      <c r="CW394" s="178" t="n"/>
      <c r="CX394" s="178" t="n"/>
      <c r="CY394" s="178" t="n"/>
      <c r="CZ394" s="178" t="n"/>
      <c r="DA394" s="178" t="n"/>
      <c r="DB394" s="178" t="n"/>
      <c r="DC394" s="178" t="n"/>
      <c r="DD394" s="178" t="n"/>
      <c r="DE394" s="178" t="n"/>
      <c r="DF394" s="178" t="n"/>
      <c r="DG394" s="178" t="n"/>
      <c r="DH394" s="178" t="n"/>
      <c r="DI394" s="178" t="n"/>
      <c r="DJ394" s="178" t="n"/>
      <c r="DK394" s="178" t="n"/>
      <c r="DL394" s="178" t="n"/>
      <c r="DM394" s="178" t="n"/>
      <c r="DN394" s="178" t="n"/>
      <c r="DO394" s="178" t="n"/>
      <c r="DP394" s="178" t="n"/>
      <c r="DQ394" s="178" t="n"/>
      <c r="DR394" s="178" t="n"/>
      <c r="DS394" s="178" t="n"/>
      <c r="DT394" s="178" t="n"/>
      <c r="DU394" s="178" t="n"/>
      <c r="DV394" s="178" t="n"/>
    </row>
    <row customFormat="true" customHeight="true" ht="16.5" outlineLevel="0" r="395" s="310">
      <c r="A395" s="178" t="n"/>
      <c r="B395" s="303" t="n"/>
      <c r="C395" s="58" t="s"/>
      <c r="D395" s="75" t="s">
        <v>339</v>
      </c>
      <c r="E395" s="76" t="s"/>
      <c r="F395" s="266" t="n">
        <f aca="false" ca="false" dt2D="false" dtr="false" t="normal">I395+L395+M395+N395+O395+P395+Q395+R395+S395</f>
        <v>177</v>
      </c>
      <c r="G395" s="305" t="n">
        <f aca="false" ca="false" dt2D="false" dtr="false" t="normal">G374+G379+G384+G389+G392</f>
        <v>23</v>
      </c>
      <c r="H395" s="305" t="n">
        <f aca="false" ca="false" dt2D="false" dtr="false" t="normal">H374+H379+H384+H389+H392</f>
        <v>0</v>
      </c>
      <c r="I395" s="269" t="n">
        <f aca="false" ca="false" dt2D="false" dtr="false" t="normal">G395+H395</f>
        <v>23</v>
      </c>
      <c r="J395" s="305" t="n">
        <f aca="false" ca="false" dt2D="false" dtr="false" t="normal">J374+J379+J384+J389+J392</f>
        <v>17</v>
      </c>
      <c r="K395" s="305" t="n">
        <f aca="false" ca="false" dt2D="false" dtr="false" t="normal">K374+K379+K384+K389+K392</f>
        <v>0</v>
      </c>
      <c r="L395" s="269" t="n">
        <f aca="false" ca="false" dt2D="false" dtr="false" t="normal">J395+K395</f>
        <v>17</v>
      </c>
      <c r="M395" s="305" t="n">
        <f aca="false" ca="false" dt2D="false" dtr="false" t="normal">M374+M379+M384+M389+M392</f>
        <v>22</v>
      </c>
      <c r="N395" s="305" t="n">
        <f aca="false" ca="false" dt2D="false" dtr="false" t="normal">N374+N379+N384+N389+N392</f>
        <v>27</v>
      </c>
      <c r="O395" s="305" t="n">
        <f aca="false" ca="false" dt2D="false" dtr="false" t="normal">O384+O379+O374+O389+O392</f>
        <v>20</v>
      </c>
      <c r="P395" s="305" t="n">
        <f aca="false" ca="false" dt2D="false" dtr="false" t="normal">P374+P379+P384+P389+P392</f>
        <v>14</v>
      </c>
      <c r="Q395" s="305" t="n">
        <f aca="false" ca="false" dt2D="false" dtr="false" t="normal">Q374+Q379+Q384+Q389+Q392</f>
        <v>17</v>
      </c>
      <c r="R395" s="305" t="n">
        <f aca="false" ca="false" dt2D="false" dtr="false" t="normal">R374+R379+R384+R389+R392</f>
        <v>20</v>
      </c>
      <c r="S395" s="305" t="n">
        <f aca="false" ca="false" dt2D="false" dtr="false" t="normal">S374+S379+S384+S389+S392</f>
        <v>17</v>
      </c>
      <c r="T395" s="305" t="n">
        <f aca="false" ca="false" dt2D="false" dtr="false" t="normal">T374+T379+T384+T389+T392</f>
        <v>0</v>
      </c>
      <c r="U395" s="305" t="n">
        <f aca="false" ca="false" dt2D="false" dtr="false" t="normal">U374+U379+U384+U389+U392</f>
        <v>0</v>
      </c>
      <c r="V395" s="305" t="n">
        <f aca="false" ca="false" dt2D="false" dtr="false" t="normal">V374+V379+V384+V389+V392</f>
        <v>0</v>
      </c>
      <c r="W395" s="305" t="n">
        <f aca="false" ca="false" dt2D="false" dtr="false" t="normal">W374+W379+W384+W389+W392</f>
        <v>0</v>
      </c>
      <c r="X395" s="305" t="n">
        <f aca="false" ca="false" dt2D="false" dtr="false" t="normal">X374+X379+X384+X389+X392</f>
        <v>0</v>
      </c>
      <c r="Y395" s="305" t="n">
        <f aca="false" ca="false" dt2D="false" dtr="false" t="normal">Y374+Y379+Y384+Y389+Y392</f>
        <v>0</v>
      </c>
      <c r="Z395" s="305" t="n">
        <f aca="false" ca="false" dt2D="false" dtr="false" t="normal">Z384+Z379+Z374+Z389+Z392</f>
        <v>0</v>
      </c>
      <c r="AA395" s="305" t="n">
        <f aca="false" ca="false" dt2D="false" dtr="false" t="normal">AA374+AA379+AA384+AA389+AA392</f>
        <v>0</v>
      </c>
      <c r="AB395" s="305" t="n">
        <f aca="false" ca="false" dt2D="false" dtr="false" t="normal">AB374+AB379+AB384+AB389+AB392</f>
        <v>0</v>
      </c>
      <c r="AC395" s="305" t="n">
        <f aca="false" ca="false" dt2D="false" dtr="false" t="normal">AC374+AC379+AC384+AC389+AC392</f>
        <v>0</v>
      </c>
      <c r="AD395" s="305" t="n">
        <f aca="false" ca="false" dt2D="false" dtr="false" t="normal">AD374+AD379+AD384+AD389+AD392</f>
        <v>0</v>
      </c>
      <c r="AE395" s="305" t="n">
        <f aca="false" ca="false" dt2D="false" dtr="false" t="normal">AE374+AE379+AE384+AE389+AE392</f>
        <v>0</v>
      </c>
      <c r="AF395" s="178" t="n"/>
      <c r="AG395" s="178" t="n"/>
      <c r="AH395" s="178" t="n"/>
      <c r="AI395" s="178" t="n"/>
      <c r="AJ395" s="178" t="n"/>
      <c r="AK395" s="178" t="n"/>
      <c r="AL395" s="178" t="n"/>
      <c r="AM395" s="178" t="n"/>
      <c r="AN395" s="178" t="n"/>
      <c r="AO395" s="178" t="n"/>
      <c r="AP395" s="178" t="n"/>
      <c r="AQ395" s="178" t="n"/>
      <c r="AR395" s="178" t="n"/>
      <c r="AS395" s="178" t="n"/>
      <c r="AT395" s="178" t="n"/>
      <c r="AU395" s="178" t="n"/>
      <c r="AV395" s="178" t="n"/>
      <c r="AW395" s="178" t="n"/>
      <c r="AX395" s="178" t="n"/>
      <c r="AY395" s="178" t="n"/>
      <c r="AZ395" s="178" t="n"/>
      <c r="BA395" s="178" t="n"/>
      <c r="BB395" s="178" t="n"/>
      <c r="BC395" s="178" t="n"/>
      <c r="BD395" s="178" t="n"/>
      <c r="BE395" s="178" t="n"/>
      <c r="BF395" s="178" t="n"/>
      <c r="BG395" s="178" t="n"/>
      <c r="BH395" s="178" t="n"/>
      <c r="BI395" s="178" t="n"/>
      <c r="BJ395" s="178" t="n"/>
      <c r="BK395" s="178" t="n"/>
      <c r="BL395" s="178" t="n"/>
      <c r="BM395" s="178" t="n"/>
      <c r="BN395" s="178" t="n"/>
      <c r="BO395" s="178" t="n"/>
      <c r="BP395" s="178" t="n"/>
      <c r="BQ395" s="178" t="n"/>
      <c r="BR395" s="178" t="n"/>
      <c r="BS395" s="178" t="n"/>
      <c r="BT395" s="178" t="n"/>
      <c r="BU395" s="178" t="n"/>
      <c r="BV395" s="178" t="n"/>
      <c r="BW395" s="178" t="n"/>
      <c r="BX395" s="178" t="n"/>
      <c r="BY395" s="178" t="n"/>
      <c r="BZ395" s="178" t="n"/>
      <c r="CA395" s="178" t="n"/>
      <c r="CB395" s="178" t="n"/>
      <c r="CC395" s="178" t="n"/>
      <c r="CD395" s="178" t="n"/>
      <c r="CE395" s="178" t="n"/>
      <c r="CF395" s="178" t="n"/>
      <c r="CG395" s="178" t="n"/>
      <c r="CH395" s="178" t="n"/>
      <c r="CI395" s="178" t="n"/>
      <c r="CJ395" s="178" t="n"/>
      <c r="CK395" s="178" t="n"/>
      <c r="CL395" s="178" t="n"/>
      <c r="CM395" s="178" t="n"/>
      <c r="CN395" s="178" t="n"/>
      <c r="CO395" s="178" t="n"/>
      <c r="CP395" s="178" t="n"/>
      <c r="CQ395" s="178" t="n"/>
      <c r="CR395" s="178" t="n"/>
      <c r="CS395" s="178" t="n"/>
      <c r="CT395" s="178" t="n"/>
      <c r="CU395" s="178" t="n"/>
      <c r="CV395" s="178" t="n"/>
      <c r="CW395" s="178" t="n"/>
      <c r="CX395" s="178" t="n"/>
      <c r="CY395" s="178" t="n"/>
      <c r="CZ395" s="178" t="n"/>
      <c r="DA395" s="178" t="n"/>
      <c r="DB395" s="178" t="n"/>
      <c r="DC395" s="178" t="n"/>
      <c r="DD395" s="178" t="n"/>
      <c r="DE395" s="178" t="n"/>
      <c r="DF395" s="178" t="n"/>
      <c r="DG395" s="178" t="n"/>
      <c r="DH395" s="178" t="n"/>
      <c r="DI395" s="178" t="n"/>
      <c r="DJ395" s="178" t="n"/>
      <c r="DK395" s="178" t="n"/>
      <c r="DL395" s="178" t="n"/>
      <c r="DM395" s="178" t="n"/>
      <c r="DN395" s="178" t="n"/>
      <c r="DO395" s="178" t="n"/>
      <c r="DP395" s="178" t="n"/>
      <c r="DQ395" s="178" t="n"/>
      <c r="DR395" s="178" t="n"/>
      <c r="DS395" s="178" t="n"/>
      <c r="DT395" s="178" t="n"/>
      <c r="DU395" s="178" t="n"/>
      <c r="DV395" s="178" t="n"/>
    </row>
    <row customFormat="true" customHeight="true" ht="16.5" outlineLevel="0" r="396" s="310">
      <c r="A396" s="178" t="n"/>
      <c r="B396" s="303" t="n"/>
      <c r="C396" s="58" t="s"/>
      <c r="D396" s="75" t="s">
        <v>340</v>
      </c>
      <c r="E396" s="76" t="s"/>
      <c r="F396" s="266" t="n">
        <f aca="false" ca="false" dt2D="false" dtr="false" t="normal">I396+L396+M396+N396+O396+P396+Q396+R396+S396</f>
        <v>0</v>
      </c>
      <c r="G396" s="305" t="n">
        <f aca="false" ca="false" dt2D="false" dtr="false" t="normal">G375+G380+G385+G390+G393</f>
        <v>0</v>
      </c>
      <c r="H396" s="305" t="n">
        <f aca="false" ca="false" dt2D="false" dtr="false" t="normal">H375+H380+H385+H390+H393</f>
        <v>0</v>
      </c>
      <c r="I396" s="269" t="n">
        <f aca="false" ca="false" dt2D="false" dtr="false" t="normal">G396+H396</f>
        <v>0</v>
      </c>
      <c r="J396" s="305" t="n">
        <f aca="false" ca="false" dt2D="false" dtr="false" t="normal">J375+J380+J385+J390+J393</f>
        <v>0</v>
      </c>
      <c r="K396" s="305" t="n">
        <f aca="false" ca="false" dt2D="false" dtr="false" t="normal">K375+K380+K385+K390+K393</f>
        <v>0</v>
      </c>
      <c r="L396" s="269" t="n">
        <f aca="false" ca="false" dt2D="false" dtr="false" t="normal">J396+K396</f>
        <v>0</v>
      </c>
      <c r="M396" s="305" t="n">
        <f aca="false" ca="false" dt2D="false" dtr="false" t="normal">M375+M380+M385+M390+M393</f>
        <v>0</v>
      </c>
      <c r="N396" s="305" t="n">
        <f aca="false" ca="false" dt2D="false" dtr="false" t="normal">N375+N380+N385+N390+N393</f>
        <v>0</v>
      </c>
      <c r="O396" s="305" t="n">
        <f aca="false" ca="false" dt2D="false" dtr="false" t="normal">O385+O380+O375+O390+O393</f>
        <v>0</v>
      </c>
      <c r="P396" s="305" t="n">
        <f aca="false" ca="false" dt2D="false" dtr="false" t="normal">P375+P380+P385+P390+P393</f>
        <v>0</v>
      </c>
      <c r="Q396" s="305" t="n">
        <f aca="false" ca="false" dt2D="false" dtr="false" t="normal">Q375+Q380+Q385+Q390+Q393</f>
        <v>0</v>
      </c>
      <c r="R396" s="305" t="n">
        <f aca="false" ca="false" dt2D="false" dtr="false" t="normal">R375+R380+R385+R390+R393</f>
        <v>0</v>
      </c>
      <c r="S396" s="305" t="n">
        <f aca="false" ca="false" dt2D="false" dtr="false" t="normal">S375+S380+S385+S390+S393</f>
        <v>0</v>
      </c>
      <c r="T396" s="305" t="n">
        <f aca="false" ca="false" dt2D="false" dtr="false" t="normal">T375+T380+T385+T390+T393</f>
        <v>0</v>
      </c>
      <c r="U396" s="305" t="n">
        <f aca="false" ca="false" dt2D="false" dtr="false" t="normal">U375+U380+U385+U390+U393</f>
        <v>0</v>
      </c>
      <c r="V396" s="305" t="n">
        <f aca="false" ca="false" dt2D="false" dtr="false" t="normal">V375+V380+V385+V390+V393</f>
        <v>0</v>
      </c>
      <c r="W396" s="305" t="n">
        <f aca="false" ca="false" dt2D="false" dtr="false" t="normal">W375+W380+W385+W390+W393</f>
        <v>0</v>
      </c>
      <c r="X396" s="305" t="n">
        <f aca="false" ca="false" dt2D="false" dtr="false" t="normal">X375+X380+X385+X390+X393</f>
        <v>0</v>
      </c>
      <c r="Y396" s="305" t="n">
        <f aca="false" ca="false" dt2D="false" dtr="false" t="normal">Y375+Y380+Y385+Y390+Y393</f>
        <v>0</v>
      </c>
      <c r="Z396" s="305" t="n">
        <f aca="false" ca="false" dt2D="false" dtr="false" t="normal">Z385+Z380+Z375+Z390+Z393</f>
        <v>0</v>
      </c>
      <c r="AA396" s="305" t="n">
        <f aca="false" ca="false" dt2D="false" dtr="false" t="normal">AA375+AA380+AA385+AA390+AA393</f>
        <v>0</v>
      </c>
      <c r="AB396" s="305" t="n">
        <f aca="false" ca="false" dt2D="false" dtr="false" t="normal">AB375+AB380+AB385+AB390+AB393</f>
        <v>0</v>
      </c>
      <c r="AC396" s="305" t="n">
        <f aca="false" ca="false" dt2D="false" dtr="false" t="normal">AC375+AC380+AC385+AC390+AC393</f>
        <v>0</v>
      </c>
      <c r="AD396" s="305" t="n">
        <f aca="false" ca="false" dt2D="false" dtr="false" t="normal">AD375+AD380+AD385+AD390+AD393</f>
        <v>0</v>
      </c>
      <c r="AE396" s="305" t="n">
        <f aca="false" ca="false" dt2D="false" dtr="false" t="normal">AE375+AE380+AE385+AE390+AE393</f>
        <v>0</v>
      </c>
      <c r="AF396" s="178" t="n"/>
      <c r="AG396" s="178" t="n"/>
      <c r="AH396" s="178" t="n"/>
      <c r="AI396" s="178" t="n"/>
      <c r="AJ396" s="178" t="n"/>
      <c r="AK396" s="178" t="n"/>
      <c r="AL396" s="178" t="n"/>
      <c r="AM396" s="178" t="n"/>
      <c r="AN396" s="178" t="n"/>
      <c r="AO396" s="178" t="n"/>
      <c r="AP396" s="178" t="n"/>
      <c r="AQ396" s="178" t="n"/>
      <c r="AR396" s="178" t="n"/>
      <c r="AS396" s="178" t="n"/>
      <c r="AT396" s="178" t="n"/>
      <c r="AU396" s="178" t="n"/>
      <c r="AV396" s="178" t="n"/>
      <c r="AW396" s="178" t="n"/>
      <c r="AX396" s="178" t="n"/>
      <c r="AY396" s="178" t="n"/>
      <c r="AZ396" s="178" t="n"/>
      <c r="BA396" s="178" t="n"/>
      <c r="BB396" s="178" t="n"/>
      <c r="BC396" s="178" t="n"/>
      <c r="BD396" s="178" t="n"/>
      <c r="BE396" s="178" t="n"/>
      <c r="BF396" s="178" t="n"/>
      <c r="BG396" s="178" t="n"/>
      <c r="BH396" s="178" t="n"/>
      <c r="BI396" s="178" t="n"/>
      <c r="BJ396" s="178" t="n"/>
      <c r="BK396" s="178" t="n"/>
      <c r="BL396" s="178" t="n"/>
      <c r="BM396" s="178" t="n"/>
      <c r="BN396" s="178" t="n"/>
      <c r="BO396" s="178" t="n"/>
      <c r="BP396" s="178" t="n"/>
      <c r="BQ396" s="178" t="n"/>
      <c r="BR396" s="178" t="n"/>
      <c r="BS396" s="178" t="n"/>
      <c r="BT396" s="178" t="n"/>
      <c r="BU396" s="178" t="n"/>
      <c r="BV396" s="178" t="n"/>
      <c r="BW396" s="178" t="n"/>
      <c r="BX396" s="178" t="n"/>
      <c r="BY396" s="178" t="n"/>
      <c r="BZ396" s="178" t="n"/>
      <c r="CA396" s="178" t="n"/>
      <c r="CB396" s="178" t="n"/>
      <c r="CC396" s="178" t="n"/>
      <c r="CD396" s="178" t="n"/>
      <c r="CE396" s="178" t="n"/>
      <c r="CF396" s="178" t="n"/>
      <c r="CG396" s="178" t="n"/>
      <c r="CH396" s="178" t="n"/>
      <c r="CI396" s="178" t="n"/>
      <c r="CJ396" s="178" t="n"/>
      <c r="CK396" s="178" t="n"/>
      <c r="CL396" s="178" t="n"/>
      <c r="CM396" s="178" t="n"/>
      <c r="CN396" s="178" t="n"/>
      <c r="CO396" s="178" t="n"/>
      <c r="CP396" s="178" t="n"/>
      <c r="CQ396" s="178" t="n"/>
      <c r="CR396" s="178" t="n"/>
      <c r="CS396" s="178" t="n"/>
      <c r="CT396" s="178" t="n"/>
      <c r="CU396" s="178" t="n"/>
      <c r="CV396" s="178" t="n"/>
      <c r="CW396" s="178" t="n"/>
      <c r="CX396" s="178" t="n"/>
      <c r="CY396" s="178" t="n"/>
      <c r="CZ396" s="178" t="n"/>
      <c r="DA396" s="178" t="n"/>
      <c r="DB396" s="178" t="n"/>
      <c r="DC396" s="178" t="n"/>
      <c r="DD396" s="178" t="n"/>
      <c r="DE396" s="178" t="n"/>
      <c r="DF396" s="178" t="n"/>
      <c r="DG396" s="178" t="n"/>
      <c r="DH396" s="178" t="n"/>
      <c r="DI396" s="178" t="n"/>
      <c r="DJ396" s="178" t="n"/>
      <c r="DK396" s="178" t="n"/>
      <c r="DL396" s="178" t="n"/>
      <c r="DM396" s="178" t="n"/>
      <c r="DN396" s="178" t="n"/>
      <c r="DO396" s="178" t="n"/>
      <c r="DP396" s="178" t="n"/>
      <c r="DQ396" s="178" t="n"/>
      <c r="DR396" s="178" t="n"/>
      <c r="DS396" s="178" t="n"/>
      <c r="DT396" s="178" t="n"/>
      <c r="DU396" s="178" t="n"/>
      <c r="DV396" s="178" t="n"/>
    </row>
    <row customFormat="true" customHeight="true" ht="16.5" outlineLevel="0" r="397" s="310">
      <c r="A397" s="178" t="n"/>
      <c r="B397" s="303" t="n"/>
      <c r="C397" s="58" t="s"/>
      <c r="D397" s="75" t="s">
        <v>341</v>
      </c>
      <c r="E397" s="76" t="s"/>
      <c r="F397" s="266" t="n">
        <f aca="false" ca="false" dt2D="false" dtr="false" t="normal">I397+L397+M397+N397+O397+P397+Q397+R397+S397</f>
        <v>2</v>
      </c>
      <c r="G397" s="305" t="n">
        <f aca="false" ca="false" dt2D="false" dtr="false" t="normal">G376+G381+G386+G391+G394</f>
        <v>0</v>
      </c>
      <c r="H397" s="305" t="n">
        <f aca="false" ca="false" dt2D="false" dtr="false" t="normal">H376+H381+H386+H391+H394</f>
        <v>0</v>
      </c>
      <c r="I397" s="269" t="n">
        <f aca="false" ca="false" dt2D="false" dtr="false" t="normal">G397+H397</f>
        <v>0</v>
      </c>
      <c r="J397" s="305" t="n">
        <f aca="false" ca="false" dt2D="false" dtr="false" t="normal">J376+J381+J386+J391+J394</f>
        <v>0</v>
      </c>
      <c r="K397" s="305" t="n">
        <f aca="false" ca="false" dt2D="false" dtr="false" t="normal">K376+K381+K386+K391+K394</f>
        <v>0</v>
      </c>
      <c r="L397" s="269" t="n">
        <f aca="false" ca="false" dt2D="false" dtr="false" t="normal">J397+K397</f>
        <v>0</v>
      </c>
      <c r="M397" s="305" t="n">
        <f aca="false" ca="false" dt2D="false" dtr="false" t="normal">M376+M381+M386+M391+M394</f>
        <v>0</v>
      </c>
      <c r="N397" s="305" t="n">
        <f aca="false" ca="false" dt2D="false" dtr="false" t="normal">N376+N381+N386+N391+N394</f>
        <v>2</v>
      </c>
      <c r="O397" s="305" t="n">
        <f aca="false" ca="false" dt2D="false" dtr="false" t="normal">O386+O381+O376+O391+O394</f>
        <v>0</v>
      </c>
      <c r="P397" s="305" t="n">
        <f aca="false" ca="false" dt2D="false" dtr="false" t="normal">P376+P381+P386+P391+P394</f>
        <v>0</v>
      </c>
      <c r="Q397" s="305" t="n">
        <f aca="false" ca="false" dt2D="false" dtr="false" t="normal">Q376+Q381+Q386+Q391+Q394</f>
        <v>0</v>
      </c>
      <c r="R397" s="305" t="n">
        <f aca="false" ca="false" dt2D="false" dtr="false" t="normal">R376+R381+R386+R391+R394</f>
        <v>0</v>
      </c>
      <c r="S397" s="305" t="n">
        <f aca="false" ca="false" dt2D="false" dtr="false" t="normal">S376+S381+S386+S391+S394</f>
        <v>0</v>
      </c>
      <c r="T397" s="305" t="n">
        <f aca="false" ca="false" dt2D="false" dtr="false" t="normal">T376+T381+T386+T391+T394</f>
        <v>0</v>
      </c>
      <c r="U397" s="305" t="n">
        <f aca="false" ca="false" dt2D="false" dtr="false" t="normal">U376+U381+U386+U391+U394</f>
        <v>0</v>
      </c>
      <c r="V397" s="305" t="n">
        <f aca="false" ca="false" dt2D="false" dtr="false" t="normal">V376+V381+V386+V391+V394</f>
        <v>0</v>
      </c>
      <c r="W397" s="305" t="n">
        <f aca="false" ca="false" dt2D="false" dtr="false" t="normal">W376+W381+W386+W391+W394</f>
        <v>0</v>
      </c>
      <c r="X397" s="305" t="n">
        <f aca="false" ca="false" dt2D="false" dtr="false" t="normal">X376+X381+X386+X391+X394</f>
        <v>0</v>
      </c>
      <c r="Y397" s="305" t="n">
        <f aca="false" ca="false" dt2D="false" dtr="false" t="normal">Y376+Y381+Y386+Y391+Y394</f>
        <v>0</v>
      </c>
      <c r="Z397" s="305" t="n">
        <f aca="false" ca="false" dt2D="false" dtr="false" t="normal">Z386+Z381+Z376+Z391+Z394</f>
        <v>0</v>
      </c>
      <c r="AA397" s="305" t="n">
        <f aca="false" ca="false" dt2D="false" dtr="false" t="normal">AA376+AA381+AA386+AA391+AA394</f>
        <v>0</v>
      </c>
      <c r="AB397" s="305" t="n">
        <f aca="false" ca="false" dt2D="false" dtr="false" t="normal">AB376+AB381+AB386+AB391+AB394</f>
        <v>0</v>
      </c>
      <c r="AC397" s="305" t="n">
        <f aca="false" ca="false" dt2D="false" dtr="false" t="normal">AC376+AC381+AC386+AC391+AC394</f>
        <v>0</v>
      </c>
      <c r="AD397" s="305" t="n">
        <f aca="false" ca="false" dt2D="false" dtr="false" t="normal">AD376+AD381+AD386+AD391+AD394</f>
        <v>0</v>
      </c>
      <c r="AE397" s="305" t="n">
        <f aca="false" ca="false" dt2D="false" dtr="false" t="normal">AE376+AE381+AE386+AE391+AE394</f>
        <v>0</v>
      </c>
      <c r="AF397" s="178" t="n"/>
      <c r="AG397" s="178" t="n"/>
      <c r="AH397" s="178" t="n"/>
      <c r="AI397" s="178" t="n"/>
      <c r="AJ397" s="178" t="n"/>
      <c r="AK397" s="178" t="n"/>
      <c r="AL397" s="178" t="n"/>
      <c r="AM397" s="178" t="n"/>
      <c r="AN397" s="178" t="n"/>
      <c r="AO397" s="178" t="n"/>
      <c r="AP397" s="178" t="n"/>
      <c r="AQ397" s="178" t="n"/>
      <c r="AR397" s="178" t="n"/>
      <c r="AS397" s="178" t="n"/>
      <c r="AT397" s="178" t="n"/>
      <c r="AU397" s="178" t="n"/>
      <c r="AV397" s="178" t="n"/>
      <c r="AW397" s="178" t="n"/>
      <c r="AX397" s="178" t="n"/>
      <c r="AY397" s="178" t="n"/>
      <c r="AZ397" s="178" t="n"/>
      <c r="BA397" s="178" t="n"/>
      <c r="BB397" s="178" t="n"/>
      <c r="BC397" s="178" t="n"/>
      <c r="BD397" s="178" t="n"/>
      <c r="BE397" s="178" t="n"/>
      <c r="BF397" s="178" t="n"/>
      <c r="BG397" s="178" t="n"/>
      <c r="BH397" s="178" t="n"/>
      <c r="BI397" s="178" t="n"/>
      <c r="BJ397" s="178" t="n"/>
      <c r="BK397" s="178" t="n"/>
      <c r="BL397" s="178" t="n"/>
      <c r="BM397" s="178" t="n"/>
      <c r="BN397" s="178" t="n"/>
      <c r="BO397" s="178" t="n"/>
      <c r="BP397" s="178" t="n"/>
      <c r="BQ397" s="178" t="n"/>
      <c r="BR397" s="178" t="n"/>
      <c r="BS397" s="178" t="n"/>
      <c r="BT397" s="178" t="n"/>
      <c r="BU397" s="178" t="n"/>
      <c r="BV397" s="178" t="n"/>
      <c r="BW397" s="178" t="n"/>
      <c r="BX397" s="178" t="n"/>
      <c r="BY397" s="178" t="n"/>
      <c r="BZ397" s="178" t="n"/>
      <c r="CA397" s="178" t="n"/>
      <c r="CB397" s="178" t="n"/>
      <c r="CC397" s="178" t="n"/>
      <c r="CD397" s="178" t="n"/>
      <c r="CE397" s="178" t="n"/>
      <c r="CF397" s="178" t="n"/>
      <c r="CG397" s="178" t="n"/>
      <c r="CH397" s="178" t="n"/>
      <c r="CI397" s="178" t="n"/>
      <c r="CJ397" s="178" t="n"/>
      <c r="CK397" s="178" t="n"/>
      <c r="CL397" s="178" t="n"/>
      <c r="CM397" s="178" t="n"/>
      <c r="CN397" s="178" t="n"/>
      <c r="CO397" s="178" t="n"/>
      <c r="CP397" s="178" t="n"/>
      <c r="CQ397" s="178" t="n"/>
      <c r="CR397" s="178" t="n"/>
      <c r="CS397" s="178" t="n"/>
      <c r="CT397" s="178" t="n"/>
      <c r="CU397" s="178" t="n"/>
      <c r="CV397" s="178" t="n"/>
      <c r="CW397" s="178" t="n"/>
      <c r="CX397" s="178" t="n"/>
      <c r="CY397" s="178" t="n"/>
      <c r="CZ397" s="178" t="n"/>
      <c r="DA397" s="178" t="n"/>
      <c r="DB397" s="178" t="n"/>
      <c r="DC397" s="178" t="n"/>
      <c r="DD397" s="178" t="n"/>
      <c r="DE397" s="178" t="n"/>
      <c r="DF397" s="178" t="n"/>
      <c r="DG397" s="178" t="n"/>
      <c r="DH397" s="178" t="n"/>
      <c r="DI397" s="178" t="n"/>
      <c r="DJ397" s="178" t="n"/>
      <c r="DK397" s="178" t="n"/>
      <c r="DL397" s="178" t="n"/>
      <c r="DM397" s="178" t="n"/>
      <c r="DN397" s="178" t="n"/>
      <c r="DO397" s="178" t="n"/>
      <c r="DP397" s="178" t="n"/>
      <c r="DQ397" s="178" t="n"/>
      <c r="DR397" s="178" t="n"/>
      <c r="DS397" s="178" t="n"/>
      <c r="DT397" s="178" t="n"/>
      <c r="DU397" s="178" t="n"/>
      <c r="DV397" s="178" t="n"/>
    </row>
    <row customFormat="true" customHeight="true" ht="16.5" outlineLevel="0" r="398" s="310">
      <c r="A398" s="178" t="n"/>
      <c r="B398" s="303" t="n"/>
      <c r="C398" s="58" t="s"/>
      <c r="D398" s="75" t="s">
        <v>342</v>
      </c>
      <c r="E398" s="76" t="s"/>
      <c r="F398" s="266" t="n">
        <f aca="false" ca="false" dt2D="false" dtr="false" t="normal">I398+L398+M398+N398+O398+P398+Q398+R398+S398</f>
        <v>53</v>
      </c>
      <c r="G398" s="305" t="n">
        <f aca="false" ca="false" dt2D="false" dtr="false" t="normal">G377+G382+G387</f>
        <v>11</v>
      </c>
      <c r="H398" s="305" t="n">
        <f aca="false" ca="false" dt2D="false" dtr="false" t="normal">H377+H382+H387</f>
        <v>0</v>
      </c>
      <c r="I398" s="269" t="n">
        <f aca="false" ca="false" dt2D="false" dtr="false" t="normal">G398+H398</f>
        <v>11</v>
      </c>
      <c r="J398" s="305" t="n">
        <f aca="false" ca="false" dt2D="false" dtr="false" t="normal">J377+J382+J387</f>
        <v>17</v>
      </c>
      <c r="K398" s="305" t="n">
        <f aca="false" ca="false" dt2D="false" dtr="false" t="normal">K377+K382+K387</f>
        <v>0</v>
      </c>
      <c r="L398" s="269" t="n">
        <f aca="false" ca="false" dt2D="false" dtr="false" t="normal">J398+K398</f>
        <v>17</v>
      </c>
      <c r="M398" s="305" t="n">
        <f aca="false" ca="false" dt2D="false" dtr="false" t="normal">M377+M382+M387</f>
        <v>5</v>
      </c>
      <c r="N398" s="305" t="n">
        <f aca="false" ca="false" dt2D="false" dtr="false" t="normal">N377+N382+N387</f>
        <v>7</v>
      </c>
      <c r="O398" s="305" t="n">
        <f aca="false" ca="false" dt2D="false" dtr="false" t="normal">O377+O382+O387</f>
        <v>7</v>
      </c>
      <c r="P398" s="305" t="n">
        <f aca="false" ca="false" dt2D="false" dtr="false" t="normal">P377+P382+P387</f>
        <v>1</v>
      </c>
      <c r="Q398" s="305" t="n">
        <f aca="false" ca="false" dt2D="false" dtr="false" t="normal">Q377+Q382+Q387</f>
        <v>1</v>
      </c>
      <c r="R398" s="305" t="n">
        <f aca="false" ca="false" dt2D="false" dtr="false" t="normal">R377+R382+R387</f>
        <v>1</v>
      </c>
      <c r="S398" s="305" t="n">
        <f aca="false" ca="false" dt2D="false" dtr="false" t="normal">S377+S382+S387</f>
        <v>3</v>
      </c>
      <c r="T398" s="305" t="n">
        <f aca="false" ca="false" dt2D="false" dtr="false" t="normal">T377+T382+T387</f>
        <v>0</v>
      </c>
      <c r="U398" s="305" t="n">
        <f aca="false" ca="false" dt2D="false" dtr="false" t="normal">U377+U382+U387</f>
        <v>0</v>
      </c>
      <c r="V398" s="305" t="n">
        <f aca="false" ca="false" dt2D="false" dtr="false" t="normal">V377+V382+V387</f>
        <v>0</v>
      </c>
      <c r="W398" s="305" t="n">
        <f aca="false" ca="false" dt2D="false" dtr="false" t="normal">W377+W382+W387</f>
        <v>0</v>
      </c>
      <c r="X398" s="305" t="n">
        <f aca="false" ca="false" dt2D="false" dtr="false" t="normal">X377+X382+X387</f>
        <v>0</v>
      </c>
      <c r="Y398" s="305" t="n">
        <f aca="false" ca="false" dt2D="false" dtr="false" t="normal">Y377+Y382+Y387</f>
        <v>0</v>
      </c>
      <c r="Z398" s="305" t="n">
        <f aca="false" ca="false" dt2D="false" dtr="false" t="normal">Z377+Z382+Z387</f>
        <v>0</v>
      </c>
      <c r="AA398" s="305" t="n">
        <f aca="false" ca="false" dt2D="false" dtr="false" t="normal">AA377+AA382+AA387</f>
        <v>0</v>
      </c>
      <c r="AB398" s="305" t="n">
        <f aca="false" ca="false" dt2D="false" dtr="false" t="normal">AB377+AB382+AB387</f>
        <v>0</v>
      </c>
      <c r="AC398" s="305" t="n">
        <f aca="false" ca="false" dt2D="false" dtr="false" t="normal">AC377+AC382+AC387</f>
        <v>0</v>
      </c>
      <c r="AD398" s="305" t="n">
        <f aca="false" ca="false" dt2D="false" dtr="false" t="normal">AD377+AD382+AD387</f>
        <v>0</v>
      </c>
      <c r="AE398" s="305" t="n">
        <f aca="false" ca="false" dt2D="false" dtr="false" t="normal">AE377+AE382+AE387</f>
        <v>0</v>
      </c>
      <c r="AF398" s="178" t="n"/>
      <c r="AG398" s="178" t="n"/>
      <c r="AH398" s="178" t="n"/>
      <c r="AI398" s="178" t="n"/>
      <c r="AJ398" s="178" t="n"/>
      <c r="AK398" s="178" t="n"/>
      <c r="AL398" s="178" t="n"/>
      <c r="AM398" s="178" t="n"/>
      <c r="AN398" s="178" t="n"/>
      <c r="AO398" s="178" t="n"/>
      <c r="AP398" s="178" t="n"/>
      <c r="AQ398" s="178" t="n"/>
      <c r="AR398" s="178" t="n"/>
      <c r="AS398" s="178" t="n"/>
      <c r="AT398" s="178" t="n"/>
      <c r="AU398" s="178" t="n"/>
      <c r="AV398" s="178" t="n"/>
      <c r="AW398" s="178" t="n"/>
      <c r="AX398" s="178" t="n"/>
      <c r="AY398" s="178" t="n"/>
      <c r="AZ398" s="178" t="n"/>
      <c r="BA398" s="178" t="n"/>
      <c r="BB398" s="178" t="n"/>
      <c r="BC398" s="178" t="n"/>
      <c r="BD398" s="178" t="n"/>
      <c r="BE398" s="178" t="n"/>
      <c r="BF398" s="178" t="n"/>
      <c r="BG398" s="178" t="n"/>
      <c r="BH398" s="178" t="n"/>
      <c r="BI398" s="178" t="n"/>
      <c r="BJ398" s="178" t="n"/>
      <c r="BK398" s="178" t="n"/>
      <c r="BL398" s="178" t="n"/>
      <c r="BM398" s="178" t="n"/>
      <c r="BN398" s="178" t="n"/>
      <c r="BO398" s="178" t="n"/>
      <c r="BP398" s="178" t="n"/>
      <c r="BQ398" s="178" t="n"/>
      <c r="BR398" s="178" t="n"/>
      <c r="BS398" s="178" t="n"/>
      <c r="BT398" s="178" t="n"/>
      <c r="BU398" s="178" t="n"/>
      <c r="BV398" s="178" t="n"/>
      <c r="BW398" s="178" t="n"/>
      <c r="BX398" s="178" t="n"/>
      <c r="BY398" s="178" t="n"/>
      <c r="BZ398" s="178" t="n"/>
      <c r="CA398" s="178" t="n"/>
      <c r="CB398" s="178" t="n"/>
      <c r="CC398" s="178" t="n"/>
      <c r="CD398" s="178" t="n"/>
      <c r="CE398" s="178" t="n"/>
      <c r="CF398" s="178" t="n"/>
      <c r="CG398" s="178" t="n"/>
      <c r="CH398" s="178" t="n"/>
      <c r="CI398" s="178" t="n"/>
      <c r="CJ398" s="178" t="n"/>
      <c r="CK398" s="178" t="n"/>
      <c r="CL398" s="178" t="n"/>
      <c r="CM398" s="178" t="n"/>
      <c r="CN398" s="178" t="n"/>
      <c r="CO398" s="178" t="n"/>
      <c r="CP398" s="178" t="n"/>
      <c r="CQ398" s="178" t="n"/>
      <c r="CR398" s="178" t="n"/>
      <c r="CS398" s="178" t="n"/>
      <c r="CT398" s="178" t="n"/>
      <c r="CU398" s="178" t="n"/>
      <c r="CV398" s="178" t="n"/>
      <c r="CW398" s="178" t="n"/>
      <c r="CX398" s="178" t="n"/>
      <c r="CY398" s="178" t="n"/>
      <c r="CZ398" s="178" t="n"/>
      <c r="DA398" s="178" t="n"/>
      <c r="DB398" s="178" t="n"/>
      <c r="DC398" s="178" t="n"/>
      <c r="DD398" s="178" t="n"/>
      <c r="DE398" s="178" t="n"/>
      <c r="DF398" s="178" t="n"/>
      <c r="DG398" s="178" t="n"/>
      <c r="DH398" s="178" t="n"/>
      <c r="DI398" s="178" t="n"/>
      <c r="DJ398" s="178" t="n"/>
      <c r="DK398" s="178" t="n"/>
      <c r="DL398" s="178" t="n"/>
      <c r="DM398" s="178" t="n"/>
      <c r="DN398" s="178" t="n"/>
      <c r="DO398" s="178" t="n"/>
      <c r="DP398" s="178" t="n"/>
      <c r="DQ398" s="178" t="n"/>
      <c r="DR398" s="178" t="n"/>
      <c r="DS398" s="178" t="n"/>
      <c r="DT398" s="178" t="n"/>
      <c r="DU398" s="178" t="n"/>
      <c r="DV398" s="178" t="n"/>
    </row>
    <row customFormat="true" customHeight="true" ht="16.5" outlineLevel="0" r="399" s="310">
      <c r="A399" s="178" t="n"/>
      <c r="B399" s="303" t="n"/>
      <c r="C399" s="136" t="s"/>
      <c r="D399" s="75" t="s">
        <v>343</v>
      </c>
      <c r="E399" s="76" t="s"/>
      <c r="F399" s="266" t="n">
        <f aca="false" ca="false" dt2D="false" dtr="false" t="normal">I399+L399+M399+N399+O399+P399+Q399+R399+S399</f>
        <v>0</v>
      </c>
      <c r="G399" s="305" t="n">
        <f aca="false" ca="false" dt2D="false" dtr="false" t="normal">G378+G383+G388</f>
        <v>0</v>
      </c>
      <c r="H399" s="305" t="n">
        <f aca="false" ca="false" dt2D="false" dtr="false" t="normal">H378+H383+H388</f>
        <v>0</v>
      </c>
      <c r="I399" s="269" t="n">
        <f aca="false" ca="false" dt2D="false" dtr="false" t="normal">G399+H399</f>
        <v>0</v>
      </c>
      <c r="J399" s="305" t="n">
        <f aca="false" ca="false" dt2D="false" dtr="false" t="normal">J378+J383+J388</f>
        <v>0</v>
      </c>
      <c r="K399" s="305" t="n">
        <f aca="false" ca="false" dt2D="false" dtr="false" t="normal">K378+K383+K388</f>
        <v>0</v>
      </c>
      <c r="L399" s="269" t="n">
        <f aca="false" ca="false" dt2D="false" dtr="false" t="normal">J399+K399</f>
        <v>0</v>
      </c>
      <c r="M399" s="305" t="n">
        <f aca="false" ca="false" dt2D="false" dtr="false" t="normal">M378+M383+M388</f>
        <v>0</v>
      </c>
      <c r="N399" s="305" t="n">
        <f aca="false" ca="false" dt2D="false" dtr="false" t="normal">N378+N383+N388</f>
        <v>0</v>
      </c>
      <c r="O399" s="305" t="n">
        <f aca="false" ca="false" dt2D="false" dtr="false" t="normal">O388+O383+O378</f>
        <v>0</v>
      </c>
      <c r="P399" s="305" t="n">
        <f aca="false" ca="false" dt2D="false" dtr="false" t="normal">P378+P383+P388</f>
        <v>0</v>
      </c>
      <c r="Q399" s="305" t="n">
        <f aca="false" ca="false" dt2D="false" dtr="false" t="normal">Q378+Q383+Q388</f>
        <v>0</v>
      </c>
      <c r="R399" s="305" t="n">
        <f aca="false" ca="false" dt2D="false" dtr="false" t="normal">R378+R383+R388</f>
        <v>0</v>
      </c>
      <c r="S399" s="305" t="n">
        <f aca="false" ca="false" dt2D="false" dtr="false" t="normal">S378+S383+S388</f>
        <v>0</v>
      </c>
      <c r="T399" s="305" t="n">
        <f aca="false" ca="false" dt2D="false" dtr="false" t="normal">T378+T383+T388</f>
        <v>0</v>
      </c>
      <c r="U399" s="305" t="n">
        <f aca="false" ca="false" dt2D="false" dtr="false" t="normal">U378+U383+U388</f>
        <v>0</v>
      </c>
      <c r="V399" s="305" t="n">
        <f aca="false" ca="false" dt2D="false" dtr="false" t="normal">V378+V383+V388</f>
        <v>0</v>
      </c>
      <c r="W399" s="305" t="n">
        <f aca="false" ca="false" dt2D="false" dtr="false" t="normal">W378+W383+W388</f>
        <v>0</v>
      </c>
      <c r="X399" s="305" t="n">
        <f aca="false" ca="false" dt2D="false" dtr="false" t="normal">X378+X383+X388</f>
        <v>0</v>
      </c>
      <c r="Y399" s="305" t="n">
        <f aca="false" ca="false" dt2D="false" dtr="false" t="normal">Y378+Y383+Y388</f>
        <v>0</v>
      </c>
      <c r="Z399" s="305" t="n">
        <f aca="false" ca="false" dt2D="false" dtr="false" t="normal">Z388+Z383+Z378</f>
        <v>0</v>
      </c>
      <c r="AA399" s="305" t="n">
        <f aca="false" ca="false" dt2D="false" dtr="false" t="normal">AA378+AA383+AA388</f>
        <v>0</v>
      </c>
      <c r="AB399" s="305" t="n">
        <f aca="false" ca="false" dt2D="false" dtr="false" t="normal">AB378+AB383+AB388</f>
        <v>0</v>
      </c>
      <c r="AC399" s="305" t="n">
        <f aca="false" ca="false" dt2D="false" dtr="false" t="normal">AC378+AC383+AC388</f>
        <v>0</v>
      </c>
      <c r="AD399" s="305" t="n">
        <f aca="false" ca="false" dt2D="false" dtr="false" t="normal">AD378+AD383+AD388</f>
        <v>0</v>
      </c>
      <c r="AE399" s="305" t="n">
        <f aca="false" ca="false" dt2D="false" dtr="false" t="normal">AE378+AE383+AE388</f>
        <v>0</v>
      </c>
      <c r="AF399" s="178" t="n"/>
      <c r="AG399" s="178" t="n"/>
      <c r="AH399" s="178" t="n"/>
      <c r="AI399" s="178" t="n"/>
      <c r="AJ399" s="178" t="n"/>
      <c r="AK399" s="178" t="n"/>
      <c r="AL399" s="178" t="n"/>
      <c r="AM399" s="178" t="n"/>
      <c r="AN399" s="178" t="n"/>
      <c r="AO399" s="178" t="n"/>
      <c r="AP399" s="178" t="n"/>
      <c r="AQ399" s="178" t="n"/>
      <c r="AR399" s="178" t="n"/>
      <c r="AS399" s="178" t="n"/>
      <c r="AT399" s="178" t="n"/>
      <c r="AU399" s="178" t="n"/>
      <c r="AV399" s="178" t="n"/>
      <c r="AW399" s="178" t="n"/>
      <c r="AX399" s="178" t="n"/>
      <c r="AY399" s="178" t="n"/>
      <c r="AZ399" s="178" t="n"/>
      <c r="BA399" s="178" t="n"/>
      <c r="BB399" s="178" t="n"/>
      <c r="BC399" s="178" t="n"/>
      <c r="BD399" s="178" t="n"/>
      <c r="BE399" s="178" t="n"/>
      <c r="BF399" s="178" t="n"/>
      <c r="BG399" s="178" t="n"/>
      <c r="BH399" s="178" t="n"/>
      <c r="BI399" s="178" t="n"/>
      <c r="BJ399" s="178" t="n"/>
      <c r="BK399" s="178" t="n"/>
      <c r="BL399" s="178" t="n"/>
      <c r="BM399" s="178" t="n"/>
      <c r="BN399" s="178" t="n"/>
      <c r="BO399" s="178" t="n"/>
      <c r="BP399" s="178" t="n"/>
      <c r="BQ399" s="178" t="n"/>
      <c r="BR399" s="178" t="n"/>
      <c r="BS399" s="178" t="n"/>
      <c r="BT399" s="178" t="n"/>
      <c r="BU399" s="178" t="n"/>
      <c r="BV399" s="178" t="n"/>
      <c r="BW399" s="178" t="n"/>
      <c r="BX399" s="178" t="n"/>
      <c r="BY399" s="178" t="n"/>
      <c r="BZ399" s="178" t="n"/>
      <c r="CA399" s="178" t="n"/>
      <c r="CB399" s="178" t="n"/>
      <c r="CC399" s="178" t="n"/>
      <c r="CD399" s="178" t="n"/>
      <c r="CE399" s="178" t="n"/>
      <c r="CF399" s="178" t="n"/>
      <c r="CG399" s="178" t="n"/>
      <c r="CH399" s="178" t="n"/>
      <c r="CI399" s="178" t="n"/>
      <c r="CJ399" s="178" t="n"/>
      <c r="CK399" s="178" t="n"/>
      <c r="CL399" s="178" t="n"/>
      <c r="CM399" s="178" t="n"/>
      <c r="CN399" s="178" t="n"/>
      <c r="CO399" s="178" t="n"/>
      <c r="CP399" s="178" t="n"/>
      <c r="CQ399" s="178" t="n"/>
      <c r="CR399" s="178" t="n"/>
      <c r="CS399" s="178" t="n"/>
      <c r="CT399" s="178" t="n"/>
      <c r="CU399" s="178" t="n"/>
      <c r="CV399" s="178" t="n"/>
      <c r="CW399" s="178" t="n"/>
      <c r="CX399" s="178" t="n"/>
      <c r="CY399" s="178" t="n"/>
      <c r="CZ399" s="178" t="n"/>
      <c r="DA399" s="178" t="n"/>
      <c r="DB399" s="178" t="n"/>
      <c r="DC399" s="178" t="n"/>
      <c r="DD399" s="178" t="n"/>
      <c r="DE399" s="178" t="n"/>
      <c r="DF399" s="178" t="n"/>
      <c r="DG399" s="178" t="n"/>
      <c r="DH399" s="178" t="n"/>
      <c r="DI399" s="178" t="n"/>
      <c r="DJ399" s="178" t="n"/>
      <c r="DK399" s="178" t="n"/>
      <c r="DL399" s="178" t="n"/>
      <c r="DM399" s="178" t="n"/>
      <c r="DN399" s="178" t="n"/>
      <c r="DO399" s="178" t="n"/>
      <c r="DP399" s="178" t="n"/>
      <c r="DQ399" s="178" t="n"/>
      <c r="DR399" s="178" t="n"/>
      <c r="DS399" s="178" t="n"/>
      <c r="DT399" s="178" t="n"/>
      <c r="DU399" s="178" t="n"/>
      <c r="DV399" s="178" t="n"/>
    </row>
    <row customFormat="true" customHeight="true" ht="16.5" outlineLevel="0" r="400" s="310">
      <c r="A400" s="178" t="n"/>
      <c r="B400" s="277" t="n">
        <v>1</v>
      </c>
      <c r="C400" s="235" t="s">
        <v>344</v>
      </c>
      <c r="D400" s="127" t="s">
        <v>345</v>
      </c>
      <c r="E400" s="119" t="s">
        <v>24</v>
      </c>
      <c r="F400" s="266" t="n">
        <f aca="false" ca="false" dt2D="false" dtr="false" t="normal">I400+L400+M400+N400+O400+P400+Q400+R400+S400</f>
        <v>0</v>
      </c>
      <c r="G400" s="282" t="n"/>
      <c r="H400" s="282" t="n"/>
      <c r="I400" s="269" t="n">
        <f aca="false" ca="false" dt2D="false" dtr="false" t="normal">G400+H400</f>
        <v>0</v>
      </c>
      <c r="J400" s="282" t="n"/>
      <c r="K400" s="282" t="n"/>
      <c r="L400" s="269" t="n">
        <f aca="false" ca="false" dt2D="false" dtr="false" t="normal">J400+K400</f>
        <v>0</v>
      </c>
      <c r="M400" s="282" t="n"/>
      <c r="N400" s="282" t="n"/>
      <c r="O400" s="282" t="n"/>
      <c r="P400" s="282" t="n"/>
      <c r="Q400" s="282" t="n"/>
      <c r="R400" s="282" t="n"/>
      <c r="S400" s="282" t="n"/>
      <c r="T400" s="282" t="n"/>
      <c r="U400" s="282" t="n"/>
      <c r="V400" s="282" t="n"/>
      <c r="W400" s="282" t="n"/>
      <c r="X400" s="282" t="n"/>
      <c r="Y400" s="282" t="n"/>
      <c r="Z400" s="282" t="n"/>
      <c r="AA400" s="282" t="n"/>
      <c r="AB400" s="282" t="n"/>
      <c r="AC400" s="282" t="n"/>
      <c r="AD400" s="282" t="n"/>
      <c r="AE400" s="282" t="n"/>
      <c r="AF400" s="178" t="n"/>
      <c r="AG400" s="178" t="n"/>
      <c r="AH400" s="178" t="n"/>
      <c r="AI400" s="178" t="n"/>
      <c r="AJ400" s="178" t="n"/>
      <c r="AK400" s="178" t="n"/>
      <c r="AL400" s="178" t="n"/>
      <c r="AM400" s="178" t="n"/>
      <c r="AN400" s="178" t="n"/>
      <c r="AO400" s="178" t="n"/>
      <c r="AP400" s="178" t="n"/>
      <c r="AQ400" s="178" t="n"/>
      <c r="AR400" s="178" t="n"/>
      <c r="AS400" s="178" t="n"/>
      <c r="AT400" s="178" t="n"/>
      <c r="AU400" s="178" t="n"/>
      <c r="AV400" s="178" t="n"/>
      <c r="AW400" s="178" t="n"/>
      <c r="AX400" s="178" t="n"/>
      <c r="AY400" s="178" t="n"/>
      <c r="AZ400" s="178" t="n"/>
      <c r="BA400" s="178" t="n"/>
      <c r="BB400" s="178" t="n"/>
      <c r="BC400" s="178" t="n"/>
      <c r="BD400" s="178" t="n"/>
      <c r="BE400" s="178" t="n"/>
      <c r="BF400" s="178" t="n"/>
      <c r="BG400" s="178" t="n"/>
      <c r="BH400" s="178" t="n"/>
      <c r="BI400" s="178" t="n"/>
      <c r="BJ400" s="178" t="n"/>
      <c r="BK400" s="178" t="n"/>
      <c r="BL400" s="178" t="n"/>
      <c r="BM400" s="178" t="n"/>
      <c r="BN400" s="178" t="n"/>
      <c r="BO400" s="178" t="n"/>
      <c r="BP400" s="178" t="n"/>
      <c r="BQ400" s="178" t="n"/>
      <c r="BR400" s="178" t="n"/>
      <c r="BS400" s="178" t="n"/>
      <c r="BT400" s="178" t="n"/>
      <c r="BU400" s="178" t="n"/>
      <c r="BV400" s="178" t="n"/>
      <c r="BW400" s="178" t="n"/>
      <c r="BX400" s="178" t="n"/>
      <c r="BY400" s="178" t="n"/>
      <c r="BZ400" s="178" t="n"/>
      <c r="CA400" s="178" t="n"/>
      <c r="CB400" s="178" t="n"/>
      <c r="CC400" s="178" t="n"/>
      <c r="CD400" s="178" t="n"/>
      <c r="CE400" s="178" t="n"/>
      <c r="CF400" s="178" t="n"/>
      <c r="CG400" s="178" t="n"/>
      <c r="CH400" s="178" t="n"/>
      <c r="CI400" s="178" t="n"/>
      <c r="CJ400" s="178" t="n"/>
      <c r="CK400" s="178" t="n"/>
      <c r="CL400" s="178" t="n"/>
      <c r="CM400" s="178" t="n"/>
      <c r="CN400" s="178" t="n"/>
      <c r="CO400" s="178" t="n"/>
      <c r="CP400" s="178" t="n"/>
      <c r="CQ400" s="178" t="n"/>
      <c r="CR400" s="178" t="n"/>
      <c r="CS400" s="178" t="n"/>
      <c r="CT400" s="178" t="n"/>
      <c r="CU400" s="178" t="n"/>
      <c r="CV400" s="178" t="n"/>
      <c r="CW400" s="178" t="n"/>
      <c r="CX400" s="178" t="n"/>
      <c r="CY400" s="178" t="n"/>
      <c r="CZ400" s="178" t="n"/>
      <c r="DA400" s="178" t="n"/>
      <c r="DB400" s="178" t="n"/>
      <c r="DC400" s="178" t="n"/>
      <c r="DD400" s="178" t="n"/>
      <c r="DE400" s="178" t="n"/>
      <c r="DF400" s="178" t="n"/>
      <c r="DG400" s="178" t="n"/>
      <c r="DH400" s="178" t="n"/>
      <c r="DI400" s="178" t="n"/>
      <c r="DJ400" s="178" t="n"/>
      <c r="DK400" s="178" t="n"/>
      <c r="DL400" s="178" t="n"/>
      <c r="DM400" s="178" t="n"/>
      <c r="DN400" s="178" t="n"/>
      <c r="DO400" s="178" t="n"/>
      <c r="DP400" s="178" t="n"/>
      <c r="DQ400" s="178" t="n"/>
      <c r="DR400" s="178" t="n"/>
      <c r="DS400" s="178" t="n"/>
      <c r="DT400" s="178" t="n"/>
      <c r="DU400" s="178" t="n"/>
      <c r="DV400" s="178" t="n"/>
    </row>
    <row customFormat="true" customHeight="true" ht="16.5" outlineLevel="0" r="401" s="310">
      <c r="A401" s="178" t="n"/>
      <c r="B401" s="279" t="s"/>
      <c r="C401" s="58" t="s"/>
      <c r="D401" s="59" t="s"/>
      <c r="E401" s="119" t="s">
        <v>25</v>
      </c>
      <c r="F401" s="266" t="n">
        <f aca="false" ca="false" dt2D="false" dtr="false" t="normal">I401+L401+M401+N401+O401+P401+Q401+R401+S401</f>
        <v>0</v>
      </c>
      <c r="G401" s="282" t="n"/>
      <c r="H401" s="282" t="n"/>
      <c r="I401" s="269" t="n">
        <f aca="false" ca="false" dt2D="false" dtr="false" t="normal">G401+H401</f>
        <v>0</v>
      </c>
      <c r="J401" s="282" t="n"/>
      <c r="K401" s="282" t="n"/>
      <c r="L401" s="269" t="n">
        <f aca="false" ca="false" dt2D="false" dtr="false" t="normal">J401+K401</f>
        <v>0</v>
      </c>
      <c r="M401" s="282" t="n"/>
      <c r="N401" s="282" t="n"/>
      <c r="O401" s="282" t="n"/>
      <c r="P401" s="282" t="n"/>
      <c r="Q401" s="282" t="n"/>
      <c r="R401" s="282" t="n"/>
      <c r="S401" s="282" t="n"/>
      <c r="T401" s="282" t="n"/>
      <c r="U401" s="282" t="n"/>
      <c r="V401" s="282" t="n"/>
      <c r="W401" s="282" t="n"/>
      <c r="X401" s="282" t="n"/>
      <c r="Y401" s="282" t="n"/>
      <c r="Z401" s="282" t="n"/>
      <c r="AA401" s="282" t="n"/>
      <c r="AB401" s="282" t="n"/>
      <c r="AC401" s="282" t="n"/>
      <c r="AD401" s="282" t="n"/>
      <c r="AE401" s="282" t="n"/>
      <c r="AF401" s="178" t="n"/>
      <c r="AG401" s="178" t="n"/>
      <c r="AH401" s="178" t="n"/>
      <c r="AI401" s="178" t="n"/>
      <c r="AJ401" s="178" t="n"/>
      <c r="AK401" s="178" t="n"/>
      <c r="AL401" s="178" t="n"/>
      <c r="AM401" s="178" t="n"/>
      <c r="AN401" s="178" t="n"/>
      <c r="AO401" s="178" t="n"/>
      <c r="AP401" s="178" t="n"/>
      <c r="AQ401" s="178" t="n"/>
      <c r="AR401" s="178" t="n"/>
      <c r="AS401" s="178" t="n"/>
      <c r="AT401" s="178" t="n"/>
      <c r="AU401" s="178" t="n"/>
      <c r="AV401" s="178" t="n"/>
      <c r="AW401" s="178" t="n"/>
      <c r="AX401" s="178" t="n"/>
      <c r="AY401" s="178" t="n"/>
      <c r="AZ401" s="178" t="n"/>
      <c r="BA401" s="178" t="n"/>
      <c r="BB401" s="178" t="n"/>
      <c r="BC401" s="178" t="n"/>
      <c r="BD401" s="178" t="n"/>
      <c r="BE401" s="178" t="n"/>
      <c r="BF401" s="178" t="n"/>
      <c r="BG401" s="178" t="n"/>
      <c r="BH401" s="178" t="n"/>
      <c r="BI401" s="178" t="n"/>
      <c r="BJ401" s="178" t="n"/>
      <c r="BK401" s="178" t="n"/>
      <c r="BL401" s="178" t="n"/>
      <c r="BM401" s="178" t="n"/>
      <c r="BN401" s="178" t="n"/>
      <c r="BO401" s="178" t="n"/>
      <c r="BP401" s="178" t="n"/>
      <c r="BQ401" s="178" t="n"/>
      <c r="BR401" s="178" t="n"/>
      <c r="BS401" s="178" t="n"/>
      <c r="BT401" s="178" t="n"/>
      <c r="BU401" s="178" t="n"/>
      <c r="BV401" s="178" t="n"/>
      <c r="BW401" s="178" t="n"/>
      <c r="BX401" s="178" t="n"/>
      <c r="BY401" s="178" t="n"/>
      <c r="BZ401" s="178" t="n"/>
      <c r="CA401" s="178" t="n"/>
      <c r="CB401" s="178" t="n"/>
      <c r="CC401" s="178" t="n"/>
      <c r="CD401" s="178" t="n"/>
      <c r="CE401" s="178" t="n"/>
      <c r="CF401" s="178" t="n"/>
      <c r="CG401" s="178" t="n"/>
      <c r="CH401" s="178" t="n"/>
      <c r="CI401" s="178" t="n"/>
      <c r="CJ401" s="178" t="n"/>
      <c r="CK401" s="178" t="n"/>
      <c r="CL401" s="178" t="n"/>
      <c r="CM401" s="178" t="n"/>
      <c r="CN401" s="178" t="n"/>
      <c r="CO401" s="178" t="n"/>
      <c r="CP401" s="178" t="n"/>
      <c r="CQ401" s="178" t="n"/>
      <c r="CR401" s="178" t="n"/>
      <c r="CS401" s="178" t="n"/>
      <c r="CT401" s="178" t="n"/>
      <c r="CU401" s="178" t="n"/>
      <c r="CV401" s="178" t="n"/>
      <c r="CW401" s="178" t="n"/>
      <c r="CX401" s="178" t="n"/>
      <c r="CY401" s="178" t="n"/>
      <c r="CZ401" s="178" t="n"/>
      <c r="DA401" s="178" t="n"/>
      <c r="DB401" s="178" t="n"/>
      <c r="DC401" s="178" t="n"/>
      <c r="DD401" s="178" t="n"/>
      <c r="DE401" s="178" t="n"/>
      <c r="DF401" s="178" t="n"/>
      <c r="DG401" s="178" t="n"/>
      <c r="DH401" s="178" t="n"/>
      <c r="DI401" s="178" t="n"/>
      <c r="DJ401" s="178" t="n"/>
      <c r="DK401" s="178" t="n"/>
      <c r="DL401" s="178" t="n"/>
      <c r="DM401" s="178" t="n"/>
      <c r="DN401" s="178" t="n"/>
      <c r="DO401" s="178" t="n"/>
      <c r="DP401" s="178" t="n"/>
      <c r="DQ401" s="178" t="n"/>
      <c r="DR401" s="178" t="n"/>
      <c r="DS401" s="178" t="n"/>
      <c r="DT401" s="178" t="n"/>
      <c r="DU401" s="178" t="n"/>
      <c r="DV401" s="178" t="n"/>
    </row>
    <row customFormat="true" customHeight="true" ht="16.5" outlineLevel="0" r="402" s="310">
      <c r="A402" s="178" t="n"/>
      <c r="B402" s="279" t="s"/>
      <c r="C402" s="58" t="s"/>
      <c r="D402" s="59" t="s"/>
      <c r="E402" s="122" t="s">
        <v>26</v>
      </c>
      <c r="F402" s="266" t="n">
        <f aca="false" ca="false" dt2D="false" dtr="false" t="normal">I402+L402+M402+N402+O402+P402+Q402+R402+S402</f>
        <v>0</v>
      </c>
      <c r="G402" s="278" t="n">
        <v>0</v>
      </c>
      <c r="H402" s="278" t="n">
        <v>0</v>
      </c>
      <c r="I402" s="269" t="n">
        <f aca="false" ca="false" dt2D="false" dtr="false" t="normal">G402+H402</f>
        <v>0</v>
      </c>
      <c r="J402" s="278" t="n"/>
      <c r="K402" s="278" t="n"/>
      <c r="L402" s="269" t="n">
        <f aca="false" ca="false" dt2D="false" dtr="false" t="normal">J402+K402</f>
        <v>0</v>
      </c>
      <c r="M402" s="278" t="n"/>
      <c r="N402" s="278" t="n"/>
      <c r="O402" s="278" t="n"/>
      <c r="P402" s="278" t="n"/>
      <c r="Q402" s="278" t="n"/>
      <c r="R402" s="278" t="n"/>
      <c r="S402" s="278" t="n"/>
      <c r="T402" s="278" t="n"/>
      <c r="U402" s="278" t="n"/>
      <c r="V402" s="278" t="n"/>
      <c r="W402" s="278" t="n"/>
      <c r="X402" s="278" t="n"/>
      <c r="Y402" s="278" t="n"/>
      <c r="Z402" s="278" t="n"/>
      <c r="AA402" s="278" t="n"/>
      <c r="AB402" s="278" t="n"/>
      <c r="AC402" s="278" t="n"/>
      <c r="AD402" s="278" t="n"/>
      <c r="AE402" s="278" t="n"/>
      <c r="AF402" s="178" t="n"/>
      <c r="AG402" s="178" t="n"/>
      <c r="AH402" s="178" t="n"/>
      <c r="AI402" s="178" t="n"/>
      <c r="AJ402" s="178" t="n"/>
      <c r="AK402" s="178" t="n"/>
      <c r="AL402" s="178" t="n"/>
      <c r="AM402" s="178" t="n"/>
      <c r="AN402" s="178" t="n"/>
      <c r="AO402" s="178" t="n"/>
      <c r="AP402" s="178" t="n"/>
      <c r="AQ402" s="178" t="n"/>
      <c r="AR402" s="178" t="n"/>
      <c r="AS402" s="178" t="n"/>
      <c r="AT402" s="178" t="n"/>
      <c r="AU402" s="178" t="n"/>
      <c r="AV402" s="178" t="n"/>
      <c r="AW402" s="178" t="n"/>
      <c r="AX402" s="178" t="n"/>
      <c r="AY402" s="178" t="n"/>
      <c r="AZ402" s="178" t="n"/>
      <c r="BA402" s="178" t="n"/>
      <c r="BB402" s="178" t="n"/>
      <c r="BC402" s="178" t="n"/>
      <c r="BD402" s="178" t="n"/>
      <c r="BE402" s="178" t="n"/>
      <c r="BF402" s="178" t="n"/>
      <c r="BG402" s="178" t="n"/>
      <c r="BH402" s="178" t="n"/>
      <c r="BI402" s="178" t="n"/>
      <c r="BJ402" s="178" t="n"/>
      <c r="BK402" s="178" t="n"/>
      <c r="BL402" s="178" t="n"/>
      <c r="BM402" s="178" t="n"/>
      <c r="BN402" s="178" t="n"/>
      <c r="BO402" s="178" t="n"/>
      <c r="BP402" s="178" t="n"/>
      <c r="BQ402" s="178" t="n"/>
      <c r="BR402" s="178" t="n"/>
      <c r="BS402" s="178" t="n"/>
      <c r="BT402" s="178" t="n"/>
      <c r="BU402" s="178" t="n"/>
      <c r="BV402" s="178" t="n"/>
      <c r="BW402" s="178" t="n"/>
      <c r="BX402" s="178" t="n"/>
      <c r="BY402" s="178" t="n"/>
      <c r="BZ402" s="178" t="n"/>
      <c r="CA402" s="178" t="n"/>
      <c r="CB402" s="178" t="n"/>
      <c r="CC402" s="178" t="n"/>
      <c r="CD402" s="178" t="n"/>
      <c r="CE402" s="178" t="n"/>
      <c r="CF402" s="178" t="n"/>
      <c r="CG402" s="178" t="n"/>
      <c r="CH402" s="178" t="n"/>
      <c r="CI402" s="178" t="n"/>
      <c r="CJ402" s="178" t="n"/>
      <c r="CK402" s="178" t="n"/>
      <c r="CL402" s="178" t="n"/>
      <c r="CM402" s="178" t="n"/>
      <c r="CN402" s="178" t="n"/>
      <c r="CO402" s="178" t="n"/>
      <c r="CP402" s="178" t="n"/>
      <c r="CQ402" s="178" t="n"/>
      <c r="CR402" s="178" t="n"/>
      <c r="CS402" s="178" t="n"/>
      <c r="CT402" s="178" t="n"/>
      <c r="CU402" s="178" t="n"/>
      <c r="CV402" s="178" t="n"/>
      <c r="CW402" s="178" t="n"/>
      <c r="CX402" s="178" t="n"/>
      <c r="CY402" s="178" t="n"/>
      <c r="CZ402" s="178" t="n"/>
      <c r="DA402" s="178" t="n"/>
      <c r="DB402" s="178" t="n"/>
      <c r="DC402" s="178" t="n"/>
      <c r="DD402" s="178" t="n"/>
      <c r="DE402" s="178" t="n"/>
      <c r="DF402" s="178" t="n"/>
      <c r="DG402" s="178" t="n"/>
      <c r="DH402" s="178" t="n"/>
      <c r="DI402" s="178" t="n"/>
      <c r="DJ402" s="178" t="n"/>
      <c r="DK402" s="178" t="n"/>
      <c r="DL402" s="178" t="n"/>
      <c r="DM402" s="178" t="n"/>
      <c r="DN402" s="178" t="n"/>
      <c r="DO402" s="178" t="n"/>
      <c r="DP402" s="178" t="n"/>
      <c r="DQ402" s="178" t="n"/>
      <c r="DR402" s="178" t="n"/>
      <c r="DS402" s="178" t="n"/>
      <c r="DT402" s="178" t="n"/>
      <c r="DU402" s="178" t="n"/>
      <c r="DV402" s="178" t="n"/>
    </row>
    <row customFormat="true" customHeight="true" ht="16.5" outlineLevel="0" r="403" s="310">
      <c r="A403" s="178" t="n"/>
      <c r="B403" s="279" t="s"/>
      <c r="C403" s="58" t="s"/>
      <c r="D403" s="59" t="s"/>
      <c r="E403" s="238" t="s">
        <v>232</v>
      </c>
      <c r="F403" s="266" t="n">
        <f aca="false" ca="false" dt2D="false" dtr="false" t="normal">I403+L403+M403+N403+O403+P403+Q403+R403+S403</f>
        <v>2</v>
      </c>
      <c r="G403" s="278" t="n">
        <v>0</v>
      </c>
      <c r="H403" s="278" t="n">
        <v>0</v>
      </c>
      <c r="I403" s="269" t="n">
        <f aca="false" ca="false" dt2D="false" dtr="false" t="normal">G403+H403</f>
        <v>0</v>
      </c>
      <c r="J403" s="278" t="n"/>
      <c r="K403" s="278" t="n"/>
      <c r="L403" s="269" t="n">
        <f aca="false" ca="false" dt2D="false" dtr="false" t="normal">J403+K403</f>
        <v>0</v>
      </c>
      <c r="M403" s="278" t="n"/>
      <c r="N403" s="278" t="n"/>
      <c r="O403" s="278" t="n"/>
      <c r="P403" s="278" t="n"/>
      <c r="Q403" s="278" t="n">
        <v>1</v>
      </c>
      <c r="R403" s="278" t="n">
        <v>1</v>
      </c>
      <c r="S403" s="278" t="n"/>
      <c r="T403" s="278" t="n"/>
      <c r="U403" s="278" t="n"/>
      <c r="V403" s="278" t="n"/>
      <c r="W403" s="278" t="n"/>
      <c r="X403" s="278" t="n"/>
      <c r="Y403" s="278" t="n"/>
      <c r="Z403" s="278" t="n"/>
      <c r="AA403" s="278" t="n"/>
      <c r="AB403" s="278" t="n"/>
      <c r="AC403" s="278" t="n"/>
      <c r="AD403" s="278" t="n"/>
      <c r="AE403" s="278" t="n"/>
      <c r="AF403" s="178" t="n"/>
      <c r="AG403" s="178" t="n"/>
      <c r="AH403" s="178" t="n"/>
      <c r="AI403" s="178" t="n"/>
      <c r="AJ403" s="178" t="n"/>
      <c r="AK403" s="178" t="n"/>
      <c r="AL403" s="178" t="n"/>
      <c r="AM403" s="178" t="n"/>
      <c r="AN403" s="178" t="n"/>
      <c r="AO403" s="178" t="n"/>
      <c r="AP403" s="178" t="n"/>
      <c r="AQ403" s="178" t="n"/>
      <c r="AR403" s="178" t="n"/>
      <c r="AS403" s="178" t="n"/>
      <c r="AT403" s="178" t="n"/>
      <c r="AU403" s="178" t="n"/>
      <c r="AV403" s="178" t="n"/>
      <c r="AW403" s="178" t="n"/>
      <c r="AX403" s="178" t="n"/>
      <c r="AY403" s="178" t="n"/>
      <c r="AZ403" s="178" t="n"/>
      <c r="BA403" s="178" t="n"/>
      <c r="BB403" s="178" t="n"/>
      <c r="BC403" s="178" t="n"/>
      <c r="BD403" s="178" t="n"/>
      <c r="BE403" s="178" t="n"/>
      <c r="BF403" s="178" t="n"/>
      <c r="BG403" s="178" t="n"/>
      <c r="BH403" s="178" t="n"/>
      <c r="BI403" s="178" t="n"/>
      <c r="BJ403" s="178" t="n"/>
      <c r="BK403" s="178" t="n"/>
      <c r="BL403" s="178" t="n"/>
      <c r="BM403" s="178" t="n"/>
      <c r="BN403" s="178" t="n"/>
      <c r="BO403" s="178" t="n"/>
      <c r="BP403" s="178" t="n"/>
      <c r="BQ403" s="178" t="n"/>
      <c r="BR403" s="178" t="n"/>
      <c r="BS403" s="178" t="n"/>
      <c r="BT403" s="178" t="n"/>
      <c r="BU403" s="178" t="n"/>
      <c r="BV403" s="178" t="n"/>
      <c r="BW403" s="178" t="n"/>
      <c r="BX403" s="178" t="n"/>
      <c r="BY403" s="178" t="n"/>
      <c r="BZ403" s="178" t="n"/>
      <c r="CA403" s="178" t="n"/>
      <c r="CB403" s="178" t="n"/>
      <c r="CC403" s="178" t="n"/>
      <c r="CD403" s="178" t="n"/>
      <c r="CE403" s="178" t="n"/>
      <c r="CF403" s="178" t="n"/>
      <c r="CG403" s="178" t="n"/>
      <c r="CH403" s="178" t="n"/>
      <c r="CI403" s="178" t="n"/>
      <c r="CJ403" s="178" t="n"/>
      <c r="CK403" s="178" t="n"/>
      <c r="CL403" s="178" t="n"/>
      <c r="CM403" s="178" t="n"/>
      <c r="CN403" s="178" t="n"/>
      <c r="CO403" s="178" t="n"/>
      <c r="CP403" s="178" t="n"/>
      <c r="CQ403" s="178" t="n"/>
      <c r="CR403" s="178" t="n"/>
      <c r="CS403" s="178" t="n"/>
      <c r="CT403" s="178" t="n"/>
      <c r="CU403" s="178" t="n"/>
      <c r="CV403" s="178" t="n"/>
      <c r="CW403" s="178" t="n"/>
      <c r="CX403" s="178" t="n"/>
      <c r="CY403" s="178" t="n"/>
      <c r="CZ403" s="178" t="n"/>
      <c r="DA403" s="178" t="n"/>
      <c r="DB403" s="178" t="n"/>
      <c r="DC403" s="178" t="n"/>
      <c r="DD403" s="178" t="n"/>
      <c r="DE403" s="178" t="n"/>
      <c r="DF403" s="178" t="n"/>
      <c r="DG403" s="178" t="n"/>
      <c r="DH403" s="178" t="n"/>
      <c r="DI403" s="178" t="n"/>
      <c r="DJ403" s="178" t="n"/>
      <c r="DK403" s="178" t="n"/>
      <c r="DL403" s="178" t="n"/>
      <c r="DM403" s="178" t="n"/>
      <c r="DN403" s="178" t="n"/>
      <c r="DO403" s="178" t="n"/>
      <c r="DP403" s="178" t="n"/>
      <c r="DQ403" s="178" t="n"/>
      <c r="DR403" s="178" t="n"/>
      <c r="DS403" s="178" t="n"/>
      <c r="DT403" s="178" t="n"/>
      <c r="DU403" s="178" t="n"/>
      <c r="DV403" s="178" t="n"/>
    </row>
    <row customFormat="true" hidden="false" ht="21" outlineLevel="0" r="404" s="310">
      <c r="A404" s="178" t="n"/>
      <c r="B404" s="280" t="s"/>
      <c r="C404" s="58" t="s"/>
      <c r="D404" s="94" t="s"/>
      <c r="E404" s="238" t="s">
        <v>233</v>
      </c>
      <c r="F404" s="266" t="n">
        <f aca="false" ca="false" dt2D="false" dtr="false" t="normal">I404+L404+M404+N404+O404+P404+Q404+R404+S404</f>
        <v>0</v>
      </c>
      <c r="G404" s="278" t="n">
        <v>0</v>
      </c>
      <c r="H404" s="278" t="n">
        <v>0</v>
      </c>
      <c r="I404" s="269" t="n">
        <f aca="false" ca="false" dt2D="false" dtr="false" t="normal">G404+H404</f>
        <v>0</v>
      </c>
      <c r="J404" s="278" t="n"/>
      <c r="K404" s="278" t="n"/>
      <c r="L404" s="269" t="n">
        <f aca="false" ca="false" dt2D="false" dtr="false" t="normal">J404+K404</f>
        <v>0</v>
      </c>
      <c r="M404" s="278" t="n"/>
      <c r="N404" s="278" t="n"/>
      <c r="O404" s="278" t="n"/>
      <c r="P404" s="278" t="n"/>
      <c r="Q404" s="278" t="n"/>
      <c r="R404" s="278" t="n"/>
      <c r="S404" s="278" t="n"/>
      <c r="T404" s="278" t="n"/>
      <c r="U404" s="278" t="n"/>
      <c r="V404" s="278" t="n"/>
      <c r="W404" s="278" t="n"/>
      <c r="X404" s="278" t="n"/>
      <c r="Y404" s="278" t="n"/>
      <c r="Z404" s="278" t="n"/>
      <c r="AA404" s="278" t="n"/>
      <c r="AB404" s="278" t="n"/>
      <c r="AC404" s="278" t="n"/>
      <c r="AD404" s="278" t="n"/>
      <c r="AE404" s="278" t="n"/>
      <c r="AF404" s="178" t="n"/>
      <c r="AG404" s="178" t="n"/>
      <c r="AH404" s="178" t="n"/>
      <c r="AI404" s="178" t="n"/>
      <c r="AJ404" s="178" t="n"/>
      <c r="AK404" s="178" t="n"/>
      <c r="AL404" s="178" t="n"/>
      <c r="AM404" s="178" t="n"/>
      <c r="AN404" s="178" t="n"/>
      <c r="AO404" s="178" t="n"/>
      <c r="AP404" s="178" t="n"/>
      <c r="AQ404" s="178" t="n"/>
      <c r="AR404" s="178" t="n"/>
      <c r="AS404" s="178" t="n"/>
      <c r="AT404" s="178" t="n"/>
      <c r="AU404" s="178" t="n"/>
      <c r="AV404" s="178" t="n"/>
      <c r="AW404" s="178" t="n"/>
      <c r="AX404" s="178" t="n"/>
      <c r="AY404" s="178" t="n"/>
      <c r="AZ404" s="178" t="n"/>
      <c r="BA404" s="178" t="n"/>
      <c r="BB404" s="178" t="n"/>
      <c r="BC404" s="178" t="n"/>
      <c r="BD404" s="178" t="n"/>
      <c r="BE404" s="178" t="n"/>
      <c r="BF404" s="178" t="n"/>
      <c r="BG404" s="178" t="n"/>
      <c r="BH404" s="178" t="n"/>
      <c r="BI404" s="178" t="n"/>
      <c r="BJ404" s="178" t="n"/>
      <c r="BK404" s="178" t="n"/>
      <c r="BL404" s="178" t="n"/>
      <c r="BM404" s="178" t="n"/>
      <c r="BN404" s="178" t="n"/>
      <c r="BO404" s="178" t="n"/>
      <c r="BP404" s="178" t="n"/>
      <c r="BQ404" s="178" t="n"/>
      <c r="BR404" s="178" t="n"/>
      <c r="BS404" s="178" t="n"/>
      <c r="BT404" s="178" t="n"/>
      <c r="BU404" s="178" t="n"/>
      <c r="BV404" s="178" t="n"/>
      <c r="BW404" s="178" t="n"/>
      <c r="BX404" s="178" t="n"/>
      <c r="BY404" s="178" t="n"/>
      <c r="BZ404" s="178" t="n"/>
      <c r="CA404" s="178" t="n"/>
      <c r="CB404" s="178" t="n"/>
      <c r="CC404" s="178" t="n"/>
      <c r="CD404" s="178" t="n"/>
      <c r="CE404" s="178" t="n"/>
      <c r="CF404" s="178" t="n"/>
      <c r="CG404" s="178" t="n"/>
      <c r="CH404" s="178" t="n"/>
      <c r="CI404" s="178" t="n"/>
      <c r="CJ404" s="178" t="n"/>
      <c r="CK404" s="178" t="n"/>
      <c r="CL404" s="178" t="n"/>
      <c r="CM404" s="178" t="n"/>
      <c r="CN404" s="178" t="n"/>
      <c r="CO404" s="178" t="n"/>
      <c r="CP404" s="178" t="n"/>
      <c r="CQ404" s="178" t="n"/>
      <c r="CR404" s="178" t="n"/>
      <c r="CS404" s="178" t="n"/>
      <c r="CT404" s="178" t="n"/>
      <c r="CU404" s="178" t="n"/>
      <c r="CV404" s="178" t="n"/>
      <c r="CW404" s="178" t="n"/>
      <c r="CX404" s="178" t="n"/>
      <c r="CY404" s="178" t="n"/>
      <c r="CZ404" s="178" t="n"/>
      <c r="DA404" s="178" t="n"/>
      <c r="DB404" s="178" t="n"/>
      <c r="DC404" s="178" t="n"/>
      <c r="DD404" s="178" t="n"/>
      <c r="DE404" s="178" t="n"/>
      <c r="DF404" s="178" t="n"/>
      <c r="DG404" s="178" t="n"/>
      <c r="DH404" s="178" t="n"/>
      <c r="DI404" s="178" t="n"/>
      <c r="DJ404" s="178" t="n"/>
      <c r="DK404" s="178" t="n"/>
      <c r="DL404" s="178" t="n"/>
      <c r="DM404" s="178" t="n"/>
      <c r="DN404" s="178" t="n"/>
      <c r="DO404" s="178" t="n"/>
      <c r="DP404" s="178" t="n"/>
      <c r="DQ404" s="178" t="n"/>
      <c r="DR404" s="178" t="n"/>
      <c r="DS404" s="178" t="n"/>
      <c r="DT404" s="178" t="n"/>
      <c r="DU404" s="178" t="n"/>
      <c r="DV404" s="178" t="n"/>
    </row>
    <row customFormat="true" customHeight="true" hidden="false" ht="16.5" outlineLevel="0" r="405" s="310">
      <c r="A405" s="178" t="n"/>
      <c r="B405" s="277" t="n">
        <v>2</v>
      </c>
      <c r="C405" s="58" t="s"/>
      <c r="D405" s="127" t="s">
        <v>346</v>
      </c>
      <c r="E405" s="119" t="s">
        <v>24</v>
      </c>
      <c r="F405" s="266" t="n">
        <f aca="false" ca="false" dt2D="false" dtr="false" t="normal">I405+L405+M405+N405+O405+P405+Q405+R405+S405</f>
        <v>0</v>
      </c>
      <c r="G405" s="282" t="n"/>
      <c r="H405" s="282" t="n"/>
      <c r="I405" s="269" t="n">
        <f aca="false" ca="false" dt2D="false" dtr="false" t="normal">G405+H405</f>
        <v>0</v>
      </c>
      <c r="J405" s="282" t="n"/>
      <c r="K405" s="282" t="n"/>
      <c r="L405" s="269" t="n">
        <f aca="false" ca="false" dt2D="false" dtr="false" t="normal">J405+K405</f>
        <v>0</v>
      </c>
      <c r="M405" s="282" t="n"/>
      <c r="N405" s="282" t="n"/>
      <c r="O405" s="282" t="n"/>
      <c r="P405" s="282" t="n"/>
      <c r="Q405" s="282" t="n"/>
      <c r="R405" s="282" t="n"/>
      <c r="S405" s="282" t="n"/>
      <c r="T405" s="282" t="n"/>
      <c r="U405" s="282" t="n"/>
      <c r="V405" s="282" t="n"/>
      <c r="W405" s="282" t="n"/>
      <c r="X405" s="282" t="n"/>
      <c r="Y405" s="282" t="n"/>
      <c r="Z405" s="282" t="n"/>
      <c r="AA405" s="282" t="n"/>
      <c r="AB405" s="282" t="n"/>
      <c r="AC405" s="282" t="n"/>
      <c r="AD405" s="282" t="n"/>
      <c r="AE405" s="282" t="n"/>
      <c r="AF405" s="178" t="n"/>
      <c r="AG405" s="178" t="n"/>
      <c r="AH405" s="178" t="n"/>
      <c r="AI405" s="178" t="n"/>
      <c r="AJ405" s="178" t="n"/>
      <c r="AK405" s="178" t="n"/>
      <c r="AL405" s="178" t="n"/>
      <c r="AM405" s="178" t="n"/>
      <c r="AN405" s="178" t="n"/>
      <c r="AO405" s="178" t="n"/>
      <c r="AP405" s="178" t="n"/>
      <c r="AQ405" s="178" t="n"/>
      <c r="AR405" s="178" t="n"/>
      <c r="AS405" s="178" t="n"/>
      <c r="AT405" s="178" t="n"/>
      <c r="AU405" s="178" t="n"/>
      <c r="AV405" s="178" t="n"/>
      <c r="AW405" s="178" t="n"/>
      <c r="AX405" s="178" t="n"/>
      <c r="AY405" s="178" t="n"/>
      <c r="AZ405" s="178" t="n"/>
      <c r="BA405" s="178" t="n"/>
      <c r="BB405" s="178" t="n"/>
      <c r="BC405" s="178" t="n"/>
      <c r="BD405" s="178" t="n"/>
      <c r="BE405" s="178" t="n"/>
      <c r="BF405" s="178" t="n"/>
      <c r="BG405" s="178" t="n"/>
      <c r="BH405" s="178" t="n"/>
      <c r="BI405" s="178" t="n"/>
      <c r="BJ405" s="178" t="n"/>
      <c r="BK405" s="178" t="n"/>
      <c r="BL405" s="178" t="n"/>
      <c r="BM405" s="178" t="n"/>
      <c r="BN405" s="178" t="n"/>
      <c r="BO405" s="178" t="n"/>
      <c r="BP405" s="178" t="n"/>
      <c r="BQ405" s="178" t="n"/>
      <c r="BR405" s="178" t="n"/>
      <c r="BS405" s="178" t="n"/>
      <c r="BT405" s="178" t="n"/>
      <c r="BU405" s="178" t="n"/>
      <c r="BV405" s="178" t="n"/>
      <c r="BW405" s="178" t="n"/>
      <c r="BX405" s="178" t="n"/>
      <c r="BY405" s="178" t="n"/>
      <c r="BZ405" s="178" t="n"/>
      <c r="CA405" s="178" t="n"/>
      <c r="CB405" s="178" t="n"/>
      <c r="CC405" s="178" t="n"/>
      <c r="CD405" s="178" t="n"/>
      <c r="CE405" s="178" t="n"/>
      <c r="CF405" s="178" t="n"/>
      <c r="CG405" s="178" t="n"/>
      <c r="CH405" s="178" t="n"/>
      <c r="CI405" s="178" t="n"/>
      <c r="CJ405" s="178" t="n"/>
      <c r="CK405" s="178" t="n"/>
      <c r="CL405" s="178" t="n"/>
      <c r="CM405" s="178" t="n"/>
      <c r="CN405" s="178" t="n"/>
      <c r="CO405" s="178" t="n"/>
      <c r="CP405" s="178" t="n"/>
      <c r="CQ405" s="178" t="n"/>
      <c r="CR405" s="178" t="n"/>
      <c r="CS405" s="178" t="n"/>
      <c r="CT405" s="178" t="n"/>
      <c r="CU405" s="178" t="n"/>
      <c r="CV405" s="178" t="n"/>
      <c r="CW405" s="178" t="n"/>
      <c r="CX405" s="178" t="n"/>
      <c r="CY405" s="178" t="n"/>
      <c r="CZ405" s="178" t="n"/>
      <c r="DA405" s="178" t="n"/>
      <c r="DB405" s="178" t="n"/>
      <c r="DC405" s="178" t="n"/>
      <c r="DD405" s="178" t="n"/>
      <c r="DE405" s="178" t="n"/>
      <c r="DF405" s="178" t="n"/>
      <c r="DG405" s="178" t="n"/>
      <c r="DH405" s="178" t="n"/>
      <c r="DI405" s="178" t="n"/>
      <c r="DJ405" s="178" t="n"/>
      <c r="DK405" s="178" t="n"/>
      <c r="DL405" s="178" t="n"/>
      <c r="DM405" s="178" t="n"/>
      <c r="DN405" s="178" t="n"/>
      <c r="DO405" s="178" t="n"/>
      <c r="DP405" s="178" t="n"/>
      <c r="DQ405" s="178" t="n"/>
      <c r="DR405" s="178" t="n"/>
      <c r="DS405" s="178" t="n"/>
      <c r="DT405" s="178" t="n"/>
      <c r="DU405" s="178" t="n"/>
      <c r="DV405" s="178" t="n"/>
    </row>
    <row customFormat="true" customHeight="true" hidden="false" ht="16.5" outlineLevel="0" r="406" s="310">
      <c r="A406" s="178" t="n"/>
      <c r="B406" s="279" t="s"/>
      <c r="C406" s="58" t="s"/>
      <c r="D406" s="59" t="s"/>
      <c r="E406" s="119" t="s">
        <v>25</v>
      </c>
      <c r="F406" s="266" t="n">
        <f aca="false" ca="false" dt2D="false" dtr="false" t="normal">I406+L406+M406+N406+O406+P406+Q406+R406+S406</f>
        <v>0</v>
      </c>
      <c r="G406" s="282" t="n"/>
      <c r="H406" s="282" t="n"/>
      <c r="I406" s="269" t="n">
        <f aca="false" ca="false" dt2D="false" dtr="false" t="normal">G406+H406</f>
        <v>0</v>
      </c>
      <c r="J406" s="282" t="n"/>
      <c r="K406" s="282" t="n"/>
      <c r="L406" s="269" t="n">
        <f aca="false" ca="false" dt2D="false" dtr="false" t="normal">J406+K406</f>
        <v>0</v>
      </c>
      <c r="M406" s="282" t="n"/>
      <c r="N406" s="282" t="n"/>
      <c r="O406" s="282" t="n"/>
      <c r="P406" s="282" t="n"/>
      <c r="Q406" s="282" t="n"/>
      <c r="R406" s="282" t="n"/>
      <c r="S406" s="282" t="n"/>
      <c r="T406" s="282" t="n"/>
      <c r="U406" s="282" t="n"/>
      <c r="V406" s="282" t="n"/>
      <c r="W406" s="282" t="n"/>
      <c r="X406" s="282" t="n"/>
      <c r="Y406" s="282" t="n"/>
      <c r="Z406" s="282" t="n"/>
      <c r="AA406" s="282" t="n"/>
      <c r="AB406" s="282" t="n"/>
      <c r="AC406" s="282" t="n"/>
      <c r="AD406" s="282" t="n"/>
      <c r="AE406" s="282" t="n"/>
      <c r="AF406" s="178" t="n"/>
      <c r="AG406" s="178" t="n"/>
      <c r="AH406" s="178" t="n"/>
      <c r="AI406" s="178" t="n"/>
      <c r="AJ406" s="178" t="n"/>
      <c r="AK406" s="178" t="n"/>
      <c r="AL406" s="178" t="n"/>
      <c r="AM406" s="178" t="n"/>
      <c r="AN406" s="178" t="n"/>
      <c r="AO406" s="178" t="n"/>
      <c r="AP406" s="178" t="n"/>
      <c r="AQ406" s="178" t="n"/>
      <c r="AR406" s="178" t="n"/>
      <c r="AS406" s="178" t="n"/>
      <c r="AT406" s="178" t="n"/>
      <c r="AU406" s="178" t="n"/>
      <c r="AV406" s="178" t="n"/>
      <c r="AW406" s="178" t="n"/>
      <c r="AX406" s="178" t="n"/>
      <c r="AY406" s="178" t="n"/>
      <c r="AZ406" s="178" t="n"/>
      <c r="BA406" s="178" t="n"/>
      <c r="BB406" s="178" t="n"/>
      <c r="BC406" s="178" t="n"/>
      <c r="BD406" s="178" t="n"/>
      <c r="BE406" s="178" t="n"/>
      <c r="BF406" s="178" t="n"/>
      <c r="BG406" s="178" t="n"/>
      <c r="BH406" s="178" t="n"/>
      <c r="BI406" s="178" t="n"/>
      <c r="BJ406" s="178" t="n"/>
      <c r="BK406" s="178" t="n"/>
      <c r="BL406" s="178" t="n"/>
      <c r="BM406" s="178" t="n"/>
      <c r="BN406" s="178" t="n"/>
      <c r="BO406" s="178" t="n"/>
      <c r="BP406" s="178" t="n"/>
      <c r="BQ406" s="178" t="n"/>
      <c r="BR406" s="178" t="n"/>
      <c r="BS406" s="178" t="n"/>
      <c r="BT406" s="178" t="n"/>
      <c r="BU406" s="178" t="n"/>
      <c r="BV406" s="178" t="n"/>
      <c r="BW406" s="178" t="n"/>
      <c r="BX406" s="178" t="n"/>
      <c r="BY406" s="178" t="n"/>
      <c r="BZ406" s="178" t="n"/>
      <c r="CA406" s="178" t="n"/>
      <c r="CB406" s="178" t="n"/>
      <c r="CC406" s="178" t="n"/>
      <c r="CD406" s="178" t="n"/>
      <c r="CE406" s="178" t="n"/>
      <c r="CF406" s="178" t="n"/>
      <c r="CG406" s="178" t="n"/>
      <c r="CH406" s="178" t="n"/>
      <c r="CI406" s="178" t="n"/>
      <c r="CJ406" s="178" t="n"/>
      <c r="CK406" s="178" t="n"/>
      <c r="CL406" s="178" t="n"/>
      <c r="CM406" s="178" t="n"/>
      <c r="CN406" s="178" t="n"/>
      <c r="CO406" s="178" t="n"/>
      <c r="CP406" s="178" t="n"/>
      <c r="CQ406" s="178" t="n"/>
      <c r="CR406" s="178" t="n"/>
      <c r="CS406" s="178" t="n"/>
      <c r="CT406" s="178" t="n"/>
      <c r="CU406" s="178" t="n"/>
      <c r="CV406" s="178" t="n"/>
      <c r="CW406" s="178" t="n"/>
      <c r="CX406" s="178" t="n"/>
      <c r="CY406" s="178" t="n"/>
      <c r="CZ406" s="178" t="n"/>
      <c r="DA406" s="178" t="n"/>
      <c r="DB406" s="178" t="n"/>
      <c r="DC406" s="178" t="n"/>
      <c r="DD406" s="178" t="n"/>
      <c r="DE406" s="178" t="n"/>
      <c r="DF406" s="178" t="n"/>
      <c r="DG406" s="178" t="n"/>
      <c r="DH406" s="178" t="n"/>
      <c r="DI406" s="178" t="n"/>
      <c r="DJ406" s="178" t="n"/>
      <c r="DK406" s="178" t="n"/>
      <c r="DL406" s="178" t="n"/>
      <c r="DM406" s="178" t="n"/>
      <c r="DN406" s="178" t="n"/>
      <c r="DO406" s="178" t="n"/>
      <c r="DP406" s="178" t="n"/>
      <c r="DQ406" s="178" t="n"/>
      <c r="DR406" s="178" t="n"/>
      <c r="DS406" s="178" t="n"/>
      <c r="DT406" s="178" t="n"/>
      <c r="DU406" s="178" t="n"/>
      <c r="DV406" s="178" t="n"/>
    </row>
    <row customFormat="true" customHeight="true" hidden="false" ht="16.5" outlineLevel="0" r="407" s="310">
      <c r="A407" s="178" t="n"/>
      <c r="B407" s="279" t="s"/>
      <c r="C407" s="58" t="s"/>
      <c r="D407" s="59" t="s"/>
      <c r="E407" s="122" t="s">
        <v>26</v>
      </c>
      <c r="F407" s="266" t="n">
        <f aca="false" ca="false" dt2D="false" dtr="false" t="normal">I407+L407+M407+N407+O407+P407+Q407+R407+S407</f>
        <v>0</v>
      </c>
      <c r="G407" s="278" t="n">
        <v>0</v>
      </c>
      <c r="H407" s="278" t="n">
        <v>0</v>
      </c>
      <c r="I407" s="269" t="n">
        <f aca="false" ca="false" dt2D="false" dtr="false" t="normal">G407+H407</f>
        <v>0</v>
      </c>
      <c r="J407" s="278" t="n"/>
      <c r="K407" s="278" t="n"/>
      <c r="L407" s="269" t="n">
        <f aca="false" ca="false" dt2D="false" dtr="false" t="normal">J407+K407</f>
        <v>0</v>
      </c>
      <c r="M407" s="278" t="n"/>
      <c r="N407" s="278" t="n"/>
      <c r="O407" s="278" t="n"/>
      <c r="P407" s="278" t="n"/>
      <c r="Q407" s="278" t="n"/>
      <c r="R407" s="278" t="n"/>
      <c r="S407" s="278" t="n"/>
      <c r="T407" s="278" t="n"/>
      <c r="U407" s="278" t="n"/>
      <c r="V407" s="278" t="n"/>
      <c r="W407" s="278" t="n"/>
      <c r="X407" s="278" t="n"/>
      <c r="Y407" s="278" t="n"/>
      <c r="Z407" s="278" t="n"/>
      <c r="AA407" s="278" t="n"/>
      <c r="AB407" s="278" t="n"/>
      <c r="AC407" s="278" t="n"/>
      <c r="AD407" s="278" t="n"/>
      <c r="AE407" s="278" t="n"/>
      <c r="AF407" s="178" t="n"/>
      <c r="AG407" s="178" t="n"/>
      <c r="AH407" s="178" t="n"/>
      <c r="AI407" s="178" t="n"/>
      <c r="AJ407" s="178" t="n"/>
      <c r="AK407" s="178" t="n"/>
      <c r="AL407" s="178" t="n"/>
      <c r="AM407" s="178" t="n"/>
      <c r="AN407" s="178" t="n"/>
      <c r="AO407" s="178" t="n"/>
      <c r="AP407" s="178" t="n"/>
      <c r="AQ407" s="178" t="n"/>
      <c r="AR407" s="178" t="n"/>
      <c r="AS407" s="178" t="n"/>
      <c r="AT407" s="178" t="n"/>
      <c r="AU407" s="178" t="n"/>
      <c r="AV407" s="178" t="n"/>
      <c r="AW407" s="178" t="n"/>
      <c r="AX407" s="178" t="n"/>
      <c r="AY407" s="178" t="n"/>
      <c r="AZ407" s="178" t="n"/>
      <c r="BA407" s="178" t="n"/>
      <c r="BB407" s="178" t="n"/>
      <c r="BC407" s="178" t="n"/>
      <c r="BD407" s="178" t="n"/>
      <c r="BE407" s="178" t="n"/>
      <c r="BF407" s="178" t="n"/>
      <c r="BG407" s="178" t="n"/>
      <c r="BH407" s="178" t="n"/>
      <c r="BI407" s="178" t="n"/>
      <c r="BJ407" s="178" t="n"/>
      <c r="BK407" s="178" t="n"/>
      <c r="BL407" s="178" t="n"/>
      <c r="BM407" s="178" t="n"/>
      <c r="BN407" s="178" t="n"/>
      <c r="BO407" s="178" t="n"/>
      <c r="BP407" s="178" t="n"/>
      <c r="BQ407" s="178" t="n"/>
      <c r="BR407" s="178" t="n"/>
      <c r="BS407" s="178" t="n"/>
      <c r="BT407" s="178" t="n"/>
      <c r="BU407" s="178" t="n"/>
      <c r="BV407" s="178" t="n"/>
      <c r="BW407" s="178" t="n"/>
      <c r="BX407" s="178" t="n"/>
      <c r="BY407" s="178" t="n"/>
      <c r="BZ407" s="178" t="n"/>
      <c r="CA407" s="178" t="n"/>
      <c r="CB407" s="178" t="n"/>
      <c r="CC407" s="178" t="n"/>
      <c r="CD407" s="178" t="n"/>
      <c r="CE407" s="178" t="n"/>
      <c r="CF407" s="178" t="n"/>
      <c r="CG407" s="178" t="n"/>
      <c r="CH407" s="178" t="n"/>
      <c r="CI407" s="178" t="n"/>
      <c r="CJ407" s="178" t="n"/>
      <c r="CK407" s="178" t="n"/>
      <c r="CL407" s="178" t="n"/>
      <c r="CM407" s="178" t="n"/>
      <c r="CN407" s="178" t="n"/>
      <c r="CO407" s="178" t="n"/>
      <c r="CP407" s="178" t="n"/>
      <c r="CQ407" s="178" t="n"/>
      <c r="CR407" s="178" t="n"/>
      <c r="CS407" s="178" t="n"/>
      <c r="CT407" s="178" t="n"/>
      <c r="CU407" s="178" t="n"/>
      <c r="CV407" s="178" t="n"/>
      <c r="CW407" s="178" t="n"/>
      <c r="CX407" s="178" t="n"/>
      <c r="CY407" s="178" t="n"/>
      <c r="CZ407" s="178" t="n"/>
      <c r="DA407" s="178" t="n"/>
      <c r="DB407" s="178" t="n"/>
      <c r="DC407" s="178" t="n"/>
      <c r="DD407" s="178" t="n"/>
      <c r="DE407" s="178" t="n"/>
      <c r="DF407" s="178" t="n"/>
      <c r="DG407" s="178" t="n"/>
      <c r="DH407" s="178" t="n"/>
      <c r="DI407" s="178" t="n"/>
      <c r="DJ407" s="178" t="n"/>
      <c r="DK407" s="178" t="n"/>
      <c r="DL407" s="178" t="n"/>
      <c r="DM407" s="178" t="n"/>
      <c r="DN407" s="178" t="n"/>
      <c r="DO407" s="178" t="n"/>
      <c r="DP407" s="178" t="n"/>
      <c r="DQ407" s="178" t="n"/>
      <c r="DR407" s="178" t="n"/>
      <c r="DS407" s="178" t="n"/>
      <c r="DT407" s="178" t="n"/>
      <c r="DU407" s="178" t="n"/>
      <c r="DV407" s="178" t="n"/>
    </row>
    <row customFormat="true" customHeight="true" hidden="false" ht="16.5" outlineLevel="0" r="408" s="310">
      <c r="A408" s="178" t="n"/>
      <c r="B408" s="279" t="s"/>
      <c r="C408" s="58" t="s"/>
      <c r="D408" s="59" t="s"/>
      <c r="E408" s="238" t="s">
        <v>232</v>
      </c>
      <c r="F408" s="266" t="n">
        <f aca="false" ca="false" dt2D="false" dtr="false" t="normal">I408+L408+M408+N408+O408+P408+Q408+R408+S408</f>
        <v>0</v>
      </c>
      <c r="G408" s="278" t="n">
        <v>0</v>
      </c>
      <c r="H408" s="278" t="n">
        <v>0</v>
      </c>
      <c r="I408" s="269" t="n">
        <f aca="false" ca="false" dt2D="false" dtr="false" t="normal">G408+H408</f>
        <v>0</v>
      </c>
      <c r="J408" s="278" t="n"/>
      <c r="K408" s="278" t="n"/>
      <c r="L408" s="269" t="n">
        <f aca="false" ca="false" dt2D="false" dtr="false" t="normal">J408+K408</f>
        <v>0</v>
      </c>
      <c r="M408" s="278" t="n"/>
      <c r="N408" s="278" t="n"/>
      <c r="O408" s="278" t="n"/>
      <c r="P408" s="278" t="n"/>
      <c r="Q408" s="278" t="n"/>
      <c r="R408" s="278" t="n"/>
      <c r="S408" s="278" t="n"/>
      <c r="T408" s="278" t="n"/>
      <c r="U408" s="278" t="n"/>
      <c r="V408" s="278" t="n"/>
      <c r="W408" s="278" t="n"/>
      <c r="X408" s="278" t="n"/>
      <c r="Y408" s="278" t="n"/>
      <c r="Z408" s="278" t="n"/>
      <c r="AA408" s="278" t="n"/>
      <c r="AB408" s="278" t="n"/>
      <c r="AC408" s="278" t="n"/>
      <c r="AD408" s="278" t="n"/>
      <c r="AE408" s="278" t="n"/>
      <c r="AF408" s="178" t="n"/>
      <c r="AG408" s="178" t="n"/>
      <c r="AH408" s="178" t="n"/>
      <c r="AI408" s="178" t="n"/>
      <c r="AJ408" s="178" t="n"/>
      <c r="AK408" s="178" t="n"/>
      <c r="AL408" s="178" t="n"/>
      <c r="AM408" s="178" t="n"/>
      <c r="AN408" s="178" t="n"/>
      <c r="AO408" s="178" t="n"/>
      <c r="AP408" s="178" t="n"/>
      <c r="AQ408" s="178" t="n"/>
      <c r="AR408" s="178" t="n"/>
      <c r="AS408" s="178" t="n"/>
      <c r="AT408" s="178" t="n"/>
      <c r="AU408" s="178" t="n"/>
      <c r="AV408" s="178" t="n"/>
      <c r="AW408" s="178" t="n"/>
      <c r="AX408" s="178" t="n"/>
      <c r="AY408" s="178" t="n"/>
      <c r="AZ408" s="178" t="n"/>
      <c r="BA408" s="178" t="n"/>
      <c r="BB408" s="178" t="n"/>
      <c r="BC408" s="178" t="n"/>
      <c r="BD408" s="178" t="n"/>
      <c r="BE408" s="178" t="n"/>
      <c r="BF408" s="178" t="n"/>
      <c r="BG408" s="178" t="n"/>
      <c r="BH408" s="178" t="n"/>
      <c r="BI408" s="178" t="n"/>
      <c r="BJ408" s="178" t="n"/>
      <c r="BK408" s="178" t="n"/>
      <c r="BL408" s="178" t="n"/>
      <c r="BM408" s="178" t="n"/>
      <c r="BN408" s="178" t="n"/>
      <c r="BO408" s="178" t="n"/>
      <c r="BP408" s="178" t="n"/>
      <c r="BQ408" s="178" t="n"/>
      <c r="BR408" s="178" t="n"/>
      <c r="BS408" s="178" t="n"/>
      <c r="BT408" s="178" t="n"/>
      <c r="BU408" s="178" t="n"/>
      <c r="BV408" s="178" t="n"/>
      <c r="BW408" s="178" t="n"/>
      <c r="BX408" s="178" t="n"/>
      <c r="BY408" s="178" t="n"/>
      <c r="BZ408" s="178" t="n"/>
      <c r="CA408" s="178" t="n"/>
      <c r="CB408" s="178" t="n"/>
      <c r="CC408" s="178" t="n"/>
      <c r="CD408" s="178" t="n"/>
      <c r="CE408" s="178" t="n"/>
      <c r="CF408" s="178" t="n"/>
      <c r="CG408" s="178" t="n"/>
      <c r="CH408" s="178" t="n"/>
      <c r="CI408" s="178" t="n"/>
      <c r="CJ408" s="178" t="n"/>
      <c r="CK408" s="178" t="n"/>
      <c r="CL408" s="178" t="n"/>
      <c r="CM408" s="178" t="n"/>
      <c r="CN408" s="178" t="n"/>
      <c r="CO408" s="178" t="n"/>
      <c r="CP408" s="178" t="n"/>
      <c r="CQ408" s="178" t="n"/>
      <c r="CR408" s="178" t="n"/>
      <c r="CS408" s="178" t="n"/>
      <c r="CT408" s="178" t="n"/>
      <c r="CU408" s="178" t="n"/>
      <c r="CV408" s="178" t="n"/>
      <c r="CW408" s="178" t="n"/>
      <c r="CX408" s="178" t="n"/>
      <c r="CY408" s="178" t="n"/>
      <c r="CZ408" s="178" t="n"/>
      <c r="DA408" s="178" t="n"/>
      <c r="DB408" s="178" t="n"/>
      <c r="DC408" s="178" t="n"/>
      <c r="DD408" s="178" t="n"/>
      <c r="DE408" s="178" t="n"/>
      <c r="DF408" s="178" t="n"/>
      <c r="DG408" s="178" t="n"/>
      <c r="DH408" s="178" t="n"/>
      <c r="DI408" s="178" t="n"/>
      <c r="DJ408" s="178" t="n"/>
      <c r="DK408" s="178" t="n"/>
      <c r="DL408" s="178" t="n"/>
      <c r="DM408" s="178" t="n"/>
      <c r="DN408" s="178" t="n"/>
      <c r="DO408" s="178" t="n"/>
      <c r="DP408" s="178" t="n"/>
      <c r="DQ408" s="178" t="n"/>
      <c r="DR408" s="178" t="n"/>
      <c r="DS408" s="178" t="n"/>
      <c r="DT408" s="178" t="n"/>
      <c r="DU408" s="178" t="n"/>
      <c r="DV408" s="178" t="n"/>
    </row>
    <row customFormat="true" hidden="false" ht="21" outlineLevel="0" r="409" s="310">
      <c r="A409" s="178" t="n"/>
      <c r="B409" s="280" t="s"/>
      <c r="C409" s="58" t="s"/>
      <c r="D409" s="94" t="s"/>
      <c r="E409" s="238" t="s">
        <v>233</v>
      </c>
      <c r="F409" s="266" t="n">
        <f aca="false" ca="false" dt2D="false" dtr="false" t="normal">I409+L409+M409+N409+O409+P409+Q409+R409+S409</f>
        <v>0</v>
      </c>
      <c r="G409" s="278" t="n">
        <v>0</v>
      </c>
      <c r="H409" s="278" t="n">
        <v>0</v>
      </c>
      <c r="I409" s="269" t="n">
        <f aca="false" ca="false" dt2D="false" dtr="false" t="normal">G409+H409</f>
        <v>0</v>
      </c>
      <c r="J409" s="278" t="n"/>
      <c r="K409" s="278" t="n"/>
      <c r="L409" s="269" t="n">
        <f aca="false" ca="false" dt2D="false" dtr="false" t="normal">J409+K409</f>
        <v>0</v>
      </c>
      <c r="M409" s="278" t="n"/>
      <c r="N409" s="278" t="n"/>
      <c r="O409" s="278" t="n"/>
      <c r="P409" s="278" t="n"/>
      <c r="Q409" s="278" t="n"/>
      <c r="R409" s="278" t="n"/>
      <c r="S409" s="278" t="n"/>
      <c r="T409" s="278" t="n"/>
      <c r="U409" s="278" t="n"/>
      <c r="V409" s="278" t="n"/>
      <c r="W409" s="278" t="n"/>
      <c r="X409" s="278" t="n"/>
      <c r="Y409" s="278" t="n"/>
      <c r="Z409" s="278" t="n"/>
      <c r="AA409" s="278" t="n"/>
      <c r="AB409" s="278" t="n"/>
      <c r="AC409" s="278" t="n"/>
      <c r="AD409" s="278" t="n"/>
      <c r="AE409" s="278" t="n"/>
      <c r="AF409" s="178" t="n"/>
      <c r="AG409" s="178" t="n"/>
      <c r="AH409" s="178" t="n"/>
      <c r="AI409" s="178" t="n"/>
      <c r="AJ409" s="178" t="n"/>
      <c r="AK409" s="178" t="n"/>
      <c r="AL409" s="178" t="n"/>
      <c r="AM409" s="178" t="n"/>
      <c r="AN409" s="178" t="n"/>
      <c r="AO409" s="178" t="n"/>
      <c r="AP409" s="178" t="n"/>
      <c r="AQ409" s="178" t="n"/>
      <c r="AR409" s="178" t="n"/>
      <c r="AS409" s="178" t="n"/>
      <c r="AT409" s="178" t="n"/>
      <c r="AU409" s="178" t="n"/>
      <c r="AV409" s="178" t="n"/>
      <c r="AW409" s="178" t="n"/>
      <c r="AX409" s="178" t="n"/>
      <c r="AY409" s="178" t="n"/>
      <c r="AZ409" s="178" t="n"/>
      <c r="BA409" s="178" t="n"/>
      <c r="BB409" s="178" t="n"/>
      <c r="BC409" s="178" t="n"/>
      <c r="BD409" s="178" t="n"/>
      <c r="BE409" s="178" t="n"/>
      <c r="BF409" s="178" t="n"/>
      <c r="BG409" s="178" t="n"/>
      <c r="BH409" s="178" t="n"/>
      <c r="BI409" s="178" t="n"/>
      <c r="BJ409" s="178" t="n"/>
      <c r="BK409" s="178" t="n"/>
      <c r="BL409" s="178" t="n"/>
      <c r="BM409" s="178" t="n"/>
      <c r="BN409" s="178" t="n"/>
      <c r="BO409" s="178" t="n"/>
      <c r="BP409" s="178" t="n"/>
      <c r="BQ409" s="178" t="n"/>
      <c r="BR409" s="178" t="n"/>
      <c r="BS409" s="178" t="n"/>
      <c r="BT409" s="178" t="n"/>
      <c r="BU409" s="178" t="n"/>
      <c r="BV409" s="178" t="n"/>
      <c r="BW409" s="178" t="n"/>
      <c r="BX409" s="178" t="n"/>
      <c r="BY409" s="178" t="n"/>
      <c r="BZ409" s="178" t="n"/>
      <c r="CA409" s="178" t="n"/>
      <c r="CB409" s="178" t="n"/>
      <c r="CC409" s="178" t="n"/>
      <c r="CD409" s="178" t="n"/>
      <c r="CE409" s="178" t="n"/>
      <c r="CF409" s="178" t="n"/>
      <c r="CG409" s="178" t="n"/>
      <c r="CH409" s="178" t="n"/>
      <c r="CI409" s="178" t="n"/>
      <c r="CJ409" s="178" t="n"/>
      <c r="CK409" s="178" t="n"/>
      <c r="CL409" s="178" t="n"/>
      <c r="CM409" s="178" t="n"/>
      <c r="CN409" s="178" t="n"/>
      <c r="CO409" s="178" t="n"/>
      <c r="CP409" s="178" t="n"/>
      <c r="CQ409" s="178" t="n"/>
      <c r="CR409" s="178" t="n"/>
      <c r="CS409" s="178" t="n"/>
      <c r="CT409" s="178" t="n"/>
      <c r="CU409" s="178" t="n"/>
      <c r="CV409" s="178" t="n"/>
      <c r="CW409" s="178" t="n"/>
      <c r="CX409" s="178" t="n"/>
      <c r="CY409" s="178" t="n"/>
      <c r="CZ409" s="178" t="n"/>
      <c r="DA409" s="178" t="n"/>
      <c r="DB409" s="178" t="n"/>
      <c r="DC409" s="178" t="n"/>
      <c r="DD409" s="178" t="n"/>
      <c r="DE409" s="178" t="n"/>
      <c r="DF409" s="178" t="n"/>
      <c r="DG409" s="178" t="n"/>
      <c r="DH409" s="178" t="n"/>
      <c r="DI409" s="178" t="n"/>
      <c r="DJ409" s="178" t="n"/>
      <c r="DK409" s="178" t="n"/>
      <c r="DL409" s="178" t="n"/>
      <c r="DM409" s="178" t="n"/>
      <c r="DN409" s="178" t="n"/>
      <c r="DO409" s="178" t="n"/>
      <c r="DP409" s="178" t="n"/>
      <c r="DQ409" s="178" t="n"/>
      <c r="DR409" s="178" t="n"/>
      <c r="DS409" s="178" t="n"/>
      <c r="DT409" s="178" t="n"/>
      <c r="DU409" s="178" t="n"/>
      <c r="DV409" s="178" t="n"/>
    </row>
    <row customFormat="true" customHeight="true" hidden="false" ht="16.5" outlineLevel="0" r="410" s="310">
      <c r="A410" s="178" t="n"/>
      <c r="B410" s="277" t="n">
        <v>3</v>
      </c>
      <c r="C410" s="58" t="s"/>
      <c r="D410" s="127" t="s">
        <v>347</v>
      </c>
      <c r="E410" s="122" t="s">
        <v>24</v>
      </c>
      <c r="F410" s="266" t="n">
        <f aca="false" ca="false" dt2D="false" dtr="false" t="normal">I410+L410+M410+N410+O410+P410+Q410+R410+S410</f>
        <v>0</v>
      </c>
      <c r="G410" s="278" t="n">
        <v>0</v>
      </c>
      <c r="H410" s="278" t="n">
        <v>0</v>
      </c>
      <c r="I410" s="269" t="n">
        <f aca="false" ca="false" dt2D="false" dtr="false" t="normal">G410+H410</f>
        <v>0</v>
      </c>
      <c r="J410" s="278" t="n"/>
      <c r="K410" s="278" t="n"/>
      <c r="L410" s="269" t="n">
        <f aca="false" ca="false" dt2D="false" dtr="false" t="normal">J410+K410</f>
        <v>0</v>
      </c>
      <c r="M410" s="278" t="n"/>
      <c r="N410" s="278" t="n"/>
      <c r="O410" s="278" t="n"/>
      <c r="P410" s="278" t="n"/>
      <c r="Q410" s="278" t="n"/>
      <c r="R410" s="278" t="n"/>
      <c r="S410" s="278" t="n"/>
      <c r="T410" s="278" t="n"/>
      <c r="U410" s="278" t="n"/>
      <c r="V410" s="278" t="n"/>
      <c r="W410" s="278" t="n"/>
      <c r="X410" s="278" t="n"/>
      <c r="Y410" s="278" t="n"/>
      <c r="Z410" s="278" t="n"/>
      <c r="AA410" s="278" t="n"/>
      <c r="AB410" s="278" t="n"/>
      <c r="AC410" s="278" t="n"/>
      <c r="AD410" s="278" t="n"/>
      <c r="AE410" s="278" t="n"/>
      <c r="AF410" s="178" t="n"/>
      <c r="AG410" s="178" t="n"/>
      <c r="AH410" s="178" t="n"/>
      <c r="AI410" s="178" t="n"/>
      <c r="AJ410" s="178" t="n"/>
      <c r="AK410" s="178" t="n"/>
      <c r="AL410" s="178" t="n"/>
      <c r="AM410" s="178" t="n"/>
      <c r="AN410" s="178" t="n"/>
      <c r="AO410" s="178" t="n"/>
      <c r="AP410" s="178" t="n"/>
      <c r="AQ410" s="178" t="n"/>
      <c r="AR410" s="178" t="n"/>
      <c r="AS410" s="178" t="n"/>
      <c r="AT410" s="178" t="n"/>
      <c r="AU410" s="178" t="n"/>
      <c r="AV410" s="178" t="n"/>
      <c r="AW410" s="178" t="n"/>
      <c r="AX410" s="178" t="n"/>
      <c r="AY410" s="178" t="n"/>
      <c r="AZ410" s="178" t="n"/>
      <c r="BA410" s="178" t="n"/>
      <c r="BB410" s="178" t="n"/>
      <c r="BC410" s="178" t="n"/>
      <c r="BD410" s="178" t="n"/>
      <c r="BE410" s="178" t="n"/>
      <c r="BF410" s="178" t="n"/>
      <c r="BG410" s="178" t="n"/>
      <c r="BH410" s="178" t="n"/>
      <c r="BI410" s="178" t="n"/>
      <c r="BJ410" s="178" t="n"/>
      <c r="BK410" s="178" t="n"/>
      <c r="BL410" s="178" t="n"/>
      <c r="BM410" s="178" t="n"/>
      <c r="BN410" s="178" t="n"/>
      <c r="BO410" s="178" t="n"/>
      <c r="BP410" s="178" t="n"/>
      <c r="BQ410" s="178" t="n"/>
      <c r="BR410" s="178" t="n"/>
      <c r="BS410" s="178" t="n"/>
      <c r="BT410" s="178" t="n"/>
      <c r="BU410" s="178" t="n"/>
      <c r="BV410" s="178" t="n"/>
      <c r="BW410" s="178" t="n"/>
      <c r="BX410" s="178" t="n"/>
      <c r="BY410" s="178" t="n"/>
      <c r="BZ410" s="178" t="n"/>
      <c r="CA410" s="178" t="n"/>
      <c r="CB410" s="178" t="n"/>
      <c r="CC410" s="178" t="n"/>
      <c r="CD410" s="178" t="n"/>
      <c r="CE410" s="178" t="n"/>
      <c r="CF410" s="178" t="n"/>
      <c r="CG410" s="178" t="n"/>
      <c r="CH410" s="178" t="n"/>
      <c r="CI410" s="178" t="n"/>
      <c r="CJ410" s="178" t="n"/>
      <c r="CK410" s="178" t="n"/>
      <c r="CL410" s="178" t="n"/>
      <c r="CM410" s="178" t="n"/>
      <c r="CN410" s="178" t="n"/>
      <c r="CO410" s="178" t="n"/>
      <c r="CP410" s="178" t="n"/>
      <c r="CQ410" s="178" t="n"/>
      <c r="CR410" s="178" t="n"/>
      <c r="CS410" s="178" t="n"/>
      <c r="CT410" s="178" t="n"/>
      <c r="CU410" s="178" t="n"/>
      <c r="CV410" s="178" t="n"/>
      <c r="CW410" s="178" t="n"/>
      <c r="CX410" s="178" t="n"/>
      <c r="CY410" s="178" t="n"/>
      <c r="CZ410" s="178" t="n"/>
      <c r="DA410" s="178" t="n"/>
      <c r="DB410" s="178" t="n"/>
      <c r="DC410" s="178" t="n"/>
      <c r="DD410" s="178" t="n"/>
      <c r="DE410" s="178" t="n"/>
      <c r="DF410" s="178" t="n"/>
      <c r="DG410" s="178" t="n"/>
      <c r="DH410" s="178" t="n"/>
      <c r="DI410" s="178" t="n"/>
      <c r="DJ410" s="178" t="n"/>
      <c r="DK410" s="178" t="n"/>
      <c r="DL410" s="178" t="n"/>
      <c r="DM410" s="178" t="n"/>
      <c r="DN410" s="178" t="n"/>
      <c r="DO410" s="178" t="n"/>
      <c r="DP410" s="178" t="n"/>
      <c r="DQ410" s="178" t="n"/>
      <c r="DR410" s="178" t="n"/>
      <c r="DS410" s="178" t="n"/>
      <c r="DT410" s="178" t="n"/>
      <c r="DU410" s="178" t="n"/>
      <c r="DV410" s="178" t="n"/>
    </row>
    <row customFormat="true" customHeight="true" hidden="false" ht="16.5" outlineLevel="0" r="411" s="310">
      <c r="A411" s="178" t="n"/>
      <c r="B411" s="279" t="s"/>
      <c r="C411" s="58" t="s"/>
      <c r="D411" s="59" t="s"/>
      <c r="E411" s="122" t="s">
        <v>25</v>
      </c>
      <c r="F411" s="266" t="n">
        <f aca="false" ca="false" dt2D="false" dtr="false" t="normal">I411+L411+M411+N411+O411+P411+Q411+R411+S411</f>
        <v>0</v>
      </c>
      <c r="G411" s="278" t="n">
        <v>0</v>
      </c>
      <c r="H411" s="278" t="n">
        <v>0</v>
      </c>
      <c r="I411" s="269" t="n">
        <f aca="false" ca="false" dt2D="false" dtr="false" t="normal">G411+H411</f>
        <v>0</v>
      </c>
      <c r="J411" s="278" t="n"/>
      <c r="K411" s="278" t="n"/>
      <c r="L411" s="269" t="n">
        <f aca="false" ca="false" dt2D="false" dtr="false" t="normal">J411+K411</f>
        <v>0</v>
      </c>
      <c r="M411" s="278" t="n"/>
      <c r="N411" s="278" t="n"/>
      <c r="O411" s="278" t="n"/>
      <c r="P411" s="278" t="n"/>
      <c r="Q411" s="278" t="n"/>
      <c r="R411" s="278" t="n"/>
      <c r="S411" s="278" t="n"/>
      <c r="T411" s="278" t="n"/>
      <c r="U411" s="278" t="n"/>
      <c r="V411" s="278" t="n"/>
      <c r="W411" s="278" t="n"/>
      <c r="X411" s="278" t="n"/>
      <c r="Y411" s="278" t="n"/>
      <c r="Z411" s="278" t="n"/>
      <c r="AA411" s="278" t="n"/>
      <c r="AB411" s="278" t="n"/>
      <c r="AC411" s="278" t="n"/>
      <c r="AD411" s="278" t="n"/>
      <c r="AE411" s="278" t="n"/>
      <c r="AF411" s="178" t="n"/>
      <c r="AG411" s="178" t="n"/>
      <c r="AH411" s="178" t="n"/>
      <c r="AI411" s="178" t="n"/>
      <c r="AJ411" s="178" t="n"/>
      <c r="AK411" s="178" t="n"/>
      <c r="AL411" s="178" t="n"/>
      <c r="AM411" s="178" t="n"/>
      <c r="AN411" s="178" t="n"/>
      <c r="AO411" s="178" t="n"/>
      <c r="AP411" s="178" t="n"/>
      <c r="AQ411" s="178" t="n"/>
      <c r="AR411" s="178" t="n"/>
      <c r="AS411" s="178" t="n"/>
      <c r="AT411" s="178" t="n"/>
      <c r="AU411" s="178" t="n"/>
      <c r="AV411" s="178" t="n"/>
      <c r="AW411" s="178" t="n"/>
      <c r="AX411" s="178" t="n"/>
      <c r="AY411" s="178" t="n"/>
      <c r="AZ411" s="178" t="n"/>
      <c r="BA411" s="178" t="n"/>
      <c r="BB411" s="178" t="n"/>
      <c r="BC411" s="178" t="n"/>
      <c r="BD411" s="178" t="n"/>
      <c r="BE411" s="178" t="n"/>
      <c r="BF411" s="178" t="n"/>
      <c r="BG411" s="178" t="n"/>
      <c r="BH411" s="178" t="n"/>
      <c r="BI411" s="178" t="n"/>
      <c r="BJ411" s="178" t="n"/>
      <c r="BK411" s="178" t="n"/>
      <c r="BL411" s="178" t="n"/>
      <c r="BM411" s="178" t="n"/>
      <c r="BN411" s="178" t="n"/>
      <c r="BO411" s="178" t="n"/>
      <c r="BP411" s="178" t="n"/>
      <c r="BQ411" s="178" t="n"/>
      <c r="BR411" s="178" t="n"/>
      <c r="BS411" s="178" t="n"/>
      <c r="BT411" s="178" t="n"/>
      <c r="BU411" s="178" t="n"/>
      <c r="BV411" s="178" t="n"/>
      <c r="BW411" s="178" t="n"/>
      <c r="BX411" s="178" t="n"/>
      <c r="BY411" s="178" t="n"/>
      <c r="BZ411" s="178" t="n"/>
      <c r="CA411" s="178" t="n"/>
      <c r="CB411" s="178" t="n"/>
      <c r="CC411" s="178" t="n"/>
      <c r="CD411" s="178" t="n"/>
      <c r="CE411" s="178" t="n"/>
      <c r="CF411" s="178" t="n"/>
      <c r="CG411" s="178" t="n"/>
      <c r="CH411" s="178" t="n"/>
      <c r="CI411" s="178" t="n"/>
      <c r="CJ411" s="178" t="n"/>
      <c r="CK411" s="178" t="n"/>
      <c r="CL411" s="178" t="n"/>
      <c r="CM411" s="178" t="n"/>
      <c r="CN411" s="178" t="n"/>
      <c r="CO411" s="178" t="n"/>
      <c r="CP411" s="178" t="n"/>
      <c r="CQ411" s="178" t="n"/>
      <c r="CR411" s="178" t="n"/>
      <c r="CS411" s="178" t="n"/>
      <c r="CT411" s="178" t="n"/>
      <c r="CU411" s="178" t="n"/>
      <c r="CV411" s="178" t="n"/>
      <c r="CW411" s="178" t="n"/>
      <c r="CX411" s="178" t="n"/>
      <c r="CY411" s="178" t="n"/>
      <c r="CZ411" s="178" t="n"/>
      <c r="DA411" s="178" t="n"/>
      <c r="DB411" s="178" t="n"/>
      <c r="DC411" s="178" t="n"/>
      <c r="DD411" s="178" t="n"/>
      <c r="DE411" s="178" t="n"/>
      <c r="DF411" s="178" t="n"/>
      <c r="DG411" s="178" t="n"/>
      <c r="DH411" s="178" t="n"/>
      <c r="DI411" s="178" t="n"/>
      <c r="DJ411" s="178" t="n"/>
      <c r="DK411" s="178" t="n"/>
      <c r="DL411" s="178" t="n"/>
      <c r="DM411" s="178" t="n"/>
      <c r="DN411" s="178" t="n"/>
      <c r="DO411" s="178" t="n"/>
      <c r="DP411" s="178" t="n"/>
      <c r="DQ411" s="178" t="n"/>
      <c r="DR411" s="178" t="n"/>
      <c r="DS411" s="178" t="n"/>
      <c r="DT411" s="178" t="n"/>
      <c r="DU411" s="178" t="n"/>
      <c r="DV411" s="178" t="n"/>
    </row>
    <row customFormat="true" customHeight="true" hidden="false" ht="16.5" outlineLevel="0" r="412" s="310">
      <c r="A412" s="178" t="n"/>
      <c r="B412" s="279" t="s"/>
      <c r="C412" s="58" t="s"/>
      <c r="D412" s="59" t="s"/>
      <c r="E412" s="122" t="s">
        <v>26</v>
      </c>
      <c r="F412" s="266" t="n">
        <f aca="false" ca="false" dt2D="false" dtr="false" t="normal">I412+L412+M412+N412+O412+P412+Q412+R412+S412</f>
        <v>0</v>
      </c>
      <c r="G412" s="278" t="n">
        <v>0</v>
      </c>
      <c r="H412" s="278" t="n">
        <v>0</v>
      </c>
      <c r="I412" s="269" t="n">
        <f aca="false" ca="false" dt2D="false" dtr="false" t="normal">G412+H412</f>
        <v>0</v>
      </c>
      <c r="J412" s="278" t="n"/>
      <c r="K412" s="278" t="n"/>
      <c r="L412" s="269" t="n">
        <f aca="false" ca="false" dt2D="false" dtr="false" t="normal">J412+K412</f>
        <v>0</v>
      </c>
      <c r="M412" s="278" t="n"/>
      <c r="N412" s="278" t="n"/>
      <c r="O412" s="278" t="n"/>
      <c r="P412" s="278" t="n"/>
      <c r="Q412" s="278" t="n"/>
      <c r="R412" s="278" t="n"/>
      <c r="S412" s="278" t="n"/>
      <c r="T412" s="278" t="n"/>
      <c r="U412" s="278" t="n"/>
      <c r="V412" s="278" t="n"/>
      <c r="W412" s="278" t="n"/>
      <c r="X412" s="278" t="n"/>
      <c r="Y412" s="278" t="n"/>
      <c r="Z412" s="278" t="n"/>
      <c r="AA412" s="278" t="n"/>
      <c r="AB412" s="278" t="n"/>
      <c r="AC412" s="278" t="n"/>
      <c r="AD412" s="278" t="n"/>
      <c r="AE412" s="278" t="n"/>
      <c r="AF412" s="178" t="n"/>
      <c r="AG412" s="178" t="n"/>
      <c r="AH412" s="178" t="n"/>
      <c r="AI412" s="178" t="n"/>
      <c r="AJ412" s="178" t="n"/>
      <c r="AK412" s="178" t="n"/>
      <c r="AL412" s="178" t="n"/>
      <c r="AM412" s="178" t="n"/>
      <c r="AN412" s="178" t="n"/>
      <c r="AO412" s="178" t="n"/>
      <c r="AP412" s="178" t="n"/>
      <c r="AQ412" s="178" t="n"/>
      <c r="AR412" s="178" t="n"/>
      <c r="AS412" s="178" t="n"/>
      <c r="AT412" s="178" t="n"/>
      <c r="AU412" s="178" t="n"/>
      <c r="AV412" s="178" t="n"/>
      <c r="AW412" s="178" t="n"/>
      <c r="AX412" s="178" t="n"/>
      <c r="AY412" s="178" t="n"/>
      <c r="AZ412" s="178" t="n"/>
      <c r="BA412" s="178" t="n"/>
      <c r="BB412" s="178" t="n"/>
      <c r="BC412" s="178" t="n"/>
      <c r="BD412" s="178" t="n"/>
      <c r="BE412" s="178" t="n"/>
      <c r="BF412" s="178" t="n"/>
      <c r="BG412" s="178" t="n"/>
      <c r="BH412" s="178" t="n"/>
      <c r="BI412" s="178" t="n"/>
      <c r="BJ412" s="178" t="n"/>
      <c r="BK412" s="178" t="n"/>
      <c r="BL412" s="178" t="n"/>
      <c r="BM412" s="178" t="n"/>
      <c r="BN412" s="178" t="n"/>
      <c r="BO412" s="178" t="n"/>
      <c r="BP412" s="178" t="n"/>
      <c r="BQ412" s="178" t="n"/>
      <c r="BR412" s="178" t="n"/>
      <c r="BS412" s="178" t="n"/>
      <c r="BT412" s="178" t="n"/>
      <c r="BU412" s="178" t="n"/>
      <c r="BV412" s="178" t="n"/>
      <c r="BW412" s="178" t="n"/>
      <c r="BX412" s="178" t="n"/>
      <c r="BY412" s="178" t="n"/>
      <c r="BZ412" s="178" t="n"/>
      <c r="CA412" s="178" t="n"/>
      <c r="CB412" s="178" t="n"/>
      <c r="CC412" s="178" t="n"/>
      <c r="CD412" s="178" t="n"/>
      <c r="CE412" s="178" t="n"/>
      <c r="CF412" s="178" t="n"/>
      <c r="CG412" s="178" t="n"/>
      <c r="CH412" s="178" t="n"/>
      <c r="CI412" s="178" t="n"/>
      <c r="CJ412" s="178" t="n"/>
      <c r="CK412" s="178" t="n"/>
      <c r="CL412" s="178" t="n"/>
      <c r="CM412" s="178" t="n"/>
      <c r="CN412" s="178" t="n"/>
      <c r="CO412" s="178" t="n"/>
      <c r="CP412" s="178" t="n"/>
      <c r="CQ412" s="178" t="n"/>
      <c r="CR412" s="178" t="n"/>
      <c r="CS412" s="178" t="n"/>
      <c r="CT412" s="178" t="n"/>
      <c r="CU412" s="178" t="n"/>
      <c r="CV412" s="178" t="n"/>
      <c r="CW412" s="178" t="n"/>
      <c r="CX412" s="178" t="n"/>
      <c r="CY412" s="178" t="n"/>
      <c r="CZ412" s="178" t="n"/>
      <c r="DA412" s="178" t="n"/>
      <c r="DB412" s="178" t="n"/>
      <c r="DC412" s="178" t="n"/>
      <c r="DD412" s="178" t="n"/>
      <c r="DE412" s="178" t="n"/>
      <c r="DF412" s="178" t="n"/>
      <c r="DG412" s="178" t="n"/>
      <c r="DH412" s="178" t="n"/>
      <c r="DI412" s="178" t="n"/>
      <c r="DJ412" s="178" t="n"/>
      <c r="DK412" s="178" t="n"/>
      <c r="DL412" s="178" t="n"/>
      <c r="DM412" s="178" t="n"/>
      <c r="DN412" s="178" t="n"/>
      <c r="DO412" s="178" t="n"/>
      <c r="DP412" s="178" t="n"/>
      <c r="DQ412" s="178" t="n"/>
      <c r="DR412" s="178" t="n"/>
      <c r="DS412" s="178" t="n"/>
      <c r="DT412" s="178" t="n"/>
      <c r="DU412" s="178" t="n"/>
      <c r="DV412" s="178" t="n"/>
    </row>
    <row customFormat="true" customHeight="true" hidden="false" ht="16.5" outlineLevel="0" r="413" s="310">
      <c r="A413" s="178" t="n"/>
      <c r="B413" s="279" t="s"/>
      <c r="C413" s="58" t="s"/>
      <c r="D413" s="59" t="s"/>
      <c r="E413" s="238" t="s">
        <v>232</v>
      </c>
      <c r="F413" s="266" t="n">
        <f aca="false" ca="false" dt2D="false" dtr="false" t="normal">I413+L413+M413+N413+O413+P413+Q413+R413+S413</f>
        <v>0</v>
      </c>
      <c r="G413" s="278" t="n">
        <v>0</v>
      </c>
      <c r="H413" s="278" t="n">
        <v>0</v>
      </c>
      <c r="I413" s="269" t="n">
        <f aca="false" ca="false" dt2D="false" dtr="false" t="normal">G413+H413</f>
        <v>0</v>
      </c>
      <c r="J413" s="278" t="n"/>
      <c r="K413" s="278" t="n"/>
      <c r="L413" s="269" t="n">
        <f aca="false" ca="false" dt2D="false" dtr="false" t="normal">J413+K413</f>
        <v>0</v>
      </c>
      <c r="M413" s="278" t="n"/>
      <c r="N413" s="278" t="n"/>
      <c r="O413" s="278" t="n"/>
      <c r="P413" s="278" t="n"/>
      <c r="Q413" s="278" t="n"/>
      <c r="R413" s="278" t="n"/>
      <c r="S413" s="278" t="n"/>
      <c r="T413" s="278" t="n"/>
      <c r="U413" s="278" t="n"/>
      <c r="V413" s="278" t="n"/>
      <c r="W413" s="278" t="n"/>
      <c r="X413" s="278" t="n"/>
      <c r="Y413" s="278" t="n"/>
      <c r="Z413" s="278" t="n"/>
      <c r="AA413" s="278" t="n"/>
      <c r="AB413" s="278" t="n"/>
      <c r="AC413" s="278" t="n"/>
      <c r="AD413" s="278" t="n"/>
      <c r="AE413" s="278" t="n"/>
      <c r="AF413" s="178" t="n"/>
      <c r="AG413" s="178" t="n"/>
      <c r="AH413" s="178" t="n"/>
      <c r="AI413" s="178" t="n"/>
      <c r="AJ413" s="178" t="n"/>
      <c r="AK413" s="178" t="n"/>
      <c r="AL413" s="178" t="n"/>
      <c r="AM413" s="178" t="n"/>
      <c r="AN413" s="178" t="n"/>
      <c r="AO413" s="178" t="n"/>
      <c r="AP413" s="178" t="n"/>
      <c r="AQ413" s="178" t="n"/>
      <c r="AR413" s="178" t="n"/>
      <c r="AS413" s="178" t="n"/>
      <c r="AT413" s="178" t="n"/>
      <c r="AU413" s="178" t="n"/>
      <c r="AV413" s="178" t="n"/>
      <c r="AW413" s="178" t="n"/>
      <c r="AX413" s="178" t="n"/>
      <c r="AY413" s="178" t="n"/>
      <c r="AZ413" s="178" t="n"/>
      <c r="BA413" s="178" t="n"/>
      <c r="BB413" s="178" t="n"/>
      <c r="BC413" s="178" t="n"/>
      <c r="BD413" s="178" t="n"/>
      <c r="BE413" s="178" t="n"/>
      <c r="BF413" s="178" t="n"/>
      <c r="BG413" s="178" t="n"/>
      <c r="BH413" s="178" t="n"/>
      <c r="BI413" s="178" t="n"/>
      <c r="BJ413" s="178" t="n"/>
      <c r="BK413" s="178" t="n"/>
      <c r="BL413" s="178" t="n"/>
      <c r="BM413" s="178" t="n"/>
      <c r="BN413" s="178" t="n"/>
      <c r="BO413" s="178" t="n"/>
      <c r="BP413" s="178" t="n"/>
      <c r="BQ413" s="178" t="n"/>
      <c r="BR413" s="178" t="n"/>
      <c r="BS413" s="178" t="n"/>
      <c r="BT413" s="178" t="n"/>
      <c r="BU413" s="178" t="n"/>
      <c r="BV413" s="178" t="n"/>
      <c r="BW413" s="178" t="n"/>
      <c r="BX413" s="178" t="n"/>
      <c r="BY413" s="178" t="n"/>
      <c r="BZ413" s="178" t="n"/>
      <c r="CA413" s="178" t="n"/>
      <c r="CB413" s="178" t="n"/>
      <c r="CC413" s="178" t="n"/>
      <c r="CD413" s="178" t="n"/>
      <c r="CE413" s="178" t="n"/>
      <c r="CF413" s="178" t="n"/>
      <c r="CG413" s="178" t="n"/>
      <c r="CH413" s="178" t="n"/>
      <c r="CI413" s="178" t="n"/>
      <c r="CJ413" s="178" t="n"/>
      <c r="CK413" s="178" t="n"/>
      <c r="CL413" s="178" t="n"/>
      <c r="CM413" s="178" t="n"/>
      <c r="CN413" s="178" t="n"/>
      <c r="CO413" s="178" t="n"/>
      <c r="CP413" s="178" t="n"/>
      <c r="CQ413" s="178" t="n"/>
      <c r="CR413" s="178" t="n"/>
      <c r="CS413" s="178" t="n"/>
      <c r="CT413" s="178" t="n"/>
      <c r="CU413" s="178" t="n"/>
      <c r="CV413" s="178" t="n"/>
      <c r="CW413" s="178" t="n"/>
      <c r="CX413" s="178" t="n"/>
      <c r="CY413" s="178" t="n"/>
      <c r="CZ413" s="178" t="n"/>
      <c r="DA413" s="178" t="n"/>
      <c r="DB413" s="178" t="n"/>
      <c r="DC413" s="178" t="n"/>
      <c r="DD413" s="178" t="n"/>
      <c r="DE413" s="178" t="n"/>
      <c r="DF413" s="178" t="n"/>
      <c r="DG413" s="178" t="n"/>
      <c r="DH413" s="178" t="n"/>
      <c r="DI413" s="178" t="n"/>
      <c r="DJ413" s="178" t="n"/>
      <c r="DK413" s="178" t="n"/>
      <c r="DL413" s="178" t="n"/>
      <c r="DM413" s="178" t="n"/>
      <c r="DN413" s="178" t="n"/>
      <c r="DO413" s="178" t="n"/>
      <c r="DP413" s="178" t="n"/>
      <c r="DQ413" s="178" t="n"/>
      <c r="DR413" s="178" t="n"/>
      <c r="DS413" s="178" t="n"/>
      <c r="DT413" s="178" t="n"/>
      <c r="DU413" s="178" t="n"/>
      <c r="DV413" s="178" t="n"/>
    </row>
    <row customFormat="true" hidden="false" ht="21" outlineLevel="0" r="414" s="310">
      <c r="A414" s="178" t="n"/>
      <c r="B414" s="280" t="s"/>
      <c r="C414" s="58" t="s"/>
      <c r="D414" s="94" t="s"/>
      <c r="E414" s="238" t="s">
        <v>233</v>
      </c>
      <c r="F414" s="266" t="n">
        <f aca="false" ca="false" dt2D="false" dtr="false" t="normal">I414+L414+M414+N414+O414+P414+Q414+R414+S414</f>
        <v>0</v>
      </c>
      <c r="G414" s="278" t="n">
        <v>0</v>
      </c>
      <c r="H414" s="278" t="n">
        <v>0</v>
      </c>
      <c r="I414" s="269" t="n">
        <f aca="false" ca="false" dt2D="false" dtr="false" t="normal">G414+H414</f>
        <v>0</v>
      </c>
      <c r="J414" s="278" t="n"/>
      <c r="K414" s="278" t="n"/>
      <c r="L414" s="269" t="n">
        <f aca="false" ca="false" dt2D="false" dtr="false" t="normal">J414+K414</f>
        <v>0</v>
      </c>
      <c r="M414" s="278" t="n"/>
      <c r="N414" s="278" t="n"/>
      <c r="O414" s="278" t="n"/>
      <c r="P414" s="278" t="n"/>
      <c r="Q414" s="278" t="n"/>
      <c r="R414" s="278" t="n"/>
      <c r="S414" s="278" t="n"/>
      <c r="T414" s="278" t="n"/>
      <c r="U414" s="278" t="n"/>
      <c r="V414" s="278" t="n"/>
      <c r="W414" s="278" t="n"/>
      <c r="X414" s="278" t="n"/>
      <c r="Y414" s="278" t="n"/>
      <c r="Z414" s="278" t="n"/>
      <c r="AA414" s="278" t="n"/>
      <c r="AB414" s="278" t="n"/>
      <c r="AC414" s="278" t="n"/>
      <c r="AD414" s="278" t="n"/>
      <c r="AE414" s="278" t="n"/>
      <c r="AF414" s="178" t="n"/>
      <c r="AG414" s="178" t="n"/>
      <c r="AH414" s="178" t="n"/>
      <c r="AI414" s="178" t="n"/>
      <c r="AJ414" s="178" t="n"/>
      <c r="AK414" s="178" t="n"/>
      <c r="AL414" s="178" t="n"/>
      <c r="AM414" s="178" t="n"/>
      <c r="AN414" s="178" t="n"/>
      <c r="AO414" s="178" t="n"/>
      <c r="AP414" s="178" t="n"/>
      <c r="AQ414" s="178" t="n"/>
      <c r="AR414" s="178" t="n"/>
      <c r="AS414" s="178" t="n"/>
      <c r="AT414" s="178" t="n"/>
      <c r="AU414" s="178" t="n"/>
      <c r="AV414" s="178" t="n"/>
      <c r="AW414" s="178" t="n"/>
      <c r="AX414" s="178" t="n"/>
      <c r="AY414" s="178" t="n"/>
      <c r="AZ414" s="178" t="n"/>
      <c r="BA414" s="178" t="n"/>
      <c r="BB414" s="178" t="n"/>
      <c r="BC414" s="178" t="n"/>
      <c r="BD414" s="178" t="n"/>
      <c r="BE414" s="178" t="n"/>
      <c r="BF414" s="178" t="n"/>
      <c r="BG414" s="178" t="n"/>
      <c r="BH414" s="178" t="n"/>
      <c r="BI414" s="178" t="n"/>
      <c r="BJ414" s="178" t="n"/>
      <c r="BK414" s="178" t="n"/>
      <c r="BL414" s="178" t="n"/>
      <c r="BM414" s="178" t="n"/>
      <c r="BN414" s="178" t="n"/>
      <c r="BO414" s="178" t="n"/>
      <c r="BP414" s="178" t="n"/>
      <c r="BQ414" s="178" t="n"/>
      <c r="BR414" s="178" t="n"/>
      <c r="BS414" s="178" t="n"/>
      <c r="BT414" s="178" t="n"/>
      <c r="BU414" s="178" t="n"/>
      <c r="BV414" s="178" t="n"/>
      <c r="BW414" s="178" t="n"/>
      <c r="BX414" s="178" t="n"/>
      <c r="BY414" s="178" t="n"/>
      <c r="BZ414" s="178" t="n"/>
      <c r="CA414" s="178" t="n"/>
      <c r="CB414" s="178" t="n"/>
      <c r="CC414" s="178" t="n"/>
      <c r="CD414" s="178" t="n"/>
      <c r="CE414" s="178" t="n"/>
      <c r="CF414" s="178" t="n"/>
      <c r="CG414" s="178" t="n"/>
      <c r="CH414" s="178" t="n"/>
      <c r="CI414" s="178" t="n"/>
      <c r="CJ414" s="178" t="n"/>
      <c r="CK414" s="178" t="n"/>
      <c r="CL414" s="178" t="n"/>
      <c r="CM414" s="178" t="n"/>
      <c r="CN414" s="178" t="n"/>
      <c r="CO414" s="178" t="n"/>
      <c r="CP414" s="178" t="n"/>
      <c r="CQ414" s="178" t="n"/>
      <c r="CR414" s="178" t="n"/>
      <c r="CS414" s="178" t="n"/>
      <c r="CT414" s="178" t="n"/>
      <c r="CU414" s="178" t="n"/>
      <c r="CV414" s="178" t="n"/>
      <c r="CW414" s="178" t="n"/>
      <c r="CX414" s="178" t="n"/>
      <c r="CY414" s="178" t="n"/>
      <c r="CZ414" s="178" t="n"/>
      <c r="DA414" s="178" t="n"/>
      <c r="DB414" s="178" t="n"/>
      <c r="DC414" s="178" t="n"/>
      <c r="DD414" s="178" t="n"/>
      <c r="DE414" s="178" t="n"/>
      <c r="DF414" s="178" t="n"/>
      <c r="DG414" s="178" t="n"/>
      <c r="DH414" s="178" t="n"/>
      <c r="DI414" s="178" t="n"/>
      <c r="DJ414" s="178" t="n"/>
      <c r="DK414" s="178" t="n"/>
      <c r="DL414" s="178" t="n"/>
      <c r="DM414" s="178" t="n"/>
      <c r="DN414" s="178" t="n"/>
      <c r="DO414" s="178" t="n"/>
      <c r="DP414" s="178" t="n"/>
      <c r="DQ414" s="178" t="n"/>
      <c r="DR414" s="178" t="n"/>
      <c r="DS414" s="178" t="n"/>
      <c r="DT414" s="178" t="n"/>
      <c r="DU414" s="178" t="n"/>
      <c r="DV414" s="178" t="n"/>
    </row>
    <row customFormat="true" customHeight="true" hidden="false" ht="19.5" outlineLevel="0" r="415" s="310">
      <c r="A415" s="178" t="n"/>
      <c r="B415" s="277" t="n">
        <v>4</v>
      </c>
      <c r="C415" s="58" t="s"/>
      <c r="D415" s="159" t="s">
        <v>348</v>
      </c>
      <c r="E415" s="122" t="s">
        <v>24</v>
      </c>
      <c r="F415" s="266" t="n">
        <f aca="false" ca="false" dt2D="false" dtr="false" t="normal">I415+L415+M415+N415+O415+P415+Q415+R415+S415</f>
        <v>0</v>
      </c>
      <c r="G415" s="278" t="n">
        <v>0</v>
      </c>
      <c r="H415" s="278" t="n">
        <v>0</v>
      </c>
      <c r="I415" s="269" t="n">
        <f aca="false" ca="false" dt2D="false" dtr="false" t="normal">G415+H415</f>
        <v>0</v>
      </c>
      <c r="J415" s="278" t="n"/>
      <c r="K415" s="278" t="n"/>
      <c r="L415" s="269" t="n">
        <f aca="false" ca="false" dt2D="false" dtr="false" t="normal">J415+K415</f>
        <v>0</v>
      </c>
      <c r="M415" s="278" t="n"/>
      <c r="N415" s="278" t="n"/>
      <c r="O415" s="278" t="n"/>
      <c r="P415" s="278" t="n"/>
      <c r="Q415" s="278" t="n"/>
      <c r="R415" s="278" t="n"/>
      <c r="S415" s="278" t="n"/>
      <c r="T415" s="278" t="n"/>
      <c r="U415" s="278" t="n"/>
      <c r="V415" s="278" t="n"/>
      <c r="W415" s="278" t="n"/>
      <c r="X415" s="278" t="n"/>
      <c r="Y415" s="278" t="n"/>
      <c r="Z415" s="278" t="n"/>
      <c r="AA415" s="278" t="n"/>
      <c r="AB415" s="278" t="n"/>
      <c r="AC415" s="278" t="n"/>
      <c r="AD415" s="278" t="n"/>
      <c r="AE415" s="278" t="n"/>
      <c r="AF415" s="178" t="n"/>
      <c r="AG415" s="178" t="n"/>
      <c r="AH415" s="178" t="n"/>
      <c r="AI415" s="178" t="n"/>
      <c r="AJ415" s="178" t="n"/>
      <c r="AK415" s="178" t="n"/>
      <c r="AL415" s="178" t="n"/>
      <c r="AM415" s="178" t="n"/>
      <c r="AN415" s="178" t="n"/>
      <c r="AO415" s="178" t="n"/>
      <c r="AP415" s="178" t="n"/>
      <c r="AQ415" s="178" t="n"/>
      <c r="AR415" s="178" t="n"/>
      <c r="AS415" s="178" t="n"/>
      <c r="AT415" s="178" t="n"/>
      <c r="AU415" s="178" t="n"/>
      <c r="AV415" s="178" t="n"/>
      <c r="AW415" s="178" t="n"/>
      <c r="AX415" s="178" t="n"/>
      <c r="AY415" s="178" t="n"/>
      <c r="AZ415" s="178" t="n"/>
      <c r="BA415" s="178" t="n"/>
      <c r="BB415" s="178" t="n"/>
      <c r="BC415" s="178" t="n"/>
      <c r="BD415" s="178" t="n"/>
      <c r="BE415" s="178" t="n"/>
      <c r="BF415" s="178" t="n"/>
      <c r="BG415" s="178" t="n"/>
      <c r="BH415" s="178" t="n"/>
      <c r="BI415" s="178" t="n"/>
      <c r="BJ415" s="178" t="n"/>
      <c r="BK415" s="178" t="n"/>
      <c r="BL415" s="178" t="n"/>
      <c r="BM415" s="178" t="n"/>
      <c r="BN415" s="178" t="n"/>
      <c r="BO415" s="178" t="n"/>
      <c r="BP415" s="178" t="n"/>
      <c r="BQ415" s="178" t="n"/>
      <c r="BR415" s="178" t="n"/>
      <c r="BS415" s="178" t="n"/>
      <c r="BT415" s="178" t="n"/>
      <c r="BU415" s="178" t="n"/>
      <c r="BV415" s="178" t="n"/>
      <c r="BW415" s="178" t="n"/>
      <c r="BX415" s="178" t="n"/>
      <c r="BY415" s="178" t="n"/>
      <c r="BZ415" s="178" t="n"/>
      <c r="CA415" s="178" t="n"/>
      <c r="CB415" s="178" t="n"/>
      <c r="CC415" s="178" t="n"/>
      <c r="CD415" s="178" t="n"/>
      <c r="CE415" s="178" t="n"/>
      <c r="CF415" s="178" t="n"/>
      <c r="CG415" s="178" t="n"/>
      <c r="CH415" s="178" t="n"/>
      <c r="CI415" s="178" t="n"/>
      <c r="CJ415" s="178" t="n"/>
      <c r="CK415" s="178" t="n"/>
      <c r="CL415" s="178" t="n"/>
      <c r="CM415" s="178" t="n"/>
      <c r="CN415" s="178" t="n"/>
      <c r="CO415" s="178" t="n"/>
      <c r="CP415" s="178" t="n"/>
      <c r="CQ415" s="178" t="n"/>
      <c r="CR415" s="178" t="n"/>
      <c r="CS415" s="178" t="n"/>
      <c r="CT415" s="178" t="n"/>
      <c r="CU415" s="178" t="n"/>
      <c r="CV415" s="178" t="n"/>
      <c r="CW415" s="178" t="n"/>
      <c r="CX415" s="178" t="n"/>
      <c r="CY415" s="178" t="n"/>
      <c r="CZ415" s="178" t="n"/>
      <c r="DA415" s="178" t="n"/>
      <c r="DB415" s="178" t="n"/>
      <c r="DC415" s="178" t="n"/>
      <c r="DD415" s="178" t="n"/>
      <c r="DE415" s="178" t="n"/>
      <c r="DF415" s="178" t="n"/>
      <c r="DG415" s="178" t="n"/>
      <c r="DH415" s="178" t="n"/>
      <c r="DI415" s="178" t="n"/>
      <c r="DJ415" s="178" t="n"/>
      <c r="DK415" s="178" t="n"/>
      <c r="DL415" s="178" t="n"/>
      <c r="DM415" s="178" t="n"/>
      <c r="DN415" s="178" t="n"/>
      <c r="DO415" s="178" t="n"/>
      <c r="DP415" s="178" t="n"/>
      <c r="DQ415" s="178" t="n"/>
      <c r="DR415" s="178" t="n"/>
      <c r="DS415" s="178" t="n"/>
      <c r="DT415" s="178" t="n"/>
      <c r="DU415" s="178" t="n"/>
      <c r="DV415" s="178" t="n"/>
    </row>
    <row customFormat="true" customHeight="true" hidden="false" ht="19.5" outlineLevel="0" r="416" s="310">
      <c r="A416" s="178" t="n"/>
      <c r="B416" s="279" t="s"/>
      <c r="C416" s="58" t="s"/>
      <c r="D416" s="89" t="s"/>
      <c r="E416" s="122" t="s">
        <v>25</v>
      </c>
      <c r="F416" s="266" t="n">
        <f aca="false" ca="false" dt2D="false" dtr="false" t="normal">I416+L416+M416+N416+O416+P416+Q416+R416+S416</f>
        <v>0</v>
      </c>
      <c r="G416" s="278" t="n">
        <v>0</v>
      </c>
      <c r="H416" s="278" t="n">
        <v>0</v>
      </c>
      <c r="I416" s="269" t="n">
        <f aca="false" ca="false" dt2D="false" dtr="false" t="normal">G416+H416</f>
        <v>0</v>
      </c>
      <c r="J416" s="278" t="n"/>
      <c r="K416" s="278" t="n"/>
      <c r="L416" s="269" t="n">
        <f aca="false" ca="false" dt2D="false" dtr="false" t="normal">J416+K416</f>
        <v>0</v>
      </c>
      <c r="M416" s="278" t="n"/>
      <c r="N416" s="278" t="n"/>
      <c r="O416" s="278" t="n"/>
      <c r="P416" s="278" t="n"/>
      <c r="Q416" s="278" t="n"/>
      <c r="R416" s="278" t="n"/>
      <c r="S416" s="278" t="n"/>
      <c r="T416" s="278" t="n"/>
      <c r="U416" s="278" t="n"/>
      <c r="V416" s="278" t="n"/>
      <c r="W416" s="278" t="n"/>
      <c r="X416" s="278" t="n"/>
      <c r="Y416" s="278" t="n"/>
      <c r="Z416" s="278" t="n"/>
      <c r="AA416" s="278" t="n"/>
      <c r="AB416" s="278" t="n"/>
      <c r="AC416" s="278" t="n"/>
      <c r="AD416" s="278" t="n"/>
      <c r="AE416" s="278" t="n"/>
      <c r="AF416" s="178" t="n"/>
      <c r="AG416" s="178" t="n"/>
      <c r="AH416" s="178" t="n"/>
      <c r="AI416" s="178" t="n"/>
      <c r="AJ416" s="178" t="n"/>
      <c r="AK416" s="178" t="n"/>
      <c r="AL416" s="178" t="n"/>
      <c r="AM416" s="178" t="n"/>
      <c r="AN416" s="178" t="n"/>
      <c r="AO416" s="178" t="n"/>
      <c r="AP416" s="178" t="n"/>
      <c r="AQ416" s="178" t="n"/>
      <c r="AR416" s="178" t="n"/>
      <c r="AS416" s="178" t="n"/>
      <c r="AT416" s="178" t="n"/>
      <c r="AU416" s="178" t="n"/>
      <c r="AV416" s="178" t="n"/>
      <c r="AW416" s="178" t="n"/>
      <c r="AX416" s="178" t="n"/>
      <c r="AY416" s="178" t="n"/>
      <c r="AZ416" s="178" t="n"/>
      <c r="BA416" s="178" t="n"/>
      <c r="BB416" s="178" t="n"/>
      <c r="BC416" s="178" t="n"/>
      <c r="BD416" s="178" t="n"/>
      <c r="BE416" s="178" t="n"/>
      <c r="BF416" s="178" t="n"/>
      <c r="BG416" s="178" t="n"/>
      <c r="BH416" s="178" t="n"/>
      <c r="BI416" s="178" t="n"/>
      <c r="BJ416" s="178" t="n"/>
      <c r="BK416" s="178" t="n"/>
      <c r="BL416" s="178" t="n"/>
      <c r="BM416" s="178" t="n"/>
      <c r="BN416" s="178" t="n"/>
      <c r="BO416" s="178" t="n"/>
      <c r="BP416" s="178" t="n"/>
      <c r="BQ416" s="178" t="n"/>
      <c r="BR416" s="178" t="n"/>
      <c r="BS416" s="178" t="n"/>
      <c r="BT416" s="178" t="n"/>
      <c r="BU416" s="178" t="n"/>
      <c r="BV416" s="178" t="n"/>
      <c r="BW416" s="178" t="n"/>
      <c r="BX416" s="178" t="n"/>
      <c r="BY416" s="178" t="n"/>
      <c r="BZ416" s="178" t="n"/>
      <c r="CA416" s="178" t="n"/>
      <c r="CB416" s="178" t="n"/>
      <c r="CC416" s="178" t="n"/>
      <c r="CD416" s="178" t="n"/>
      <c r="CE416" s="178" t="n"/>
      <c r="CF416" s="178" t="n"/>
      <c r="CG416" s="178" t="n"/>
      <c r="CH416" s="178" t="n"/>
      <c r="CI416" s="178" t="n"/>
      <c r="CJ416" s="178" t="n"/>
      <c r="CK416" s="178" t="n"/>
      <c r="CL416" s="178" t="n"/>
      <c r="CM416" s="178" t="n"/>
      <c r="CN416" s="178" t="n"/>
      <c r="CO416" s="178" t="n"/>
      <c r="CP416" s="178" t="n"/>
      <c r="CQ416" s="178" t="n"/>
      <c r="CR416" s="178" t="n"/>
      <c r="CS416" s="178" t="n"/>
      <c r="CT416" s="178" t="n"/>
      <c r="CU416" s="178" t="n"/>
      <c r="CV416" s="178" t="n"/>
      <c r="CW416" s="178" t="n"/>
      <c r="CX416" s="178" t="n"/>
      <c r="CY416" s="178" t="n"/>
      <c r="CZ416" s="178" t="n"/>
      <c r="DA416" s="178" t="n"/>
      <c r="DB416" s="178" t="n"/>
      <c r="DC416" s="178" t="n"/>
      <c r="DD416" s="178" t="n"/>
      <c r="DE416" s="178" t="n"/>
      <c r="DF416" s="178" t="n"/>
      <c r="DG416" s="178" t="n"/>
      <c r="DH416" s="178" t="n"/>
      <c r="DI416" s="178" t="n"/>
      <c r="DJ416" s="178" t="n"/>
      <c r="DK416" s="178" t="n"/>
      <c r="DL416" s="178" t="n"/>
      <c r="DM416" s="178" t="n"/>
      <c r="DN416" s="178" t="n"/>
      <c r="DO416" s="178" t="n"/>
      <c r="DP416" s="178" t="n"/>
      <c r="DQ416" s="178" t="n"/>
      <c r="DR416" s="178" t="n"/>
      <c r="DS416" s="178" t="n"/>
      <c r="DT416" s="178" t="n"/>
      <c r="DU416" s="178" t="n"/>
      <c r="DV416" s="178" t="n"/>
    </row>
    <row customFormat="true" customHeight="true" hidden="false" ht="19.5" outlineLevel="0" r="417" s="310">
      <c r="A417" s="178" t="n"/>
      <c r="B417" s="279" t="s"/>
      <c r="C417" s="58" t="s"/>
      <c r="D417" s="89" t="s"/>
      <c r="E417" s="122" t="s">
        <v>26</v>
      </c>
      <c r="F417" s="266" t="n">
        <f aca="false" ca="false" dt2D="false" dtr="false" t="normal">I417+L417+M417+N417+O417+P417+Q417+R417+S417</f>
        <v>0</v>
      </c>
      <c r="G417" s="278" t="n">
        <v>0</v>
      </c>
      <c r="H417" s="278" t="n">
        <v>0</v>
      </c>
      <c r="I417" s="269" t="n">
        <f aca="false" ca="false" dt2D="false" dtr="false" t="normal">G417+H417</f>
        <v>0</v>
      </c>
      <c r="J417" s="278" t="n"/>
      <c r="K417" s="278" t="n"/>
      <c r="L417" s="269" t="n">
        <f aca="false" ca="false" dt2D="false" dtr="false" t="normal">J417+K417</f>
        <v>0</v>
      </c>
      <c r="M417" s="278" t="n"/>
      <c r="N417" s="278" t="n"/>
      <c r="O417" s="278" t="n"/>
      <c r="P417" s="278" t="n"/>
      <c r="Q417" s="278" t="n"/>
      <c r="R417" s="278" t="n"/>
      <c r="S417" s="278" t="n"/>
      <c r="T417" s="278" t="n"/>
      <c r="U417" s="278" t="n"/>
      <c r="V417" s="278" t="n"/>
      <c r="W417" s="278" t="n"/>
      <c r="X417" s="278" t="n"/>
      <c r="Y417" s="278" t="n"/>
      <c r="Z417" s="278" t="n"/>
      <c r="AA417" s="278" t="n"/>
      <c r="AB417" s="278" t="n"/>
      <c r="AC417" s="278" t="n"/>
      <c r="AD417" s="278" t="n"/>
      <c r="AE417" s="278" t="n"/>
      <c r="AF417" s="178" t="n"/>
      <c r="AG417" s="178" t="n"/>
      <c r="AH417" s="178" t="n"/>
      <c r="AI417" s="178" t="n"/>
      <c r="AJ417" s="178" t="n"/>
      <c r="AK417" s="178" t="n"/>
      <c r="AL417" s="178" t="n"/>
      <c r="AM417" s="178" t="n"/>
      <c r="AN417" s="178" t="n"/>
      <c r="AO417" s="178" t="n"/>
      <c r="AP417" s="178" t="n"/>
      <c r="AQ417" s="178" t="n"/>
      <c r="AR417" s="178" t="n"/>
      <c r="AS417" s="178" t="n"/>
      <c r="AT417" s="178" t="n"/>
      <c r="AU417" s="178" t="n"/>
      <c r="AV417" s="178" t="n"/>
      <c r="AW417" s="178" t="n"/>
      <c r="AX417" s="178" t="n"/>
      <c r="AY417" s="178" t="n"/>
      <c r="AZ417" s="178" t="n"/>
      <c r="BA417" s="178" t="n"/>
      <c r="BB417" s="178" t="n"/>
      <c r="BC417" s="178" t="n"/>
      <c r="BD417" s="178" t="n"/>
      <c r="BE417" s="178" t="n"/>
      <c r="BF417" s="178" t="n"/>
      <c r="BG417" s="178" t="n"/>
      <c r="BH417" s="178" t="n"/>
      <c r="BI417" s="178" t="n"/>
      <c r="BJ417" s="178" t="n"/>
      <c r="BK417" s="178" t="n"/>
      <c r="BL417" s="178" t="n"/>
      <c r="BM417" s="178" t="n"/>
      <c r="BN417" s="178" t="n"/>
      <c r="BO417" s="178" t="n"/>
      <c r="BP417" s="178" t="n"/>
      <c r="BQ417" s="178" t="n"/>
      <c r="BR417" s="178" t="n"/>
      <c r="BS417" s="178" t="n"/>
      <c r="BT417" s="178" t="n"/>
      <c r="BU417" s="178" t="n"/>
      <c r="BV417" s="178" t="n"/>
      <c r="BW417" s="178" t="n"/>
      <c r="BX417" s="178" t="n"/>
      <c r="BY417" s="178" t="n"/>
      <c r="BZ417" s="178" t="n"/>
      <c r="CA417" s="178" t="n"/>
      <c r="CB417" s="178" t="n"/>
      <c r="CC417" s="178" t="n"/>
      <c r="CD417" s="178" t="n"/>
      <c r="CE417" s="178" t="n"/>
      <c r="CF417" s="178" t="n"/>
      <c r="CG417" s="178" t="n"/>
      <c r="CH417" s="178" t="n"/>
      <c r="CI417" s="178" t="n"/>
      <c r="CJ417" s="178" t="n"/>
      <c r="CK417" s="178" t="n"/>
      <c r="CL417" s="178" t="n"/>
      <c r="CM417" s="178" t="n"/>
      <c r="CN417" s="178" t="n"/>
      <c r="CO417" s="178" t="n"/>
      <c r="CP417" s="178" t="n"/>
      <c r="CQ417" s="178" t="n"/>
      <c r="CR417" s="178" t="n"/>
      <c r="CS417" s="178" t="n"/>
      <c r="CT417" s="178" t="n"/>
      <c r="CU417" s="178" t="n"/>
      <c r="CV417" s="178" t="n"/>
      <c r="CW417" s="178" t="n"/>
      <c r="CX417" s="178" t="n"/>
      <c r="CY417" s="178" t="n"/>
      <c r="CZ417" s="178" t="n"/>
      <c r="DA417" s="178" t="n"/>
      <c r="DB417" s="178" t="n"/>
      <c r="DC417" s="178" t="n"/>
      <c r="DD417" s="178" t="n"/>
      <c r="DE417" s="178" t="n"/>
      <c r="DF417" s="178" t="n"/>
      <c r="DG417" s="178" t="n"/>
      <c r="DH417" s="178" t="n"/>
      <c r="DI417" s="178" t="n"/>
      <c r="DJ417" s="178" t="n"/>
      <c r="DK417" s="178" t="n"/>
      <c r="DL417" s="178" t="n"/>
      <c r="DM417" s="178" t="n"/>
      <c r="DN417" s="178" t="n"/>
      <c r="DO417" s="178" t="n"/>
      <c r="DP417" s="178" t="n"/>
      <c r="DQ417" s="178" t="n"/>
      <c r="DR417" s="178" t="n"/>
      <c r="DS417" s="178" t="n"/>
      <c r="DT417" s="178" t="n"/>
      <c r="DU417" s="178" t="n"/>
      <c r="DV417" s="178" t="n"/>
    </row>
    <row customFormat="true" customHeight="true" hidden="false" ht="19.5" outlineLevel="0" r="418" s="310">
      <c r="A418" s="178" t="n"/>
      <c r="B418" s="279" t="s"/>
      <c r="C418" s="58" t="s"/>
      <c r="D418" s="89" t="s"/>
      <c r="E418" s="238" t="s">
        <v>232</v>
      </c>
      <c r="F418" s="266" t="n">
        <f aca="false" ca="false" dt2D="false" dtr="false" t="normal">I418+L418+M418+N418+O418+P418+Q418+R418+S418</f>
        <v>0</v>
      </c>
      <c r="G418" s="278" t="n">
        <v>0</v>
      </c>
      <c r="H418" s="278" t="n">
        <v>0</v>
      </c>
      <c r="I418" s="269" t="n">
        <f aca="false" ca="false" dt2D="false" dtr="false" t="normal">G418+H418</f>
        <v>0</v>
      </c>
      <c r="J418" s="278" t="n"/>
      <c r="K418" s="278" t="n"/>
      <c r="L418" s="269" t="n">
        <f aca="false" ca="false" dt2D="false" dtr="false" t="normal">J418+K418</f>
        <v>0</v>
      </c>
      <c r="M418" s="278" t="n"/>
      <c r="N418" s="278" t="n"/>
      <c r="O418" s="278" t="n"/>
      <c r="P418" s="278" t="n"/>
      <c r="Q418" s="278" t="n"/>
      <c r="R418" s="278" t="n"/>
      <c r="S418" s="278" t="n"/>
      <c r="T418" s="278" t="n"/>
      <c r="U418" s="278" t="n"/>
      <c r="V418" s="278" t="n"/>
      <c r="W418" s="278" t="n"/>
      <c r="X418" s="278" t="n"/>
      <c r="Y418" s="278" t="n"/>
      <c r="Z418" s="278" t="n"/>
      <c r="AA418" s="278" t="n"/>
      <c r="AB418" s="278" t="n"/>
      <c r="AC418" s="278" t="n"/>
      <c r="AD418" s="278" t="n"/>
      <c r="AE418" s="278" t="n"/>
      <c r="AF418" s="178" t="n"/>
      <c r="AG418" s="178" t="n"/>
      <c r="AH418" s="178" t="n"/>
      <c r="AI418" s="178" t="n"/>
      <c r="AJ418" s="178" t="n"/>
      <c r="AK418" s="178" t="n"/>
      <c r="AL418" s="178" t="n"/>
      <c r="AM418" s="178" t="n"/>
      <c r="AN418" s="178" t="n"/>
      <c r="AO418" s="178" t="n"/>
      <c r="AP418" s="178" t="n"/>
      <c r="AQ418" s="178" t="n"/>
      <c r="AR418" s="178" t="n"/>
      <c r="AS418" s="178" t="n"/>
      <c r="AT418" s="178" t="n"/>
      <c r="AU418" s="178" t="n"/>
      <c r="AV418" s="178" t="n"/>
      <c r="AW418" s="178" t="n"/>
      <c r="AX418" s="178" t="n"/>
      <c r="AY418" s="178" t="n"/>
      <c r="AZ418" s="178" t="n"/>
      <c r="BA418" s="178" t="n"/>
      <c r="BB418" s="178" t="n"/>
      <c r="BC418" s="178" t="n"/>
      <c r="BD418" s="178" t="n"/>
      <c r="BE418" s="178" t="n"/>
      <c r="BF418" s="178" t="n"/>
      <c r="BG418" s="178" t="n"/>
      <c r="BH418" s="178" t="n"/>
      <c r="BI418" s="178" t="n"/>
      <c r="BJ418" s="178" t="n"/>
      <c r="BK418" s="178" t="n"/>
      <c r="BL418" s="178" t="n"/>
      <c r="BM418" s="178" t="n"/>
      <c r="BN418" s="178" t="n"/>
      <c r="BO418" s="178" t="n"/>
      <c r="BP418" s="178" t="n"/>
      <c r="BQ418" s="178" t="n"/>
      <c r="BR418" s="178" t="n"/>
      <c r="BS418" s="178" t="n"/>
      <c r="BT418" s="178" t="n"/>
      <c r="BU418" s="178" t="n"/>
      <c r="BV418" s="178" t="n"/>
      <c r="BW418" s="178" t="n"/>
      <c r="BX418" s="178" t="n"/>
      <c r="BY418" s="178" t="n"/>
      <c r="BZ418" s="178" t="n"/>
      <c r="CA418" s="178" t="n"/>
      <c r="CB418" s="178" t="n"/>
      <c r="CC418" s="178" t="n"/>
      <c r="CD418" s="178" t="n"/>
      <c r="CE418" s="178" t="n"/>
      <c r="CF418" s="178" t="n"/>
      <c r="CG418" s="178" t="n"/>
      <c r="CH418" s="178" t="n"/>
      <c r="CI418" s="178" t="n"/>
      <c r="CJ418" s="178" t="n"/>
      <c r="CK418" s="178" t="n"/>
      <c r="CL418" s="178" t="n"/>
      <c r="CM418" s="178" t="n"/>
      <c r="CN418" s="178" t="n"/>
      <c r="CO418" s="178" t="n"/>
      <c r="CP418" s="178" t="n"/>
      <c r="CQ418" s="178" t="n"/>
      <c r="CR418" s="178" t="n"/>
      <c r="CS418" s="178" t="n"/>
      <c r="CT418" s="178" t="n"/>
      <c r="CU418" s="178" t="n"/>
      <c r="CV418" s="178" t="n"/>
      <c r="CW418" s="178" t="n"/>
      <c r="CX418" s="178" t="n"/>
      <c r="CY418" s="178" t="n"/>
      <c r="CZ418" s="178" t="n"/>
      <c r="DA418" s="178" t="n"/>
      <c r="DB418" s="178" t="n"/>
      <c r="DC418" s="178" t="n"/>
      <c r="DD418" s="178" t="n"/>
      <c r="DE418" s="178" t="n"/>
      <c r="DF418" s="178" t="n"/>
      <c r="DG418" s="178" t="n"/>
      <c r="DH418" s="178" t="n"/>
      <c r="DI418" s="178" t="n"/>
      <c r="DJ418" s="178" t="n"/>
      <c r="DK418" s="178" t="n"/>
      <c r="DL418" s="178" t="n"/>
      <c r="DM418" s="178" t="n"/>
      <c r="DN418" s="178" t="n"/>
      <c r="DO418" s="178" t="n"/>
      <c r="DP418" s="178" t="n"/>
      <c r="DQ418" s="178" t="n"/>
      <c r="DR418" s="178" t="n"/>
      <c r="DS418" s="178" t="n"/>
      <c r="DT418" s="178" t="n"/>
      <c r="DU418" s="178" t="n"/>
      <c r="DV418" s="178" t="n"/>
    </row>
    <row customFormat="true" customHeight="true" hidden="false" ht="32.25" outlineLevel="0" r="419" s="310">
      <c r="A419" s="178" t="n"/>
      <c r="B419" s="280" t="s"/>
      <c r="C419" s="58" t="s"/>
      <c r="D419" s="158" t="s"/>
      <c r="E419" s="238" t="s">
        <v>233</v>
      </c>
      <c r="F419" s="266" t="n">
        <f aca="false" ca="false" dt2D="false" dtr="false" t="normal">I419+L419+M419+N419+O419+P419+Q419+R419+S419</f>
        <v>0</v>
      </c>
      <c r="G419" s="278" t="n">
        <v>0</v>
      </c>
      <c r="H419" s="278" t="n">
        <v>0</v>
      </c>
      <c r="I419" s="269" t="n">
        <f aca="false" ca="false" dt2D="false" dtr="false" t="normal">G419+H419</f>
        <v>0</v>
      </c>
      <c r="J419" s="278" t="n"/>
      <c r="K419" s="278" t="n"/>
      <c r="L419" s="269" t="n">
        <f aca="false" ca="false" dt2D="false" dtr="false" t="normal">J419+K419</f>
        <v>0</v>
      </c>
      <c r="M419" s="278" t="n"/>
      <c r="N419" s="278" t="n"/>
      <c r="O419" s="278" t="n"/>
      <c r="P419" s="278" t="n"/>
      <c r="Q419" s="278" t="n"/>
      <c r="R419" s="278" t="n"/>
      <c r="S419" s="278" t="n"/>
      <c r="T419" s="278" t="n"/>
      <c r="U419" s="278" t="n"/>
      <c r="V419" s="278" t="n"/>
      <c r="W419" s="278" t="n"/>
      <c r="X419" s="278" t="n"/>
      <c r="Y419" s="278" t="n"/>
      <c r="Z419" s="278" t="n"/>
      <c r="AA419" s="278" t="n"/>
      <c r="AB419" s="278" t="n"/>
      <c r="AC419" s="278" t="n"/>
      <c r="AD419" s="278" t="n"/>
      <c r="AE419" s="278" t="n"/>
      <c r="AF419" s="178" t="n"/>
      <c r="AG419" s="178" t="n"/>
      <c r="AH419" s="178" t="n"/>
      <c r="AI419" s="178" t="n"/>
      <c r="AJ419" s="178" t="n"/>
      <c r="AK419" s="178" t="n"/>
      <c r="AL419" s="178" t="n"/>
      <c r="AM419" s="178" t="n"/>
      <c r="AN419" s="178" t="n"/>
      <c r="AO419" s="178" t="n"/>
      <c r="AP419" s="178" t="n"/>
      <c r="AQ419" s="178" t="n"/>
      <c r="AR419" s="178" t="n"/>
      <c r="AS419" s="178" t="n"/>
      <c r="AT419" s="178" t="n"/>
      <c r="AU419" s="178" t="n"/>
      <c r="AV419" s="178" t="n"/>
      <c r="AW419" s="178" t="n"/>
      <c r="AX419" s="178" t="n"/>
      <c r="AY419" s="178" t="n"/>
      <c r="AZ419" s="178" t="n"/>
      <c r="BA419" s="178" t="n"/>
      <c r="BB419" s="178" t="n"/>
      <c r="BC419" s="178" t="n"/>
      <c r="BD419" s="178" t="n"/>
      <c r="BE419" s="178" t="n"/>
      <c r="BF419" s="178" t="n"/>
      <c r="BG419" s="178" t="n"/>
      <c r="BH419" s="178" t="n"/>
      <c r="BI419" s="178" t="n"/>
      <c r="BJ419" s="178" t="n"/>
      <c r="BK419" s="178" t="n"/>
      <c r="BL419" s="178" t="n"/>
      <c r="BM419" s="178" t="n"/>
      <c r="BN419" s="178" t="n"/>
      <c r="BO419" s="178" t="n"/>
      <c r="BP419" s="178" t="n"/>
      <c r="BQ419" s="178" t="n"/>
      <c r="BR419" s="178" t="n"/>
      <c r="BS419" s="178" t="n"/>
      <c r="BT419" s="178" t="n"/>
      <c r="BU419" s="178" t="n"/>
      <c r="BV419" s="178" t="n"/>
      <c r="BW419" s="178" t="n"/>
      <c r="BX419" s="178" t="n"/>
      <c r="BY419" s="178" t="n"/>
      <c r="BZ419" s="178" t="n"/>
      <c r="CA419" s="178" t="n"/>
      <c r="CB419" s="178" t="n"/>
      <c r="CC419" s="178" t="n"/>
      <c r="CD419" s="178" t="n"/>
      <c r="CE419" s="178" t="n"/>
      <c r="CF419" s="178" t="n"/>
      <c r="CG419" s="178" t="n"/>
      <c r="CH419" s="178" t="n"/>
      <c r="CI419" s="178" t="n"/>
      <c r="CJ419" s="178" t="n"/>
      <c r="CK419" s="178" t="n"/>
      <c r="CL419" s="178" t="n"/>
      <c r="CM419" s="178" t="n"/>
      <c r="CN419" s="178" t="n"/>
      <c r="CO419" s="178" t="n"/>
      <c r="CP419" s="178" t="n"/>
      <c r="CQ419" s="178" t="n"/>
      <c r="CR419" s="178" t="n"/>
      <c r="CS419" s="178" t="n"/>
      <c r="CT419" s="178" t="n"/>
      <c r="CU419" s="178" t="n"/>
      <c r="CV419" s="178" t="n"/>
      <c r="CW419" s="178" t="n"/>
      <c r="CX419" s="178" t="n"/>
      <c r="CY419" s="178" t="n"/>
      <c r="CZ419" s="178" t="n"/>
      <c r="DA419" s="178" t="n"/>
      <c r="DB419" s="178" t="n"/>
      <c r="DC419" s="178" t="n"/>
      <c r="DD419" s="178" t="n"/>
      <c r="DE419" s="178" t="n"/>
      <c r="DF419" s="178" t="n"/>
      <c r="DG419" s="178" t="n"/>
      <c r="DH419" s="178" t="n"/>
      <c r="DI419" s="178" t="n"/>
      <c r="DJ419" s="178" t="n"/>
      <c r="DK419" s="178" t="n"/>
      <c r="DL419" s="178" t="n"/>
      <c r="DM419" s="178" t="n"/>
      <c r="DN419" s="178" t="n"/>
      <c r="DO419" s="178" t="n"/>
      <c r="DP419" s="178" t="n"/>
      <c r="DQ419" s="178" t="n"/>
      <c r="DR419" s="178" t="n"/>
      <c r="DS419" s="178" t="n"/>
      <c r="DT419" s="178" t="n"/>
      <c r="DU419" s="178" t="n"/>
      <c r="DV419" s="178" t="n"/>
    </row>
    <row customFormat="true" customHeight="true" hidden="false" ht="19.5" outlineLevel="0" r="420" s="310">
      <c r="A420" s="178" t="n"/>
      <c r="B420" s="277" t="n">
        <v>5</v>
      </c>
      <c r="C420" s="58" t="s"/>
      <c r="D420" s="159" t="s">
        <v>349</v>
      </c>
      <c r="E420" s="122" t="s">
        <v>24</v>
      </c>
      <c r="F420" s="266" t="n">
        <f aca="false" ca="false" dt2D="false" dtr="false" t="normal">I420+L420+M420+N420+O420+P420+Q420+R420+S420</f>
        <v>0</v>
      </c>
      <c r="G420" s="278" t="n">
        <v>0</v>
      </c>
      <c r="H420" s="278" t="n">
        <v>0</v>
      </c>
      <c r="I420" s="269" t="n">
        <f aca="false" ca="false" dt2D="false" dtr="false" t="normal">G420+H420</f>
        <v>0</v>
      </c>
      <c r="J420" s="278" t="n"/>
      <c r="K420" s="278" t="n"/>
      <c r="L420" s="269" t="n">
        <f aca="false" ca="false" dt2D="false" dtr="false" t="normal">J420+K420</f>
        <v>0</v>
      </c>
      <c r="M420" s="278" t="n"/>
      <c r="N420" s="278" t="n"/>
      <c r="O420" s="278" t="n"/>
      <c r="P420" s="278" t="n"/>
      <c r="Q420" s="278" t="n"/>
      <c r="R420" s="278" t="n"/>
      <c r="S420" s="278" t="n"/>
      <c r="T420" s="278" t="n"/>
      <c r="U420" s="278" t="n"/>
      <c r="V420" s="278" t="n"/>
      <c r="W420" s="278" t="n"/>
      <c r="X420" s="278" t="n"/>
      <c r="Y420" s="278" t="n"/>
      <c r="Z420" s="278" t="n"/>
      <c r="AA420" s="278" t="n"/>
      <c r="AB420" s="278" t="n"/>
      <c r="AC420" s="278" t="n"/>
      <c r="AD420" s="278" t="n"/>
      <c r="AE420" s="278" t="n"/>
      <c r="AF420" s="178" t="n"/>
      <c r="AG420" s="178" t="n"/>
      <c r="AH420" s="178" t="n"/>
      <c r="AI420" s="178" t="n"/>
      <c r="AJ420" s="178" t="n"/>
      <c r="AK420" s="178" t="n"/>
      <c r="AL420" s="178" t="n"/>
      <c r="AM420" s="178" t="n"/>
      <c r="AN420" s="178" t="n"/>
      <c r="AO420" s="178" t="n"/>
      <c r="AP420" s="178" t="n"/>
      <c r="AQ420" s="178" t="n"/>
      <c r="AR420" s="178" t="n"/>
      <c r="AS420" s="178" t="n"/>
      <c r="AT420" s="178" t="n"/>
      <c r="AU420" s="178" t="n"/>
      <c r="AV420" s="178" t="n"/>
      <c r="AW420" s="178" t="n"/>
      <c r="AX420" s="178" t="n"/>
      <c r="AY420" s="178" t="n"/>
      <c r="AZ420" s="178" t="n"/>
      <c r="BA420" s="178" t="n"/>
      <c r="BB420" s="178" t="n"/>
      <c r="BC420" s="178" t="n"/>
      <c r="BD420" s="178" t="n"/>
      <c r="BE420" s="178" t="n"/>
      <c r="BF420" s="178" t="n"/>
      <c r="BG420" s="178" t="n"/>
      <c r="BH420" s="178" t="n"/>
      <c r="BI420" s="178" t="n"/>
      <c r="BJ420" s="178" t="n"/>
      <c r="BK420" s="178" t="n"/>
      <c r="BL420" s="178" t="n"/>
      <c r="BM420" s="178" t="n"/>
      <c r="BN420" s="178" t="n"/>
      <c r="BO420" s="178" t="n"/>
      <c r="BP420" s="178" t="n"/>
      <c r="BQ420" s="178" t="n"/>
      <c r="BR420" s="178" t="n"/>
      <c r="BS420" s="178" t="n"/>
      <c r="BT420" s="178" t="n"/>
      <c r="BU420" s="178" t="n"/>
      <c r="BV420" s="178" t="n"/>
      <c r="BW420" s="178" t="n"/>
      <c r="BX420" s="178" t="n"/>
      <c r="BY420" s="178" t="n"/>
      <c r="BZ420" s="178" t="n"/>
      <c r="CA420" s="178" t="n"/>
      <c r="CB420" s="178" t="n"/>
      <c r="CC420" s="178" t="n"/>
      <c r="CD420" s="178" t="n"/>
      <c r="CE420" s="178" t="n"/>
      <c r="CF420" s="178" t="n"/>
      <c r="CG420" s="178" t="n"/>
      <c r="CH420" s="178" t="n"/>
      <c r="CI420" s="178" t="n"/>
      <c r="CJ420" s="178" t="n"/>
      <c r="CK420" s="178" t="n"/>
      <c r="CL420" s="178" t="n"/>
      <c r="CM420" s="178" t="n"/>
      <c r="CN420" s="178" t="n"/>
      <c r="CO420" s="178" t="n"/>
      <c r="CP420" s="178" t="n"/>
      <c r="CQ420" s="178" t="n"/>
      <c r="CR420" s="178" t="n"/>
      <c r="CS420" s="178" t="n"/>
      <c r="CT420" s="178" t="n"/>
      <c r="CU420" s="178" t="n"/>
      <c r="CV420" s="178" t="n"/>
      <c r="CW420" s="178" t="n"/>
      <c r="CX420" s="178" t="n"/>
      <c r="CY420" s="178" t="n"/>
      <c r="CZ420" s="178" t="n"/>
      <c r="DA420" s="178" t="n"/>
      <c r="DB420" s="178" t="n"/>
      <c r="DC420" s="178" t="n"/>
      <c r="DD420" s="178" t="n"/>
      <c r="DE420" s="178" t="n"/>
      <c r="DF420" s="178" t="n"/>
      <c r="DG420" s="178" t="n"/>
      <c r="DH420" s="178" t="n"/>
      <c r="DI420" s="178" t="n"/>
      <c r="DJ420" s="178" t="n"/>
      <c r="DK420" s="178" t="n"/>
      <c r="DL420" s="178" t="n"/>
      <c r="DM420" s="178" t="n"/>
      <c r="DN420" s="178" t="n"/>
      <c r="DO420" s="178" t="n"/>
      <c r="DP420" s="178" t="n"/>
      <c r="DQ420" s="178" t="n"/>
      <c r="DR420" s="178" t="n"/>
      <c r="DS420" s="178" t="n"/>
      <c r="DT420" s="178" t="n"/>
      <c r="DU420" s="178" t="n"/>
      <c r="DV420" s="178" t="n"/>
    </row>
    <row customFormat="true" customHeight="true" hidden="false" ht="19.5" outlineLevel="0" r="421" s="310">
      <c r="A421" s="178" t="n"/>
      <c r="B421" s="279" t="s"/>
      <c r="C421" s="58" t="s"/>
      <c r="D421" s="89" t="s"/>
      <c r="E421" s="122" t="s">
        <v>25</v>
      </c>
      <c r="F421" s="266" t="n">
        <f aca="false" ca="false" dt2D="false" dtr="false" t="normal">I421+L421+M421+N421+O421+P421+Q421+R421+S421</f>
        <v>0</v>
      </c>
      <c r="G421" s="278" t="n">
        <v>0</v>
      </c>
      <c r="H421" s="278" t="n">
        <v>0</v>
      </c>
      <c r="I421" s="269" t="n">
        <f aca="false" ca="false" dt2D="false" dtr="false" t="normal">G421+H421</f>
        <v>0</v>
      </c>
      <c r="J421" s="278" t="n"/>
      <c r="K421" s="278" t="n"/>
      <c r="L421" s="269" t="n">
        <f aca="false" ca="false" dt2D="false" dtr="false" t="normal">J421+K421</f>
        <v>0</v>
      </c>
      <c r="M421" s="278" t="n"/>
      <c r="N421" s="278" t="n"/>
      <c r="O421" s="278" t="n"/>
      <c r="P421" s="278" t="n"/>
      <c r="Q421" s="278" t="n"/>
      <c r="R421" s="278" t="n"/>
      <c r="S421" s="278" t="n"/>
      <c r="T421" s="278" t="n"/>
      <c r="U421" s="278" t="n"/>
      <c r="V421" s="278" t="n"/>
      <c r="W421" s="278" t="n"/>
      <c r="X421" s="278" t="n"/>
      <c r="Y421" s="278" t="n"/>
      <c r="Z421" s="278" t="n"/>
      <c r="AA421" s="278" t="n"/>
      <c r="AB421" s="278" t="n"/>
      <c r="AC421" s="278" t="n"/>
      <c r="AD421" s="278" t="n"/>
      <c r="AE421" s="278" t="n"/>
      <c r="AF421" s="178" t="n"/>
      <c r="AG421" s="178" t="n"/>
      <c r="AH421" s="178" t="n"/>
      <c r="AI421" s="178" t="n"/>
      <c r="AJ421" s="178" t="n"/>
      <c r="AK421" s="178" t="n"/>
      <c r="AL421" s="178" t="n"/>
      <c r="AM421" s="178" t="n"/>
      <c r="AN421" s="178" t="n"/>
      <c r="AO421" s="178" t="n"/>
      <c r="AP421" s="178" t="n"/>
      <c r="AQ421" s="178" t="n"/>
      <c r="AR421" s="178" t="n"/>
      <c r="AS421" s="178" t="n"/>
      <c r="AT421" s="178" t="n"/>
      <c r="AU421" s="178" t="n"/>
      <c r="AV421" s="178" t="n"/>
      <c r="AW421" s="178" t="n"/>
      <c r="AX421" s="178" t="n"/>
      <c r="AY421" s="178" t="n"/>
      <c r="AZ421" s="178" t="n"/>
      <c r="BA421" s="178" t="n"/>
      <c r="BB421" s="178" t="n"/>
      <c r="BC421" s="178" t="n"/>
      <c r="BD421" s="178" t="n"/>
      <c r="BE421" s="178" t="n"/>
      <c r="BF421" s="178" t="n"/>
      <c r="BG421" s="178" t="n"/>
      <c r="BH421" s="178" t="n"/>
      <c r="BI421" s="178" t="n"/>
      <c r="BJ421" s="178" t="n"/>
      <c r="BK421" s="178" t="n"/>
      <c r="BL421" s="178" t="n"/>
      <c r="BM421" s="178" t="n"/>
      <c r="BN421" s="178" t="n"/>
      <c r="BO421" s="178" t="n"/>
      <c r="BP421" s="178" t="n"/>
      <c r="BQ421" s="178" t="n"/>
      <c r="BR421" s="178" t="n"/>
      <c r="BS421" s="178" t="n"/>
      <c r="BT421" s="178" t="n"/>
      <c r="BU421" s="178" t="n"/>
      <c r="BV421" s="178" t="n"/>
      <c r="BW421" s="178" t="n"/>
      <c r="BX421" s="178" t="n"/>
      <c r="BY421" s="178" t="n"/>
      <c r="BZ421" s="178" t="n"/>
      <c r="CA421" s="178" t="n"/>
      <c r="CB421" s="178" t="n"/>
      <c r="CC421" s="178" t="n"/>
      <c r="CD421" s="178" t="n"/>
      <c r="CE421" s="178" t="n"/>
      <c r="CF421" s="178" t="n"/>
      <c r="CG421" s="178" t="n"/>
      <c r="CH421" s="178" t="n"/>
      <c r="CI421" s="178" t="n"/>
      <c r="CJ421" s="178" t="n"/>
      <c r="CK421" s="178" t="n"/>
      <c r="CL421" s="178" t="n"/>
      <c r="CM421" s="178" t="n"/>
      <c r="CN421" s="178" t="n"/>
      <c r="CO421" s="178" t="n"/>
      <c r="CP421" s="178" t="n"/>
      <c r="CQ421" s="178" t="n"/>
      <c r="CR421" s="178" t="n"/>
      <c r="CS421" s="178" t="n"/>
      <c r="CT421" s="178" t="n"/>
      <c r="CU421" s="178" t="n"/>
      <c r="CV421" s="178" t="n"/>
      <c r="CW421" s="178" t="n"/>
      <c r="CX421" s="178" t="n"/>
      <c r="CY421" s="178" t="n"/>
      <c r="CZ421" s="178" t="n"/>
      <c r="DA421" s="178" t="n"/>
      <c r="DB421" s="178" t="n"/>
      <c r="DC421" s="178" t="n"/>
      <c r="DD421" s="178" t="n"/>
      <c r="DE421" s="178" t="n"/>
      <c r="DF421" s="178" t="n"/>
      <c r="DG421" s="178" t="n"/>
      <c r="DH421" s="178" t="n"/>
      <c r="DI421" s="178" t="n"/>
      <c r="DJ421" s="178" t="n"/>
      <c r="DK421" s="178" t="n"/>
      <c r="DL421" s="178" t="n"/>
      <c r="DM421" s="178" t="n"/>
      <c r="DN421" s="178" t="n"/>
      <c r="DO421" s="178" t="n"/>
      <c r="DP421" s="178" t="n"/>
      <c r="DQ421" s="178" t="n"/>
      <c r="DR421" s="178" t="n"/>
      <c r="DS421" s="178" t="n"/>
      <c r="DT421" s="178" t="n"/>
      <c r="DU421" s="178" t="n"/>
      <c r="DV421" s="178" t="n"/>
    </row>
    <row customFormat="true" customHeight="true" hidden="false" ht="19.5" outlineLevel="0" r="422" s="310">
      <c r="A422" s="178" t="n"/>
      <c r="B422" s="279" t="s"/>
      <c r="C422" s="58" t="s"/>
      <c r="D422" s="89" t="s"/>
      <c r="E422" s="122" t="s">
        <v>26</v>
      </c>
      <c r="F422" s="266" t="n">
        <f aca="false" ca="false" dt2D="false" dtr="false" t="normal">I422+L422+M422+N422+O422+P422+Q422+R422+S422</f>
        <v>0</v>
      </c>
      <c r="G422" s="278" t="n">
        <v>0</v>
      </c>
      <c r="H422" s="278" t="n">
        <v>0</v>
      </c>
      <c r="I422" s="269" t="n">
        <f aca="false" ca="false" dt2D="false" dtr="false" t="normal">G422+H422</f>
        <v>0</v>
      </c>
      <c r="J422" s="278" t="n"/>
      <c r="K422" s="278" t="n"/>
      <c r="L422" s="269" t="n">
        <f aca="false" ca="false" dt2D="false" dtr="false" t="normal">J422+K422</f>
        <v>0</v>
      </c>
      <c r="M422" s="278" t="n"/>
      <c r="N422" s="278" t="n"/>
      <c r="O422" s="278" t="n"/>
      <c r="P422" s="278" t="n"/>
      <c r="Q422" s="278" t="n"/>
      <c r="R422" s="278" t="n"/>
      <c r="S422" s="278" t="n"/>
      <c r="T422" s="278" t="n"/>
      <c r="U422" s="278" t="n"/>
      <c r="V422" s="278" t="n"/>
      <c r="W422" s="278" t="n"/>
      <c r="X422" s="278" t="n"/>
      <c r="Y422" s="278" t="n"/>
      <c r="Z422" s="278" t="n"/>
      <c r="AA422" s="278" t="n"/>
      <c r="AB422" s="278" t="n"/>
      <c r="AC422" s="278" t="n"/>
      <c r="AD422" s="278" t="n"/>
      <c r="AE422" s="278" t="n"/>
      <c r="AF422" s="178" t="n"/>
      <c r="AG422" s="178" t="n"/>
      <c r="AH422" s="178" t="n"/>
      <c r="AI422" s="178" t="n"/>
      <c r="AJ422" s="178" t="n"/>
      <c r="AK422" s="178" t="n"/>
      <c r="AL422" s="178" t="n"/>
      <c r="AM422" s="178" t="n"/>
      <c r="AN422" s="178" t="n"/>
      <c r="AO422" s="178" t="n"/>
      <c r="AP422" s="178" t="n"/>
      <c r="AQ422" s="178" t="n"/>
      <c r="AR422" s="178" t="n"/>
      <c r="AS422" s="178" t="n"/>
      <c r="AT422" s="178" t="n"/>
      <c r="AU422" s="178" t="n"/>
      <c r="AV422" s="178" t="n"/>
      <c r="AW422" s="178" t="n"/>
      <c r="AX422" s="178" t="n"/>
      <c r="AY422" s="178" t="n"/>
      <c r="AZ422" s="178" t="n"/>
      <c r="BA422" s="178" t="n"/>
      <c r="BB422" s="178" t="n"/>
      <c r="BC422" s="178" t="n"/>
      <c r="BD422" s="178" t="n"/>
      <c r="BE422" s="178" t="n"/>
      <c r="BF422" s="178" t="n"/>
      <c r="BG422" s="178" t="n"/>
      <c r="BH422" s="178" t="n"/>
      <c r="BI422" s="178" t="n"/>
      <c r="BJ422" s="178" t="n"/>
      <c r="BK422" s="178" t="n"/>
      <c r="BL422" s="178" t="n"/>
      <c r="BM422" s="178" t="n"/>
      <c r="BN422" s="178" t="n"/>
      <c r="BO422" s="178" t="n"/>
      <c r="BP422" s="178" t="n"/>
      <c r="BQ422" s="178" t="n"/>
      <c r="BR422" s="178" t="n"/>
      <c r="BS422" s="178" t="n"/>
      <c r="BT422" s="178" t="n"/>
      <c r="BU422" s="178" t="n"/>
      <c r="BV422" s="178" t="n"/>
      <c r="BW422" s="178" t="n"/>
      <c r="BX422" s="178" t="n"/>
      <c r="BY422" s="178" t="n"/>
      <c r="BZ422" s="178" t="n"/>
      <c r="CA422" s="178" t="n"/>
      <c r="CB422" s="178" t="n"/>
      <c r="CC422" s="178" t="n"/>
      <c r="CD422" s="178" t="n"/>
      <c r="CE422" s="178" t="n"/>
      <c r="CF422" s="178" t="n"/>
      <c r="CG422" s="178" t="n"/>
      <c r="CH422" s="178" t="n"/>
      <c r="CI422" s="178" t="n"/>
      <c r="CJ422" s="178" t="n"/>
      <c r="CK422" s="178" t="n"/>
      <c r="CL422" s="178" t="n"/>
      <c r="CM422" s="178" t="n"/>
      <c r="CN422" s="178" t="n"/>
      <c r="CO422" s="178" t="n"/>
      <c r="CP422" s="178" t="n"/>
      <c r="CQ422" s="178" t="n"/>
      <c r="CR422" s="178" t="n"/>
      <c r="CS422" s="178" t="n"/>
      <c r="CT422" s="178" t="n"/>
      <c r="CU422" s="178" t="n"/>
      <c r="CV422" s="178" t="n"/>
      <c r="CW422" s="178" t="n"/>
      <c r="CX422" s="178" t="n"/>
      <c r="CY422" s="178" t="n"/>
      <c r="CZ422" s="178" t="n"/>
      <c r="DA422" s="178" t="n"/>
      <c r="DB422" s="178" t="n"/>
      <c r="DC422" s="178" t="n"/>
      <c r="DD422" s="178" t="n"/>
      <c r="DE422" s="178" t="n"/>
      <c r="DF422" s="178" t="n"/>
      <c r="DG422" s="178" t="n"/>
      <c r="DH422" s="178" t="n"/>
      <c r="DI422" s="178" t="n"/>
      <c r="DJ422" s="178" t="n"/>
      <c r="DK422" s="178" t="n"/>
      <c r="DL422" s="178" t="n"/>
      <c r="DM422" s="178" t="n"/>
      <c r="DN422" s="178" t="n"/>
      <c r="DO422" s="178" t="n"/>
      <c r="DP422" s="178" t="n"/>
      <c r="DQ422" s="178" t="n"/>
      <c r="DR422" s="178" t="n"/>
      <c r="DS422" s="178" t="n"/>
      <c r="DT422" s="178" t="n"/>
      <c r="DU422" s="178" t="n"/>
      <c r="DV422" s="178" t="n"/>
    </row>
    <row customFormat="true" customHeight="true" hidden="false" ht="19.5" outlineLevel="0" r="423" s="310">
      <c r="A423" s="178" t="n"/>
      <c r="B423" s="279" t="s"/>
      <c r="C423" s="58" t="s"/>
      <c r="D423" s="89" t="s"/>
      <c r="E423" s="238" t="s">
        <v>232</v>
      </c>
      <c r="F423" s="266" t="n">
        <f aca="false" ca="false" dt2D="false" dtr="false" t="normal">I423+L423+M423+N423+O423+P423+Q423+R423+S423</f>
        <v>0</v>
      </c>
      <c r="G423" s="278" t="n">
        <v>0</v>
      </c>
      <c r="H423" s="278" t="n">
        <v>0</v>
      </c>
      <c r="I423" s="269" t="n">
        <f aca="false" ca="false" dt2D="false" dtr="false" t="normal">G423+H423</f>
        <v>0</v>
      </c>
      <c r="J423" s="278" t="n"/>
      <c r="K423" s="278" t="n"/>
      <c r="L423" s="269" t="n">
        <f aca="false" ca="false" dt2D="false" dtr="false" t="normal">J423+K423</f>
        <v>0</v>
      </c>
      <c r="M423" s="278" t="n"/>
      <c r="N423" s="278" t="n"/>
      <c r="O423" s="278" t="n"/>
      <c r="P423" s="278" t="n"/>
      <c r="Q423" s="278" t="n"/>
      <c r="R423" s="278" t="n"/>
      <c r="S423" s="278" t="n"/>
      <c r="T423" s="278" t="n"/>
      <c r="U423" s="278" t="n"/>
      <c r="V423" s="278" t="n"/>
      <c r="W423" s="278" t="n"/>
      <c r="X423" s="278" t="n"/>
      <c r="Y423" s="278" t="n"/>
      <c r="Z423" s="278" t="n"/>
      <c r="AA423" s="278" t="n"/>
      <c r="AB423" s="278" t="n"/>
      <c r="AC423" s="278" t="n"/>
      <c r="AD423" s="278" t="n"/>
      <c r="AE423" s="278" t="n"/>
      <c r="AF423" s="178" t="n"/>
      <c r="AG423" s="178" t="n"/>
      <c r="AH423" s="178" t="n"/>
      <c r="AI423" s="178" t="n"/>
      <c r="AJ423" s="178" t="n"/>
      <c r="AK423" s="178" t="n"/>
      <c r="AL423" s="178" t="n"/>
      <c r="AM423" s="178" t="n"/>
      <c r="AN423" s="178" t="n"/>
      <c r="AO423" s="178" t="n"/>
      <c r="AP423" s="178" t="n"/>
      <c r="AQ423" s="178" t="n"/>
      <c r="AR423" s="178" t="n"/>
      <c r="AS423" s="178" t="n"/>
      <c r="AT423" s="178" t="n"/>
      <c r="AU423" s="178" t="n"/>
      <c r="AV423" s="178" t="n"/>
      <c r="AW423" s="178" t="n"/>
      <c r="AX423" s="178" t="n"/>
      <c r="AY423" s="178" t="n"/>
      <c r="AZ423" s="178" t="n"/>
      <c r="BA423" s="178" t="n"/>
      <c r="BB423" s="178" t="n"/>
      <c r="BC423" s="178" t="n"/>
      <c r="BD423" s="178" t="n"/>
      <c r="BE423" s="178" t="n"/>
      <c r="BF423" s="178" t="n"/>
      <c r="BG423" s="178" t="n"/>
      <c r="BH423" s="178" t="n"/>
      <c r="BI423" s="178" t="n"/>
      <c r="BJ423" s="178" t="n"/>
      <c r="BK423" s="178" t="n"/>
      <c r="BL423" s="178" t="n"/>
      <c r="BM423" s="178" t="n"/>
      <c r="BN423" s="178" t="n"/>
      <c r="BO423" s="178" t="n"/>
      <c r="BP423" s="178" t="n"/>
      <c r="BQ423" s="178" t="n"/>
      <c r="BR423" s="178" t="n"/>
      <c r="BS423" s="178" t="n"/>
      <c r="BT423" s="178" t="n"/>
      <c r="BU423" s="178" t="n"/>
      <c r="BV423" s="178" t="n"/>
      <c r="BW423" s="178" t="n"/>
      <c r="BX423" s="178" t="n"/>
      <c r="BY423" s="178" t="n"/>
      <c r="BZ423" s="178" t="n"/>
      <c r="CA423" s="178" t="n"/>
      <c r="CB423" s="178" t="n"/>
      <c r="CC423" s="178" t="n"/>
      <c r="CD423" s="178" t="n"/>
      <c r="CE423" s="178" t="n"/>
      <c r="CF423" s="178" t="n"/>
      <c r="CG423" s="178" t="n"/>
      <c r="CH423" s="178" t="n"/>
      <c r="CI423" s="178" t="n"/>
      <c r="CJ423" s="178" t="n"/>
      <c r="CK423" s="178" t="n"/>
      <c r="CL423" s="178" t="n"/>
      <c r="CM423" s="178" t="n"/>
      <c r="CN423" s="178" t="n"/>
      <c r="CO423" s="178" t="n"/>
      <c r="CP423" s="178" t="n"/>
      <c r="CQ423" s="178" t="n"/>
      <c r="CR423" s="178" t="n"/>
      <c r="CS423" s="178" t="n"/>
      <c r="CT423" s="178" t="n"/>
      <c r="CU423" s="178" t="n"/>
      <c r="CV423" s="178" t="n"/>
      <c r="CW423" s="178" t="n"/>
      <c r="CX423" s="178" t="n"/>
      <c r="CY423" s="178" t="n"/>
      <c r="CZ423" s="178" t="n"/>
      <c r="DA423" s="178" t="n"/>
      <c r="DB423" s="178" t="n"/>
      <c r="DC423" s="178" t="n"/>
      <c r="DD423" s="178" t="n"/>
      <c r="DE423" s="178" t="n"/>
      <c r="DF423" s="178" t="n"/>
      <c r="DG423" s="178" t="n"/>
      <c r="DH423" s="178" t="n"/>
      <c r="DI423" s="178" t="n"/>
      <c r="DJ423" s="178" t="n"/>
      <c r="DK423" s="178" t="n"/>
      <c r="DL423" s="178" t="n"/>
      <c r="DM423" s="178" t="n"/>
      <c r="DN423" s="178" t="n"/>
      <c r="DO423" s="178" t="n"/>
      <c r="DP423" s="178" t="n"/>
      <c r="DQ423" s="178" t="n"/>
      <c r="DR423" s="178" t="n"/>
      <c r="DS423" s="178" t="n"/>
      <c r="DT423" s="178" t="n"/>
      <c r="DU423" s="178" t="n"/>
      <c r="DV423" s="178" t="n"/>
    </row>
    <row customFormat="true" customHeight="true" hidden="false" ht="31.5" outlineLevel="0" r="424" s="310">
      <c r="A424" s="178" t="n"/>
      <c r="B424" s="280" t="s"/>
      <c r="C424" s="58" t="s"/>
      <c r="D424" s="158" t="s"/>
      <c r="E424" s="238" t="s">
        <v>233</v>
      </c>
      <c r="F424" s="266" t="n">
        <f aca="false" ca="false" dt2D="false" dtr="false" t="normal">I424+L424+M424+N424+O424+P424+Q424+R424+S424</f>
        <v>0</v>
      </c>
      <c r="G424" s="278" t="n">
        <v>0</v>
      </c>
      <c r="H424" s="278" t="n">
        <v>0</v>
      </c>
      <c r="I424" s="269" t="n">
        <f aca="false" ca="false" dt2D="false" dtr="false" t="normal">G424+H424</f>
        <v>0</v>
      </c>
      <c r="J424" s="278" t="n"/>
      <c r="K424" s="278" t="n"/>
      <c r="L424" s="269" t="n">
        <f aca="false" ca="false" dt2D="false" dtr="false" t="normal">J424+K424</f>
        <v>0</v>
      </c>
      <c r="M424" s="278" t="n"/>
      <c r="N424" s="278" t="n"/>
      <c r="O424" s="278" t="n"/>
      <c r="P424" s="278" t="n"/>
      <c r="Q424" s="278" t="n"/>
      <c r="R424" s="278" t="n"/>
      <c r="S424" s="278" t="n"/>
      <c r="T424" s="278" t="n"/>
      <c r="U424" s="278" t="n"/>
      <c r="V424" s="278" t="n"/>
      <c r="W424" s="278" t="n"/>
      <c r="X424" s="278" t="n"/>
      <c r="Y424" s="278" t="n"/>
      <c r="Z424" s="278" t="n"/>
      <c r="AA424" s="278" t="n"/>
      <c r="AB424" s="278" t="n"/>
      <c r="AC424" s="278" t="n"/>
      <c r="AD424" s="278" t="n"/>
      <c r="AE424" s="278" t="n"/>
      <c r="AF424" s="178" t="n"/>
      <c r="AG424" s="178" t="n"/>
      <c r="AH424" s="178" t="n"/>
      <c r="AI424" s="178" t="n"/>
      <c r="AJ424" s="178" t="n"/>
      <c r="AK424" s="178" t="n"/>
      <c r="AL424" s="178" t="n"/>
      <c r="AM424" s="178" t="n"/>
      <c r="AN424" s="178" t="n"/>
      <c r="AO424" s="178" t="n"/>
      <c r="AP424" s="178" t="n"/>
      <c r="AQ424" s="178" t="n"/>
      <c r="AR424" s="178" t="n"/>
      <c r="AS424" s="178" t="n"/>
      <c r="AT424" s="178" t="n"/>
      <c r="AU424" s="178" t="n"/>
      <c r="AV424" s="178" t="n"/>
      <c r="AW424" s="178" t="n"/>
      <c r="AX424" s="178" t="n"/>
      <c r="AY424" s="178" t="n"/>
      <c r="AZ424" s="178" t="n"/>
      <c r="BA424" s="178" t="n"/>
      <c r="BB424" s="178" t="n"/>
      <c r="BC424" s="178" t="n"/>
      <c r="BD424" s="178" t="n"/>
      <c r="BE424" s="178" t="n"/>
      <c r="BF424" s="178" t="n"/>
      <c r="BG424" s="178" t="n"/>
      <c r="BH424" s="178" t="n"/>
      <c r="BI424" s="178" t="n"/>
      <c r="BJ424" s="178" t="n"/>
      <c r="BK424" s="178" t="n"/>
      <c r="BL424" s="178" t="n"/>
      <c r="BM424" s="178" t="n"/>
      <c r="BN424" s="178" t="n"/>
      <c r="BO424" s="178" t="n"/>
      <c r="BP424" s="178" t="n"/>
      <c r="BQ424" s="178" t="n"/>
      <c r="BR424" s="178" t="n"/>
      <c r="BS424" s="178" t="n"/>
      <c r="BT424" s="178" t="n"/>
      <c r="BU424" s="178" t="n"/>
      <c r="BV424" s="178" t="n"/>
      <c r="BW424" s="178" t="n"/>
      <c r="BX424" s="178" t="n"/>
      <c r="BY424" s="178" t="n"/>
      <c r="BZ424" s="178" t="n"/>
      <c r="CA424" s="178" t="n"/>
      <c r="CB424" s="178" t="n"/>
      <c r="CC424" s="178" t="n"/>
      <c r="CD424" s="178" t="n"/>
      <c r="CE424" s="178" t="n"/>
      <c r="CF424" s="178" t="n"/>
      <c r="CG424" s="178" t="n"/>
      <c r="CH424" s="178" t="n"/>
      <c r="CI424" s="178" t="n"/>
      <c r="CJ424" s="178" t="n"/>
      <c r="CK424" s="178" t="n"/>
      <c r="CL424" s="178" t="n"/>
      <c r="CM424" s="178" t="n"/>
      <c r="CN424" s="178" t="n"/>
      <c r="CO424" s="178" t="n"/>
      <c r="CP424" s="178" t="n"/>
      <c r="CQ424" s="178" t="n"/>
      <c r="CR424" s="178" t="n"/>
      <c r="CS424" s="178" t="n"/>
      <c r="CT424" s="178" t="n"/>
      <c r="CU424" s="178" t="n"/>
      <c r="CV424" s="178" t="n"/>
      <c r="CW424" s="178" t="n"/>
      <c r="CX424" s="178" t="n"/>
      <c r="CY424" s="178" t="n"/>
      <c r="CZ424" s="178" t="n"/>
      <c r="DA424" s="178" t="n"/>
      <c r="DB424" s="178" t="n"/>
      <c r="DC424" s="178" t="n"/>
      <c r="DD424" s="178" t="n"/>
      <c r="DE424" s="178" t="n"/>
      <c r="DF424" s="178" t="n"/>
      <c r="DG424" s="178" t="n"/>
      <c r="DH424" s="178" t="n"/>
      <c r="DI424" s="178" t="n"/>
      <c r="DJ424" s="178" t="n"/>
      <c r="DK424" s="178" t="n"/>
      <c r="DL424" s="178" t="n"/>
      <c r="DM424" s="178" t="n"/>
      <c r="DN424" s="178" t="n"/>
      <c r="DO424" s="178" t="n"/>
      <c r="DP424" s="178" t="n"/>
      <c r="DQ424" s="178" t="n"/>
      <c r="DR424" s="178" t="n"/>
      <c r="DS424" s="178" t="n"/>
      <c r="DT424" s="178" t="n"/>
      <c r="DU424" s="178" t="n"/>
      <c r="DV424" s="178" t="n"/>
    </row>
    <row customFormat="true" customHeight="true" hidden="false" ht="16.5" outlineLevel="0" r="425" s="310">
      <c r="A425" s="178" t="n"/>
      <c r="B425" s="277" t="n">
        <v>6</v>
      </c>
      <c r="C425" s="58" t="s"/>
      <c r="D425" s="159" t="s">
        <v>350</v>
      </c>
      <c r="E425" s="122" t="s">
        <v>24</v>
      </c>
      <c r="F425" s="266" t="n">
        <f aca="false" ca="false" dt2D="false" dtr="false" t="normal">I425+L425+M425+N425+O425+P425+Q425+R425+S425</f>
        <v>0</v>
      </c>
      <c r="G425" s="278" t="n">
        <v>0</v>
      </c>
      <c r="H425" s="278" t="n">
        <v>0</v>
      </c>
      <c r="I425" s="269" t="n">
        <f aca="false" ca="false" dt2D="false" dtr="false" t="normal">G425+H425</f>
        <v>0</v>
      </c>
      <c r="J425" s="278" t="n"/>
      <c r="K425" s="278" t="n"/>
      <c r="L425" s="269" t="n">
        <f aca="false" ca="false" dt2D="false" dtr="false" t="normal">J425+K425</f>
        <v>0</v>
      </c>
      <c r="M425" s="278" t="n"/>
      <c r="N425" s="278" t="n"/>
      <c r="O425" s="278" t="n"/>
      <c r="P425" s="278" t="n"/>
      <c r="Q425" s="278" t="n"/>
      <c r="R425" s="278" t="n"/>
      <c r="S425" s="278" t="n"/>
      <c r="T425" s="278" t="n"/>
      <c r="U425" s="278" t="n"/>
      <c r="V425" s="278" t="n"/>
      <c r="W425" s="278" t="n"/>
      <c r="X425" s="278" t="n"/>
      <c r="Y425" s="278" t="n"/>
      <c r="Z425" s="278" t="n"/>
      <c r="AA425" s="278" t="n"/>
      <c r="AB425" s="278" t="n"/>
      <c r="AC425" s="278" t="n"/>
      <c r="AD425" s="278" t="n"/>
      <c r="AE425" s="278" t="n"/>
      <c r="AF425" s="178" t="n"/>
      <c r="AG425" s="178" t="n"/>
      <c r="AH425" s="178" t="n"/>
      <c r="AI425" s="178" t="n"/>
      <c r="AJ425" s="178" t="n"/>
      <c r="AK425" s="178" t="n"/>
      <c r="AL425" s="178" t="n"/>
      <c r="AM425" s="178" t="n"/>
      <c r="AN425" s="178" t="n"/>
      <c r="AO425" s="178" t="n"/>
      <c r="AP425" s="178" t="n"/>
      <c r="AQ425" s="178" t="n"/>
      <c r="AR425" s="178" t="n"/>
      <c r="AS425" s="178" t="n"/>
      <c r="AT425" s="178" t="n"/>
      <c r="AU425" s="178" t="n"/>
      <c r="AV425" s="178" t="n"/>
      <c r="AW425" s="178" t="n"/>
      <c r="AX425" s="178" t="n"/>
      <c r="AY425" s="178" t="n"/>
      <c r="AZ425" s="178" t="n"/>
      <c r="BA425" s="178" t="n"/>
      <c r="BB425" s="178" t="n"/>
      <c r="BC425" s="178" t="n"/>
      <c r="BD425" s="178" t="n"/>
      <c r="BE425" s="178" t="n"/>
      <c r="BF425" s="178" t="n"/>
      <c r="BG425" s="178" t="n"/>
      <c r="BH425" s="178" t="n"/>
      <c r="BI425" s="178" t="n"/>
      <c r="BJ425" s="178" t="n"/>
      <c r="BK425" s="178" t="n"/>
      <c r="BL425" s="178" t="n"/>
      <c r="BM425" s="178" t="n"/>
      <c r="BN425" s="178" t="n"/>
      <c r="BO425" s="178" t="n"/>
      <c r="BP425" s="178" t="n"/>
      <c r="BQ425" s="178" t="n"/>
      <c r="BR425" s="178" t="n"/>
      <c r="BS425" s="178" t="n"/>
      <c r="BT425" s="178" t="n"/>
      <c r="BU425" s="178" t="n"/>
      <c r="BV425" s="178" t="n"/>
      <c r="BW425" s="178" t="n"/>
      <c r="BX425" s="178" t="n"/>
      <c r="BY425" s="178" t="n"/>
      <c r="BZ425" s="178" t="n"/>
      <c r="CA425" s="178" t="n"/>
      <c r="CB425" s="178" t="n"/>
      <c r="CC425" s="178" t="n"/>
      <c r="CD425" s="178" t="n"/>
      <c r="CE425" s="178" t="n"/>
      <c r="CF425" s="178" t="n"/>
      <c r="CG425" s="178" t="n"/>
      <c r="CH425" s="178" t="n"/>
      <c r="CI425" s="178" t="n"/>
      <c r="CJ425" s="178" t="n"/>
      <c r="CK425" s="178" t="n"/>
      <c r="CL425" s="178" t="n"/>
      <c r="CM425" s="178" t="n"/>
      <c r="CN425" s="178" t="n"/>
      <c r="CO425" s="178" t="n"/>
      <c r="CP425" s="178" t="n"/>
      <c r="CQ425" s="178" t="n"/>
      <c r="CR425" s="178" t="n"/>
      <c r="CS425" s="178" t="n"/>
      <c r="CT425" s="178" t="n"/>
      <c r="CU425" s="178" t="n"/>
      <c r="CV425" s="178" t="n"/>
      <c r="CW425" s="178" t="n"/>
      <c r="CX425" s="178" t="n"/>
      <c r="CY425" s="178" t="n"/>
      <c r="CZ425" s="178" t="n"/>
      <c r="DA425" s="178" t="n"/>
      <c r="DB425" s="178" t="n"/>
      <c r="DC425" s="178" t="n"/>
      <c r="DD425" s="178" t="n"/>
      <c r="DE425" s="178" t="n"/>
      <c r="DF425" s="178" t="n"/>
      <c r="DG425" s="178" t="n"/>
      <c r="DH425" s="178" t="n"/>
      <c r="DI425" s="178" t="n"/>
      <c r="DJ425" s="178" t="n"/>
      <c r="DK425" s="178" t="n"/>
      <c r="DL425" s="178" t="n"/>
      <c r="DM425" s="178" t="n"/>
      <c r="DN425" s="178" t="n"/>
      <c r="DO425" s="178" t="n"/>
      <c r="DP425" s="178" t="n"/>
      <c r="DQ425" s="178" t="n"/>
      <c r="DR425" s="178" t="n"/>
      <c r="DS425" s="178" t="n"/>
      <c r="DT425" s="178" t="n"/>
      <c r="DU425" s="178" t="n"/>
      <c r="DV425" s="178" t="n"/>
    </row>
    <row customFormat="true" customHeight="true" hidden="false" ht="16.5" outlineLevel="0" r="426" s="310">
      <c r="A426" s="178" t="n"/>
      <c r="B426" s="279" t="s"/>
      <c r="C426" s="58" t="s"/>
      <c r="D426" s="89" t="s"/>
      <c r="E426" s="122" t="s">
        <v>25</v>
      </c>
      <c r="F426" s="266" t="n">
        <f aca="false" ca="false" dt2D="false" dtr="false" t="normal">I426+L426+M426+N426+O426+P426+Q426+R426+S426</f>
        <v>0</v>
      </c>
      <c r="G426" s="278" t="n">
        <v>0</v>
      </c>
      <c r="H426" s="278" t="n">
        <v>0</v>
      </c>
      <c r="I426" s="269" t="n">
        <f aca="false" ca="false" dt2D="false" dtr="false" t="normal">G426+H426</f>
        <v>0</v>
      </c>
      <c r="J426" s="278" t="n"/>
      <c r="K426" s="278" t="n"/>
      <c r="L426" s="269" t="n">
        <f aca="false" ca="false" dt2D="false" dtr="false" t="normal">J426+K426</f>
        <v>0</v>
      </c>
      <c r="M426" s="278" t="n"/>
      <c r="N426" s="278" t="n"/>
      <c r="O426" s="278" t="n"/>
      <c r="P426" s="278" t="n"/>
      <c r="Q426" s="278" t="n"/>
      <c r="R426" s="278" t="n"/>
      <c r="S426" s="278" t="n"/>
      <c r="T426" s="278" t="n"/>
      <c r="U426" s="278" t="n"/>
      <c r="V426" s="278" t="n"/>
      <c r="W426" s="278" t="n"/>
      <c r="X426" s="278" t="n"/>
      <c r="Y426" s="278" t="n"/>
      <c r="Z426" s="278" t="n"/>
      <c r="AA426" s="278" t="n"/>
      <c r="AB426" s="278" t="n"/>
      <c r="AC426" s="278" t="n"/>
      <c r="AD426" s="278" t="n"/>
      <c r="AE426" s="278" t="n"/>
      <c r="AF426" s="178" t="n"/>
      <c r="AG426" s="178" t="n"/>
      <c r="AH426" s="178" t="n"/>
      <c r="AI426" s="178" t="n"/>
      <c r="AJ426" s="178" t="n"/>
      <c r="AK426" s="178" t="n"/>
      <c r="AL426" s="178" t="n"/>
      <c r="AM426" s="178" t="n"/>
      <c r="AN426" s="178" t="n"/>
      <c r="AO426" s="178" t="n"/>
      <c r="AP426" s="178" t="n"/>
      <c r="AQ426" s="178" t="n"/>
      <c r="AR426" s="178" t="n"/>
      <c r="AS426" s="178" t="n"/>
      <c r="AT426" s="178" t="n"/>
      <c r="AU426" s="178" t="n"/>
      <c r="AV426" s="178" t="n"/>
      <c r="AW426" s="178" t="n"/>
      <c r="AX426" s="178" t="n"/>
      <c r="AY426" s="178" t="n"/>
      <c r="AZ426" s="178" t="n"/>
      <c r="BA426" s="178" t="n"/>
      <c r="BB426" s="178" t="n"/>
      <c r="BC426" s="178" t="n"/>
      <c r="BD426" s="178" t="n"/>
      <c r="BE426" s="178" t="n"/>
      <c r="BF426" s="178" t="n"/>
      <c r="BG426" s="178" t="n"/>
      <c r="BH426" s="178" t="n"/>
      <c r="BI426" s="178" t="n"/>
      <c r="BJ426" s="178" t="n"/>
      <c r="BK426" s="178" t="n"/>
      <c r="BL426" s="178" t="n"/>
      <c r="BM426" s="178" t="n"/>
      <c r="BN426" s="178" t="n"/>
      <c r="BO426" s="178" t="n"/>
      <c r="BP426" s="178" t="n"/>
      <c r="BQ426" s="178" t="n"/>
      <c r="BR426" s="178" t="n"/>
      <c r="BS426" s="178" t="n"/>
      <c r="BT426" s="178" t="n"/>
      <c r="BU426" s="178" t="n"/>
      <c r="BV426" s="178" t="n"/>
      <c r="BW426" s="178" t="n"/>
      <c r="BX426" s="178" t="n"/>
      <c r="BY426" s="178" t="n"/>
      <c r="BZ426" s="178" t="n"/>
      <c r="CA426" s="178" t="n"/>
      <c r="CB426" s="178" t="n"/>
      <c r="CC426" s="178" t="n"/>
      <c r="CD426" s="178" t="n"/>
      <c r="CE426" s="178" t="n"/>
      <c r="CF426" s="178" t="n"/>
      <c r="CG426" s="178" t="n"/>
      <c r="CH426" s="178" t="n"/>
      <c r="CI426" s="178" t="n"/>
      <c r="CJ426" s="178" t="n"/>
      <c r="CK426" s="178" t="n"/>
      <c r="CL426" s="178" t="n"/>
      <c r="CM426" s="178" t="n"/>
      <c r="CN426" s="178" t="n"/>
      <c r="CO426" s="178" t="n"/>
      <c r="CP426" s="178" t="n"/>
      <c r="CQ426" s="178" t="n"/>
      <c r="CR426" s="178" t="n"/>
      <c r="CS426" s="178" t="n"/>
      <c r="CT426" s="178" t="n"/>
      <c r="CU426" s="178" t="n"/>
      <c r="CV426" s="178" t="n"/>
      <c r="CW426" s="178" t="n"/>
      <c r="CX426" s="178" t="n"/>
      <c r="CY426" s="178" t="n"/>
      <c r="CZ426" s="178" t="n"/>
      <c r="DA426" s="178" t="n"/>
      <c r="DB426" s="178" t="n"/>
      <c r="DC426" s="178" t="n"/>
      <c r="DD426" s="178" t="n"/>
      <c r="DE426" s="178" t="n"/>
      <c r="DF426" s="178" t="n"/>
      <c r="DG426" s="178" t="n"/>
      <c r="DH426" s="178" t="n"/>
      <c r="DI426" s="178" t="n"/>
      <c r="DJ426" s="178" t="n"/>
      <c r="DK426" s="178" t="n"/>
      <c r="DL426" s="178" t="n"/>
      <c r="DM426" s="178" t="n"/>
      <c r="DN426" s="178" t="n"/>
      <c r="DO426" s="178" t="n"/>
      <c r="DP426" s="178" t="n"/>
      <c r="DQ426" s="178" t="n"/>
      <c r="DR426" s="178" t="n"/>
      <c r="DS426" s="178" t="n"/>
      <c r="DT426" s="178" t="n"/>
      <c r="DU426" s="178" t="n"/>
      <c r="DV426" s="178" t="n"/>
    </row>
    <row customFormat="true" customHeight="true" hidden="false" ht="16.5" outlineLevel="0" r="427" s="310">
      <c r="A427" s="178" t="n"/>
      <c r="B427" s="279" t="s"/>
      <c r="C427" s="58" t="s"/>
      <c r="D427" s="89" t="s"/>
      <c r="E427" s="122" t="s">
        <v>26</v>
      </c>
      <c r="F427" s="266" t="n">
        <f aca="false" ca="false" dt2D="false" dtr="false" t="normal">I427+L427+M427+N427+O427+P427+Q427+R427+S427</f>
        <v>0</v>
      </c>
      <c r="G427" s="278" t="n">
        <v>0</v>
      </c>
      <c r="H427" s="278" t="n">
        <v>0</v>
      </c>
      <c r="I427" s="269" t="n">
        <f aca="false" ca="false" dt2D="false" dtr="false" t="normal">G427+H427</f>
        <v>0</v>
      </c>
      <c r="J427" s="278" t="n"/>
      <c r="K427" s="278" t="n"/>
      <c r="L427" s="269" t="n">
        <f aca="false" ca="false" dt2D="false" dtr="false" t="normal">J427+K427</f>
        <v>0</v>
      </c>
      <c r="M427" s="278" t="n"/>
      <c r="N427" s="278" t="n"/>
      <c r="O427" s="278" t="n"/>
      <c r="P427" s="278" t="n"/>
      <c r="Q427" s="278" t="n"/>
      <c r="R427" s="278" t="n"/>
      <c r="S427" s="278" t="n"/>
      <c r="T427" s="278" t="n"/>
      <c r="U427" s="278" t="n"/>
      <c r="V427" s="278" t="n"/>
      <c r="W427" s="278" t="n"/>
      <c r="X427" s="278" t="n"/>
      <c r="Y427" s="278" t="n"/>
      <c r="Z427" s="278" t="n"/>
      <c r="AA427" s="278" t="n"/>
      <c r="AB427" s="278" t="n"/>
      <c r="AC427" s="278" t="n"/>
      <c r="AD427" s="278" t="n"/>
      <c r="AE427" s="278" t="n"/>
      <c r="AF427" s="178" t="n"/>
      <c r="AG427" s="178" t="n"/>
      <c r="AH427" s="178" t="n"/>
      <c r="AI427" s="178" t="n"/>
      <c r="AJ427" s="178" t="n"/>
      <c r="AK427" s="178" t="n"/>
      <c r="AL427" s="178" t="n"/>
      <c r="AM427" s="178" t="n"/>
      <c r="AN427" s="178" t="n"/>
      <c r="AO427" s="178" t="n"/>
      <c r="AP427" s="178" t="n"/>
      <c r="AQ427" s="178" t="n"/>
      <c r="AR427" s="178" t="n"/>
      <c r="AS427" s="178" t="n"/>
      <c r="AT427" s="178" t="n"/>
      <c r="AU427" s="178" t="n"/>
      <c r="AV427" s="178" t="n"/>
      <c r="AW427" s="178" t="n"/>
      <c r="AX427" s="178" t="n"/>
      <c r="AY427" s="178" t="n"/>
      <c r="AZ427" s="178" t="n"/>
      <c r="BA427" s="178" t="n"/>
      <c r="BB427" s="178" t="n"/>
      <c r="BC427" s="178" t="n"/>
      <c r="BD427" s="178" t="n"/>
      <c r="BE427" s="178" t="n"/>
      <c r="BF427" s="178" t="n"/>
      <c r="BG427" s="178" t="n"/>
      <c r="BH427" s="178" t="n"/>
      <c r="BI427" s="178" t="n"/>
      <c r="BJ427" s="178" t="n"/>
      <c r="BK427" s="178" t="n"/>
      <c r="BL427" s="178" t="n"/>
      <c r="BM427" s="178" t="n"/>
      <c r="BN427" s="178" t="n"/>
      <c r="BO427" s="178" t="n"/>
      <c r="BP427" s="178" t="n"/>
      <c r="BQ427" s="178" t="n"/>
      <c r="BR427" s="178" t="n"/>
      <c r="BS427" s="178" t="n"/>
      <c r="BT427" s="178" t="n"/>
      <c r="BU427" s="178" t="n"/>
      <c r="BV427" s="178" t="n"/>
      <c r="BW427" s="178" t="n"/>
      <c r="BX427" s="178" t="n"/>
      <c r="BY427" s="178" t="n"/>
      <c r="BZ427" s="178" t="n"/>
      <c r="CA427" s="178" t="n"/>
      <c r="CB427" s="178" t="n"/>
      <c r="CC427" s="178" t="n"/>
      <c r="CD427" s="178" t="n"/>
      <c r="CE427" s="178" t="n"/>
      <c r="CF427" s="178" t="n"/>
      <c r="CG427" s="178" t="n"/>
      <c r="CH427" s="178" t="n"/>
      <c r="CI427" s="178" t="n"/>
      <c r="CJ427" s="178" t="n"/>
      <c r="CK427" s="178" t="n"/>
      <c r="CL427" s="178" t="n"/>
      <c r="CM427" s="178" t="n"/>
      <c r="CN427" s="178" t="n"/>
      <c r="CO427" s="178" t="n"/>
      <c r="CP427" s="178" t="n"/>
      <c r="CQ427" s="178" t="n"/>
      <c r="CR427" s="178" t="n"/>
      <c r="CS427" s="178" t="n"/>
      <c r="CT427" s="178" t="n"/>
      <c r="CU427" s="178" t="n"/>
      <c r="CV427" s="178" t="n"/>
      <c r="CW427" s="178" t="n"/>
      <c r="CX427" s="178" t="n"/>
      <c r="CY427" s="178" t="n"/>
      <c r="CZ427" s="178" t="n"/>
      <c r="DA427" s="178" t="n"/>
      <c r="DB427" s="178" t="n"/>
      <c r="DC427" s="178" t="n"/>
      <c r="DD427" s="178" t="n"/>
      <c r="DE427" s="178" t="n"/>
      <c r="DF427" s="178" t="n"/>
      <c r="DG427" s="178" t="n"/>
      <c r="DH427" s="178" t="n"/>
      <c r="DI427" s="178" t="n"/>
      <c r="DJ427" s="178" t="n"/>
      <c r="DK427" s="178" t="n"/>
      <c r="DL427" s="178" t="n"/>
      <c r="DM427" s="178" t="n"/>
      <c r="DN427" s="178" t="n"/>
      <c r="DO427" s="178" t="n"/>
      <c r="DP427" s="178" t="n"/>
      <c r="DQ427" s="178" t="n"/>
      <c r="DR427" s="178" t="n"/>
      <c r="DS427" s="178" t="n"/>
      <c r="DT427" s="178" t="n"/>
      <c r="DU427" s="178" t="n"/>
      <c r="DV427" s="178" t="n"/>
    </row>
    <row customFormat="true" customHeight="true" hidden="false" ht="16.5" outlineLevel="0" r="428" s="310">
      <c r="A428" s="178" t="n"/>
      <c r="B428" s="279" t="s"/>
      <c r="C428" s="58" t="s"/>
      <c r="D428" s="89" t="s"/>
      <c r="E428" s="238" t="s">
        <v>232</v>
      </c>
      <c r="F428" s="266" t="n">
        <f aca="false" ca="false" dt2D="false" dtr="false" t="normal">I428+L428+M428+N428+O428+P428+Q428+R428+S428</f>
        <v>0</v>
      </c>
      <c r="G428" s="278" t="n">
        <v>0</v>
      </c>
      <c r="H428" s="278" t="n">
        <v>0</v>
      </c>
      <c r="I428" s="269" t="n">
        <f aca="false" ca="false" dt2D="false" dtr="false" t="normal">G428+H428</f>
        <v>0</v>
      </c>
      <c r="J428" s="278" t="n"/>
      <c r="K428" s="278" t="n"/>
      <c r="L428" s="269" t="n">
        <f aca="false" ca="false" dt2D="false" dtr="false" t="normal">J428+K428</f>
        <v>0</v>
      </c>
      <c r="M428" s="278" t="n"/>
      <c r="N428" s="278" t="n"/>
      <c r="O428" s="278" t="n"/>
      <c r="P428" s="278" t="n"/>
      <c r="Q428" s="278" t="n"/>
      <c r="R428" s="278" t="n"/>
      <c r="S428" s="278" t="n"/>
      <c r="T428" s="278" t="n"/>
      <c r="U428" s="278" t="n"/>
      <c r="V428" s="278" t="n"/>
      <c r="W428" s="278" t="n"/>
      <c r="X428" s="278" t="n"/>
      <c r="Y428" s="278" t="n"/>
      <c r="Z428" s="278" t="n"/>
      <c r="AA428" s="278" t="n"/>
      <c r="AB428" s="278" t="n"/>
      <c r="AC428" s="278" t="n"/>
      <c r="AD428" s="278" t="n"/>
      <c r="AE428" s="278" t="n"/>
      <c r="AF428" s="178" t="n"/>
      <c r="AG428" s="178" t="n"/>
      <c r="AH428" s="178" t="n"/>
      <c r="AI428" s="178" t="n"/>
      <c r="AJ428" s="178" t="n"/>
      <c r="AK428" s="178" t="n"/>
      <c r="AL428" s="178" t="n"/>
      <c r="AM428" s="178" t="n"/>
      <c r="AN428" s="178" t="n"/>
      <c r="AO428" s="178" t="n"/>
      <c r="AP428" s="178" t="n"/>
      <c r="AQ428" s="178" t="n"/>
      <c r="AR428" s="178" t="n"/>
      <c r="AS428" s="178" t="n"/>
      <c r="AT428" s="178" t="n"/>
      <c r="AU428" s="178" t="n"/>
      <c r="AV428" s="178" t="n"/>
      <c r="AW428" s="178" t="n"/>
      <c r="AX428" s="178" t="n"/>
      <c r="AY428" s="178" t="n"/>
      <c r="AZ428" s="178" t="n"/>
      <c r="BA428" s="178" t="n"/>
      <c r="BB428" s="178" t="n"/>
      <c r="BC428" s="178" t="n"/>
      <c r="BD428" s="178" t="n"/>
      <c r="BE428" s="178" t="n"/>
      <c r="BF428" s="178" t="n"/>
      <c r="BG428" s="178" t="n"/>
      <c r="BH428" s="178" t="n"/>
      <c r="BI428" s="178" t="n"/>
      <c r="BJ428" s="178" t="n"/>
      <c r="BK428" s="178" t="n"/>
      <c r="BL428" s="178" t="n"/>
      <c r="BM428" s="178" t="n"/>
      <c r="BN428" s="178" t="n"/>
      <c r="BO428" s="178" t="n"/>
      <c r="BP428" s="178" t="n"/>
      <c r="BQ428" s="178" t="n"/>
      <c r="BR428" s="178" t="n"/>
      <c r="BS428" s="178" t="n"/>
      <c r="BT428" s="178" t="n"/>
      <c r="BU428" s="178" t="n"/>
      <c r="BV428" s="178" t="n"/>
      <c r="BW428" s="178" t="n"/>
      <c r="BX428" s="178" t="n"/>
      <c r="BY428" s="178" t="n"/>
      <c r="BZ428" s="178" t="n"/>
      <c r="CA428" s="178" t="n"/>
      <c r="CB428" s="178" t="n"/>
      <c r="CC428" s="178" t="n"/>
      <c r="CD428" s="178" t="n"/>
      <c r="CE428" s="178" t="n"/>
      <c r="CF428" s="178" t="n"/>
      <c r="CG428" s="178" t="n"/>
      <c r="CH428" s="178" t="n"/>
      <c r="CI428" s="178" t="n"/>
      <c r="CJ428" s="178" t="n"/>
      <c r="CK428" s="178" t="n"/>
      <c r="CL428" s="178" t="n"/>
      <c r="CM428" s="178" t="n"/>
      <c r="CN428" s="178" t="n"/>
      <c r="CO428" s="178" t="n"/>
      <c r="CP428" s="178" t="n"/>
      <c r="CQ428" s="178" t="n"/>
      <c r="CR428" s="178" t="n"/>
      <c r="CS428" s="178" t="n"/>
      <c r="CT428" s="178" t="n"/>
      <c r="CU428" s="178" t="n"/>
      <c r="CV428" s="178" t="n"/>
      <c r="CW428" s="178" t="n"/>
      <c r="CX428" s="178" t="n"/>
      <c r="CY428" s="178" t="n"/>
      <c r="CZ428" s="178" t="n"/>
      <c r="DA428" s="178" t="n"/>
      <c r="DB428" s="178" t="n"/>
      <c r="DC428" s="178" t="n"/>
      <c r="DD428" s="178" t="n"/>
      <c r="DE428" s="178" t="n"/>
      <c r="DF428" s="178" t="n"/>
      <c r="DG428" s="178" t="n"/>
      <c r="DH428" s="178" t="n"/>
      <c r="DI428" s="178" t="n"/>
      <c r="DJ428" s="178" t="n"/>
      <c r="DK428" s="178" t="n"/>
      <c r="DL428" s="178" t="n"/>
      <c r="DM428" s="178" t="n"/>
      <c r="DN428" s="178" t="n"/>
      <c r="DO428" s="178" t="n"/>
      <c r="DP428" s="178" t="n"/>
      <c r="DQ428" s="178" t="n"/>
      <c r="DR428" s="178" t="n"/>
      <c r="DS428" s="178" t="n"/>
      <c r="DT428" s="178" t="n"/>
      <c r="DU428" s="178" t="n"/>
      <c r="DV428" s="178" t="n"/>
    </row>
    <row customFormat="true" customHeight="true" hidden="false" ht="35.25" outlineLevel="0" r="429" s="310">
      <c r="A429" s="178" t="n"/>
      <c r="B429" s="280" t="s"/>
      <c r="C429" s="58" t="s"/>
      <c r="D429" s="158" t="s"/>
      <c r="E429" s="238" t="s">
        <v>233</v>
      </c>
      <c r="F429" s="266" t="n">
        <f aca="false" ca="false" dt2D="false" dtr="false" t="normal">I429+L429+M429+N429+O429+P429+Q429+R429+S429</f>
        <v>0</v>
      </c>
      <c r="G429" s="278" t="n">
        <v>0</v>
      </c>
      <c r="H429" s="278" t="n">
        <v>0</v>
      </c>
      <c r="I429" s="269" t="n">
        <f aca="false" ca="false" dt2D="false" dtr="false" t="normal">G429+H429</f>
        <v>0</v>
      </c>
      <c r="J429" s="278" t="n"/>
      <c r="K429" s="278" t="n"/>
      <c r="L429" s="269" t="n">
        <f aca="false" ca="false" dt2D="false" dtr="false" t="normal">J429+K429</f>
        <v>0</v>
      </c>
      <c r="M429" s="278" t="n"/>
      <c r="N429" s="278" t="n"/>
      <c r="O429" s="278" t="n"/>
      <c r="P429" s="278" t="n"/>
      <c r="Q429" s="278" t="n"/>
      <c r="R429" s="278" t="n"/>
      <c r="S429" s="278" t="n"/>
      <c r="T429" s="278" t="n"/>
      <c r="U429" s="278" t="n"/>
      <c r="V429" s="278" t="n"/>
      <c r="W429" s="278" t="n"/>
      <c r="X429" s="278" t="n"/>
      <c r="Y429" s="278" t="n"/>
      <c r="Z429" s="278" t="n"/>
      <c r="AA429" s="278" t="n"/>
      <c r="AB429" s="278" t="n"/>
      <c r="AC429" s="278" t="n"/>
      <c r="AD429" s="278" t="n"/>
      <c r="AE429" s="278" t="n"/>
      <c r="AF429" s="178" t="n"/>
      <c r="AG429" s="178" t="n"/>
      <c r="AH429" s="178" t="n"/>
      <c r="AI429" s="178" t="n"/>
      <c r="AJ429" s="178" t="n"/>
      <c r="AK429" s="178" t="n"/>
      <c r="AL429" s="178" t="n"/>
      <c r="AM429" s="178" t="n"/>
      <c r="AN429" s="178" t="n"/>
      <c r="AO429" s="178" t="n"/>
      <c r="AP429" s="178" t="n"/>
      <c r="AQ429" s="178" t="n"/>
      <c r="AR429" s="178" t="n"/>
      <c r="AS429" s="178" t="n"/>
      <c r="AT429" s="178" t="n"/>
      <c r="AU429" s="178" t="n"/>
      <c r="AV429" s="178" t="n"/>
      <c r="AW429" s="178" t="n"/>
      <c r="AX429" s="178" t="n"/>
      <c r="AY429" s="178" t="n"/>
      <c r="AZ429" s="178" t="n"/>
      <c r="BA429" s="178" t="n"/>
      <c r="BB429" s="178" t="n"/>
      <c r="BC429" s="178" t="n"/>
      <c r="BD429" s="178" t="n"/>
      <c r="BE429" s="178" t="n"/>
      <c r="BF429" s="178" t="n"/>
      <c r="BG429" s="178" t="n"/>
      <c r="BH429" s="178" t="n"/>
      <c r="BI429" s="178" t="n"/>
      <c r="BJ429" s="178" t="n"/>
      <c r="BK429" s="178" t="n"/>
      <c r="BL429" s="178" t="n"/>
      <c r="BM429" s="178" t="n"/>
      <c r="BN429" s="178" t="n"/>
      <c r="BO429" s="178" t="n"/>
      <c r="BP429" s="178" t="n"/>
      <c r="BQ429" s="178" t="n"/>
      <c r="BR429" s="178" t="n"/>
      <c r="BS429" s="178" t="n"/>
      <c r="BT429" s="178" t="n"/>
      <c r="BU429" s="178" t="n"/>
      <c r="BV429" s="178" t="n"/>
      <c r="BW429" s="178" t="n"/>
      <c r="BX429" s="178" t="n"/>
      <c r="BY429" s="178" t="n"/>
      <c r="BZ429" s="178" t="n"/>
      <c r="CA429" s="178" t="n"/>
      <c r="CB429" s="178" t="n"/>
      <c r="CC429" s="178" t="n"/>
      <c r="CD429" s="178" t="n"/>
      <c r="CE429" s="178" t="n"/>
      <c r="CF429" s="178" t="n"/>
      <c r="CG429" s="178" t="n"/>
      <c r="CH429" s="178" t="n"/>
      <c r="CI429" s="178" t="n"/>
      <c r="CJ429" s="178" t="n"/>
      <c r="CK429" s="178" t="n"/>
      <c r="CL429" s="178" t="n"/>
      <c r="CM429" s="178" t="n"/>
      <c r="CN429" s="178" t="n"/>
      <c r="CO429" s="178" t="n"/>
      <c r="CP429" s="178" t="n"/>
      <c r="CQ429" s="178" t="n"/>
      <c r="CR429" s="178" t="n"/>
      <c r="CS429" s="178" t="n"/>
      <c r="CT429" s="178" t="n"/>
      <c r="CU429" s="178" t="n"/>
      <c r="CV429" s="178" t="n"/>
      <c r="CW429" s="178" t="n"/>
      <c r="CX429" s="178" t="n"/>
      <c r="CY429" s="178" t="n"/>
      <c r="CZ429" s="178" t="n"/>
      <c r="DA429" s="178" t="n"/>
      <c r="DB429" s="178" t="n"/>
      <c r="DC429" s="178" t="n"/>
      <c r="DD429" s="178" t="n"/>
      <c r="DE429" s="178" t="n"/>
      <c r="DF429" s="178" t="n"/>
      <c r="DG429" s="178" t="n"/>
      <c r="DH429" s="178" t="n"/>
      <c r="DI429" s="178" t="n"/>
      <c r="DJ429" s="178" t="n"/>
      <c r="DK429" s="178" t="n"/>
      <c r="DL429" s="178" t="n"/>
      <c r="DM429" s="178" t="n"/>
      <c r="DN429" s="178" t="n"/>
      <c r="DO429" s="178" t="n"/>
      <c r="DP429" s="178" t="n"/>
      <c r="DQ429" s="178" t="n"/>
      <c r="DR429" s="178" t="n"/>
      <c r="DS429" s="178" t="n"/>
      <c r="DT429" s="178" t="n"/>
      <c r="DU429" s="178" t="n"/>
      <c r="DV429" s="178" t="n"/>
    </row>
    <row customFormat="true" customHeight="true" hidden="false" ht="16.5" outlineLevel="0" r="430" s="310">
      <c r="A430" s="178" t="n"/>
      <c r="B430" s="277" t="n">
        <v>7</v>
      </c>
      <c r="C430" s="58" t="s"/>
      <c r="D430" s="159" t="s">
        <v>351</v>
      </c>
      <c r="E430" s="122" t="s">
        <v>24</v>
      </c>
      <c r="F430" s="266" t="n">
        <f aca="false" ca="false" dt2D="false" dtr="false" t="normal">I430+L430+M430+N430+O430+P430+Q430+R430+S430</f>
        <v>0</v>
      </c>
      <c r="G430" s="278" t="n">
        <v>0</v>
      </c>
      <c r="H430" s="278" t="n">
        <v>0</v>
      </c>
      <c r="I430" s="269" t="n">
        <f aca="false" ca="false" dt2D="false" dtr="false" t="normal">G430+H430</f>
        <v>0</v>
      </c>
      <c r="J430" s="278" t="n"/>
      <c r="K430" s="278" t="n"/>
      <c r="L430" s="269" t="n">
        <f aca="false" ca="false" dt2D="false" dtr="false" t="normal">J430+K430</f>
        <v>0</v>
      </c>
      <c r="M430" s="278" t="n"/>
      <c r="N430" s="278" t="n"/>
      <c r="O430" s="278" t="n"/>
      <c r="P430" s="278" t="n"/>
      <c r="Q430" s="278" t="n"/>
      <c r="R430" s="278" t="n"/>
      <c r="S430" s="278" t="n"/>
      <c r="T430" s="278" t="n"/>
      <c r="U430" s="278" t="n"/>
      <c r="V430" s="278" t="n"/>
      <c r="W430" s="278" t="n"/>
      <c r="X430" s="278" t="n"/>
      <c r="Y430" s="278" t="n"/>
      <c r="Z430" s="278" t="n"/>
      <c r="AA430" s="278" t="n"/>
      <c r="AB430" s="278" t="n"/>
      <c r="AC430" s="278" t="n"/>
      <c r="AD430" s="278" t="n"/>
      <c r="AE430" s="278" t="n"/>
      <c r="AF430" s="178" t="n"/>
      <c r="AG430" s="178" t="n"/>
      <c r="AH430" s="178" t="n"/>
      <c r="AI430" s="178" t="n"/>
      <c r="AJ430" s="178" t="n"/>
      <c r="AK430" s="178" t="n"/>
      <c r="AL430" s="178" t="n"/>
      <c r="AM430" s="178" t="n"/>
      <c r="AN430" s="178" t="n"/>
      <c r="AO430" s="178" t="n"/>
      <c r="AP430" s="178" t="n"/>
      <c r="AQ430" s="178" t="n"/>
      <c r="AR430" s="178" t="n"/>
      <c r="AS430" s="178" t="n"/>
      <c r="AT430" s="178" t="n"/>
      <c r="AU430" s="178" t="n"/>
      <c r="AV430" s="178" t="n"/>
      <c r="AW430" s="178" t="n"/>
      <c r="AX430" s="178" t="n"/>
      <c r="AY430" s="178" t="n"/>
      <c r="AZ430" s="178" t="n"/>
      <c r="BA430" s="178" t="n"/>
      <c r="BB430" s="178" t="n"/>
      <c r="BC430" s="178" t="n"/>
      <c r="BD430" s="178" t="n"/>
      <c r="BE430" s="178" t="n"/>
      <c r="BF430" s="178" t="n"/>
      <c r="BG430" s="178" t="n"/>
      <c r="BH430" s="178" t="n"/>
      <c r="BI430" s="178" t="n"/>
      <c r="BJ430" s="178" t="n"/>
      <c r="BK430" s="178" t="n"/>
      <c r="BL430" s="178" t="n"/>
      <c r="BM430" s="178" t="n"/>
      <c r="BN430" s="178" t="n"/>
      <c r="BO430" s="178" t="n"/>
      <c r="BP430" s="178" t="n"/>
      <c r="BQ430" s="178" t="n"/>
      <c r="BR430" s="178" t="n"/>
      <c r="BS430" s="178" t="n"/>
      <c r="BT430" s="178" t="n"/>
      <c r="BU430" s="178" t="n"/>
      <c r="BV430" s="178" t="n"/>
      <c r="BW430" s="178" t="n"/>
      <c r="BX430" s="178" t="n"/>
      <c r="BY430" s="178" t="n"/>
      <c r="BZ430" s="178" t="n"/>
      <c r="CA430" s="178" t="n"/>
      <c r="CB430" s="178" t="n"/>
      <c r="CC430" s="178" t="n"/>
      <c r="CD430" s="178" t="n"/>
      <c r="CE430" s="178" t="n"/>
      <c r="CF430" s="178" t="n"/>
      <c r="CG430" s="178" t="n"/>
      <c r="CH430" s="178" t="n"/>
      <c r="CI430" s="178" t="n"/>
      <c r="CJ430" s="178" t="n"/>
      <c r="CK430" s="178" t="n"/>
      <c r="CL430" s="178" t="n"/>
      <c r="CM430" s="178" t="n"/>
      <c r="CN430" s="178" t="n"/>
      <c r="CO430" s="178" t="n"/>
      <c r="CP430" s="178" t="n"/>
      <c r="CQ430" s="178" t="n"/>
      <c r="CR430" s="178" t="n"/>
      <c r="CS430" s="178" t="n"/>
      <c r="CT430" s="178" t="n"/>
      <c r="CU430" s="178" t="n"/>
      <c r="CV430" s="178" t="n"/>
      <c r="CW430" s="178" t="n"/>
      <c r="CX430" s="178" t="n"/>
      <c r="CY430" s="178" t="n"/>
      <c r="CZ430" s="178" t="n"/>
      <c r="DA430" s="178" t="n"/>
      <c r="DB430" s="178" t="n"/>
      <c r="DC430" s="178" t="n"/>
      <c r="DD430" s="178" t="n"/>
      <c r="DE430" s="178" t="n"/>
      <c r="DF430" s="178" t="n"/>
      <c r="DG430" s="178" t="n"/>
      <c r="DH430" s="178" t="n"/>
      <c r="DI430" s="178" t="n"/>
      <c r="DJ430" s="178" t="n"/>
      <c r="DK430" s="178" t="n"/>
      <c r="DL430" s="178" t="n"/>
      <c r="DM430" s="178" t="n"/>
      <c r="DN430" s="178" t="n"/>
      <c r="DO430" s="178" t="n"/>
      <c r="DP430" s="178" t="n"/>
      <c r="DQ430" s="178" t="n"/>
      <c r="DR430" s="178" t="n"/>
      <c r="DS430" s="178" t="n"/>
      <c r="DT430" s="178" t="n"/>
      <c r="DU430" s="178" t="n"/>
      <c r="DV430" s="178" t="n"/>
    </row>
    <row customFormat="true" customHeight="true" hidden="false" ht="16.5" outlineLevel="0" r="431" s="310">
      <c r="A431" s="178" t="n"/>
      <c r="B431" s="279" t="s"/>
      <c r="C431" s="58" t="s"/>
      <c r="D431" s="89" t="s"/>
      <c r="E431" s="122" t="s">
        <v>25</v>
      </c>
      <c r="F431" s="266" t="n">
        <f aca="false" ca="false" dt2D="false" dtr="false" t="normal">I431+L431+M431+N431+O431+P431+Q431+R431+S431</f>
        <v>0</v>
      </c>
      <c r="G431" s="278" t="n">
        <v>0</v>
      </c>
      <c r="H431" s="278" t="n">
        <v>0</v>
      </c>
      <c r="I431" s="269" t="n">
        <f aca="false" ca="false" dt2D="false" dtr="false" t="normal">G431+H431</f>
        <v>0</v>
      </c>
      <c r="J431" s="278" t="n"/>
      <c r="K431" s="278" t="n"/>
      <c r="L431" s="269" t="n">
        <f aca="false" ca="false" dt2D="false" dtr="false" t="normal">J431+K431</f>
        <v>0</v>
      </c>
      <c r="M431" s="278" t="n"/>
      <c r="N431" s="278" t="n"/>
      <c r="O431" s="278" t="n"/>
      <c r="P431" s="278" t="n"/>
      <c r="Q431" s="278" t="n"/>
      <c r="R431" s="278" t="n"/>
      <c r="S431" s="278" t="n"/>
      <c r="T431" s="278" t="n"/>
      <c r="U431" s="278" t="n"/>
      <c r="V431" s="278" t="n"/>
      <c r="W431" s="278" t="n"/>
      <c r="X431" s="278" t="n"/>
      <c r="Y431" s="278" t="n"/>
      <c r="Z431" s="278" t="n"/>
      <c r="AA431" s="278" t="n"/>
      <c r="AB431" s="278" t="n"/>
      <c r="AC431" s="278" t="n"/>
      <c r="AD431" s="278" t="n"/>
      <c r="AE431" s="278" t="n"/>
      <c r="AF431" s="178" t="n"/>
      <c r="AG431" s="178" t="n"/>
      <c r="AH431" s="178" t="n"/>
      <c r="AI431" s="178" t="n"/>
      <c r="AJ431" s="178" t="n"/>
      <c r="AK431" s="178" t="n"/>
      <c r="AL431" s="178" t="n"/>
      <c r="AM431" s="178" t="n"/>
      <c r="AN431" s="178" t="n"/>
      <c r="AO431" s="178" t="n"/>
      <c r="AP431" s="178" t="n"/>
      <c r="AQ431" s="178" t="n"/>
      <c r="AR431" s="178" t="n"/>
      <c r="AS431" s="178" t="n"/>
      <c r="AT431" s="178" t="n"/>
      <c r="AU431" s="178" t="n"/>
      <c r="AV431" s="178" t="n"/>
      <c r="AW431" s="178" t="n"/>
      <c r="AX431" s="178" t="n"/>
      <c r="AY431" s="178" t="n"/>
      <c r="AZ431" s="178" t="n"/>
      <c r="BA431" s="178" t="n"/>
      <c r="BB431" s="178" t="n"/>
      <c r="BC431" s="178" t="n"/>
      <c r="BD431" s="178" t="n"/>
      <c r="BE431" s="178" t="n"/>
      <c r="BF431" s="178" t="n"/>
      <c r="BG431" s="178" t="n"/>
      <c r="BH431" s="178" t="n"/>
      <c r="BI431" s="178" t="n"/>
      <c r="BJ431" s="178" t="n"/>
      <c r="BK431" s="178" t="n"/>
      <c r="BL431" s="178" t="n"/>
      <c r="BM431" s="178" t="n"/>
      <c r="BN431" s="178" t="n"/>
      <c r="BO431" s="178" t="n"/>
      <c r="BP431" s="178" t="n"/>
      <c r="BQ431" s="178" t="n"/>
      <c r="BR431" s="178" t="n"/>
      <c r="BS431" s="178" t="n"/>
      <c r="BT431" s="178" t="n"/>
      <c r="BU431" s="178" t="n"/>
      <c r="BV431" s="178" t="n"/>
      <c r="BW431" s="178" t="n"/>
      <c r="BX431" s="178" t="n"/>
      <c r="BY431" s="178" t="n"/>
      <c r="BZ431" s="178" t="n"/>
      <c r="CA431" s="178" t="n"/>
      <c r="CB431" s="178" t="n"/>
      <c r="CC431" s="178" t="n"/>
      <c r="CD431" s="178" t="n"/>
      <c r="CE431" s="178" t="n"/>
      <c r="CF431" s="178" t="n"/>
      <c r="CG431" s="178" t="n"/>
      <c r="CH431" s="178" t="n"/>
      <c r="CI431" s="178" t="n"/>
      <c r="CJ431" s="178" t="n"/>
      <c r="CK431" s="178" t="n"/>
      <c r="CL431" s="178" t="n"/>
      <c r="CM431" s="178" t="n"/>
      <c r="CN431" s="178" t="n"/>
      <c r="CO431" s="178" t="n"/>
      <c r="CP431" s="178" t="n"/>
      <c r="CQ431" s="178" t="n"/>
      <c r="CR431" s="178" t="n"/>
      <c r="CS431" s="178" t="n"/>
      <c r="CT431" s="178" t="n"/>
      <c r="CU431" s="178" t="n"/>
      <c r="CV431" s="178" t="n"/>
      <c r="CW431" s="178" t="n"/>
      <c r="CX431" s="178" t="n"/>
      <c r="CY431" s="178" t="n"/>
      <c r="CZ431" s="178" t="n"/>
      <c r="DA431" s="178" t="n"/>
      <c r="DB431" s="178" t="n"/>
      <c r="DC431" s="178" t="n"/>
      <c r="DD431" s="178" t="n"/>
      <c r="DE431" s="178" t="n"/>
      <c r="DF431" s="178" t="n"/>
      <c r="DG431" s="178" t="n"/>
      <c r="DH431" s="178" t="n"/>
      <c r="DI431" s="178" t="n"/>
      <c r="DJ431" s="178" t="n"/>
      <c r="DK431" s="178" t="n"/>
      <c r="DL431" s="178" t="n"/>
      <c r="DM431" s="178" t="n"/>
      <c r="DN431" s="178" t="n"/>
      <c r="DO431" s="178" t="n"/>
      <c r="DP431" s="178" t="n"/>
      <c r="DQ431" s="178" t="n"/>
      <c r="DR431" s="178" t="n"/>
      <c r="DS431" s="178" t="n"/>
      <c r="DT431" s="178" t="n"/>
      <c r="DU431" s="178" t="n"/>
      <c r="DV431" s="178" t="n"/>
    </row>
    <row customFormat="true" customHeight="true" hidden="false" ht="16.5" outlineLevel="0" r="432" s="310">
      <c r="A432" s="178" t="n"/>
      <c r="B432" s="279" t="s"/>
      <c r="C432" s="58" t="s"/>
      <c r="D432" s="89" t="s"/>
      <c r="E432" s="122" t="s">
        <v>26</v>
      </c>
      <c r="F432" s="266" t="n">
        <f aca="false" ca="false" dt2D="false" dtr="false" t="normal">I432+L432+M432+N432+O432+P432+Q432+R432+S432</f>
        <v>0</v>
      </c>
      <c r="G432" s="278" t="n">
        <v>0</v>
      </c>
      <c r="H432" s="278" t="n">
        <v>0</v>
      </c>
      <c r="I432" s="269" t="n">
        <f aca="false" ca="false" dt2D="false" dtr="false" t="normal">G432+H432</f>
        <v>0</v>
      </c>
      <c r="J432" s="278" t="n"/>
      <c r="K432" s="278" t="n"/>
      <c r="L432" s="269" t="n">
        <f aca="false" ca="false" dt2D="false" dtr="false" t="normal">J432+K432</f>
        <v>0</v>
      </c>
      <c r="M432" s="278" t="n"/>
      <c r="N432" s="278" t="n"/>
      <c r="O432" s="278" t="n"/>
      <c r="P432" s="278" t="n"/>
      <c r="Q432" s="278" t="n"/>
      <c r="R432" s="278" t="n"/>
      <c r="S432" s="278" t="n"/>
      <c r="T432" s="278" t="n"/>
      <c r="U432" s="278" t="n"/>
      <c r="V432" s="278" t="n"/>
      <c r="W432" s="278" t="n"/>
      <c r="X432" s="278" t="n"/>
      <c r="Y432" s="278" t="n"/>
      <c r="Z432" s="278" t="n"/>
      <c r="AA432" s="278" t="n"/>
      <c r="AB432" s="278" t="n"/>
      <c r="AC432" s="278" t="n"/>
      <c r="AD432" s="278" t="n"/>
      <c r="AE432" s="278" t="n"/>
      <c r="AF432" s="178" t="n"/>
      <c r="AG432" s="178" t="n"/>
      <c r="AH432" s="178" t="n"/>
      <c r="AI432" s="178" t="n"/>
      <c r="AJ432" s="178" t="n"/>
      <c r="AK432" s="178" t="n"/>
      <c r="AL432" s="178" t="n"/>
      <c r="AM432" s="178" t="n"/>
      <c r="AN432" s="178" t="n"/>
      <c r="AO432" s="178" t="n"/>
      <c r="AP432" s="178" t="n"/>
      <c r="AQ432" s="178" t="n"/>
      <c r="AR432" s="178" t="n"/>
      <c r="AS432" s="178" t="n"/>
      <c r="AT432" s="178" t="n"/>
      <c r="AU432" s="178" t="n"/>
      <c r="AV432" s="178" t="n"/>
      <c r="AW432" s="178" t="n"/>
      <c r="AX432" s="178" t="n"/>
      <c r="AY432" s="178" t="n"/>
      <c r="AZ432" s="178" t="n"/>
      <c r="BA432" s="178" t="n"/>
      <c r="BB432" s="178" t="n"/>
      <c r="BC432" s="178" t="n"/>
      <c r="BD432" s="178" t="n"/>
      <c r="BE432" s="178" t="n"/>
      <c r="BF432" s="178" t="n"/>
      <c r="BG432" s="178" t="n"/>
      <c r="BH432" s="178" t="n"/>
      <c r="BI432" s="178" t="n"/>
      <c r="BJ432" s="178" t="n"/>
      <c r="BK432" s="178" t="n"/>
      <c r="BL432" s="178" t="n"/>
      <c r="BM432" s="178" t="n"/>
      <c r="BN432" s="178" t="n"/>
      <c r="BO432" s="178" t="n"/>
      <c r="BP432" s="178" t="n"/>
      <c r="BQ432" s="178" t="n"/>
      <c r="BR432" s="178" t="n"/>
      <c r="BS432" s="178" t="n"/>
      <c r="BT432" s="178" t="n"/>
      <c r="BU432" s="178" t="n"/>
      <c r="BV432" s="178" t="n"/>
      <c r="BW432" s="178" t="n"/>
      <c r="BX432" s="178" t="n"/>
      <c r="BY432" s="178" t="n"/>
      <c r="BZ432" s="178" t="n"/>
      <c r="CA432" s="178" t="n"/>
      <c r="CB432" s="178" t="n"/>
      <c r="CC432" s="178" t="n"/>
      <c r="CD432" s="178" t="n"/>
      <c r="CE432" s="178" t="n"/>
      <c r="CF432" s="178" t="n"/>
      <c r="CG432" s="178" t="n"/>
      <c r="CH432" s="178" t="n"/>
      <c r="CI432" s="178" t="n"/>
      <c r="CJ432" s="178" t="n"/>
      <c r="CK432" s="178" t="n"/>
      <c r="CL432" s="178" t="n"/>
      <c r="CM432" s="178" t="n"/>
      <c r="CN432" s="178" t="n"/>
      <c r="CO432" s="178" t="n"/>
      <c r="CP432" s="178" t="n"/>
      <c r="CQ432" s="178" t="n"/>
      <c r="CR432" s="178" t="n"/>
      <c r="CS432" s="178" t="n"/>
      <c r="CT432" s="178" t="n"/>
      <c r="CU432" s="178" t="n"/>
      <c r="CV432" s="178" t="n"/>
      <c r="CW432" s="178" t="n"/>
      <c r="CX432" s="178" t="n"/>
      <c r="CY432" s="178" t="n"/>
      <c r="CZ432" s="178" t="n"/>
      <c r="DA432" s="178" t="n"/>
      <c r="DB432" s="178" t="n"/>
      <c r="DC432" s="178" t="n"/>
      <c r="DD432" s="178" t="n"/>
      <c r="DE432" s="178" t="n"/>
      <c r="DF432" s="178" t="n"/>
      <c r="DG432" s="178" t="n"/>
      <c r="DH432" s="178" t="n"/>
      <c r="DI432" s="178" t="n"/>
      <c r="DJ432" s="178" t="n"/>
      <c r="DK432" s="178" t="n"/>
      <c r="DL432" s="178" t="n"/>
      <c r="DM432" s="178" t="n"/>
      <c r="DN432" s="178" t="n"/>
      <c r="DO432" s="178" t="n"/>
      <c r="DP432" s="178" t="n"/>
      <c r="DQ432" s="178" t="n"/>
      <c r="DR432" s="178" t="n"/>
      <c r="DS432" s="178" t="n"/>
      <c r="DT432" s="178" t="n"/>
      <c r="DU432" s="178" t="n"/>
      <c r="DV432" s="178" t="n"/>
    </row>
    <row customFormat="true" customHeight="true" hidden="false" ht="16.5" outlineLevel="0" r="433" s="310">
      <c r="A433" s="178" t="n"/>
      <c r="B433" s="279" t="s"/>
      <c r="C433" s="58" t="s"/>
      <c r="D433" s="89" t="s"/>
      <c r="E433" s="238" t="s">
        <v>232</v>
      </c>
      <c r="F433" s="266" t="n">
        <f aca="false" ca="false" dt2D="false" dtr="false" t="normal">I433+L433+M433+N433+O433+P433+Q433+R433+S433</f>
        <v>0</v>
      </c>
      <c r="G433" s="278" t="n">
        <v>0</v>
      </c>
      <c r="H433" s="278" t="n">
        <v>0</v>
      </c>
      <c r="I433" s="269" t="n">
        <f aca="false" ca="false" dt2D="false" dtr="false" t="normal">G433+H433</f>
        <v>0</v>
      </c>
      <c r="J433" s="278" t="n"/>
      <c r="K433" s="278" t="n"/>
      <c r="L433" s="269" t="n">
        <f aca="false" ca="false" dt2D="false" dtr="false" t="normal">J433+K433</f>
        <v>0</v>
      </c>
      <c r="M433" s="278" t="n"/>
      <c r="N433" s="278" t="n"/>
      <c r="O433" s="278" t="n"/>
      <c r="P433" s="278" t="n"/>
      <c r="Q433" s="278" t="n"/>
      <c r="R433" s="278" t="n"/>
      <c r="S433" s="278" t="n"/>
      <c r="T433" s="278" t="n"/>
      <c r="U433" s="278" t="n"/>
      <c r="V433" s="278" t="n"/>
      <c r="W433" s="278" t="n"/>
      <c r="X433" s="278" t="n"/>
      <c r="Y433" s="278" t="n"/>
      <c r="Z433" s="278" t="n"/>
      <c r="AA433" s="278" t="n"/>
      <c r="AB433" s="278" t="n"/>
      <c r="AC433" s="278" t="n"/>
      <c r="AD433" s="278" t="n"/>
      <c r="AE433" s="278" t="n"/>
      <c r="AF433" s="178" t="n"/>
      <c r="AG433" s="178" t="n"/>
      <c r="AH433" s="178" t="n"/>
      <c r="AI433" s="178" t="n"/>
      <c r="AJ433" s="178" t="n"/>
      <c r="AK433" s="178" t="n"/>
      <c r="AL433" s="178" t="n"/>
      <c r="AM433" s="178" t="n"/>
      <c r="AN433" s="178" t="n"/>
      <c r="AO433" s="178" t="n"/>
      <c r="AP433" s="178" t="n"/>
      <c r="AQ433" s="178" t="n"/>
      <c r="AR433" s="178" t="n"/>
      <c r="AS433" s="178" t="n"/>
      <c r="AT433" s="178" t="n"/>
      <c r="AU433" s="178" t="n"/>
      <c r="AV433" s="178" t="n"/>
      <c r="AW433" s="178" t="n"/>
      <c r="AX433" s="178" t="n"/>
      <c r="AY433" s="178" t="n"/>
      <c r="AZ433" s="178" t="n"/>
      <c r="BA433" s="178" t="n"/>
      <c r="BB433" s="178" t="n"/>
      <c r="BC433" s="178" t="n"/>
      <c r="BD433" s="178" t="n"/>
      <c r="BE433" s="178" t="n"/>
      <c r="BF433" s="178" t="n"/>
      <c r="BG433" s="178" t="n"/>
      <c r="BH433" s="178" t="n"/>
      <c r="BI433" s="178" t="n"/>
      <c r="BJ433" s="178" t="n"/>
      <c r="BK433" s="178" t="n"/>
      <c r="BL433" s="178" t="n"/>
      <c r="BM433" s="178" t="n"/>
      <c r="BN433" s="178" t="n"/>
      <c r="BO433" s="178" t="n"/>
      <c r="BP433" s="178" t="n"/>
      <c r="BQ433" s="178" t="n"/>
      <c r="BR433" s="178" t="n"/>
      <c r="BS433" s="178" t="n"/>
      <c r="BT433" s="178" t="n"/>
      <c r="BU433" s="178" t="n"/>
      <c r="BV433" s="178" t="n"/>
      <c r="BW433" s="178" t="n"/>
      <c r="BX433" s="178" t="n"/>
      <c r="BY433" s="178" t="n"/>
      <c r="BZ433" s="178" t="n"/>
      <c r="CA433" s="178" t="n"/>
      <c r="CB433" s="178" t="n"/>
      <c r="CC433" s="178" t="n"/>
      <c r="CD433" s="178" t="n"/>
      <c r="CE433" s="178" t="n"/>
      <c r="CF433" s="178" t="n"/>
      <c r="CG433" s="178" t="n"/>
      <c r="CH433" s="178" t="n"/>
      <c r="CI433" s="178" t="n"/>
      <c r="CJ433" s="178" t="n"/>
      <c r="CK433" s="178" t="n"/>
      <c r="CL433" s="178" t="n"/>
      <c r="CM433" s="178" t="n"/>
      <c r="CN433" s="178" t="n"/>
      <c r="CO433" s="178" t="n"/>
      <c r="CP433" s="178" t="n"/>
      <c r="CQ433" s="178" t="n"/>
      <c r="CR433" s="178" t="n"/>
      <c r="CS433" s="178" t="n"/>
      <c r="CT433" s="178" t="n"/>
      <c r="CU433" s="178" t="n"/>
      <c r="CV433" s="178" t="n"/>
      <c r="CW433" s="178" t="n"/>
      <c r="CX433" s="178" t="n"/>
      <c r="CY433" s="178" t="n"/>
      <c r="CZ433" s="178" t="n"/>
      <c r="DA433" s="178" t="n"/>
      <c r="DB433" s="178" t="n"/>
      <c r="DC433" s="178" t="n"/>
      <c r="DD433" s="178" t="n"/>
      <c r="DE433" s="178" t="n"/>
      <c r="DF433" s="178" t="n"/>
      <c r="DG433" s="178" t="n"/>
      <c r="DH433" s="178" t="n"/>
      <c r="DI433" s="178" t="n"/>
      <c r="DJ433" s="178" t="n"/>
      <c r="DK433" s="178" t="n"/>
      <c r="DL433" s="178" t="n"/>
      <c r="DM433" s="178" t="n"/>
      <c r="DN433" s="178" t="n"/>
      <c r="DO433" s="178" t="n"/>
      <c r="DP433" s="178" t="n"/>
      <c r="DQ433" s="178" t="n"/>
      <c r="DR433" s="178" t="n"/>
      <c r="DS433" s="178" t="n"/>
      <c r="DT433" s="178" t="n"/>
      <c r="DU433" s="178" t="n"/>
      <c r="DV433" s="178" t="n"/>
    </row>
    <row customFormat="true" customHeight="true" hidden="false" ht="32.25" outlineLevel="0" r="434" s="310">
      <c r="A434" s="178" t="n"/>
      <c r="B434" s="280" t="s"/>
      <c r="C434" s="58" t="s"/>
      <c r="D434" s="158" t="s"/>
      <c r="E434" s="238" t="s">
        <v>233</v>
      </c>
      <c r="F434" s="266" t="n">
        <f aca="false" ca="false" dt2D="false" dtr="false" t="normal">I434+L434+M434+N434+O434+P434+Q434+R434+S434</f>
        <v>0</v>
      </c>
      <c r="G434" s="278" t="n">
        <v>0</v>
      </c>
      <c r="H434" s="278" t="n">
        <v>0</v>
      </c>
      <c r="I434" s="269" t="n">
        <f aca="false" ca="false" dt2D="false" dtr="false" t="normal">G434+H434</f>
        <v>0</v>
      </c>
      <c r="J434" s="278" t="n"/>
      <c r="K434" s="278" t="n"/>
      <c r="L434" s="269" t="n">
        <f aca="false" ca="false" dt2D="false" dtr="false" t="normal">J434+K434</f>
        <v>0</v>
      </c>
      <c r="M434" s="278" t="n"/>
      <c r="N434" s="278" t="n"/>
      <c r="O434" s="278" t="n"/>
      <c r="P434" s="278" t="n"/>
      <c r="Q434" s="278" t="n"/>
      <c r="R434" s="278" t="n"/>
      <c r="S434" s="278" t="n"/>
      <c r="T434" s="278" t="n"/>
      <c r="U434" s="278" t="n"/>
      <c r="V434" s="278" t="n"/>
      <c r="W434" s="278" t="n"/>
      <c r="X434" s="278" t="n"/>
      <c r="Y434" s="278" t="n"/>
      <c r="Z434" s="278" t="n"/>
      <c r="AA434" s="278" t="n"/>
      <c r="AB434" s="278" t="n"/>
      <c r="AC434" s="278" t="n"/>
      <c r="AD434" s="278" t="n"/>
      <c r="AE434" s="278" t="n"/>
      <c r="AF434" s="178" t="n"/>
      <c r="AG434" s="178" t="n"/>
      <c r="AH434" s="178" t="n"/>
      <c r="AI434" s="178" t="n"/>
      <c r="AJ434" s="178" t="n"/>
      <c r="AK434" s="178" t="n"/>
      <c r="AL434" s="178" t="n"/>
      <c r="AM434" s="178" t="n"/>
      <c r="AN434" s="178" t="n"/>
      <c r="AO434" s="178" t="n"/>
      <c r="AP434" s="178" t="n"/>
      <c r="AQ434" s="178" t="n"/>
      <c r="AR434" s="178" t="n"/>
      <c r="AS434" s="178" t="n"/>
      <c r="AT434" s="178" t="n"/>
      <c r="AU434" s="178" t="n"/>
      <c r="AV434" s="178" t="n"/>
      <c r="AW434" s="178" t="n"/>
      <c r="AX434" s="178" t="n"/>
      <c r="AY434" s="178" t="n"/>
      <c r="AZ434" s="178" t="n"/>
      <c r="BA434" s="178" t="n"/>
      <c r="BB434" s="178" t="n"/>
      <c r="BC434" s="178" t="n"/>
      <c r="BD434" s="178" t="n"/>
      <c r="BE434" s="178" t="n"/>
      <c r="BF434" s="178" t="n"/>
      <c r="BG434" s="178" t="n"/>
      <c r="BH434" s="178" t="n"/>
      <c r="BI434" s="178" t="n"/>
      <c r="BJ434" s="178" t="n"/>
      <c r="BK434" s="178" t="n"/>
      <c r="BL434" s="178" t="n"/>
      <c r="BM434" s="178" t="n"/>
      <c r="BN434" s="178" t="n"/>
      <c r="BO434" s="178" t="n"/>
      <c r="BP434" s="178" t="n"/>
      <c r="BQ434" s="178" t="n"/>
      <c r="BR434" s="178" t="n"/>
      <c r="BS434" s="178" t="n"/>
      <c r="BT434" s="178" t="n"/>
      <c r="BU434" s="178" t="n"/>
      <c r="BV434" s="178" t="n"/>
      <c r="BW434" s="178" t="n"/>
      <c r="BX434" s="178" t="n"/>
      <c r="BY434" s="178" t="n"/>
      <c r="BZ434" s="178" t="n"/>
      <c r="CA434" s="178" t="n"/>
      <c r="CB434" s="178" t="n"/>
      <c r="CC434" s="178" t="n"/>
      <c r="CD434" s="178" t="n"/>
      <c r="CE434" s="178" t="n"/>
      <c r="CF434" s="178" t="n"/>
      <c r="CG434" s="178" t="n"/>
      <c r="CH434" s="178" t="n"/>
      <c r="CI434" s="178" t="n"/>
      <c r="CJ434" s="178" t="n"/>
      <c r="CK434" s="178" t="n"/>
      <c r="CL434" s="178" t="n"/>
      <c r="CM434" s="178" t="n"/>
      <c r="CN434" s="178" t="n"/>
      <c r="CO434" s="178" t="n"/>
      <c r="CP434" s="178" t="n"/>
      <c r="CQ434" s="178" t="n"/>
      <c r="CR434" s="178" t="n"/>
      <c r="CS434" s="178" t="n"/>
      <c r="CT434" s="178" t="n"/>
      <c r="CU434" s="178" t="n"/>
      <c r="CV434" s="178" t="n"/>
      <c r="CW434" s="178" t="n"/>
      <c r="CX434" s="178" t="n"/>
      <c r="CY434" s="178" t="n"/>
      <c r="CZ434" s="178" t="n"/>
      <c r="DA434" s="178" t="n"/>
      <c r="DB434" s="178" t="n"/>
      <c r="DC434" s="178" t="n"/>
      <c r="DD434" s="178" t="n"/>
      <c r="DE434" s="178" t="n"/>
      <c r="DF434" s="178" t="n"/>
      <c r="DG434" s="178" t="n"/>
      <c r="DH434" s="178" t="n"/>
      <c r="DI434" s="178" t="n"/>
      <c r="DJ434" s="178" t="n"/>
      <c r="DK434" s="178" t="n"/>
      <c r="DL434" s="178" t="n"/>
      <c r="DM434" s="178" t="n"/>
      <c r="DN434" s="178" t="n"/>
      <c r="DO434" s="178" t="n"/>
      <c r="DP434" s="178" t="n"/>
      <c r="DQ434" s="178" t="n"/>
      <c r="DR434" s="178" t="n"/>
      <c r="DS434" s="178" t="n"/>
      <c r="DT434" s="178" t="n"/>
      <c r="DU434" s="178" t="n"/>
      <c r="DV434" s="178" t="n"/>
    </row>
    <row customFormat="true" customHeight="true" hidden="false" ht="16.5" outlineLevel="0" r="435" s="310">
      <c r="A435" s="178" t="n"/>
      <c r="B435" s="277" t="n">
        <v>8</v>
      </c>
      <c r="C435" s="58" t="s"/>
      <c r="D435" s="159" t="s">
        <v>352</v>
      </c>
      <c r="E435" s="122" t="s">
        <v>24</v>
      </c>
      <c r="F435" s="266" t="n">
        <f aca="false" ca="false" dt2D="false" dtr="false" t="normal">I435+L435+M435+N435+O435+P435+Q435+R435+S435</f>
        <v>0</v>
      </c>
      <c r="G435" s="278" t="n">
        <v>0</v>
      </c>
      <c r="H435" s="278" t="n">
        <v>0</v>
      </c>
      <c r="I435" s="269" t="n">
        <f aca="false" ca="false" dt2D="false" dtr="false" t="normal">G435+H435</f>
        <v>0</v>
      </c>
      <c r="J435" s="278" t="n"/>
      <c r="K435" s="278" t="n"/>
      <c r="L435" s="269" t="n">
        <f aca="false" ca="false" dt2D="false" dtr="false" t="normal">J435+K435</f>
        <v>0</v>
      </c>
      <c r="M435" s="278" t="n"/>
      <c r="N435" s="278" t="n"/>
      <c r="O435" s="278" t="n"/>
      <c r="P435" s="278" t="n"/>
      <c r="Q435" s="278" t="n"/>
      <c r="R435" s="278" t="n"/>
      <c r="S435" s="278" t="n"/>
      <c r="T435" s="278" t="n"/>
      <c r="U435" s="278" t="n"/>
      <c r="V435" s="278" t="n"/>
      <c r="W435" s="278" t="n"/>
      <c r="X435" s="278" t="n"/>
      <c r="Y435" s="278" t="n"/>
      <c r="Z435" s="278" t="n"/>
      <c r="AA435" s="278" t="n"/>
      <c r="AB435" s="278" t="n"/>
      <c r="AC435" s="278" t="n"/>
      <c r="AD435" s="278" t="n"/>
      <c r="AE435" s="278" t="n"/>
      <c r="AF435" s="178" t="n"/>
      <c r="AG435" s="178" t="n"/>
      <c r="AH435" s="178" t="n"/>
      <c r="AI435" s="178" t="n"/>
      <c r="AJ435" s="178" t="n"/>
      <c r="AK435" s="178" t="n"/>
      <c r="AL435" s="178" t="n"/>
      <c r="AM435" s="178" t="n"/>
      <c r="AN435" s="178" t="n"/>
      <c r="AO435" s="178" t="n"/>
      <c r="AP435" s="178" t="n"/>
      <c r="AQ435" s="178" t="n"/>
      <c r="AR435" s="178" t="n"/>
      <c r="AS435" s="178" t="n"/>
      <c r="AT435" s="178" t="n"/>
      <c r="AU435" s="178" t="n"/>
      <c r="AV435" s="178" t="n"/>
      <c r="AW435" s="178" t="n"/>
      <c r="AX435" s="178" t="n"/>
      <c r="AY435" s="178" t="n"/>
      <c r="AZ435" s="178" t="n"/>
      <c r="BA435" s="178" t="n"/>
      <c r="BB435" s="178" t="n"/>
      <c r="BC435" s="178" t="n"/>
      <c r="BD435" s="178" t="n"/>
      <c r="BE435" s="178" t="n"/>
      <c r="BF435" s="178" t="n"/>
      <c r="BG435" s="178" t="n"/>
      <c r="BH435" s="178" t="n"/>
      <c r="BI435" s="178" t="n"/>
      <c r="BJ435" s="178" t="n"/>
      <c r="BK435" s="178" t="n"/>
      <c r="BL435" s="178" t="n"/>
      <c r="BM435" s="178" t="n"/>
      <c r="BN435" s="178" t="n"/>
      <c r="BO435" s="178" t="n"/>
      <c r="BP435" s="178" t="n"/>
      <c r="BQ435" s="178" t="n"/>
      <c r="BR435" s="178" t="n"/>
      <c r="BS435" s="178" t="n"/>
      <c r="BT435" s="178" t="n"/>
      <c r="BU435" s="178" t="n"/>
      <c r="BV435" s="178" t="n"/>
      <c r="BW435" s="178" t="n"/>
      <c r="BX435" s="178" t="n"/>
      <c r="BY435" s="178" t="n"/>
      <c r="BZ435" s="178" t="n"/>
      <c r="CA435" s="178" t="n"/>
      <c r="CB435" s="178" t="n"/>
      <c r="CC435" s="178" t="n"/>
      <c r="CD435" s="178" t="n"/>
      <c r="CE435" s="178" t="n"/>
      <c r="CF435" s="178" t="n"/>
      <c r="CG435" s="178" t="n"/>
      <c r="CH435" s="178" t="n"/>
      <c r="CI435" s="178" t="n"/>
      <c r="CJ435" s="178" t="n"/>
      <c r="CK435" s="178" t="n"/>
      <c r="CL435" s="178" t="n"/>
      <c r="CM435" s="178" t="n"/>
      <c r="CN435" s="178" t="n"/>
      <c r="CO435" s="178" t="n"/>
      <c r="CP435" s="178" t="n"/>
      <c r="CQ435" s="178" t="n"/>
      <c r="CR435" s="178" t="n"/>
      <c r="CS435" s="178" t="n"/>
      <c r="CT435" s="178" t="n"/>
      <c r="CU435" s="178" t="n"/>
      <c r="CV435" s="178" t="n"/>
      <c r="CW435" s="178" t="n"/>
      <c r="CX435" s="178" t="n"/>
      <c r="CY435" s="178" t="n"/>
      <c r="CZ435" s="178" t="n"/>
      <c r="DA435" s="178" t="n"/>
      <c r="DB435" s="178" t="n"/>
      <c r="DC435" s="178" t="n"/>
      <c r="DD435" s="178" t="n"/>
      <c r="DE435" s="178" t="n"/>
      <c r="DF435" s="178" t="n"/>
      <c r="DG435" s="178" t="n"/>
      <c r="DH435" s="178" t="n"/>
      <c r="DI435" s="178" t="n"/>
      <c r="DJ435" s="178" t="n"/>
      <c r="DK435" s="178" t="n"/>
      <c r="DL435" s="178" t="n"/>
      <c r="DM435" s="178" t="n"/>
      <c r="DN435" s="178" t="n"/>
      <c r="DO435" s="178" t="n"/>
      <c r="DP435" s="178" t="n"/>
      <c r="DQ435" s="178" t="n"/>
      <c r="DR435" s="178" t="n"/>
      <c r="DS435" s="178" t="n"/>
      <c r="DT435" s="178" t="n"/>
      <c r="DU435" s="178" t="n"/>
      <c r="DV435" s="178" t="n"/>
    </row>
    <row customFormat="true" customHeight="true" hidden="false" ht="16.5" outlineLevel="0" r="436" s="310">
      <c r="A436" s="178" t="n"/>
      <c r="B436" s="279" t="s"/>
      <c r="C436" s="58" t="s"/>
      <c r="D436" s="89" t="s"/>
      <c r="E436" s="122" t="s">
        <v>25</v>
      </c>
      <c r="F436" s="266" t="n">
        <f aca="false" ca="false" dt2D="false" dtr="false" t="normal">I436+L436+M436+N436+O436+P436+Q436+R436+S436</f>
        <v>0</v>
      </c>
      <c r="G436" s="278" t="n">
        <v>0</v>
      </c>
      <c r="H436" s="278" t="n">
        <v>0</v>
      </c>
      <c r="I436" s="269" t="n">
        <f aca="false" ca="false" dt2D="false" dtr="false" t="normal">G436+H436</f>
        <v>0</v>
      </c>
      <c r="J436" s="278" t="n"/>
      <c r="K436" s="278" t="n"/>
      <c r="L436" s="269" t="n">
        <f aca="false" ca="false" dt2D="false" dtr="false" t="normal">J436+K436</f>
        <v>0</v>
      </c>
      <c r="M436" s="278" t="n"/>
      <c r="N436" s="278" t="n"/>
      <c r="O436" s="278" t="n"/>
      <c r="P436" s="278" t="n"/>
      <c r="Q436" s="278" t="n"/>
      <c r="R436" s="278" t="n"/>
      <c r="S436" s="278" t="n"/>
      <c r="T436" s="278" t="n"/>
      <c r="U436" s="278" t="n"/>
      <c r="V436" s="278" t="n"/>
      <c r="W436" s="278" t="n"/>
      <c r="X436" s="278" t="n"/>
      <c r="Y436" s="278" t="n"/>
      <c r="Z436" s="278" t="n"/>
      <c r="AA436" s="278" t="n"/>
      <c r="AB436" s="278" t="n"/>
      <c r="AC436" s="278" t="n"/>
      <c r="AD436" s="278" t="n"/>
      <c r="AE436" s="278" t="n"/>
      <c r="AF436" s="178" t="n"/>
      <c r="AG436" s="178" t="n"/>
      <c r="AH436" s="178" t="n"/>
      <c r="AI436" s="178" t="n"/>
      <c r="AJ436" s="178" t="n"/>
      <c r="AK436" s="178" t="n"/>
      <c r="AL436" s="178" t="n"/>
      <c r="AM436" s="178" t="n"/>
      <c r="AN436" s="178" t="n"/>
      <c r="AO436" s="178" t="n"/>
      <c r="AP436" s="178" t="n"/>
      <c r="AQ436" s="178" t="n"/>
      <c r="AR436" s="178" t="n"/>
      <c r="AS436" s="178" t="n"/>
      <c r="AT436" s="178" t="n"/>
      <c r="AU436" s="178" t="n"/>
      <c r="AV436" s="178" t="n"/>
      <c r="AW436" s="178" t="n"/>
      <c r="AX436" s="178" t="n"/>
      <c r="AY436" s="178" t="n"/>
      <c r="AZ436" s="178" t="n"/>
      <c r="BA436" s="178" t="n"/>
      <c r="BB436" s="178" t="n"/>
      <c r="BC436" s="178" t="n"/>
      <c r="BD436" s="178" t="n"/>
      <c r="BE436" s="178" t="n"/>
      <c r="BF436" s="178" t="n"/>
      <c r="BG436" s="178" t="n"/>
      <c r="BH436" s="178" t="n"/>
      <c r="BI436" s="178" t="n"/>
      <c r="BJ436" s="178" t="n"/>
      <c r="BK436" s="178" t="n"/>
      <c r="BL436" s="178" t="n"/>
      <c r="BM436" s="178" t="n"/>
      <c r="BN436" s="178" t="n"/>
      <c r="BO436" s="178" t="n"/>
      <c r="BP436" s="178" t="n"/>
      <c r="BQ436" s="178" t="n"/>
      <c r="BR436" s="178" t="n"/>
      <c r="BS436" s="178" t="n"/>
      <c r="BT436" s="178" t="n"/>
      <c r="BU436" s="178" t="n"/>
      <c r="BV436" s="178" t="n"/>
      <c r="BW436" s="178" t="n"/>
      <c r="BX436" s="178" t="n"/>
      <c r="BY436" s="178" t="n"/>
      <c r="BZ436" s="178" t="n"/>
      <c r="CA436" s="178" t="n"/>
      <c r="CB436" s="178" t="n"/>
      <c r="CC436" s="178" t="n"/>
      <c r="CD436" s="178" t="n"/>
      <c r="CE436" s="178" t="n"/>
      <c r="CF436" s="178" t="n"/>
      <c r="CG436" s="178" t="n"/>
      <c r="CH436" s="178" t="n"/>
      <c r="CI436" s="178" t="n"/>
      <c r="CJ436" s="178" t="n"/>
      <c r="CK436" s="178" t="n"/>
      <c r="CL436" s="178" t="n"/>
      <c r="CM436" s="178" t="n"/>
      <c r="CN436" s="178" t="n"/>
      <c r="CO436" s="178" t="n"/>
      <c r="CP436" s="178" t="n"/>
      <c r="CQ436" s="178" t="n"/>
      <c r="CR436" s="178" t="n"/>
      <c r="CS436" s="178" t="n"/>
      <c r="CT436" s="178" t="n"/>
      <c r="CU436" s="178" t="n"/>
      <c r="CV436" s="178" t="n"/>
      <c r="CW436" s="178" t="n"/>
      <c r="CX436" s="178" t="n"/>
      <c r="CY436" s="178" t="n"/>
      <c r="CZ436" s="178" t="n"/>
      <c r="DA436" s="178" t="n"/>
      <c r="DB436" s="178" t="n"/>
      <c r="DC436" s="178" t="n"/>
      <c r="DD436" s="178" t="n"/>
      <c r="DE436" s="178" t="n"/>
      <c r="DF436" s="178" t="n"/>
      <c r="DG436" s="178" t="n"/>
      <c r="DH436" s="178" t="n"/>
      <c r="DI436" s="178" t="n"/>
      <c r="DJ436" s="178" t="n"/>
      <c r="DK436" s="178" t="n"/>
      <c r="DL436" s="178" t="n"/>
      <c r="DM436" s="178" t="n"/>
      <c r="DN436" s="178" t="n"/>
      <c r="DO436" s="178" t="n"/>
      <c r="DP436" s="178" t="n"/>
      <c r="DQ436" s="178" t="n"/>
      <c r="DR436" s="178" t="n"/>
      <c r="DS436" s="178" t="n"/>
      <c r="DT436" s="178" t="n"/>
      <c r="DU436" s="178" t="n"/>
      <c r="DV436" s="178" t="n"/>
    </row>
    <row customFormat="true" customHeight="true" hidden="false" ht="16.5" outlineLevel="0" r="437" s="310">
      <c r="A437" s="178" t="n"/>
      <c r="B437" s="279" t="s"/>
      <c r="C437" s="58" t="s"/>
      <c r="D437" s="89" t="s"/>
      <c r="E437" s="122" t="s">
        <v>26</v>
      </c>
      <c r="F437" s="266" t="n">
        <f aca="false" ca="false" dt2D="false" dtr="false" t="normal">I437+L437+M437+N437+O437+P437+Q437+R437+S437</f>
        <v>0</v>
      </c>
      <c r="G437" s="278" t="n">
        <v>0</v>
      </c>
      <c r="H437" s="278" t="n">
        <v>0</v>
      </c>
      <c r="I437" s="269" t="n">
        <f aca="false" ca="false" dt2D="false" dtr="false" t="normal">G437+H437</f>
        <v>0</v>
      </c>
      <c r="J437" s="278" t="n"/>
      <c r="K437" s="278" t="n"/>
      <c r="L437" s="269" t="n">
        <f aca="false" ca="false" dt2D="false" dtr="false" t="normal">J437+K437</f>
        <v>0</v>
      </c>
      <c r="M437" s="278" t="n"/>
      <c r="N437" s="278" t="n"/>
      <c r="O437" s="278" t="n"/>
      <c r="P437" s="278" t="n"/>
      <c r="Q437" s="278" t="n"/>
      <c r="R437" s="278" t="n"/>
      <c r="S437" s="278" t="n"/>
      <c r="T437" s="278" t="n"/>
      <c r="U437" s="278" t="n"/>
      <c r="V437" s="278" t="n"/>
      <c r="W437" s="278" t="n"/>
      <c r="X437" s="278" t="n"/>
      <c r="Y437" s="278" t="n"/>
      <c r="Z437" s="278" t="n"/>
      <c r="AA437" s="278" t="n"/>
      <c r="AB437" s="278" t="n"/>
      <c r="AC437" s="278" t="n"/>
      <c r="AD437" s="278" t="n"/>
      <c r="AE437" s="278" t="n"/>
      <c r="AF437" s="178" t="n"/>
      <c r="AG437" s="178" t="n"/>
      <c r="AH437" s="178" t="n"/>
      <c r="AI437" s="178" t="n"/>
      <c r="AJ437" s="178" t="n"/>
      <c r="AK437" s="178" t="n"/>
      <c r="AL437" s="178" t="n"/>
      <c r="AM437" s="178" t="n"/>
      <c r="AN437" s="178" t="n"/>
      <c r="AO437" s="178" t="n"/>
      <c r="AP437" s="178" t="n"/>
      <c r="AQ437" s="178" t="n"/>
      <c r="AR437" s="178" t="n"/>
      <c r="AS437" s="178" t="n"/>
      <c r="AT437" s="178" t="n"/>
      <c r="AU437" s="178" t="n"/>
      <c r="AV437" s="178" t="n"/>
      <c r="AW437" s="178" t="n"/>
      <c r="AX437" s="178" t="n"/>
      <c r="AY437" s="178" t="n"/>
      <c r="AZ437" s="178" t="n"/>
      <c r="BA437" s="178" t="n"/>
      <c r="BB437" s="178" t="n"/>
      <c r="BC437" s="178" t="n"/>
      <c r="BD437" s="178" t="n"/>
      <c r="BE437" s="178" t="n"/>
      <c r="BF437" s="178" t="n"/>
      <c r="BG437" s="178" t="n"/>
      <c r="BH437" s="178" t="n"/>
      <c r="BI437" s="178" t="n"/>
      <c r="BJ437" s="178" t="n"/>
      <c r="BK437" s="178" t="n"/>
      <c r="BL437" s="178" t="n"/>
      <c r="BM437" s="178" t="n"/>
      <c r="BN437" s="178" t="n"/>
      <c r="BO437" s="178" t="n"/>
      <c r="BP437" s="178" t="n"/>
      <c r="BQ437" s="178" t="n"/>
      <c r="BR437" s="178" t="n"/>
      <c r="BS437" s="178" t="n"/>
      <c r="BT437" s="178" t="n"/>
      <c r="BU437" s="178" t="n"/>
      <c r="BV437" s="178" t="n"/>
      <c r="BW437" s="178" t="n"/>
      <c r="BX437" s="178" t="n"/>
      <c r="BY437" s="178" t="n"/>
      <c r="BZ437" s="178" t="n"/>
      <c r="CA437" s="178" t="n"/>
      <c r="CB437" s="178" t="n"/>
      <c r="CC437" s="178" t="n"/>
      <c r="CD437" s="178" t="n"/>
      <c r="CE437" s="178" t="n"/>
      <c r="CF437" s="178" t="n"/>
      <c r="CG437" s="178" t="n"/>
      <c r="CH437" s="178" t="n"/>
      <c r="CI437" s="178" t="n"/>
      <c r="CJ437" s="178" t="n"/>
      <c r="CK437" s="178" t="n"/>
      <c r="CL437" s="178" t="n"/>
      <c r="CM437" s="178" t="n"/>
      <c r="CN437" s="178" t="n"/>
      <c r="CO437" s="178" t="n"/>
      <c r="CP437" s="178" t="n"/>
      <c r="CQ437" s="178" t="n"/>
      <c r="CR437" s="178" t="n"/>
      <c r="CS437" s="178" t="n"/>
      <c r="CT437" s="178" t="n"/>
      <c r="CU437" s="178" t="n"/>
      <c r="CV437" s="178" t="n"/>
      <c r="CW437" s="178" t="n"/>
      <c r="CX437" s="178" t="n"/>
      <c r="CY437" s="178" t="n"/>
      <c r="CZ437" s="178" t="n"/>
      <c r="DA437" s="178" t="n"/>
      <c r="DB437" s="178" t="n"/>
      <c r="DC437" s="178" t="n"/>
      <c r="DD437" s="178" t="n"/>
      <c r="DE437" s="178" t="n"/>
      <c r="DF437" s="178" t="n"/>
      <c r="DG437" s="178" t="n"/>
      <c r="DH437" s="178" t="n"/>
      <c r="DI437" s="178" t="n"/>
      <c r="DJ437" s="178" t="n"/>
      <c r="DK437" s="178" t="n"/>
      <c r="DL437" s="178" t="n"/>
      <c r="DM437" s="178" t="n"/>
      <c r="DN437" s="178" t="n"/>
      <c r="DO437" s="178" t="n"/>
      <c r="DP437" s="178" t="n"/>
      <c r="DQ437" s="178" t="n"/>
      <c r="DR437" s="178" t="n"/>
      <c r="DS437" s="178" t="n"/>
      <c r="DT437" s="178" t="n"/>
      <c r="DU437" s="178" t="n"/>
      <c r="DV437" s="178" t="n"/>
    </row>
    <row customFormat="true" customHeight="true" hidden="false" ht="16.5" outlineLevel="0" r="438" s="310">
      <c r="A438" s="178" t="n"/>
      <c r="B438" s="279" t="s"/>
      <c r="C438" s="58" t="s"/>
      <c r="D438" s="89" t="s"/>
      <c r="E438" s="238" t="s">
        <v>232</v>
      </c>
      <c r="F438" s="266" t="n">
        <f aca="false" ca="false" dt2D="false" dtr="false" t="normal">I438+L438+M438+N438+O438+P438+Q438+R438+S438</f>
        <v>0</v>
      </c>
      <c r="G438" s="278" t="n">
        <v>0</v>
      </c>
      <c r="H438" s="278" t="n">
        <v>0</v>
      </c>
      <c r="I438" s="269" t="n">
        <f aca="false" ca="false" dt2D="false" dtr="false" t="normal">G438+H438</f>
        <v>0</v>
      </c>
      <c r="J438" s="278" t="n"/>
      <c r="K438" s="278" t="n"/>
      <c r="L438" s="269" t="n">
        <f aca="false" ca="false" dt2D="false" dtr="false" t="normal">J438+K438</f>
        <v>0</v>
      </c>
      <c r="M438" s="278" t="n"/>
      <c r="N438" s="278" t="n"/>
      <c r="O438" s="278" t="n"/>
      <c r="P438" s="278" t="n"/>
      <c r="Q438" s="278" t="n"/>
      <c r="R438" s="278" t="n"/>
      <c r="S438" s="278" t="n"/>
      <c r="T438" s="278" t="n"/>
      <c r="U438" s="278" t="n"/>
      <c r="V438" s="278" t="n"/>
      <c r="W438" s="278" t="n"/>
      <c r="X438" s="278" t="n"/>
      <c r="Y438" s="278" t="n"/>
      <c r="Z438" s="278" t="n"/>
      <c r="AA438" s="278" t="n"/>
      <c r="AB438" s="278" t="n"/>
      <c r="AC438" s="278" t="n"/>
      <c r="AD438" s="278" t="n"/>
      <c r="AE438" s="278" t="n"/>
      <c r="AF438" s="178" t="n"/>
      <c r="AG438" s="178" t="n"/>
      <c r="AH438" s="178" t="n"/>
      <c r="AI438" s="178" t="n"/>
      <c r="AJ438" s="178" t="n"/>
      <c r="AK438" s="178" t="n"/>
      <c r="AL438" s="178" t="n"/>
      <c r="AM438" s="178" t="n"/>
      <c r="AN438" s="178" t="n"/>
      <c r="AO438" s="178" t="n"/>
      <c r="AP438" s="178" t="n"/>
      <c r="AQ438" s="178" t="n"/>
      <c r="AR438" s="178" t="n"/>
      <c r="AS438" s="178" t="n"/>
      <c r="AT438" s="178" t="n"/>
      <c r="AU438" s="178" t="n"/>
      <c r="AV438" s="178" t="n"/>
      <c r="AW438" s="178" t="n"/>
      <c r="AX438" s="178" t="n"/>
      <c r="AY438" s="178" t="n"/>
      <c r="AZ438" s="178" t="n"/>
      <c r="BA438" s="178" t="n"/>
      <c r="BB438" s="178" t="n"/>
      <c r="BC438" s="178" t="n"/>
      <c r="BD438" s="178" t="n"/>
      <c r="BE438" s="178" t="n"/>
      <c r="BF438" s="178" t="n"/>
      <c r="BG438" s="178" t="n"/>
      <c r="BH438" s="178" t="n"/>
      <c r="BI438" s="178" t="n"/>
      <c r="BJ438" s="178" t="n"/>
      <c r="BK438" s="178" t="n"/>
      <c r="BL438" s="178" t="n"/>
      <c r="BM438" s="178" t="n"/>
      <c r="BN438" s="178" t="n"/>
      <c r="BO438" s="178" t="n"/>
      <c r="BP438" s="178" t="n"/>
      <c r="BQ438" s="178" t="n"/>
      <c r="BR438" s="178" t="n"/>
      <c r="BS438" s="178" t="n"/>
      <c r="BT438" s="178" t="n"/>
      <c r="BU438" s="178" t="n"/>
      <c r="BV438" s="178" t="n"/>
      <c r="BW438" s="178" t="n"/>
      <c r="BX438" s="178" t="n"/>
      <c r="BY438" s="178" t="n"/>
      <c r="BZ438" s="178" t="n"/>
      <c r="CA438" s="178" t="n"/>
      <c r="CB438" s="178" t="n"/>
      <c r="CC438" s="178" t="n"/>
      <c r="CD438" s="178" t="n"/>
      <c r="CE438" s="178" t="n"/>
      <c r="CF438" s="178" t="n"/>
      <c r="CG438" s="178" t="n"/>
      <c r="CH438" s="178" t="n"/>
      <c r="CI438" s="178" t="n"/>
      <c r="CJ438" s="178" t="n"/>
      <c r="CK438" s="178" t="n"/>
      <c r="CL438" s="178" t="n"/>
      <c r="CM438" s="178" t="n"/>
      <c r="CN438" s="178" t="n"/>
      <c r="CO438" s="178" t="n"/>
      <c r="CP438" s="178" t="n"/>
      <c r="CQ438" s="178" t="n"/>
      <c r="CR438" s="178" t="n"/>
      <c r="CS438" s="178" t="n"/>
      <c r="CT438" s="178" t="n"/>
      <c r="CU438" s="178" t="n"/>
      <c r="CV438" s="178" t="n"/>
      <c r="CW438" s="178" t="n"/>
      <c r="CX438" s="178" t="n"/>
      <c r="CY438" s="178" t="n"/>
      <c r="CZ438" s="178" t="n"/>
      <c r="DA438" s="178" t="n"/>
      <c r="DB438" s="178" t="n"/>
      <c r="DC438" s="178" t="n"/>
      <c r="DD438" s="178" t="n"/>
      <c r="DE438" s="178" t="n"/>
      <c r="DF438" s="178" t="n"/>
      <c r="DG438" s="178" t="n"/>
      <c r="DH438" s="178" t="n"/>
      <c r="DI438" s="178" t="n"/>
      <c r="DJ438" s="178" t="n"/>
      <c r="DK438" s="178" t="n"/>
      <c r="DL438" s="178" t="n"/>
      <c r="DM438" s="178" t="n"/>
      <c r="DN438" s="178" t="n"/>
      <c r="DO438" s="178" t="n"/>
      <c r="DP438" s="178" t="n"/>
      <c r="DQ438" s="178" t="n"/>
      <c r="DR438" s="178" t="n"/>
      <c r="DS438" s="178" t="n"/>
      <c r="DT438" s="178" t="n"/>
      <c r="DU438" s="178" t="n"/>
      <c r="DV438" s="178" t="n"/>
    </row>
    <row customFormat="true" customHeight="true" hidden="false" ht="24" outlineLevel="0" r="439" s="310">
      <c r="A439" s="178" t="n"/>
      <c r="B439" s="280" t="s"/>
      <c r="C439" s="58" t="s"/>
      <c r="D439" s="158" t="s"/>
      <c r="E439" s="238" t="s">
        <v>233</v>
      </c>
      <c r="F439" s="266" t="n">
        <f aca="false" ca="false" dt2D="false" dtr="false" t="normal">I439+L439+M439+N439+O439+P439+Q439+R439+S439</f>
        <v>0</v>
      </c>
      <c r="G439" s="278" t="n">
        <v>0</v>
      </c>
      <c r="H439" s="278" t="n">
        <v>0</v>
      </c>
      <c r="I439" s="269" t="n">
        <f aca="false" ca="false" dt2D="false" dtr="false" t="normal">G439+H439</f>
        <v>0</v>
      </c>
      <c r="J439" s="278" t="n"/>
      <c r="K439" s="278" t="n"/>
      <c r="L439" s="269" t="n">
        <f aca="false" ca="false" dt2D="false" dtr="false" t="normal">J439+K439</f>
        <v>0</v>
      </c>
      <c r="M439" s="278" t="n"/>
      <c r="N439" s="278" t="n"/>
      <c r="O439" s="278" t="n"/>
      <c r="P439" s="278" t="n"/>
      <c r="Q439" s="278" t="n"/>
      <c r="R439" s="278" t="n"/>
      <c r="S439" s="278" t="n"/>
      <c r="T439" s="278" t="n"/>
      <c r="U439" s="278" t="n"/>
      <c r="V439" s="278" t="n"/>
      <c r="W439" s="278" t="n"/>
      <c r="X439" s="278" t="n"/>
      <c r="Y439" s="278" t="n"/>
      <c r="Z439" s="278" t="n"/>
      <c r="AA439" s="278" t="n"/>
      <c r="AB439" s="278" t="n"/>
      <c r="AC439" s="278" t="n"/>
      <c r="AD439" s="278" t="n"/>
      <c r="AE439" s="278" t="n"/>
      <c r="AF439" s="178" t="n"/>
      <c r="AG439" s="178" t="n"/>
      <c r="AH439" s="178" t="n"/>
      <c r="AI439" s="178" t="n"/>
      <c r="AJ439" s="178" t="n"/>
      <c r="AK439" s="178" t="n"/>
      <c r="AL439" s="178" t="n"/>
      <c r="AM439" s="178" t="n"/>
      <c r="AN439" s="178" t="n"/>
      <c r="AO439" s="178" t="n"/>
      <c r="AP439" s="178" t="n"/>
      <c r="AQ439" s="178" t="n"/>
      <c r="AR439" s="178" t="n"/>
      <c r="AS439" s="178" t="n"/>
      <c r="AT439" s="178" t="n"/>
      <c r="AU439" s="178" t="n"/>
      <c r="AV439" s="178" t="n"/>
      <c r="AW439" s="178" t="n"/>
      <c r="AX439" s="178" t="n"/>
      <c r="AY439" s="178" t="n"/>
      <c r="AZ439" s="178" t="n"/>
      <c r="BA439" s="178" t="n"/>
      <c r="BB439" s="178" t="n"/>
      <c r="BC439" s="178" t="n"/>
      <c r="BD439" s="178" t="n"/>
      <c r="BE439" s="178" t="n"/>
      <c r="BF439" s="178" t="n"/>
      <c r="BG439" s="178" t="n"/>
      <c r="BH439" s="178" t="n"/>
      <c r="BI439" s="178" t="n"/>
      <c r="BJ439" s="178" t="n"/>
      <c r="BK439" s="178" t="n"/>
      <c r="BL439" s="178" t="n"/>
      <c r="BM439" s="178" t="n"/>
      <c r="BN439" s="178" t="n"/>
      <c r="BO439" s="178" t="n"/>
      <c r="BP439" s="178" t="n"/>
      <c r="BQ439" s="178" t="n"/>
      <c r="BR439" s="178" t="n"/>
      <c r="BS439" s="178" t="n"/>
      <c r="BT439" s="178" t="n"/>
      <c r="BU439" s="178" t="n"/>
      <c r="BV439" s="178" t="n"/>
      <c r="BW439" s="178" t="n"/>
      <c r="BX439" s="178" t="n"/>
      <c r="BY439" s="178" t="n"/>
      <c r="BZ439" s="178" t="n"/>
      <c r="CA439" s="178" t="n"/>
      <c r="CB439" s="178" t="n"/>
      <c r="CC439" s="178" t="n"/>
      <c r="CD439" s="178" t="n"/>
      <c r="CE439" s="178" t="n"/>
      <c r="CF439" s="178" t="n"/>
      <c r="CG439" s="178" t="n"/>
      <c r="CH439" s="178" t="n"/>
      <c r="CI439" s="178" t="n"/>
      <c r="CJ439" s="178" t="n"/>
      <c r="CK439" s="178" t="n"/>
      <c r="CL439" s="178" t="n"/>
      <c r="CM439" s="178" t="n"/>
      <c r="CN439" s="178" t="n"/>
      <c r="CO439" s="178" t="n"/>
      <c r="CP439" s="178" t="n"/>
      <c r="CQ439" s="178" t="n"/>
      <c r="CR439" s="178" t="n"/>
      <c r="CS439" s="178" t="n"/>
      <c r="CT439" s="178" t="n"/>
      <c r="CU439" s="178" t="n"/>
      <c r="CV439" s="178" t="n"/>
      <c r="CW439" s="178" t="n"/>
      <c r="CX439" s="178" t="n"/>
      <c r="CY439" s="178" t="n"/>
      <c r="CZ439" s="178" t="n"/>
      <c r="DA439" s="178" t="n"/>
      <c r="DB439" s="178" t="n"/>
      <c r="DC439" s="178" t="n"/>
      <c r="DD439" s="178" t="n"/>
      <c r="DE439" s="178" t="n"/>
      <c r="DF439" s="178" t="n"/>
      <c r="DG439" s="178" t="n"/>
      <c r="DH439" s="178" t="n"/>
      <c r="DI439" s="178" t="n"/>
      <c r="DJ439" s="178" t="n"/>
      <c r="DK439" s="178" t="n"/>
      <c r="DL439" s="178" t="n"/>
      <c r="DM439" s="178" t="n"/>
      <c r="DN439" s="178" t="n"/>
      <c r="DO439" s="178" t="n"/>
      <c r="DP439" s="178" t="n"/>
      <c r="DQ439" s="178" t="n"/>
      <c r="DR439" s="178" t="n"/>
      <c r="DS439" s="178" t="n"/>
      <c r="DT439" s="178" t="n"/>
      <c r="DU439" s="178" t="n"/>
      <c r="DV439" s="178" t="n"/>
    </row>
    <row customFormat="true" customHeight="true" hidden="false" ht="16.5" outlineLevel="0" r="440" s="310">
      <c r="A440" s="178" t="n"/>
      <c r="B440" s="303" t="n"/>
      <c r="C440" s="58" t="s"/>
      <c r="D440" s="75" t="s">
        <v>353</v>
      </c>
      <c r="E440" s="76" t="s"/>
      <c r="F440" s="266" t="n">
        <f aca="false" ca="false" dt2D="false" dtr="false" t="normal">I440+L440+M440+N440+O440+P440+Q440+R440+S440</f>
        <v>0</v>
      </c>
      <c r="G440" s="305" t="n">
        <f aca="false" ca="false" dt2D="false" dtr="false" t="normal">G400+G405+G410+G415+G420+G425+G430+G435</f>
        <v>0</v>
      </c>
      <c r="H440" s="305" t="n">
        <f aca="false" ca="false" dt2D="false" dtr="false" t="normal">H400+H405+H410+H415+H420+H425+H430+H435</f>
        <v>0</v>
      </c>
      <c r="I440" s="269" t="n">
        <f aca="false" ca="false" dt2D="false" dtr="false" t="normal">G440+H440</f>
        <v>0</v>
      </c>
      <c r="J440" s="305" t="n">
        <f aca="false" ca="false" dt2D="false" dtr="false" t="normal">J400+J405+J410+J415+J420+J425+J430+J435</f>
        <v>0</v>
      </c>
      <c r="K440" s="305" t="n">
        <f aca="false" ca="false" dt2D="false" dtr="false" t="normal">K400+K405+K410+K415+K420+K425+K430+K435</f>
        <v>0</v>
      </c>
      <c r="L440" s="269" t="n">
        <f aca="false" ca="false" dt2D="false" dtr="false" t="normal">J440+K440</f>
        <v>0</v>
      </c>
      <c r="M440" s="305" t="n">
        <f aca="false" ca="false" dt2D="false" dtr="false" t="normal">M400+M405+M410+M415+M420+M425+M430+M435</f>
        <v>0</v>
      </c>
      <c r="N440" s="305" t="n">
        <f aca="false" ca="false" dt2D="false" dtr="false" t="normal">N400+N405+N410+N415+N420+N425+N430+N435</f>
        <v>0</v>
      </c>
      <c r="O440" s="305" t="n">
        <f aca="false" ca="false" dt2D="false" dtr="false" t="normal">O400+O405+O410+O415+O420+O425+O430+O435</f>
        <v>0</v>
      </c>
      <c r="P440" s="305" t="n">
        <f aca="false" ca="false" dt2D="false" dtr="false" t="normal">P400+P405+P410+P415+P420+P425+P430+P435</f>
        <v>0</v>
      </c>
      <c r="Q440" s="305" t="n">
        <f aca="false" ca="false" dt2D="false" dtr="false" t="normal">Q400+Q405+Q410+Q415+Q420+Q425+Q430+Q435</f>
        <v>0</v>
      </c>
      <c r="R440" s="305" t="n">
        <f aca="false" ca="false" dt2D="false" dtr="false" t="normal">R400+R405+R410+R415+R420+R425+R430+R435</f>
        <v>0</v>
      </c>
      <c r="S440" s="305" t="n">
        <f aca="false" ca="false" dt2D="false" dtr="false" t="normal">S400+S405+S410+S415+S420+S425+S430+S435</f>
        <v>0</v>
      </c>
      <c r="T440" s="305" t="n">
        <f aca="false" ca="false" dt2D="false" dtr="false" t="normal">T400+T405+T410+T415+T420+T425+T430+T435</f>
        <v>0</v>
      </c>
      <c r="U440" s="305" t="n">
        <f aca="false" ca="false" dt2D="false" dtr="false" t="normal">U400+U405+U410+U415+U420+U425+U430+U435</f>
        <v>0</v>
      </c>
      <c r="V440" s="305" t="n">
        <f aca="false" ca="false" dt2D="false" dtr="false" t="normal">V400+V405+V410+V415+V420+V425+V430+V435</f>
        <v>0</v>
      </c>
      <c r="W440" s="305" t="n">
        <f aca="false" ca="false" dt2D="false" dtr="false" t="normal">W400+W405+W410+W415+W420+W425+W430+W435</f>
        <v>0</v>
      </c>
      <c r="X440" s="305" t="n">
        <f aca="false" ca="false" dt2D="false" dtr="false" t="normal">X400+X405+X410+X415+X420+X425+X430+X435</f>
        <v>0</v>
      </c>
      <c r="Y440" s="305" t="n">
        <f aca="false" ca="false" dt2D="false" dtr="false" t="normal">Y400+Y405+Y410+Y415+Y420+Y425+Y430+Y435</f>
        <v>0</v>
      </c>
      <c r="Z440" s="305" t="n">
        <f aca="false" ca="false" dt2D="false" dtr="false" t="normal">Z400+Z405+Z410+Z415+Z420+Z425+Z430+Z435</f>
        <v>0</v>
      </c>
      <c r="AA440" s="305" t="n">
        <f aca="false" ca="false" dt2D="false" dtr="false" t="normal">AA400+AA405+AA410+AA415+AA420+AA425+AA430+AA435</f>
        <v>0</v>
      </c>
      <c r="AB440" s="305" t="n">
        <f aca="false" ca="false" dt2D="false" dtr="false" t="normal">AB400+AB405+AB410+AB415+AB420+AB425+AB430+AB435</f>
        <v>0</v>
      </c>
      <c r="AC440" s="305" t="n">
        <f aca="false" ca="false" dt2D="false" dtr="false" t="normal">AC400+AC405+AC410+AC415+AC420+AC425+AC430+AC435</f>
        <v>0</v>
      </c>
      <c r="AD440" s="305" t="n">
        <f aca="false" ca="false" dt2D="false" dtr="false" t="normal">AD400+AD405+AD410+AD415+AD420+AD425+AD430+AD435</f>
        <v>0</v>
      </c>
      <c r="AE440" s="305" t="n">
        <f aca="false" ca="false" dt2D="false" dtr="false" t="normal">AE400+AE405+AE410+AE415+AE420+AE425+AE430+AE435</f>
        <v>0</v>
      </c>
      <c r="AF440" s="178" t="n"/>
      <c r="AG440" s="178" t="n"/>
      <c r="AH440" s="178" t="n"/>
      <c r="AI440" s="178" t="n"/>
      <c r="AJ440" s="178" t="n"/>
      <c r="AK440" s="178" t="n"/>
      <c r="AL440" s="178" t="n"/>
      <c r="AM440" s="178" t="n"/>
      <c r="AN440" s="178" t="n"/>
      <c r="AO440" s="178" t="n"/>
      <c r="AP440" s="178" t="n"/>
      <c r="AQ440" s="178" t="n"/>
      <c r="AR440" s="178" t="n"/>
      <c r="AS440" s="178" t="n"/>
      <c r="AT440" s="178" t="n"/>
      <c r="AU440" s="178" t="n"/>
      <c r="AV440" s="178" t="n"/>
      <c r="AW440" s="178" t="n"/>
      <c r="AX440" s="178" t="n"/>
      <c r="AY440" s="178" t="n"/>
      <c r="AZ440" s="178" t="n"/>
      <c r="BA440" s="178" t="n"/>
      <c r="BB440" s="178" t="n"/>
      <c r="BC440" s="178" t="n"/>
      <c r="BD440" s="178" t="n"/>
      <c r="BE440" s="178" t="n"/>
      <c r="BF440" s="178" t="n"/>
      <c r="BG440" s="178" t="n"/>
      <c r="BH440" s="178" t="n"/>
      <c r="BI440" s="178" t="n"/>
      <c r="BJ440" s="178" t="n"/>
      <c r="BK440" s="178" t="n"/>
      <c r="BL440" s="178" t="n"/>
      <c r="BM440" s="178" t="n"/>
      <c r="BN440" s="178" t="n"/>
      <c r="BO440" s="178" t="n"/>
      <c r="BP440" s="178" t="n"/>
      <c r="BQ440" s="178" t="n"/>
      <c r="BR440" s="178" t="n"/>
      <c r="BS440" s="178" t="n"/>
      <c r="BT440" s="178" t="n"/>
      <c r="BU440" s="178" t="n"/>
      <c r="BV440" s="178" t="n"/>
      <c r="BW440" s="178" t="n"/>
      <c r="BX440" s="178" t="n"/>
      <c r="BY440" s="178" t="n"/>
      <c r="BZ440" s="178" t="n"/>
      <c r="CA440" s="178" t="n"/>
      <c r="CB440" s="178" t="n"/>
      <c r="CC440" s="178" t="n"/>
      <c r="CD440" s="178" t="n"/>
      <c r="CE440" s="178" t="n"/>
      <c r="CF440" s="178" t="n"/>
      <c r="CG440" s="178" t="n"/>
      <c r="CH440" s="178" t="n"/>
      <c r="CI440" s="178" t="n"/>
      <c r="CJ440" s="178" t="n"/>
      <c r="CK440" s="178" t="n"/>
      <c r="CL440" s="178" t="n"/>
      <c r="CM440" s="178" t="n"/>
      <c r="CN440" s="178" t="n"/>
      <c r="CO440" s="178" t="n"/>
      <c r="CP440" s="178" t="n"/>
      <c r="CQ440" s="178" t="n"/>
      <c r="CR440" s="178" t="n"/>
      <c r="CS440" s="178" t="n"/>
      <c r="CT440" s="178" t="n"/>
      <c r="CU440" s="178" t="n"/>
      <c r="CV440" s="178" t="n"/>
      <c r="CW440" s="178" t="n"/>
      <c r="CX440" s="178" t="n"/>
      <c r="CY440" s="178" t="n"/>
      <c r="CZ440" s="178" t="n"/>
      <c r="DA440" s="178" t="n"/>
      <c r="DB440" s="178" t="n"/>
      <c r="DC440" s="178" t="n"/>
      <c r="DD440" s="178" t="n"/>
      <c r="DE440" s="178" t="n"/>
      <c r="DF440" s="178" t="n"/>
      <c r="DG440" s="178" t="n"/>
      <c r="DH440" s="178" t="n"/>
      <c r="DI440" s="178" t="n"/>
      <c r="DJ440" s="178" t="n"/>
      <c r="DK440" s="178" t="n"/>
      <c r="DL440" s="178" t="n"/>
      <c r="DM440" s="178" t="n"/>
      <c r="DN440" s="178" t="n"/>
      <c r="DO440" s="178" t="n"/>
      <c r="DP440" s="178" t="n"/>
      <c r="DQ440" s="178" t="n"/>
      <c r="DR440" s="178" t="n"/>
      <c r="DS440" s="178" t="n"/>
      <c r="DT440" s="178" t="n"/>
      <c r="DU440" s="178" t="n"/>
      <c r="DV440" s="178" t="n"/>
    </row>
    <row customFormat="true" customHeight="true" ht="16.5" outlineLevel="0" r="441" s="310">
      <c r="A441" s="178" t="n"/>
      <c r="B441" s="303" t="n"/>
      <c r="C441" s="58" t="s"/>
      <c r="D441" s="75" t="s">
        <v>354</v>
      </c>
      <c r="E441" s="76" t="s"/>
      <c r="F441" s="266" t="n">
        <f aca="false" ca="false" dt2D="false" dtr="false" t="normal">I441+L441+M441+N441+O441+P441+Q441+R441+S441</f>
        <v>0</v>
      </c>
      <c r="G441" s="305" t="n">
        <f aca="false" ca="false" dt2D="false" dtr="false" t="normal">G401+G406+G411+G416+G421+G426+G431+G436</f>
        <v>0</v>
      </c>
      <c r="H441" s="305" t="n">
        <f aca="false" ca="false" dt2D="false" dtr="false" t="normal">H401+H406+H411+H416+H421+H426+H431+H436</f>
        <v>0</v>
      </c>
      <c r="I441" s="269" t="n">
        <f aca="false" ca="false" dt2D="false" dtr="false" t="normal">G441+H441</f>
        <v>0</v>
      </c>
      <c r="J441" s="305" t="n">
        <f aca="false" ca="false" dt2D="false" dtr="false" t="normal">J401+J406+J411+J416+J421+J426+J431+J436</f>
        <v>0</v>
      </c>
      <c r="K441" s="305" t="n">
        <f aca="false" ca="false" dt2D="false" dtr="false" t="normal">K401+K406+K411+K416+K421+K426+K431+K436</f>
        <v>0</v>
      </c>
      <c r="L441" s="269" t="n">
        <f aca="false" ca="false" dt2D="false" dtr="false" t="normal">J441+K441</f>
        <v>0</v>
      </c>
      <c r="M441" s="305" t="n">
        <f aca="false" ca="false" dt2D="false" dtr="false" t="normal">M401+M406+M411+M416+M421+M426+M431+M436</f>
        <v>0</v>
      </c>
      <c r="N441" s="305" t="n">
        <f aca="false" ca="false" dt2D="false" dtr="false" t="normal">N401+N406+N411+N416+N421+N426+N431+N436</f>
        <v>0</v>
      </c>
      <c r="O441" s="305" t="n">
        <f aca="false" ca="false" dt2D="false" dtr="false" t="normal">O401+O406+O411+O416+O421+O426+O431+O436</f>
        <v>0</v>
      </c>
      <c r="P441" s="305" t="n">
        <f aca="false" ca="false" dt2D="false" dtr="false" t="normal">P401+P406+P411+P416+P421+P426+P431+P436</f>
        <v>0</v>
      </c>
      <c r="Q441" s="305" t="n">
        <f aca="false" ca="false" dt2D="false" dtr="false" t="normal">Q401+Q406+Q411+Q416+Q421+Q426+Q431+Q436</f>
        <v>0</v>
      </c>
      <c r="R441" s="305" t="n">
        <f aca="false" ca="false" dt2D="false" dtr="false" t="normal">R401+R406+R411+R416+R421+R426+R431+R436</f>
        <v>0</v>
      </c>
      <c r="S441" s="305" t="n">
        <f aca="false" ca="false" dt2D="false" dtr="false" t="normal">S401+S406+S411+S416+S421+S426+S431+S436</f>
        <v>0</v>
      </c>
      <c r="T441" s="305" t="n">
        <f aca="false" ca="false" dt2D="false" dtr="false" t="normal">T401+T406+T411+T416+T421+T426+T431+T436</f>
        <v>0</v>
      </c>
      <c r="U441" s="305" t="n">
        <f aca="false" ca="false" dt2D="false" dtr="false" t="normal">U401+U406+U411+U416+U421+U426+U431+U436</f>
        <v>0</v>
      </c>
      <c r="V441" s="305" t="n">
        <f aca="false" ca="false" dt2D="false" dtr="false" t="normal">V401+V406+V411+V416+V421+V426+V431+V436</f>
        <v>0</v>
      </c>
      <c r="W441" s="305" t="n">
        <f aca="false" ca="false" dt2D="false" dtr="false" t="normal">W401+W406+W411+W416+W421+W426+W431+W436</f>
        <v>0</v>
      </c>
      <c r="X441" s="305" t="n">
        <f aca="false" ca="false" dt2D="false" dtr="false" t="normal">X401+X406+X411+X416+X421+X426+X431+X436</f>
        <v>0</v>
      </c>
      <c r="Y441" s="305" t="n">
        <f aca="false" ca="false" dt2D="false" dtr="false" t="normal">Y401+Y406+Y411+Y416+Y421+Y426+Y431+Y436</f>
        <v>0</v>
      </c>
      <c r="Z441" s="305" t="n">
        <f aca="false" ca="false" dt2D="false" dtr="false" t="normal">Z401+Z406+Z411+Z416+Z421+Z426+Z431+Z436</f>
        <v>0</v>
      </c>
      <c r="AA441" s="305" t="n">
        <f aca="false" ca="false" dt2D="false" dtr="false" t="normal">AA401+AA406+AA411+AA416+AA421+AA426+AA431+AA436</f>
        <v>0</v>
      </c>
      <c r="AB441" s="305" t="n">
        <f aca="false" ca="false" dt2D="false" dtr="false" t="normal">AB401+AB406+AB411+AB416+AB421+AB426+AB431+AB436</f>
        <v>0</v>
      </c>
      <c r="AC441" s="305" t="n">
        <f aca="false" ca="false" dt2D="false" dtr="false" t="normal">AC401+AC406+AC411+AC416+AC421+AC426+AC431+AC436</f>
        <v>0</v>
      </c>
      <c r="AD441" s="305" t="n">
        <f aca="false" ca="false" dt2D="false" dtr="false" t="normal">AD401+AD406+AD411+AD416+AD421+AD426+AD431+AD436</f>
        <v>0</v>
      </c>
      <c r="AE441" s="305" t="n">
        <f aca="false" ca="false" dt2D="false" dtr="false" t="normal">AE401+AE406+AE411+AE416+AE421+AE426+AE431+AE436</f>
        <v>0</v>
      </c>
      <c r="AF441" s="178" t="n"/>
      <c r="AG441" s="178" t="n"/>
      <c r="AH441" s="178" t="n"/>
      <c r="AI441" s="178" t="n"/>
      <c r="AJ441" s="178" t="n"/>
      <c r="AK441" s="178" t="n"/>
      <c r="AL441" s="178" t="n"/>
      <c r="AM441" s="178" t="n"/>
      <c r="AN441" s="178" t="n"/>
      <c r="AO441" s="178" t="n"/>
      <c r="AP441" s="178" t="n"/>
      <c r="AQ441" s="178" t="n"/>
      <c r="AR441" s="178" t="n"/>
      <c r="AS441" s="178" t="n"/>
      <c r="AT441" s="178" t="n"/>
      <c r="AU441" s="178" t="n"/>
      <c r="AV441" s="178" t="n"/>
      <c r="AW441" s="178" t="n"/>
      <c r="AX441" s="178" t="n"/>
      <c r="AY441" s="178" t="n"/>
      <c r="AZ441" s="178" t="n"/>
      <c r="BA441" s="178" t="n"/>
      <c r="BB441" s="178" t="n"/>
      <c r="BC441" s="178" t="n"/>
      <c r="BD441" s="178" t="n"/>
      <c r="BE441" s="178" t="n"/>
      <c r="BF441" s="178" t="n"/>
      <c r="BG441" s="178" t="n"/>
      <c r="BH441" s="178" t="n"/>
      <c r="BI441" s="178" t="n"/>
      <c r="BJ441" s="178" t="n"/>
      <c r="BK441" s="178" t="n"/>
      <c r="BL441" s="178" t="n"/>
      <c r="BM441" s="178" t="n"/>
      <c r="BN441" s="178" t="n"/>
      <c r="BO441" s="178" t="n"/>
      <c r="BP441" s="178" t="n"/>
      <c r="BQ441" s="178" t="n"/>
      <c r="BR441" s="178" t="n"/>
      <c r="BS441" s="178" t="n"/>
      <c r="BT441" s="178" t="n"/>
      <c r="BU441" s="178" t="n"/>
      <c r="BV441" s="178" t="n"/>
      <c r="BW441" s="178" t="n"/>
      <c r="BX441" s="178" t="n"/>
      <c r="BY441" s="178" t="n"/>
      <c r="BZ441" s="178" t="n"/>
      <c r="CA441" s="178" t="n"/>
      <c r="CB441" s="178" t="n"/>
      <c r="CC441" s="178" t="n"/>
      <c r="CD441" s="178" t="n"/>
      <c r="CE441" s="178" t="n"/>
      <c r="CF441" s="178" t="n"/>
      <c r="CG441" s="178" t="n"/>
      <c r="CH441" s="178" t="n"/>
      <c r="CI441" s="178" t="n"/>
      <c r="CJ441" s="178" t="n"/>
      <c r="CK441" s="178" t="n"/>
      <c r="CL441" s="178" t="n"/>
      <c r="CM441" s="178" t="n"/>
      <c r="CN441" s="178" t="n"/>
      <c r="CO441" s="178" t="n"/>
      <c r="CP441" s="178" t="n"/>
      <c r="CQ441" s="178" t="n"/>
      <c r="CR441" s="178" t="n"/>
      <c r="CS441" s="178" t="n"/>
      <c r="CT441" s="178" t="n"/>
      <c r="CU441" s="178" t="n"/>
      <c r="CV441" s="178" t="n"/>
      <c r="CW441" s="178" t="n"/>
      <c r="CX441" s="178" t="n"/>
      <c r="CY441" s="178" t="n"/>
      <c r="CZ441" s="178" t="n"/>
      <c r="DA441" s="178" t="n"/>
      <c r="DB441" s="178" t="n"/>
      <c r="DC441" s="178" t="n"/>
      <c r="DD441" s="178" t="n"/>
      <c r="DE441" s="178" t="n"/>
      <c r="DF441" s="178" t="n"/>
      <c r="DG441" s="178" t="n"/>
      <c r="DH441" s="178" t="n"/>
      <c r="DI441" s="178" t="n"/>
      <c r="DJ441" s="178" t="n"/>
      <c r="DK441" s="178" t="n"/>
      <c r="DL441" s="178" t="n"/>
      <c r="DM441" s="178" t="n"/>
      <c r="DN441" s="178" t="n"/>
      <c r="DO441" s="178" t="n"/>
      <c r="DP441" s="178" t="n"/>
      <c r="DQ441" s="178" t="n"/>
      <c r="DR441" s="178" t="n"/>
      <c r="DS441" s="178" t="n"/>
      <c r="DT441" s="178" t="n"/>
      <c r="DU441" s="178" t="n"/>
      <c r="DV441" s="178" t="n"/>
    </row>
    <row customFormat="true" customHeight="true" ht="16.5" outlineLevel="0" r="442" s="310">
      <c r="A442" s="178" t="n"/>
      <c r="B442" s="303" t="n"/>
      <c r="C442" s="58" t="s"/>
      <c r="D442" s="75" t="s">
        <v>355</v>
      </c>
      <c r="E442" s="76" t="s"/>
      <c r="F442" s="266" t="n">
        <f aca="false" ca="false" dt2D="false" dtr="false" t="normal">I442+L442+M442+N442+O442+P442+Q442+R442+S442</f>
        <v>0</v>
      </c>
      <c r="G442" s="305" t="n">
        <f aca="false" ca="false" dt2D="false" dtr="false" t="normal">G402+G407+G412+G417+G422+G427+G432+G437</f>
        <v>0</v>
      </c>
      <c r="H442" s="305" t="n">
        <f aca="false" ca="false" dt2D="false" dtr="false" t="normal">H402+H407+H412+H417+H422+H427+H432+H437</f>
        <v>0</v>
      </c>
      <c r="I442" s="269" t="n">
        <f aca="false" ca="false" dt2D="false" dtr="false" t="normal">G442+H442</f>
        <v>0</v>
      </c>
      <c r="J442" s="305" t="n">
        <f aca="false" ca="false" dt2D="false" dtr="false" t="normal">J402+J407+J412+J417+J422+J427+J432+J437</f>
        <v>0</v>
      </c>
      <c r="K442" s="305" t="n">
        <f aca="false" ca="false" dt2D="false" dtr="false" t="normal">K402+K407+K412+K417+K422+K427+K432+K437</f>
        <v>0</v>
      </c>
      <c r="L442" s="269" t="n">
        <f aca="false" ca="false" dt2D="false" dtr="false" t="normal">J442+K442</f>
        <v>0</v>
      </c>
      <c r="M442" s="305" t="n">
        <f aca="false" ca="false" dt2D="false" dtr="false" t="normal">M402+M407+M412+M417+M422+M427+M432+M437</f>
        <v>0</v>
      </c>
      <c r="N442" s="305" t="n">
        <f aca="false" ca="false" dt2D="false" dtr="false" t="normal">N402+N407+N412+N417+N422+N427+N432+N437</f>
        <v>0</v>
      </c>
      <c r="O442" s="305" t="n">
        <f aca="false" ca="false" dt2D="false" dtr="false" t="normal">O402+O407+O412+O417+O422+O427+O432+O437</f>
        <v>0</v>
      </c>
      <c r="P442" s="305" t="n">
        <f aca="false" ca="false" dt2D="false" dtr="false" t="normal">P402+P407+P412+P417+P422+P427+P432+P437</f>
        <v>0</v>
      </c>
      <c r="Q442" s="305" t="n">
        <f aca="false" ca="false" dt2D="false" dtr="false" t="normal">Q402+Q407+Q412+Q417+Q422+Q427+Q432+Q437</f>
        <v>0</v>
      </c>
      <c r="R442" s="305" t="n">
        <f aca="false" ca="false" dt2D="false" dtr="false" t="normal">R402+R407+R412+R417+R422+R427+R432+R437</f>
        <v>0</v>
      </c>
      <c r="S442" s="305" t="n">
        <f aca="false" ca="false" dt2D="false" dtr="false" t="normal">S402+S407+S412+S417+S422+S427+S432+S437</f>
        <v>0</v>
      </c>
      <c r="T442" s="305" t="n">
        <f aca="false" ca="false" dt2D="false" dtr="false" t="normal">T402+T407+T412+T417+T422+T427+T432+T437</f>
        <v>0</v>
      </c>
      <c r="U442" s="305" t="n">
        <f aca="false" ca="false" dt2D="false" dtr="false" t="normal">U402+U407+U412+U417+U422+U427+U432+U437</f>
        <v>0</v>
      </c>
      <c r="V442" s="305" t="n">
        <f aca="false" ca="false" dt2D="false" dtr="false" t="normal">V402+V407+V412+V417+V422+V427+V432+V437</f>
        <v>0</v>
      </c>
      <c r="W442" s="305" t="n">
        <f aca="false" ca="false" dt2D="false" dtr="false" t="normal">W402+W407+W412+W417+W422+W427+W432+W437</f>
        <v>0</v>
      </c>
      <c r="X442" s="305" t="n">
        <f aca="false" ca="false" dt2D="false" dtr="false" t="normal">X402+X407+X412+X417+X422+X427+X432+X437</f>
        <v>0</v>
      </c>
      <c r="Y442" s="305" t="n">
        <f aca="false" ca="false" dt2D="false" dtr="false" t="normal">Y402+Y407+Y412+Y417+Y422+Y427+Y432+Y437</f>
        <v>0</v>
      </c>
      <c r="Z442" s="305" t="n">
        <f aca="false" ca="false" dt2D="false" dtr="false" t="normal">Z402+Z407+Z412+Z417+Z422+Z427+Z432+Z437</f>
        <v>0</v>
      </c>
      <c r="AA442" s="305" t="n">
        <f aca="false" ca="false" dt2D="false" dtr="false" t="normal">AA402+AA407+AA412+AA417+AA422+AA427+AA432+AA437</f>
        <v>0</v>
      </c>
      <c r="AB442" s="305" t="n">
        <f aca="false" ca="false" dt2D="false" dtr="false" t="normal">AB402+AB407+AB412+AB417+AB422+AB427+AB432+AB437</f>
        <v>0</v>
      </c>
      <c r="AC442" s="305" t="n">
        <f aca="false" ca="false" dt2D="false" dtr="false" t="normal">AC402+AC407+AC412+AC417+AC422+AC427+AC432+AC437</f>
        <v>0</v>
      </c>
      <c r="AD442" s="305" t="n">
        <f aca="false" ca="false" dt2D="false" dtr="false" t="normal">AD402+AD407+AD412+AD417+AD422+AD427+AD432+AD437</f>
        <v>0</v>
      </c>
      <c r="AE442" s="305" t="n">
        <f aca="false" ca="false" dt2D="false" dtr="false" t="normal">AE402+AE407+AE412+AE417+AE422+AE427+AE432+AE437</f>
        <v>0</v>
      </c>
      <c r="AF442" s="178" t="n"/>
      <c r="AG442" s="178" t="n"/>
      <c r="AH442" s="178" t="n"/>
      <c r="AI442" s="178" t="n"/>
      <c r="AJ442" s="178" t="n"/>
      <c r="AK442" s="178" t="n"/>
      <c r="AL442" s="178" t="n"/>
      <c r="AM442" s="178" t="n"/>
      <c r="AN442" s="178" t="n"/>
      <c r="AO442" s="178" t="n"/>
      <c r="AP442" s="178" t="n"/>
      <c r="AQ442" s="178" t="n"/>
      <c r="AR442" s="178" t="n"/>
      <c r="AS442" s="178" t="n"/>
      <c r="AT442" s="178" t="n"/>
      <c r="AU442" s="178" t="n"/>
      <c r="AV442" s="178" t="n"/>
      <c r="AW442" s="178" t="n"/>
      <c r="AX442" s="178" t="n"/>
      <c r="AY442" s="178" t="n"/>
      <c r="AZ442" s="178" t="n"/>
      <c r="BA442" s="178" t="n"/>
      <c r="BB442" s="178" t="n"/>
      <c r="BC442" s="178" t="n"/>
      <c r="BD442" s="178" t="n"/>
      <c r="BE442" s="178" t="n"/>
      <c r="BF442" s="178" t="n"/>
      <c r="BG442" s="178" t="n"/>
      <c r="BH442" s="178" t="n"/>
      <c r="BI442" s="178" t="n"/>
      <c r="BJ442" s="178" t="n"/>
      <c r="BK442" s="178" t="n"/>
      <c r="BL442" s="178" t="n"/>
      <c r="BM442" s="178" t="n"/>
      <c r="BN442" s="178" t="n"/>
      <c r="BO442" s="178" t="n"/>
      <c r="BP442" s="178" t="n"/>
      <c r="BQ442" s="178" t="n"/>
      <c r="BR442" s="178" t="n"/>
      <c r="BS442" s="178" t="n"/>
      <c r="BT442" s="178" t="n"/>
      <c r="BU442" s="178" t="n"/>
      <c r="BV442" s="178" t="n"/>
      <c r="BW442" s="178" t="n"/>
      <c r="BX442" s="178" t="n"/>
      <c r="BY442" s="178" t="n"/>
      <c r="BZ442" s="178" t="n"/>
      <c r="CA442" s="178" t="n"/>
      <c r="CB442" s="178" t="n"/>
      <c r="CC442" s="178" t="n"/>
      <c r="CD442" s="178" t="n"/>
      <c r="CE442" s="178" t="n"/>
      <c r="CF442" s="178" t="n"/>
      <c r="CG442" s="178" t="n"/>
      <c r="CH442" s="178" t="n"/>
      <c r="CI442" s="178" t="n"/>
      <c r="CJ442" s="178" t="n"/>
      <c r="CK442" s="178" t="n"/>
      <c r="CL442" s="178" t="n"/>
      <c r="CM442" s="178" t="n"/>
      <c r="CN442" s="178" t="n"/>
      <c r="CO442" s="178" t="n"/>
      <c r="CP442" s="178" t="n"/>
      <c r="CQ442" s="178" t="n"/>
      <c r="CR442" s="178" t="n"/>
      <c r="CS442" s="178" t="n"/>
      <c r="CT442" s="178" t="n"/>
      <c r="CU442" s="178" t="n"/>
      <c r="CV442" s="178" t="n"/>
      <c r="CW442" s="178" t="n"/>
      <c r="CX442" s="178" t="n"/>
      <c r="CY442" s="178" t="n"/>
      <c r="CZ442" s="178" t="n"/>
      <c r="DA442" s="178" t="n"/>
      <c r="DB442" s="178" t="n"/>
      <c r="DC442" s="178" t="n"/>
      <c r="DD442" s="178" t="n"/>
      <c r="DE442" s="178" t="n"/>
      <c r="DF442" s="178" t="n"/>
      <c r="DG442" s="178" t="n"/>
      <c r="DH442" s="178" t="n"/>
      <c r="DI442" s="178" t="n"/>
      <c r="DJ442" s="178" t="n"/>
      <c r="DK442" s="178" t="n"/>
      <c r="DL442" s="178" t="n"/>
      <c r="DM442" s="178" t="n"/>
      <c r="DN442" s="178" t="n"/>
      <c r="DO442" s="178" t="n"/>
      <c r="DP442" s="178" t="n"/>
      <c r="DQ442" s="178" t="n"/>
      <c r="DR442" s="178" t="n"/>
      <c r="DS442" s="178" t="n"/>
      <c r="DT442" s="178" t="n"/>
      <c r="DU442" s="178" t="n"/>
      <c r="DV442" s="178" t="n"/>
    </row>
    <row customFormat="true" customHeight="true" ht="16.5" outlineLevel="0" r="443" s="310">
      <c r="A443" s="178" t="n"/>
      <c r="B443" s="303" t="n"/>
      <c r="C443" s="58" t="s"/>
      <c r="D443" s="75" t="s">
        <v>356</v>
      </c>
      <c r="E443" s="76" t="s"/>
      <c r="F443" s="266" t="n">
        <f aca="false" ca="false" dt2D="false" dtr="false" t="normal">I443+L443+M443+N443+O443+P443+Q443+R443+S443</f>
        <v>2</v>
      </c>
      <c r="G443" s="305" t="n">
        <f aca="false" ca="false" dt2D="false" dtr="false" t="normal">G403+G408+G413+G418+G423+G428+G433+G438</f>
        <v>0</v>
      </c>
      <c r="H443" s="305" t="n">
        <f aca="false" ca="false" dt2D="false" dtr="false" t="normal">H403+H408+H413+H418+H423+H428+H433+H438</f>
        <v>0</v>
      </c>
      <c r="I443" s="269" t="n">
        <f aca="false" ca="false" dt2D="false" dtr="false" t="normal">G443+H443</f>
        <v>0</v>
      </c>
      <c r="J443" s="305" t="n">
        <f aca="false" ca="false" dt2D="false" dtr="false" t="normal">J403+J408+J413+J418+J423+J428+J433+J438</f>
        <v>0</v>
      </c>
      <c r="K443" s="305" t="n">
        <f aca="false" ca="false" dt2D="false" dtr="false" t="normal">K403+K408+K413+K418+K423+K428+K433+K438</f>
        <v>0</v>
      </c>
      <c r="L443" s="269" t="n">
        <f aca="false" ca="false" dt2D="false" dtr="false" t="normal">J443+K443</f>
        <v>0</v>
      </c>
      <c r="M443" s="305" t="n">
        <f aca="false" ca="false" dt2D="false" dtr="false" t="normal">M403+M408+M413+M418+M423+M428+M433+M438</f>
        <v>0</v>
      </c>
      <c r="N443" s="305" t="n">
        <f aca="false" ca="false" dt2D="false" dtr="false" t="normal">N403+N408+N413+N418+N423+N428+N433+N438</f>
        <v>0</v>
      </c>
      <c r="O443" s="305" t="n">
        <f aca="false" ca="false" dt2D="false" dtr="false" t="normal">O403+O408+O413+O418+O423+O428+O433+O438</f>
        <v>0</v>
      </c>
      <c r="P443" s="305" t="n">
        <f aca="false" ca="false" dt2D="false" dtr="false" t="normal">P403+P408+P413+P418+P423+P428+P433+P438</f>
        <v>0</v>
      </c>
      <c r="Q443" s="305" t="n">
        <f aca="false" ca="false" dt2D="false" dtr="false" t="normal">Q403+Q408+Q413+Q418+Q423+Q428+Q433+Q438</f>
        <v>1</v>
      </c>
      <c r="R443" s="305" t="n">
        <f aca="false" ca="false" dt2D="false" dtr="false" t="normal">R403+R408+R413+R418+R423+R428+R433+R438</f>
        <v>1</v>
      </c>
      <c r="S443" s="305" t="n">
        <f aca="false" ca="false" dt2D="false" dtr="false" t="normal">S403+S408+S413+S418+S423+S428+S433+S438</f>
        <v>0</v>
      </c>
      <c r="T443" s="305" t="n">
        <f aca="false" ca="false" dt2D="false" dtr="false" t="normal">T403+T408+T413+T418+T423+T428+T433+T438</f>
        <v>0</v>
      </c>
      <c r="U443" s="305" t="n">
        <f aca="false" ca="false" dt2D="false" dtr="false" t="normal">U403+U408+U413+U418+U423+U428+U433+U438</f>
        <v>0</v>
      </c>
      <c r="V443" s="305" t="n">
        <f aca="false" ca="false" dt2D="false" dtr="false" t="normal">V403+V408+V413+V418+V423+V428+V433+V438</f>
        <v>0</v>
      </c>
      <c r="W443" s="305" t="n">
        <f aca="false" ca="false" dt2D="false" dtr="false" t="normal">W403+W408+W413+W418+W423+W428+W433+W438</f>
        <v>0</v>
      </c>
      <c r="X443" s="305" t="n">
        <f aca="false" ca="false" dt2D="false" dtr="false" t="normal">X403+X408+X413+X418+X423+X428+X433+X438</f>
        <v>0</v>
      </c>
      <c r="Y443" s="305" t="n">
        <f aca="false" ca="false" dt2D="false" dtr="false" t="normal">Y403+Y408+Y413+Y418+Y423+Y428+Y433+Y438</f>
        <v>0</v>
      </c>
      <c r="Z443" s="305" t="n">
        <f aca="false" ca="false" dt2D="false" dtr="false" t="normal">Z403+Z408+Z413+Z418+Z423+Z428+Z433+Z438</f>
        <v>0</v>
      </c>
      <c r="AA443" s="305" t="n">
        <f aca="false" ca="false" dt2D="false" dtr="false" t="normal">AA403+AA408+AA413+AA418+AA423+AA428+AA433+AA438</f>
        <v>0</v>
      </c>
      <c r="AB443" s="305" t="n">
        <f aca="false" ca="false" dt2D="false" dtr="false" t="normal">AB403+AB408+AB413+AB418+AB423+AB428+AB433+AB438</f>
        <v>0</v>
      </c>
      <c r="AC443" s="305" t="n">
        <f aca="false" ca="false" dt2D="false" dtr="false" t="normal">AC403+AC408+AC413+AC418+AC423+AC428+AC433+AC438</f>
        <v>0</v>
      </c>
      <c r="AD443" s="305" t="n">
        <f aca="false" ca="false" dt2D="false" dtr="false" t="normal">AD403+AD408+AD413+AD418+AD423+AD428+AD433+AD438</f>
        <v>0</v>
      </c>
      <c r="AE443" s="305" t="n">
        <f aca="false" ca="false" dt2D="false" dtr="false" t="normal">AE403+AE408+AE413+AE418+AE423+AE428+AE433+AE438</f>
        <v>0</v>
      </c>
      <c r="AF443" s="178" t="n"/>
      <c r="AG443" s="178" t="n"/>
      <c r="AH443" s="178" t="n"/>
      <c r="AI443" s="178" t="n"/>
      <c r="AJ443" s="178" t="n"/>
      <c r="AK443" s="178" t="n"/>
      <c r="AL443" s="178" t="n"/>
      <c r="AM443" s="178" t="n"/>
      <c r="AN443" s="178" t="n"/>
      <c r="AO443" s="178" t="n"/>
      <c r="AP443" s="178" t="n"/>
      <c r="AQ443" s="178" t="n"/>
      <c r="AR443" s="178" t="n"/>
      <c r="AS443" s="178" t="n"/>
      <c r="AT443" s="178" t="n"/>
      <c r="AU443" s="178" t="n"/>
      <c r="AV443" s="178" t="n"/>
      <c r="AW443" s="178" t="n"/>
      <c r="AX443" s="178" t="n"/>
      <c r="AY443" s="178" t="n"/>
      <c r="AZ443" s="178" t="n"/>
      <c r="BA443" s="178" t="n"/>
      <c r="BB443" s="178" t="n"/>
      <c r="BC443" s="178" t="n"/>
      <c r="BD443" s="178" t="n"/>
      <c r="BE443" s="178" t="n"/>
      <c r="BF443" s="178" t="n"/>
      <c r="BG443" s="178" t="n"/>
      <c r="BH443" s="178" t="n"/>
      <c r="BI443" s="178" t="n"/>
      <c r="BJ443" s="178" t="n"/>
      <c r="BK443" s="178" t="n"/>
      <c r="BL443" s="178" t="n"/>
      <c r="BM443" s="178" t="n"/>
      <c r="BN443" s="178" t="n"/>
      <c r="BO443" s="178" t="n"/>
      <c r="BP443" s="178" t="n"/>
      <c r="BQ443" s="178" t="n"/>
      <c r="BR443" s="178" t="n"/>
      <c r="BS443" s="178" t="n"/>
      <c r="BT443" s="178" t="n"/>
      <c r="BU443" s="178" t="n"/>
      <c r="BV443" s="178" t="n"/>
      <c r="BW443" s="178" t="n"/>
      <c r="BX443" s="178" t="n"/>
      <c r="BY443" s="178" t="n"/>
      <c r="BZ443" s="178" t="n"/>
      <c r="CA443" s="178" t="n"/>
      <c r="CB443" s="178" t="n"/>
      <c r="CC443" s="178" t="n"/>
      <c r="CD443" s="178" t="n"/>
      <c r="CE443" s="178" t="n"/>
      <c r="CF443" s="178" t="n"/>
      <c r="CG443" s="178" t="n"/>
      <c r="CH443" s="178" t="n"/>
      <c r="CI443" s="178" t="n"/>
      <c r="CJ443" s="178" t="n"/>
      <c r="CK443" s="178" t="n"/>
      <c r="CL443" s="178" t="n"/>
      <c r="CM443" s="178" t="n"/>
      <c r="CN443" s="178" t="n"/>
      <c r="CO443" s="178" t="n"/>
      <c r="CP443" s="178" t="n"/>
      <c r="CQ443" s="178" t="n"/>
      <c r="CR443" s="178" t="n"/>
      <c r="CS443" s="178" t="n"/>
      <c r="CT443" s="178" t="n"/>
      <c r="CU443" s="178" t="n"/>
      <c r="CV443" s="178" t="n"/>
      <c r="CW443" s="178" t="n"/>
      <c r="CX443" s="178" t="n"/>
      <c r="CY443" s="178" t="n"/>
      <c r="CZ443" s="178" t="n"/>
      <c r="DA443" s="178" t="n"/>
      <c r="DB443" s="178" t="n"/>
      <c r="DC443" s="178" t="n"/>
      <c r="DD443" s="178" t="n"/>
      <c r="DE443" s="178" t="n"/>
      <c r="DF443" s="178" t="n"/>
      <c r="DG443" s="178" t="n"/>
      <c r="DH443" s="178" t="n"/>
      <c r="DI443" s="178" t="n"/>
      <c r="DJ443" s="178" t="n"/>
      <c r="DK443" s="178" t="n"/>
      <c r="DL443" s="178" t="n"/>
      <c r="DM443" s="178" t="n"/>
      <c r="DN443" s="178" t="n"/>
      <c r="DO443" s="178" t="n"/>
      <c r="DP443" s="178" t="n"/>
      <c r="DQ443" s="178" t="n"/>
      <c r="DR443" s="178" t="n"/>
      <c r="DS443" s="178" t="n"/>
      <c r="DT443" s="178" t="n"/>
      <c r="DU443" s="178" t="n"/>
      <c r="DV443" s="178" t="n"/>
    </row>
    <row customFormat="true" customHeight="true" ht="16.5" outlineLevel="0" r="444" s="310">
      <c r="A444" s="178" t="n"/>
      <c r="B444" s="303" t="n"/>
      <c r="C444" s="136" t="s"/>
      <c r="D444" s="75" t="s">
        <v>357</v>
      </c>
      <c r="E444" s="76" t="s"/>
      <c r="F444" s="266" t="n">
        <f aca="false" ca="false" dt2D="false" dtr="false" t="normal">I444+L444+M444+N444+O444+P444+Q444+R444+S444</f>
        <v>0</v>
      </c>
      <c r="G444" s="305" t="n">
        <f aca="false" ca="false" dt2D="false" dtr="false" t="normal">G404+G409+G414+G419+G424+G429+G434+G439</f>
        <v>0</v>
      </c>
      <c r="H444" s="305" t="n">
        <f aca="false" ca="false" dt2D="false" dtr="false" t="normal">H404+H409+H414+H419+H424+H429+H434+H439</f>
        <v>0</v>
      </c>
      <c r="I444" s="269" t="n">
        <f aca="false" ca="false" dt2D="false" dtr="false" t="normal">G444+H444</f>
        <v>0</v>
      </c>
      <c r="J444" s="305" t="n">
        <f aca="false" ca="false" dt2D="false" dtr="false" t="normal">J404+J409+J414+J419+J424+J429+J434+J439</f>
        <v>0</v>
      </c>
      <c r="K444" s="305" t="n">
        <f aca="false" ca="false" dt2D="false" dtr="false" t="normal">K404+K409+K414+K419+K424+K429+K434+K439</f>
        <v>0</v>
      </c>
      <c r="L444" s="269" t="n">
        <f aca="false" ca="false" dt2D="false" dtr="false" t="normal">J444+K444</f>
        <v>0</v>
      </c>
      <c r="M444" s="305" t="n">
        <f aca="false" ca="false" dt2D="false" dtr="false" t="normal">M404+M409+M414+M419+M424+M429+M434+M439</f>
        <v>0</v>
      </c>
      <c r="N444" s="305" t="n">
        <f aca="false" ca="false" dt2D="false" dtr="false" t="normal">N404+N409+N414+N419+N424+N429+N434+N439</f>
        <v>0</v>
      </c>
      <c r="O444" s="305" t="n">
        <f aca="false" ca="false" dt2D="false" dtr="false" t="normal">O404+O409+O414+O419+O424+O429+O434+O439</f>
        <v>0</v>
      </c>
      <c r="P444" s="305" t="n">
        <f aca="false" ca="false" dt2D="false" dtr="false" t="normal">P404+P409+P414+P419+P424+P429+P434+P439</f>
        <v>0</v>
      </c>
      <c r="Q444" s="305" t="n">
        <f aca="false" ca="false" dt2D="false" dtr="false" t="normal">Q404+Q409+Q414+Q419+Q424+Q429+Q434+Q439</f>
        <v>0</v>
      </c>
      <c r="R444" s="305" t="n">
        <f aca="false" ca="false" dt2D="false" dtr="false" t="normal">R404+R409+R414+R419+R424+R429+R434+R439</f>
        <v>0</v>
      </c>
      <c r="S444" s="305" t="n">
        <f aca="false" ca="false" dt2D="false" dtr="false" t="normal">S404+S409+S414+S419+S424+S429+S434+S439</f>
        <v>0</v>
      </c>
      <c r="T444" s="305" t="n">
        <f aca="false" ca="false" dt2D="false" dtr="false" t="normal">T404+T409+T414+T419+T424+T429+T434+T439</f>
        <v>0</v>
      </c>
      <c r="U444" s="305" t="n">
        <f aca="false" ca="false" dt2D="false" dtr="false" t="normal">U404+U409+U414+U419+U424+U429+U434+U439</f>
        <v>0</v>
      </c>
      <c r="V444" s="305" t="n">
        <f aca="false" ca="false" dt2D="false" dtr="false" t="normal">V404+V409+V414+V419+V424+V429+V434+V439</f>
        <v>0</v>
      </c>
      <c r="W444" s="305" t="n">
        <f aca="false" ca="false" dt2D="false" dtr="false" t="normal">W404+W409+W414+W419+W424+W429+W434+W439</f>
        <v>0</v>
      </c>
      <c r="X444" s="305" t="n">
        <f aca="false" ca="false" dt2D="false" dtr="false" t="normal">X404+X409+X414+X419+X424+X429+X434+X439</f>
        <v>0</v>
      </c>
      <c r="Y444" s="305" t="n">
        <f aca="false" ca="false" dt2D="false" dtr="false" t="normal">Y404+Y409+Y414+Y419+Y424+Y429+Y434+Y439</f>
        <v>0</v>
      </c>
      <c r="Z444" s="305" t="n">
        <f aca="false" ca="false" dt2D="false" dtr="false" t="normal">Z404+Z409+Z414+Z419+Z424+Z429+Z434+Z439</f>
        <v>0</v>
      </c>
      <c r="AA444" s="305" t="n">
        <f aca="false" ca="false" dt2D="false" dtr="false" t="normal">AA404+AA409+AA414+AA419+AA424+AA429+AA434+AA439</f>
        <v>0</v>
      </c>
      <c r="AB444" s="305" t="n">
        <f aca="false" ca="false" dt2D="false" dtr="false" t="normal">AB404+AB409+AB414+AB419+AB424+AB429+AB434+AB439</f>
        <v>0</v>
      </c>
      <c r="AC444" s="305" t="n">
        <f aca="false" ca="false" dt2D="false" dtr="false" t="normal">AC404+AC409+AC414+AC419+AC424+AC429+AC434+AC439</f>
        <v>0</v>
      </c>
      <c r="AD444" s="305" t="n">
        <f aca="false" ca="false" dt2D="false" dtr="false" t="normal">AD404+AD409+AD414+AD419+AD424+AD429+AD434+AD439</f>
        <v>0</v>
      </c>
      <c r="AE444" s="305" t="n">
        <f aca="false" ca="false" dt2D="false" dtr="false" t="normal">AE404+AE409+AE414+AE419+AE424+AE429+AE434+AE439</f>
        <v>0</v>
      </c>
      <c r="AF444" s="178" t="n"/>
      <c r="AG444" s="178" t="n"/>
      <c r="AH444" s="178" t="n"/>
      <c r="AI444" s="178" t="n"/>
      <c r="AJ444" s="178" t="n"/>
      <c r="AK444" s="178" t="n"/>
      <c r="AL444" s="178" t="n"/>
      <c r="AM444" s="178" t="n"/>
      <c r="AN444" s="178" t="n"/>
      <c r="AO444" s="178" t="n"/>
      <c r="AP444" s="178" t="n"/>
      <c r="AQ444" s="178" t="n"/>
      <c r="AR444" s="178" t="n"/>
      <c r="AS444" s="178" t="n"/>
      <c r="AT444" s="178" t="n"/>
      <c r="AU444" s="178" t="n"/>
      <c r="AV444" s="178" t="n"/>
      <c r="AW444" s="178" t="n"/>
      <c r="AX444" s="178" t="n"/>
      <c r="AY444" s="178" t="n"/>
      <c r="AZ444" s="178" t="n"/>
      <c r="BA444" s="178" t="n"/>
      <c r="BB444" s="178" t="n"/>
      <c r="BC444" s="178" t="n"/>
      <c r="BD444" s="178" t="n"/>
      <c r="BE444" s="178" t="n"/>
      <c r="BF444" s="178" t="n"/>
      <c r="BG444" s="178" t="n"/>
      <c r="BH444" s="178" t="n"/>
      <c r="BI444" s="178" t="n"/>
      <c r="BJ444" s="178" t="n"/>
      <c r="BK444" s="178" t="n"/>
      <c r="BL444" s="178" t="n"/>
      <c r="BM444" s="178" t="n"/>
      <c r="BN444" s="178" t="n"/>
      <c r="BO444" s="178" t="n"/>
      <c r="BP444" s="178" t="n"/>
      <c r="BQ444" s="178" t="n"/>
      <c r="BR444" s="178" t="n"/>
      <c r="BS444" s="178" t="n"/>
      <c r="BT444" s="178" t="n"/>
      <c r="BU444" s="178" t="n"/>
      <c r="BV444" s="178" t="n"/>
      <c r="BW444" s="178" t="n"/>
      <c r="BX444" s="178" t="n"/>
      <c r="BY444" s="178" t="n"/>
      <c r="BZ444" s="178" t="n"/>
      <c r="CA444" s="178" t="n"/>
      <c r="CB444" s="178" t="n"/>
      <c r="CC444" s="178" t="n"/>
      <c r="CD444" s="178" t="n"/>
      <c r="CE444" s="178" t="n"/>
      <c r="CF444" s="178" t="n"/>
      <c r="CG444" s="178" t="n"/>
      <c r="CH444" s="178" t="n"/>
      <c r="CI444" s="178" t="n"/>
      <c r="CJ444" s="178" t="n"/>
      <c r="CK444" s="178" t="n"/>
      <c r="CL444" s="178" t="n"/>
      <c r="CM444" s="178" t="n"/>
      <c r="CN444" s="178" t="n"/>
      <c r="CO444" s="178" t="n"/>
      <c r="CP444" s="178" t="n"/>
      <c r="CQ444" s="178" t="n"/>
      <c r="CR444" s="178" t="n"/>
      <c r="CS444" s="178" t="n"/>
      <c r="CT444" s="178" t="n"/>
      <c r="CU444" s="178" t="n"/>
      <c r="CV444" s="178" t="n"/>
      <c r="CW444" s="178" t="n"/>
      <c r="CX444" s="178" t="n"/>
      <c r="CY444" s="178" t="n"/>
      <c r="CZ444" s="178" t="n"/>
      <c r="DA444" s="178" t="n"/>
      <c r="DB444" s="178" t="n"/>
      <c r="DC444" s="178" t="n"/>
      <c r="DD444" s="178" t="n"/>
      <c r="DE444" s="178" t="n"/>
      <c r="DF444" s="178" t="n"/>
      <c r="DG444" s="178" t="n"/>
      <c r="DH444" s="178" t="n"/>
      <c r="DI444" s="178" t="n"/>
      <c r="DJ444" s="178" t="n"/>
      <c r="DK444" s="178" t="n"/>
      <c r="DL444" s="178" t="n"/>
      <c r="DM444" s="178" t="n"/>
      <c r="DN444" s="178" t="n"/>
      <c r="DO444" s="178" t="n"/>
      <c r="DP444" s="178" t="n"/>
      <c r="DQ444" s="178" t="n"/>
      <c r="DR444" s="178" t="n"/>
      <c r="DS444" s="178" t="n"/>
      <c r="DT444" s="178" t="n"/>
      <c r="DU444" s="178" t="n"/>
      <c r="DV444" s="178" t="n"/>
    </row>
    <row customFormat="true" customHeight="true" ht="18.75" outlineLevel="0" r="445" s="310">
      <c r="A445" s="178" t="n"/>
      <c r="B445" s="277" t="n">
        <v>1</v>
      </c>
      <c r="C445" s="235" t="s">
        <v>358</v>
      </c>
      <c r="D445" s="127" t="s">
        <v>359</v>
      </c>
      <c r="E445" s="119" t="s">
        <v>24</v>
      </c>
      <c r="F445" s="266" t="n">
        <f aca="false" ca="false" dt2D="false" dtr="false" t="normal">I445+L445+M445+N445+O445+P445+Q445+R445+S445</f>
        <v>0</v>
      </c>
      <c r="G445" s="282" t="n"/>
      <c r="H445" s="282" t="n"/>
      <c r="I445" s="269" t="n">
        <f aca="false" ca="false" dt2D="false" dtr="false" t="normal">G445+H445</f>
        <v>0</v>
      </c>
      <c r="J445" s="282" t="n"/>
      <c r="K445" s="282" t="n"/>
      <c r="L445" s="269" t="n">
        <f aca="false" ca="false" dt2D="false" dtr="false" t="normal">J445+K445</f>
        <v>0</v>
      </c>
      <c r="M445" s="282" t="n"/>
      <c r="N445" s="282" t="n"/>
      <c r="O445" s="282" t="n"/>
      <c r="P445" s="282" t="n"/>
      <c r="Q445" s="282" t="n"/>
      <c r="R445" s="282" t="n"/>
      <c r="S445" s="282" t="n"/>
      <c r="T445" s="282" t="n"/>
      <c r="U445" s="282" t="n"/>
      <c r="V445" s="282" t="n"/>
      <c r="W445" s="282" t="n"/>
      <c r="X445" s="282" t="n"/>
      <c r="Y445" s="282" t="n"/>
      <c r="Z445" s="282" t="n"/>
      <c r="AA445" s="282" t="n"/>
      <c r="AB445" s="282" t="n"/>
      <c r="AC445" s="282" t="n"/>
      <c r="AD445" s="282" t="n"/>
      <c r="AE445" s="282" t="n"/>
      <c r="AF445" s="178" t="n"/>
      <c r="AG445" s="178" t="n"/>
      <c r="AH445" s="178" t="n"/>
      <c r="AI445" s="178" t="n"/>
      <c r="AJ445" s="178" t="n"/>
      <c r="AK445" s="178" t="n"/>
      <c r="AL445" s="178" t="n"/>
      <c r="AM445" s="178" t="n"/>
      <c r="AN445" s="178" t="n"/>
      <c r="AO445" s="178" t="n"/>
      <c r="AP445" s="178" t="n"/>
      <c r="AQ445" s="178" t="n"/>
      <c r="AR445" s="178" t="n"/>
      <c r="AS445" s="178" t="n"/>
      <c r="AT445" s="178" t="n"/>
      <c r="AU445" s="178" t="n"/>
      <c r="AV445" s="178" t="n"/>
      <c r="AW445" s="178" t="n"/>
      <c r="AX445" s="178" t="n"/>
      <c r="AY445" s="178" t="n"/>
      <c r="AZ445" s="178" t="n"/>
      <c r="BA445" s="178" t="n"/>
      <c r="BB445" s="178" t="n"/>
      <c r="BC445" s="178" t="n"/>
      <c r="BD445" s="178" t="n"/>
      <c r="BE445" s="178" t="n"/>
      <c r="BF445" s="178" t="n"/>
      <c r="BG445" s="178" t="n"/>
      <c r="BH445" s="178" t="n"/>
      <c r="BI445" s="178" t="n"/>
      <c r="BJ445" s="178" t="n"/>
      <c r="BK445" s="178" t="n"/>
      <c r="BL445" s="178" t="n"/>
      <c r="BM445" s="178" t="n"/>
      <c r="BN445" s="178" t="n"/>
      <c r="BO445" s="178" t="n"/>
      <c r="BP445" s="178" t="n"/>
      <c r="BQ445" s="178" t="n"/>
      <c r="BR445" s="178" t="n"/>
      <c r="BS445" s="178" t="n"/>
      <c r="BT445" s="178" t="n"/>
      <c r="BU445" s="178" t="n"/>
      <c r="BV445" s="178" t="n"/>
      <c r="BW445" s="178" t="n"/>
      <c r="BX445" s="178" t="n"/>
      <c r="BY445" s="178" t="n"/>
      <c r="BZ445" s="178" t="n"/>
      <c r="CA445" s="178" t="n"/>
      <c r="CB445" s="178" t="n"/>
      <c r="CC445" s="178" t="n"/>
      <c r="CD445" s="178" t="n"/>
      <c r="CE445" s="178" t="n"/>
      <c r="CF445" s="178" t="n"/>
      <c r="CG445" s="178" t="n"/>
      <c r="CH445" s="178" t="n"/>
      <c r="CI445" s="178" t="n"/>
      <c r="CJ445" s="178" t="n"/>
      <c r="CK445" s="178" t="n"/>
      <c r="CL445" s="178" t="n"/>
      <c r="CM445" s="178" t="n"/>
      <c r="CN445" s="178" t="n"/>
      <c r="CO445" s="178" t="n"/>
      <c r="CP445" s="178" t="n"/>
      <c r="CQ445" s="178" t="n"/>
      <c r="CR445" s="178" t="n"/>
      <c r="CS445" s="178" t="n"/>
      <c r="CT445" s="178" t="n"/>
      <c r="CU445" s="178" t="n"/>
      <c r="CV445" s="178" t="n"/>
      <c r="CW445" s="178" t="n"/>
      <c r="CX445" s="178" t="n"/>
      <c r="CY445" s="178" t="n"/>
      <c r="CZ445" s="178" t="n"/>
      <c r="DA445" s="178" t="n"/>
      <c r="DB445" s="178" t="n"/>
      <c r="DC445" s="178" t="n"/>
      <c r="DD445" s="178" t="n"/>
      <c r="DE445" s="178" t="n"/>
      <c r="DF445" s="178" t="n"/>
      <c r="DG445" s="178" t="n"/>
      <c r="DH445" s="178" t="n"/>
      <c r="DI445" s="178" t="n"/>
      <c r="DJ445" s="178" t="n"/>
      <c r="DK445" s="178" t="n"/>
      <c r="DL445" s="178" t="n"/>
      <c r="DM445" s="178" t="n"/>
      <c r="DN445" s="178" t="n"/>
      <c r="DO445" s="178" t="n"/>
      <c r="DP445" s="178" t="n"/>
      <c r="DQ445" s="178" t="n"/>
      <c r="DR445" s="178" t="n"/>
      <c r="DS445" s="178" t="n"/>
      <c r="DT445" s="178" t="n"/>
      <c r="DU445" s="178" t="n"/>
      <c r="DV445" s="178" t="n"/>
    </row>
    <row customFormat="true" customHeight="true" ht="18.75" outlineLevel="0" r="446" s="310">
      <c r="A446" s="178" t="n"/>
      <c r="B446" s="279" t="s"/>
      <c r="C446" s="58" t="s"/>
      <c r="D446" s="59" t="s"/>
      <c r="E446" s="119" t="s">
        <v>25</v>
      </c>
      <c r="F446" s="266" t="n">
        <f aca="false" ca="false" dt2D="false" dtr="false" t="normal">I446+L446+M446+N446+O446+P446+Q446+R446+S446</f>
        <v>0</v>
      </c>
      <c r="G446" s="282" t="n"/>
      <c r="H446" s="282" t="n"/>
      <c r="I446" s="269" t="n">
        <f aca="false" ca="false" dt2D="false" dtr="false" t="normal">G446+H446</f>
        <v>0</v>
      </c>
      <c r="J446" s="282" t="n"/>
      <c r="K446" s="282" t="n"/>
      <c r="L446" s="269" t="n">
        <f aca="false" ca="false" dt2D="false" dtr="false" t="normal">J446+K446</f>
        <v>0</v>
      </c>
      <c r="M446" s="282" t="n"/>
      <c r="N446" s="282" t="n"/>
      <c r="O446" s="282" t="n"/>
      <c r="P446" s="282" t="n"/>
      <c r="Q446" s="282" t="n"/>
      <c r="R446" s="282" t="n"/>
      <c r="S446" s="282" t="n"/>
      <c r="T446" s="282" t="n"/>
      <c r="U446" s="282" t="n"/>
      <c r="V446" s="282" t="n"/>
      <c r="W446" s="282" t="n"/>
      <c r="X446" s="282" t="n"/>
      <c r="Y446" s="282" t="n"/>
      <c r="Z446" s="282" t="n"/>
      <c r="AA446" s="282" t="n"/>
      <c r="AB446" s="282" t="n"/>
      <c r="AC446" s="282" t="n"/>
      <c r="AD446" s="282" t="n"/>
      <c r="AE446" s="282" t="n"/>
      <c r="AF446" s="178" t="n"/>
      <c r="AG446" s="178" t="n"/>
      <c r="AH446" s="178" t="n"/>
      <c r="AI446" s="178" t="n"/>
      <c r="AJ446" s="178" t="n"/>
      <c r="AK446" s="178" t="n"/>
      <c r="AL446" s="178" t="n"/>
      <c r="AM446" s="178" t="n"/>
      <c r="AN446" s="178" t="n"/>
      <c r="AO446" s="178" t="n"/>
      <c r="AP446" s="178" t="n"/>
      <c r="AQ446" s="178" t="n"/>
      <c r="AR446" s="178" t="n"/>
      <c r="AS446" s="178" t="n"/>
      <c r="AT446" s="178" t="n"/>
      <c r="AU446" s="178" t="n"/>
      <c r="AV446" s="178" t="n"/>
      <c r="AW446" s="178" t="n"/>
      <c r="AX446" s="178" t="n"/>
      <c r="AY446" s="178" t="n"/>
      <c r="AZ446" s="178" t="n"/>
      <c r="BA446" s="178" t="n"/>
      <c r="BB446" s="178" t="n"/>
      <c r="BC446" s="178" t="n"/>
      <c r="BD446" s="178" t="n"/>
      <c r="BE446" s="178" t="n"/>
      <c r="BF446" s="178" t="n"/>
      <c r="BG446" s="178" t="n"/>
      <c r="BH446" s="178" t="n"/>
      <c r="BI446" s="178" t="n"/>
      <c r="BJ446" s="178" t="n"/>
      <c r="BK446" s="178" t="n"/>
      <c r="BL446" s="178" t="n"/>
      <c r="BM446" s="178" t="n"/>
      <c r="BN446" s="178" t="n"/>
      <c r="BO446" s="178" t="n"/>
      <c r="BP446" s="178" t="n"/>
      <c r="BQ446" s="178" t="n"/>
      <c r="BR446" s="178" t="n"/>
      <c r="BS446" s="178" t="n"/>
      <c r="BT446" s="178" t="n"/>
      <c r="BU446" s="178" t="n"/>
      <c r="BV446" s="178" t="n"/>
      <c r="BW446" s="178" t="n"/>
      <c r="BX446" s="178" t="n"/>
      <c r="BY446" s="178" t="n"/>
      <c r="BZ446" s="178" t="n"/>
      <c r="CA446" s="178" t="n"/>
      <c r="CB446" s="178" t="n"/>
      <c r="CC446" s="178" t="n"/>
      <c r="CD446" s="178" t="n"/>
      <c r="CE446" s="178" t="n"/>
      <c r="CF446" s="178" t="n"/>
      <c r="CG446" s="178" t="n"/>
      <c r="CH446" s="178" t="n"/>
      <c r="CI446" s="178" t="n"/>
      <c r="CJ446" s="178" t="n"/>
      <c r="CK446" s="178" t="n"/>
      <c r="CL446" s="178" t="n"/>
      <c r="CM446" s="178" t="n"/>
      <c r="CN446" s="178" t="n"/>
      <c r="CO446" s="178" t="n"/>
      <c r="CP446" s="178" t="n"/>
      <c r="CQ446" s="178" t="n"/>
      <c r="CR446" s="178" t="n"/>
      <c r="CS446" s="178" t="n"/>
      <c r="CT446" s="178" t="n"/>
      <c r="CU446" s="178" t="n"/>
      <c r="CV446" s="178" t="n"/>
      <c r="CW446" s="178" t="n"/>
      <c r="CX446" s="178" t="n"/>
      <c r="CY446" s="178" t="n"/>
      <c r="CZ446" s="178" t="n"/>
      <c r="DA446" s="178" t="n"/>
      <c r="DB446" s="178" t="n"/>
      <c r="DC446" s="178" t="n"/>
      <c r="DD446" s="178" t="n"/>
      <c r="DE446" s="178" t="n"/>
      <c r="DF446" s="178" t="n"/>
      <c r="DG446" s="178" t="n"/>
      <c r="DH446" s="178" t="n"/>
      <c r="DI446" s="178" t="n"/>
      <c r="DJ446" s="178" t="n"/>
      <c r="DK446" s="178" t="n"/>
      <c r="DL446" s="178" t="n"/>
      <c r="DM446" s="178" t="n"/>
      <c r="DN446" s="178" t="n"/>
      <c r="DO446" s="178" t="n"/>
      <c r="DP446" s="178" t="n"/>
      <c r="DQ446" s="178" t="n"/>
      <c r="DR446" s="178" t="n"/>
      <c r="DS446" s="178" t="n"/>
      <c r="DT446" s="178" t="n"/>
      <c r="DU446" s="178" t="n"/>
      <c r="DV446" s="178" t="n"/>
    </row>
    <row customFormat="true" customHeight="true" ht="18.75" outlineLevel="0" r="447" s="310">
      <c r="A447" s="178" t="n"/>
      <c r="B447" s="279" t="s"/>
      <c r="C447" s="58" t="s"/>
      <c r="D447" s="59" t="s"/>
      <c r="E447" s="122" t="s">
        <v>26</v>
      </c>
      <c r="F447" s="266" t="n">
        <f aca="false" ca="false" dt2D="false" dtr="false" t="normal">I447+L447+M447+N447+O447+P447+Q447+R447+S447</f>
        <v>0</v>
      </c>
      <c r="G447" s="168" t="n">
        <v>0</v>
      </c>
      <c r="H447" s="168" t="n">
        <v>0</v>
      </c>
      <c r="I447" s="269" t="n">
        <f aca="false" ca="false" dt2D="false" dtr="false" t="normal">G447+H447</f>
        <v>0</v>
      </c>
      <c r="J447" s="168" t="n"/>
      <c r="K447" s="168" t="n"/>
      <c r="L447" s="269" t="n">
        <f aca="false" ca="false" dt2D="false" dtr="false" t="normal">J447+K447</f>
        <v>0</v>
      </c>
      <c r="M447" s="168" t="n"/>
      <c r="N447" s="168" t="n"/>
      <c r="O447" s="168" t="n"/>
      <c r="P447" s="168" t="n"/>
      <c r="Q447" s="168" t="n"/>
      <c r="R447" s="168" t="n"/>
      <c r="S447" s="168" t="n"/>
      <c r="T447" s="168" t="n"/>
      <c r="U447" s="168" t="n"/>
      <c r="V447" s="168" t="n"/>
      <c r="W447" s="168" t="n"/>
      <c r="X447" s="168" t="n"/>
      <c r="Y447" s="168" t="n"/>
      <c r="Z447" s="168" t="n"/>
      <c r="AA447" s="168" t="n"/>
      <c r="AB447" s="168" t="n"/>
      <c r="AC447" s="168" t="n"/>
      <c r="AD447" s="168" t="n"/>
      <c r="AE447" s="168" t="n"/>
      <c r="AF447" s="178" t="n"/>
      <c r="AG447" s="178" t="n"/>
      <c r="AH447" s="178" t="n"/>
      <c r="AI447" s="178" t="n"/>
      <c r="AJ447" s="178" t="n"/>
      <c r="AK447" s="178" t="n"/>
      <c r="AL447" s="178" t="n"/>
      <c r="AM447" s="178" t="n"/>
      <c r="AN447" s="178" t="n"/>
      <c r="AO447" s="178" t="n"/>
      <c r="AP447" s="178" t="n"/>
      <c r="AQ447" s="178" t="n"/>
      <c r="AR447" s="178" t="n"/>
      <c r="AS447" s="178" t="n"/>
      <c r="AT447" s="178" t="n"/>
      <c r="AU447" s="178" t="n"/>
      <c r="AV447" s="178" t="n"/>
      <c r="AW447" s="178" t="n"/>
      <c r="AX447" s="178" t="n"/>
      <c r="AY447" s="178" t="n"/>
      <c r="AZ447" s="178" t="n"/>
      <c r="BA447" s="178" t="n"/>
      <c r="BB447" s="178" t="n"/>
      <c r="BC447" s="178" t="n"/>
      <c r="BD447" s="178" t="n"/>
      <c r="BE447" s="178" t="n"/>
      <c r="BF447" s="178" t="n"/>
      <c r="BG447" s="178" t="n"/>
      <c r="BH447" s="178" t="n"/>
      <c r="BI447" s="178" t="n"/>
      <c r="BJ447" s="178" t="n"/>
      <c r="BK447" s="178" t="n"/>
      <c r="BL447" s="178" t="n"/>
      <c r="BM447" s="178" t="n"/>
      <c r="BN447" s="178" t="n"/>
      <c r="BO447" s="178" t="n"/>
      <c r="BP447" s="178" t="n"/>
      <c r="BQ447" s="178" t="n"/>
      <c r="BR447" s="178" t="n"/>
      <c r="BS447" s="178" t="n"/>
      <c r="BT447" s="178" t="n"/>
      <c r="BU447" s="178" t="n"/>
      <c r="BV447" s="178" t="n"/>
      <c r="BW447" s="178" t="n"/>
      <c r="BX447" s="178" t="n"/>
      <c r="BY447" s="178" t="n"/>
      <c r="BZ447" s="178" t="n"/>
      <c r="CA447" s="178" t="n"/>
      <c r="CB447" s="178" t="n"/>
      <c r="CC447" s="178" t="n"/>
      <c r="CD447" s="178" t="n"/>
      <c r="CE447" s="178" t="n"/>
      <c r="CF447" s="178" t="n"/>
      <c r="CG447" s="178" t="n"/>
      <c r="CH447" s="178" t="n"/>
      <c r="CI447" s="178" t="n"/>
      <c r="CJ447" s="178" t="n"/>
      <c r="CK447" s="178" t="n"/>
      <c r="CL447" s="178" t="n"/>
      <c r="CM447" s="178" t="n"/>
      <c r="CN447" s="178" t="n"/>
      <c r="CO447" s="178" t="n"/>
      <c r="CP447" s="178" t="n"/>
      <c r="CQ447" s="178" t="n"/>
      <c r="CR447" s="178" t="n"/>
      <c r="CS447" s="178" t="n"/>
      <c r="CT447" s="178" t="n"/>
      <c r="CU447" s="178" t="n"/>
      <c r="CV447" s="178" t="n"/>
      <c r="CW447" s="178" t="n"/>
      <c r="CX447" s="178" t="n"/>
      <c r="CY447" s="178" t="n"/>
      <c r="CZ447" s="178" t="n"/>
      <c r="DA447" s="178" t="n"/>
      <c r="DB447" s="178" t="n"/>
      <c r="DC447" s="178" t="n"/>
      <c r="DD447" s="178" t="n"/>
      <c r="DE447" s="178" t="n"/>
      <c r="DF447" s="178" t="n"/>
      <c r="DG447" s="178" t="n"/>
      <c r="DH447" s="178" t="n"/>
      <c r="DI447" s="178" t="n"/>
      <c r="DJ447" s="178" t="n"/>
      <c r="DK447" s="178" t="n"/>
      <c r="DL447" s="178" t="n"/>
      <c r="DM447" s="178" t="n"/>
      <c r="DN447" s="178" t="n"/>
      <c r="DO447" s="178" t="n"/>
      <c r="DP447" s="178" t="n"/>
      <c r="DQ447" s="178" t="n"/>
      <c r="DR447" s="178" t="n"/>
      <c r="DS447" s="178" t="n"/>
      <c r="DT447" s="178" t="n"/>
      <c r="DU447" s="178" t="n"/>
      <c r="DV447" s="178" t="n"/>
    </row>
    <row customFormat="true" customHeight="true" ht="18.75" outlineLevel="0" r="448" s="310">
      <c r="A448" s="178" t="n"/>
      <c r="B448" s="279" t="s"/>
      <c r="C448" s="58" t="s"/>
      <c r="D448" s="59" t="s"/>
      <c r="E448" s="238" t="s">
        <v>232</v>
      </c>
      <c r="F448" s="266" t="n">
        <f aca="false" ca="false" dt2D="false" dtr="false" t="normal">I448+L448+M448+N448+O448+P448+Q448+R448+S448</f>
        <v>0</v>
      </c>
      <c r="G448" s="168" t="n">
        <v>0</v>
      </c>
      <c r="H448" s="168" t="n">
        <v>0</v>
      </c>
      <c r="I448" s="269" t="n">
        <f aca="false" ca="false" dt2D="false" dtr="false" t="normal">G448+H448</f>
        <v>0</v>
      </c>
      <c r="J448" s="168" t="n"/>
      <c r="K448" s="168" t="n"/>
      <c r="L448" s="269" t="n">
        <f aca="false" ca="false" dt2D="false" dtr="false" t="normal">J448+K448</f>
        <v>0</v>
      </c>
      <c r="M448" s="168" t="n"/>
      <c r="N448" s="168" t="n"/>
      <c r="O448" s="168" t="n"/>
      <c r="P448" s="168" t="n"/>
      <c r="Q448" s="168" t="n"/>
      <c r="R448" s="168" t="n"/>
      <c r="S448" s="168" t="n"/>
      <c r="T448" s="168" t="n"/>
      <c r="U448" s="168" t="n"/>
      <c r="V448" s="168" t="n"/>
      <c r="W448" s="168" t="n"/>
      <c r="X448" s="168" t="n"/>
      <c r="Y448" s="168" t="n"/>
      <c r="Z448" s="168" t="n"/>
      <c r="AA448" s="168" t="n"/>
      <c r="AB448" s="168" t="n"/>
      <c r="AC448" s="168" t="n"/>
      <c r="AD448" s="168" t="n"/>
      <c r="AE448" s="168" t="n"/>
      <c r="AF448" s="178" t="n"/>
      <c r="AG448" s="178" t="n"/>
      <c r="AH448" s="178" t="n"/>
      <c r="AI448" s="178" t="n"/>
      <c r="AJ448" s="178" t="n"/>
      <c r="AK448" s="178" t="n"/>
      <c r="AL448" s="178" t="n"/>
      <c r="AM448" s="178" t="n"/>
      <c r="AN448" s="178" t="n"/>
      <c r="AO448" s="178" t="n"/>
      <c r="AP448" s="178" t="n"/>
      <c r="AQ448" s="178" t="n"/>
      <c r="AR448" s="178" t="n"/>
      <c r="AS448" s="178" t="n"/>
      <c r="AT448" s="178" t="n"/>
      <c r="AU448" s="178" t="n"/>
      <c r="AV448" s="178" t="n"/>
      <c r="AW448" s="178" t="n"/>
      <c r="AX448" s="178" t="n"/>
      <c r="AY448" s="178" t="n"/>
      <c r="AZ448" s="178" t="n"/>
      <c r="BA448" s="178" t="n"/>
      <c r="BB448" s="178" t="n"/>
      <c r="BC448" s="178" t="n"/>
      <c r="BD448" s="178" t="n"/>
      <c r="BE448" s="178" t="n"/>
      <c r="BF448" s="178" t="n"/>
      <c r="BG448" s="178" t="n"/>
      <c r="BH448" s="178" t="n"/>
      <c r="BI448" s="178" t="n"/>
      <c r="BJ448" s="178" t="n"/>
      <c r="BK448" s="178" t="n"/>
      <c r="BL448" s="178" t="n"/>
      <c r="BM448" s="178" t="n"/>
      <c r="BN448" s="178" t="n"/>
      <c r="BO448" s="178" t="n"/>
      <c r="BP448" s="178" t="n"/>
      <c r="BQ448" s="178" t="n"/>
      <c r="BR448" s="178" t="n"/>
      <c r="BS448" s="178" t="n"/>
      <c r="BT448" s="178" t="n"/>
      <c r="BU448" s="178" t="n"/>
      <c r="BV448" s="178" t="n"/>
      <c r="BW448" s="178" t="n"/>
      <c r="BX448" s="178" t="n"/>
      <c r="BY448" s="178" t="n"/>
      <c r="BZ448" s="178" t="n"/>
      <c r="CA448" s="178" t="n"/>
      <c r="CB448" s="178" t="n"/>
      <c r="CC448" s="178" t="n"/>
      <c r="CD448" s="178" t="n"/>
      <c r="CE448" s="178" t="n"/>
      <c r="CF448" s="178" t="n"/>
      <c r="CG448" s="178" t="n"/>
      <c r="CH448" s="178" t="n"/>
      <c r="CI448" s="178" t="n"/>
      <c r="CJ448" s="178" t="n"/>
      <c r="CK448" s="178" t="n"/>
      <c r="CL448" s="178" t="n"/>
      <c r="CM448" s="178" t="n"/>
      <c r="CN448" s="178" t="n"/>
      <c r="CO448" s="178" t="n"/>
      <c r="CP448" s="178" t="n"/>
      <c r="CQ448" s="178" t="n"/>
      <c r="CR448" s="178" t="n"/>
      <c r="CS448" s="178" t="n"/>
      <c r="CT448" s="178" t="n"/>
      <c r="CU448" s="178" t="n"/>
      <c r="CV448" s="178" t="n"/>
      <c r="CW448" s="178" t="n"/>
      <c r="CX448" s="178" t="n"/>
      <c r="CY448" s="178" t="n"/>
      <c r="CZ448" s="178" t="n"/>
      <c r="DA448" s="178" t="n"/>
      <c r="DB448" s="178" t="n"/>
      <c r="DC448" s="178" t="n"/>
      <c r="DD448" s="178" t="n"/>
      <c r="DE448" s="178" t="n"/>
      <c r="DF448" s="178" t="n"/>
      <c r="DG448" s="178" t="n"/>
      <c r="DH448" s="178" t="n"/>
      <c r="DI448" s="178" t="n"/>
      <c r="DJ448" s="178" t="n"/>
      <c r="DK448" s="178" t="n"/>
      <c r="DL448" s="178" t="n"/>
      <c r="DM448" s="178" t="n"/>
      <c r="DN448" s="178" t="n"/>
      <c r="DO448" s="178" t="n"/>
      <c r="DP448" s="178" t="n"/>
      <c r="DQ448" s="178" t="n"/>
      <c r="DR448" s="178" t="n"/>
      <c r="DS448" s="178" t="n"/>
      <c r="DT448" s="178" t="n"/>
      <c r="DU448" s="178" t="n"/>
      <c r="DV448" s="178" t="n"/>
    </row>
    <row customFormat="true" customHeight="true" ht="18.75" outlineLevel="0" r="449" s="310">
      <c r="A449" s="178" t="n"/>
      <c r="B449" s="280" t="s"/>
      <c r="C449" s="58" t="s"/>
      <c r="D449" s="94" t="s"/>
      <c r="E449" s="238" t="s">
        <v>233</v>
      </c>
      <c r="F449" s="266" t="n">
        <f aca="false" ca="false" dt2D="false" dtr="false" t="normal">I449+L449+M449+N449+O449+P449+Q449+R449+S449</f>
        <v>0</v>
      </c>
      <c r="G449" s="168" t="n">
        <v>0</v>
      </c>
      <c r="H449" s="168" t="n">
        <v>0</v>
      </c>
      <c r="I449" s="269" t="n">
        <f aca="false" ca="false" dt2D="false" dtr="false" t="normal">G449+H449</f>
        <v>0</v>
      </c>
      <c r="J449" s="168" t="n"/>
      <c r="K449" s="168" t="n"/>
      <c r="L449" s="269" t="n">
        <f aca="false" ca="false" dt2D="false" dtr="false" t="normal">J449+K449</f>
        <v>0</v>
      </c>
      <c r="M449" s="168" t="n"/>
      <c r="N449" s="168" t="n"/>
      <c r="O449" s="168" t="n"/>
      <c r="P449" s="168" t="n"/>
      <c r="Q449" s="168" t="n"/>
      <c r="R449" s="168" t="n"/>
      <c r="S449" s="168" t="n"/>
      <c r="T449" s="168" t="n"/>
      <c r="U449" s="168" t="n"/>
      <c r="V449" s="168" t="n"/>
      <c r="W449" s="168" t="n"/>
      <c r="X449" s="168" t="n"/>
      <c r="Y449" s="168" t="n"/>
      <c r="Z449" s="168" t="n"/>
      <c r="AA449" s="168" t="n"/>
      <c r="AB449" s="168" t="n"/>
      <c r="AC449" s="168" t="n"/>
      <c r="AD449" s="168" t="n"/>
      <c r="AE449" s="168" t="n"/>
      <c r="AF449" s="178" t="n"/>
      <c r="AG449" s="178" t="n"/>
      <c r="AH449" s="178" t="n"/>
      <c r="AI449" s="178" t="n"/>
      <c r="AJ449" s="178" t="n"/>
      <c r="AK449" s="178" t="n"/>
      <c r="AL449" s="178" t="n"/>
      <c r="AM449" s="178" t="n"/>
      <c r="AN449" s="178" t="n"/>
      <c r="AO449" s="178" t="n"/>
      <c r="AP449" s="178" t="n"/>
      <c r="AQ449" s="178" t="n"/>
      <c r="AR449" s="178" t="n"/>
      <c r="AS449" s="178" t="n"/>
      <c r="AT449" s="178" t="n"/>
      <c r="AU449" s="178" t="n"/>
      <c r="AV449" s="178" t="n"/>
      <c r="AW449" s="178" t="n"/>
      <c r="AX449" s="178" t="n"/>
      <c r="AY449" s="178" t="n"/>
      <c r="AZ449" s="178" t="n"/>
      <c r="BA449" s="178" t="n"/>
      <c r="BB449" s="178" t="n"/>
      <c r="BC449" s="178" t="n"/>
      <c r="BD449" s="178" t="n"/>
      <c r="BE449" s="178" t="n"/>
      <c r="BF449" s="178" t="n"/>
      <c r="BG449" s="178" t="n"/>
      <c r="BH449" s="178" t="n"/>
      <c r="BI449" s="178" t="n"/>
      <c r="BJ449" s="178" t="n"/>
      <c r="BK449" s="178" t="n"/>
      <c r="BL449" s="178" t="n"/>
      <c r="BM449" s="178" t="n"/>
      <c r="BN449" s="178" t="n"/>
      <c r="BO449" s="178" t="n"/>
      <c r="BP449" s="178" t="n"/>
      <c r="BQ449" s="178" t="n"/>
      <c r="BR449" s="178" t="n"/>
      <c r="BS449" s="178" t="n"/>
      <c r="BT449" s="178" t="n"/>
      <c r="BU449" s="178" t="n"/>
      <c r="BV449" s="178" t="n"/>
      <c r="BW449" s="178" t="n"/>
      <c r="BX449" s="178" t="n"/>
      <c r="BY449" s="178" t="n"/>
      <c r="BZ449" s="178" t="n"/>
      <c r="CA449" s="178" t="n"/>
      <c r="CB449" s="178" t="n"/>
      <c r="CC449" s="178" t="n"/>
      <c r="CD449" s="178" t="n"/>
      <c r="CE449" s="178" t="n"/>
      <c r="CF449" s="178" t="n"/>
      <c r="CG449" s="178" t="n"/>
      <c r="CH449" s="178" t="n"/>
      <c r="CI449" s="178" t="n"/>
      <c r="CJ449" s="178" t="n"/>
      <c r="CK449" s="178" t="n"/>
      <c r="CL449" s="178" t="n"/>
      <c r="CM449" s="178" t="n"/>
      <c r="CN449" s="178" t="n"/>
      <c r="CO449" s="178" t="n"/>
      <c r="CP449" s="178" t="n"/>
      <c r="CQ449" s="178" t="n"/>
      <c r="CR449" s="178" t="n"/>
      <c r="CS449" s="178" t="n"/>
      <c r="CT449" s="178" t="n"/>
      <c r="CU449" s="178" t="n"/>
      <c r="CV449" s="178" t="n"/>
      <c r="CW449" s="178" t="n"/>
      <c r="CX449" s="178" t="n"/>
      <c r="CY449" s="178" t="n"/>
      <c r="CZ449" s="178" t="n"/>
      <c r="DA449" s="178" t="n"/>
      <c r="DB449" s="178" t="n"/>
      <c r="DC449" s="178" t="n"/>
      <c r="DD449" s="178" t="n"/>
      <c r="DE449" s="178" t="n"/>
      <c r="DF449" s="178" t="n"/>
      <c r="DG449" s="178" t="n"/>
      <c r="DH449" s="178" t="n"/>
      <c r="DI449" s="178" t="n"/>
      <c r="DJ449" s="178" t="n"/>
      <c r="DK449" s="178" t="n"/>
      <c r="DL449" s="178" t="n"/>
      <c r="DM449" s="178" t="n"/>
      <c r="DN449" s="178" t="n"/>
      <c r="DO449" s="178" t="n"/>
      <c r="DP449" s="178" t="n"/>
      <c r="DQ449" s="178" t="n"/>
      <c r="DR449" s="178" t="n"/>
      <c r="DS449" s="178" t="n"/>
      <c r="DT449" s="178" t="n"/>
      <c r="DU449" s="178" t="n"/>
      <c r="DV449" s="178" t="n"/>
    </row>
    <row customFormat="true" customHeight="true" ht="23.25" outlineLevel="0" r="450" s="310">
      <c r="A450" s="178" t="n"/>
      <c r="B450" s="277" t="n">
        <v>2</v>
      </c>
      <c r="C450" s="58" t="s"/>
      <c r="D450" s="127" t="s">
        <v>360</v>
      </c>
      <c r="E450" s="109" t="s">
        <v>24</v>
      </c>
      <c r="F450" s="266" t="n">
        <f aca="false" ca="false" dt2D="false" dtr="false" t="normal">I450+L450+M450+N450+O450+P450+Q450+R450+S450</f>
        <v>0</v>
      </c>
      <c r="G450" s="282" t="n"/>
      <c r="H450" s="282" t="n"/>
      <c r="I450" s="269" t="n">
        <f aca="false" ca="false" dt2D="false" dtr="false" t="normal">G450+H450</f>
        <v>0</v>
      </c>
      <c r="J450" s="282" t="n"/>
      <c r="K450" s="282" t="n"/>
      <c r="L450" s="269" t="n">
        <f aca="false" ca="false" dt2D="false" dtr="false" t="normal">J450+K450</f>
        <v>0</v>
      </c>
      <c r="M450" s="282" t="n"/>
      <c r="N450" s="282" t="n"/>
      <c r="O450" s="282" t="n"/>
      <c r="P450" s="282" t="n"/>
      <c r="Q450" s="282" t="n"/>
      <c r="R450" s="282" t="n"/>
      <c r="S450" s="282" t="n"/>
      <c r="T450" s="282" t="n"/>
      <c r="U450" s="282" t="n"/>
      <c r="V450" s="282" t="n"/>
      <c r="W450" s="282" t="n"/>
      <c r="X450" s="282" t="n"/>
      <c r="Y450" s="282" t="n"/>
      <c r="Z450" s="282" t="n"/>
      <c r="AA450" s="282" t="n"/>
      <c r="AB450" s="282" t="n"/>
      <c r="AC450" s="282" t="n"/>
      <c r="AD450" s="282" t="n"/>
      <c r="AE450" s="282" t="n"/>
      <c r="AF450" s="178" t="n"/>
      <c r="AG450" s="178" t="n"/>
      <c r="AH450" s="178" t="n"/>
      <c r="AI450" s="178" t="n"/>
      <c r="AJ450" s="178" t="n"/>
      <c r="AK450" s="178" t="n"/>
      <c r="AL450" s="178" t="n"/>
      <c r="AM450" s="178" t="n"/>
      <c r="AN450" s="178" t="n"/>
      <c r="AO450" s="178" t="n"/>
      <c r="AP450" s="178" t="n"/>
      <c r="AQ450" s="178" t="n"/>
      <c r="AR450" s="178" t="n"/>
      <c r="AS450" s="178" t="n"/>
      <c r="AT450" s="178" t="n"/>
      <c r="AU450" s="178" t="n"/>
      <c r="AV450" s="178" t="n"/>
      <c r="AW450" s="178" t="n"/>
      <c r="AX450" s="178" t="n"/>
      <c r="AY450" s="178" t="n"/>
      <c r="AZ450" s="178" t="n"/>
      <c r="BA450" s="178" t="n"/>
      <c r="BB450" s="178" t="n"/>
      <c r="BC450" s="178" t="n"/>
      <c r="BD450" s="178" t="n"/>
      <c r="BE450" s="178" t="n"/>
      <c r="BF450" s="178" t="n"/>
      <c r="BG450" s="178" t="n"/>
      <c r="BH450" s="178" t="n"/>
      <c r="BI450" s="178" t="n"/>
      <c r="BJ450" s="178" t="n"/>
      <c r="BK450" s="178" t="n"/>
      <c r="BL450" s="178" t="n"/>
      <c r="BM450" s="178" t="n"/>
      <c r="BN450" s="178" t="n"/>
      <c r="BO450" s="178" t="n"/>
      <c r="BP450" s="178" t="n"/>
      <c r="BQ450" s="178" t="n"/>
      <c r="BR450" s="178" t="n"/>
      <c r="BS450" s="178" t="n"/>
      <c r="BT450" s="178" t="n"/>
      <c r="BU450" s="178" t="n"/>
      <c r="BV450" s="178" t="n"/>
      <c r="BW450" s="178" t="n"/>
      <c r="BX450" s="178" t="n"/>
      <c r="BY450" s="178" t="n"/>
      <c r="BZ450" s="178" t="n"/>
      <c r="CA450" s="178" t="n"/>
      <c r="CB450" s="178" t="n"/>
      <c r="CC450" s="178" t="n"/>
      <c r="CD450" s="178" t="n"/>
      <c r="CE450" s="178" t="n"/>
      <c r="CF450" s="178" t="n"/>
      <c r="CG450" s="178" t="n"/>
      <c r="CH450" s="178" t="n"/>
      <c r="CI450" s="178" t="n"/>
      <c r="CJ450" s="178" t="n"/>
      <c r="CK450" s="178" t="n"/>
      <c r="CL450" s="178" t="n"/>
      <c r="CM450" s="178" t="n"/>
      <c r="CN450" s="178" t="n"/>
      <c r="CO450" s="178" t="n"/>
      <c r="CP450" s="178" t="n"/>
      <c r="CQ450" s="178" t="n"/>
      <c r="CR450" s="178" t="n"/>
      <c r="CS450" s="178" t="n"/>
      <c r="CT450" s="178" t="n"/>
      <c r="CU450" s="178" t="n"/>
      <c r="CV450" s="178" t="n"/>
      <c r="CW450" s="178" t="n"/>
      <c r="CX450" s="178" t="n"/>
      <c r="CY450" s="178" t="n"/>
      <c r="CZ450" s="178" t="n"/>
      <c r="DA450" s="178" t="n"/>
      <c r="DB450" s="178" t="n"/>
      <c r="DC450" s="178" t="n"/>
      <c r="DD450" s="178" t="n"/>
      <c r="DE450" s="178" t="n"/>
      <c r="DF450" s="178" t="n"/>
      <c r="DG450" s="178" t="n"/>
      <c r="DH450" s="178" t="n"/>
      <c r="DI450" s="178" t="n"/>
      <c r="DJ450" s="178" t="n"/>
      <c r="DK450" s="178" t="n"/>
      <c r="DL450" s="178" t="n"/>
      <c r="DM450" s="178" t="n"/>
      <c r="DN450" s="178" t="n"/>
      <c r="DO450" s="178" t="n"/>
      <c r="DP450" s="178" t="n"/>
      <c r="DQ450" s="178" t="n"/>
      <c r="DR450" s="178" t="n"/>
      <c r="DS450" s="178" t="n"/>
      <c r="DT450" s="178" t="n"/>
      <c r="DU450" s="178" t="n"/>
      <c r="DV450" s="178" t="n"/>
    </row>
    <row customFormat="true" customHeight="true" ht="23.25" outlineLevel="0" r="451" s="310">
      <c r="A451" s="178" t="n"/>
      <c r="B451" s="279" t="s"/>
      <c r="C451" s="58" t="s"/>
      <c r="D451" s="59" t="s"/>
      <c r="E451" s="109" t="s">
        <v>25</v>
      </c>
      <c r="F451" s="266" t="n">
        <f aca="false" ca="false" dt2D="false" dtr="false" t="normal">I451+L451+M451+N451+O451+P451+Q451+R451+S451</f>
        <v>0</v>
      </c>
      <c r="G451" s="282" t="n"/>
      <c r="H451" s="282" t="n"/>
      <c r="I451" s="269" t="n">
        <f aca="false" ca="false" dt2D="false" dtr="false" t="normal">G451+H451</f>
        <v>0</v>
      </c>
      <c r="J451" s="282" t="n"/>
      <c r="K451" s="282" t="n"/>
      <c r="L451" s="269" t="n">
        <f aca="false" ca="false" dt2D="false" dtr="false" t="normal">J451+K451</f>
        <v>0</v>
      </c>
      <c r="M451" s="282" t="n"/>
      <c r="N451" s="282" t="n"/>
      <c r="O451" s="282" t="n"/>
      <c r="P451" s="282" t="n"/>
      <c r="Q451" s="282" t="n"/>
      <c r="R451" s="282" t="n"/>
      <c r="S451" s="282" t="n"/>
      <c r="T451" s="282" t="n"/>
      <c r="U451" s="282" t="n"/>
      <c r="V451" s="282" t="n"/>
      <c r="W451" s="282" t="n"/>
      <c r="X451" s="282" t="n"/>
      <c r="Y451" s="282" t="n"/>
      <c r="Z451" s="282" t="n"/>
      <c r="AA451" s="282" t="n"/>
      <c r="AB451" s="282" t="n"/>
      <c r="AC451" s="282" t="n"/>
      <c r="AD451" s="282" t="n"/>
      <c r="AE451" s="282" t="n"/>
      <c r="AF451" s="178" t="n"/>
      <c r="AG451" s="178" t="n"/>
      <c r="AH451" s="178" t="n"/>
      <c r="AI451" s="178" t="n"/>
      <c r="AJ451" s="178" t="n"/>
      <c r="AK451" s="178" t="n"/>
      <c r="AL451" s="178" t="n"/>
      <c r="AM451" s="178" t="n"/>
      <c r="AN451" s="178" t="n"/>
      <c r="AO451" s="178" t="n"/>
      <c r="AP451" s="178" t="n"/>
      <c r="AQ451" s="178" t="n"/>
      <c r="AR451" s="178" t="n"/>
      <c r="AS451" s="178" t="n"/>
      <c r="AT451" s="178" t="n"/>
      <c r="AU451" s="178" t="n"/>
      <c r="AV451" s="178" t="n"/>
      <c r="AW451" s="178" t="n"/>
      <c r="AX451" s="178" t="n"/>
      <c r="AY451" s="178" t="n"/>
      <c r="AZ451" s="178" t="n"/>
      <c r="BA451" s="178" t="n"/>
      <c r="BB451" s="178" t="n"/>
      <c r="BC451" s="178" t="n"/>
      <c r="BD451" s="178" t="n"/>
      <c r="BE451" s="178" t="n"/>
      <c r="BF451" s="178" t="n"/>
      <c r="BG451" s="178" t="n"/>
      <c r="BH451" s="178" t="n"/>
      <c r="BI451" s="178" t="n"/>
      <c r="BJ451" s="178" t="n"/>
      <c r="BK451" s="178" t="n"/>
      <c r="BL451" s="178" t="n"/>
      <c r="BM451" s="178" t="n"/>
      <c r="BN451" s="178" t="n"/>
      <c r="BO451" s="178" t="n"/>
      <c r="BP451" s="178" t="n"/>
      <c r="BQ451" s="178" t="n"/>
      <c r="BR451" s="178" t="n"/>
      <c r="BS451" s="178" t="n"/>
      <c r="BT451" s="178" t="n"/>
      <c r="BU451" s="178" t="n"/>
      <c r="BV451" s="178" t="n"/>
      <c r="BW451" s="178" t="n"/>
      <c r="BX451" s="178" t="n"/>
      <c r="BY451" s="178" t="n"/>
      <c r="BZ451" s="178" t="n"/>
      <c r="CA451" s="178" t="n"/>
      <c r="CB451" s="178" t="n"/>
      <c r="CC451" s="178" t="n"/>
      <c r="CD451" s="178" t="n"/>
      <c r="CE451" s="178" t="n"/>
      <c r="CF451" s="178" t="n"/>
      <c r="CG451" s="178" t="n"/>
      <c r="CH451" s="178" t="n"/>
      <c r="CI451" s="178" t="n"/>
      <c r="CJ451" s="178" t="n"/>
      <c r="CK451" s="178" t="n"/>
      <c r="CL451" s="178" t="n"/>
      <c r="CM451" s="178" t="n"/>
      <c r="CN451" s="178" t="n"/>
      <c r="CO451" s="178" t="n"/>
      <c r="CP451" s="178" t="n"/>
      <c r="CQ451" s="178" t="n"/>
      <c r="CR451" s="178" t="n"/>
      <c r="CS451" s="178" t="n"/>
      <c r="CT451" s="178" t="n"/>
      <c r="CU451" s="178" t="n"/>
      <c r="CV451" s="178" t="n"/>
      <c r="CW451" s="178" t="n"/>
      <c r="CX451" s="178" t="n"/>
      <c r="CY451" s="178" t="n"/>
      <c r="CZ451" s="178" t="n"/>
      <c r="DA451" s="178" t="n"/>
      <c r="DB451" s="178" t="n"/>
      <c r="DC451" s="178" t="n"/>
      <c r="DD451" s="178" t="n"/>
      <c r="DE451" s="178" t="n"/>
      <c r="DF451" s="178" t="n"/>
      <c r="DG451" s="178" t="n"/>
      <c r="DH451" s="178" t="n"/>
      <c r="DI451" s="178" t="n"/>
      <c r="DJ451" s="178" t="n"/>
      <c r="DK451" s="178" t="n"/>
      <c r="DL451" s="178" t="n"/>
      <c r="DM451" s="178" t="n"/>
      <c r="DN451" s="178" t="n"/>
      <c r="DO451" s="178" t="n"/>
      <c r="DP451" s="178" t="n"/>
      <c r="DQ451" s="178" t="n"/>
      <c r="DR451" s="178" t="n"/>
      <c r="DS451" s="178" t="n"/>
      <c r="DT451" s="178" t="n"/>
      <c r="DU451" s="178" t="n"/>
      <c r="DV451" s="178" t="n"/>
    </row>
    <row customFormat="true" customHeight="true" ht="23.25" outlineLevel="0" r="452" s="310">
      <c r="A452" s="178" t="n"/>
      <c r="B452" s="279" t="s"/>
      <c r="C452" s="58" t="s"/>
      <c r="D452" s="59" t="s"/>
      <c r="E452" s="182" t="s">
        <v>26</v>
      </c>
      <c r="F452" s="266" t="n">
        <f aca="false" ca="false" dt2D="false" dtr="false" t="normal">I452+L452+M452+N452+O452+P452+Q452+R452+S452</f>
        <v>0</v>
      </c>
      <c r="G452" s="168" t="n">
        <v>0</v>
      </c>
      <c r="H452" s="168" t="n">
        <v>0</v>
      </c>
      <c r="I452" s="269" t="n">
        <f aca="false" ca="false" dt2D="false" dtr="false" t="normal">G452+H452</f>
        <v>0</v>
      </c>
      <c r="J452" s="168" t="n"/>
      <c r="K452" s="168" t="n"/>
      <c r="L452" s="269" t="n">
        <f aca="false" ca="false" dt2D="false" dtr="false" t="normal">J452+K452</f>
        <v>0</v>
      </c>
      <c r="M452" s="168" t="n"/>
      <c r="N452" s="168" t="n"/>
      <c r="O452" s="168" t="n"/>
      <c r="P452" s="168" t="n"/>
      <c r="Q452" s="168" t="n"/>
      <c r="R452" s="168" t="n"/>
      <c r="S452" s="168" t="n"/>
      <c r="T452" s="168" t="n"/>
      <c r="U452" s="168" t="n"/>
      <c r="V452" s="168" t="n"/>
      <c r="W452" s="168" t="n"/>
      <c r="X452" s="168" t="n"/>
      <c r="Y452" s="168" t="n"/>
      <c r="Z452" s="168" t="n"/>
      <c r="AA452" s="168" t="n"/>
      <c r="AB452" s="168" t="n"/>
      <c r="AC452" s="168" t="n"/>
      <c r="AD452" s="168" t="n"/>
      <c r="AE452" s="168" t="n"/>
      <c r="AF452" s="178" t="n"/>
      <c r="AG452" s="178" t="n"/>
      <c r="AH452" s="178" t="n"/>
      <c r="AI452" s="178" t="n"/>
      <c r="AJ452" s="178" t="n"/>
      <c r="AK452" s="178" t="n"/>
      <c r="AL452" s="178" t="n"/>
      <c r="AM452" s="178" t="n"/>
      <c r="AN452" s="178" t="n"/>
      <c r="AO452" s="178" t="n"/>
      <c r="AP452" s="178" t="n"/>
      <c r="AQ452" s="178" t="n"/>
      <c r="AR452" s="178" t="n"/>
      <c r="AS452" s="178" t="n"/>
      <c r="AT452" s="178" t="n"/>
      <c r="AU452" s="178" t="n"/>
      <c r="AV452" s="178" t="n"/>
      <c r="AW452" s="178" t="n"/>
      <c r="AX452" s="178" t="n"/>
      <c r="AY452" s="178" t="n"/>
      <c r="AZ452" s="178" t="n"/>
      <c r="BA452" s="178" t="n"/>
      <c r="BB452" s="178" t="n"/>
      <c r="BC452" s="178" t="n"/>
      <c r="BD452" s="178" t="n"/>
      <c r="BE452" s="178" t="n"/>
      <c r="BF452" s="178" t="n"/>
      <c r="BG452" s="178" t="n"/>
      <c r="BH452" s="178" t="n"/>
      <c r="BI452" s="178" t="n"/>
      <c r="BJ452" s="178" t="n"/>
      <c r="BK452" s="178" t="n"/>
      <c r="BL452" s="178" t="n"/>
      <c r="BM452" s="178" t="n"/>
      <c r="BN452" s="178" t="n"/>
      <c r="BO452" s="178" t="n"/>
      <c r="BP452" s="178" t="n"/>
      <c r="BQ452" s="178" t="n"/>
      <c r="BR452" s="178" t="n"/>
      <c r="BS452" s="178" t="n"/>
      <c r="BT452" s="178" t="n"/>
      <c r="BU452" s="178" t="n"/>
      <c r="BV452" s="178" t="n"/>
      <c r="BW452" s="178" t="n"/>
      <c r="BX452" s="178" t="n"/>
      <c r="BY452" s="178" t="n"/>
      <c r="BZ452" s="178" t="n"/>
      <c r="CA452" s="178" t="n"/>
      <c r="CB452" s="178" t="n"/>
      <c r="CC452" s="178" t="n"/>
      <c r="CD452" s="178" t="n"/>
      <c r="CE452" s="178" t="n"/>
      <c r="CF452" s="178" t="n"/>
      <c r="CG452" s="178" t="n"/>
      <c r="CH452" s="178" t="n"/>
      <c r="CI452" s="178" t="n"/>
      <c r="CJ452" s="178" t="n"/>
      <c r="CK452" s="178" t="n"/>
      <c r="CL452" s="178" t="n"/>
      <c r="CM452" s="178" t="n"/>
      <c r="CN452" s="178" t="n"/>
      <c r="CO452" s="178" t="n"/>
      <c r="CP452" s="178" t="n"/>
      <c r="CQ452" s="178" t="n"/>
      <c r="CR452" s="178" t="n"/>
      <c r="CS452" s="178" t="n"/>
      <c r="CT452" s="178" t="n"/>
      <c r="CU452" s="178" t="n"/>
      <c r="CV452" s="178" t="n"/>
      <c r="CW452" s="178" t="n"/>
      <c r="CX452" s="178" t="n"/>
      <c r="CY452" s="178" t="n"/>
      <c r="CZ452" s="178" t="n"/>
      <c r="DA452" s="178" t="n"/>
      <c r="DB452" s="178" t="n"/>
      <c r="DC452" s="178" t="n"/>
      <c r="DD452" s="178" t="n"/>
      <c r="DE452" s="178" t="n"/>
      <c r="DF452" s="178" t="n"/>
      <c r="DG452" s="178" t="n"/>
      <c r="DH452" s="178" t="n"/>
      <c r="DI452" s="178" t="n"/>
      <c r="DJ452" s="178" t="n"/>
      <c r="DK452" s="178" t="n"/>
      <c r="DL452" s="178" t="n"/>
      <c r="DM452" s="178" t="n"/>
      <c r="DN452" s="178" t="n"/>
      <c r="DO452" s="178" t="n"/>
      <c r="DP452" s="178" t="n"/>
      <c r="DQ452" s="178" t="n"/>
      <c r="DR452" s="178" t="n"/>
      <c r="DS452" s="178" t="n"/>
      <c r="DT452" s="178" t="n"/>
      <c r="DU452" s="178" t="n"/>
      <c r="DV452" s="178" t="n"/>
    </row>
    <row customFormat="true" customHeight="true" ht="23.25" outlineLevel="0" r="453" s="310">
      <c r="A453" s="178" t="n"/>
      <c r="B453" s="279" t="s"/>
      <c r="C453" s="58" t="s"/>
      <c r="D453" s="59" t="s"/>
      <c r="E453" s="238" t="s">
        <v>232</v>
      </c>
      <c r="F453" s="266" t="n">
        <f aca="false" ca="false" dt2D="false" dtr="false" t="normal">I453+L453+M453+N453+O453+P453+Q453+R453+S453</f>
        <v>0</v>
      </c>
      <c r="G453" s="168" t="n">
        <v>0</v>
      </c>
      <c r="H453" s="168" t="n">
        <v>0</v>
      </c>
      <c r="I453" s="269" t="n">
        <f aca="false" ca="false" dt2D="false" dtr="false" t="normal">G453+H453</f>
        <v>0</v>
      </c>
      <c r="J453" s="168" t="n"/>
      <c r="K453" s="168" t="n"/>
      <c r="L453" s="269" t="n">
        <f aca="false" ca="false" dt2D="false" dtr="false" t="normal">J453+K453</f>
        <v>0</v>
      </c>
      <c r="M453" s="168" t="n"/>
      <c r="N453" s="168" t="n"/>
      <c r="O453" s="168" t="n"/>
      <c r="P453" s="168" t="n"/>
      <c r="Q453" s="168" t="n"/>
      <c r="R453" s="168" t="n"/>
      <c r="S453" s="168" t="n"/>
      <c r="T453" s="168" t="n"/>
      <c r="U453" s="168" t="n"/>
      <c r="V453" s="168" t="n"/>
      <c r="W453" s="168" t="n"/>
      <c r="X453" s="168" t="n"/>
      <c r="Y453" s="168" t="n"/>
      <c r="Z453" s="168" t="n"/>
      <c r="AA453" s="168" t="n"/>
      <c r="AB453" s="168" t="n"/>
      <c r="AC453" s="168" t="n"/>
      <c r="AD453" s="168" t="n"/>
      <c r="AE453" s="168" t="n"/>
      <c r="AF453" s="178" t="n"/>
      <c r="AG453" s="178" t="n"/>
      <c r="AH453" s="178" t="n"/>
      <c r="AI453" s="178" t="n"/>
      <c r="AJ453" s="178" t="n"/>
      <c r="AK453" s="178" t="n"/>
      <c r="AL453" s="178" t="n"/>
      <c r="AM453" s="178" t="n"/>
      <c r="AN453" s="178" t="n"/>
      <c r="AO453" s="178" t="n"/>
      <c r="AP453" s="178" t="n"/>
      <c r="AQ453" s="178" t="n"/>
      <c r="AR453" s="178" t="n"/>
      <c r="AS453" s="178" t="n"/>
      <c r="AT453" s="178" t="n"/>
      <c r="AU453" s="178" t="n"/>
      <c r="AV453" s="178" t="n"/>
      <c r="AW453" s="178" t="n"/>
      <c r="AX453" s="178" t="n"/>
      <c r="AY453" s="178" t="n"/>
      <c r="AZ453" s="178" t="n"/>
      <c r="BA453" s="178" t="n"/>
      <c r="BB453" s="178" t="n"/>
      <c r="BC453" s="178" t="n"/>
      <c r="BD453" s="178" t="n"/>
      <c r="BE453" s="178" t="n"/>
      <c r="BF453" s="178" t="n"/>
      <c r="BG453" s="178" t="n"/>
      <c r="BH453" s="178" t="n"/>
      <c r="BI453" s="178" t="n"/>
      <c r="BJ453" s="178" t="n"/>
      <c r="BK453" s="178" t="n"/>
      <c r="BL453" s="178" t="n"/>
      <c r="BM453" s="178" t="n"/>
      <c r="BN453" s="178" t="n"/>
      <c r="BO453" s="178" t="n"/>
      <c r="BP453" s="178" t="n"/>
      <c r="BQ453" s="178" t="n"/>
      <c r="BR453" s="178" t="n"/>
      <c r="BS453" s="178" t="n"/>
      <c r="BT453" s="178" t="n"/>
      <c r="BU453" s="178" t="n"/>
      <c r="BV453" s="178" t="n"/>
      <c r="BW453" s="178" t="n"/>
      <c r="BX453" s="178" t="n"/>
      <c r="BY453" s="178" t="n"/>
      <c r="BZ453" s="178" t="n"/>
      <c r="CA453" s="178" t="n"/>
      <c r="CB453" s="178" t="n"/>
      <c r="CC453" s="178" t="n"/>
      <c r="CD453" s="178" t="n"/>
      <c r="CE453" s="178" t="n"/>
      <c r="CF453" s="178" t="n"/>
      <c r="CG453" s="178" t="n"/>
      <c r="CH453" s="178" t="n"/>
      <c r="CI453" s="178" t="n"/>
      <c r="CJ453" s="178" t="n"/>
      <c r="CK453" s="178" t="n"/>
      <c r="CL453" s="178" t="n"/>
      <c r="CM453" s="178" t="n"/>
      <c r="CN453" s="178" t="n"/>
      <c r="CO453" s="178" t="n"/>
      <c r="CP453" s="178" t="n"/>
      <c r="CQ453" s="178" t="n"/>
      <c r="CR453" s="178" t="n"/>
      <c r="CS453" s="178" t="n"/>
      <c r="CT453" s="178" t="n"/>
      <c r="CU453" s="178" t="n"/>
      <c r="CV453" s="178" t="n"/>
      <c r="CW453" s="178" t="n"/>
      <c r="CX453" s="178" t="n"/>
      <c r="CY453" s="178" t="n"/>
      <c r="CZ453" s="178" t="n"/>
      <c r="DA453" s="178" t="n"/>
      <c r="DB453" s="178" t="n"/>
      <c r="DC453" s="178" t="n"/>
      <c r="DD453" s="178" t="n"/>
      <c r="DE453" s="178" t="n"/>
      <c r="DF453" s="178" t="n"/>
      <c r="DG453" s="178" t="n"/>
      <c r="DH453" s="178" t="n"/>
      <c r="DI453" s="178" t="n"/>
      <c r="DJ453" s="178" t="n"/>
      <c r="DK453" s="178" t="n"/>
      <c r="DL453" s="178" t="n"/>
      <c r="DM453" s="178" t="n"/>
      <c r="DN453" s="178" t="n"/>
      <c r="DO453" s="178" t="n"/>
      <c r="DP453" s="178" t="n"/>
      <c r="DQ453" s="178" t="n"/>
      <c r="DR453" s="178" t="n"/>
      <c r="DS453" s="178" t="n"/>
      <c r="DT453" s="178" t="n"/>
      <c r="DU453" s="178" t="n"/>
      <c r="DV453" s="178" t="n"/>
    </row>
    <row customFormat="true" customHeight="true" ht="23.25" outlineLevel="0" r="454" s="310">
      <c r="A454" s="178" t="n"/>
      <c r="B454" s="280" t="s"/>
      <c r="C454" s="58" t="s"/>
      <c r="D454" s="94" t="s"/>
      <c r="E454" s="238" t="s">
        <v>233</v>
      </c>
      <c r="F454" s="266" t="n">
        <f aca="false" ca="false" dt2D="false" dtr="false" t="normal">I454+L454+M454+N454+O454+P454+Q454+R454+S454</f>
        <v>0</v>
      </c>
      <c r="G454" s="168" t="n">
        <v>0</v>
      </c>
      <c r="H454" s="168" t="n">
        <v>0</v>
      </c>
      <c r="I454" s="269" t="n">
        <f aca="false" ca="false" dt2D="false" dtr="false" t="normal">G454+H454</f>
        <v>0</v>
      </c>
      <c r="J454" s="168" t="n"/>
      <c r="K454" s="168" t="n"/>
      <c r="L454" s="269" t="n">
        <f aca="false" ca="false" dt2D="false" dtr="false" t="normal">J454+K454</f>
        <v>0</v>
      </c>
      <c r="M454" s="168" t="n"/>
      <c r="N454" s="168" t="n"/>
      <c r="O454" s="168" t="n"/>
      <c r="P454" s="168" t="n"/>
      <c r="Q454" s="168" t="n"/>
      <c r="R454" s="168" t="n"/>
      <c r="S454" s="168" t="n"/>
      <c r="T454" s="168" t="n"/>
      <c r="U454" s="168" t="n"/>
      <c r="V454" s="168" t="n"/>
      <c r="W454" s="168" t="n"/>
      <c r="X454" s="168" t="n"/>
      <c r="Y454" s="168" t="n"/>
      <c r="Z454" s="168" t="n"/>
      <c r="AA454" s="168" t="n"/>
      <c r="AB454" s="168" t="n"/>
      <c r="AC454" s="168" t="n"/>
      <c r="AD454" s="168" t="n"/>
      <c r="AE454" s="168" t="n"/>
      <c r="AF454" s="178" t="n"/>
      <c r="AG454" s="178" t="n"/>
      <c r="AH454" s="178" t="n"/>
      <c r="AI454" s="178" t="n"/>
      <c r="AJ454" s="178" t="n"/>
      <c r="AK454" s="178" t="n"/>
      <c r="AL454" s="178" t="n"/>
      <c r="AM454" s="178" t="n"/>
      <c r="AN454" s="178" t="n"/>
      <c r="AO454" s="178" t="n"/>
      <c r="AP454" s="178" t="n"/>
      <c r="AQ454" s="178" t="n"/>
      <c r="AR454" s="178" t="n"/>
      <c r="AS454" s="178" t="n"/>
      <c r="AT454" s="178" t="n"/>
      <c r="AU454" s="178" t="n"/>
      <c r="AV454" s="178" t="n"/>
      <c r="AW454" s="178" t="n"/>
      <c r="AX454" s="178" t="n"/>
      <c r="AY454" s="178" t="n"/>
      <c r="AZ454" s="178" t="n"/>
      <c r="BA454" s="178" t="n"/>
      <c r="BB454" s="178" t="n"/>
      <c r="BC454" s="178" t="n"/>
      <c r="BD454" s="178" t="n"/>
      <c r="BE454" s="178" t="n"/>
      <c r="BF454" s="178" t="n"/>
      <c r="BG454" s="178" t="n"/>
      <c r="BH454" s="178" t="n"/>
      <c r="BI454" s="178" t="n"/>
      <c r="BJ454" s="178" t="n"/>
      <c r="BK454" s="178" t="n"/>
      <c r="BL454" s="178" t="n"/>
      <c r="BM454" s="178" t="n"/>
      <c r="BN454" s="178" t="n"/>
      <c r="BO454" s="178" t="n"/>
      <c r="BP454" s="178" t="n"/>
      <c r="BQ454" s="178" t="n"/>
      <c r="BR454" s="178" t="n"/>
      <c r="BS454" s="178" t="n"/>
      <c r="BT454" s="178" t="n"/>
      <c r="BU454" s="178" t="n"/>
      <c r="BV454" s="178" t="n"/>
      <c r="BW454" s="178" t="n"/>
      <c r="BX454" s="178" t="n"/>
      <c r="BY454" s="178" t="n"/>
      <c r="BZ454" s="178" t="n"/>
      <c r="CA454" s="178" t="n"/>
      <c r="CB454" s="178" t="n"/>
      <c r="CC454" s="178" t="n"/>
      <c r="CD454" s="178" t="n"/>
      <c r="CE454" s="178" t="n"/>
      <c r="CF454" s="178" t="n"/>
      <c r="CG454" s="178" t="n"/>
      <c r="CH454" s="178" t="n"/>
      <c r="CI454" s="178" t="n"/>
      <c r="CJ454" s="178" t="n"/>
      <c r="CK454" s="178" t="n"/>
      <c r="CL454" s="178" t="n"/>
      <c r="CM454" s="178" t="n"/>
      <c r="CN454" s="178" t="n"/>
      <c r="CO454" s="178" t="n"/>
      <c r="CP454" s="178" t="n"/>
      <c r="CQ454" s="178" t="n"/>
      <c r="CR454" s="178" t="n"/>
      <c r="CS454" s="178" t="n"/>
      <c r="CT454" s="178" t="n"/>
      <c r="CU454" s="178" t="n"/>
      <c r="CV454" s="178" t="n"/>
      <c r="CW454" s="178" t="n"/>
      <c r="CX454" s="178" t="n"/>
      <c r="CY454" s="178" t="n"/>
      <c r="CZ454" s="178" t="n"/>
      <c r="DA454" s="178" t="n"/>
      <c r="DB454" s="178" t="n"/>
      <c r="DC454" s="178" t="n"/>
      <c r="DD454" s="178" t="n"/>
      <c r="DE454" s="178" t="n"/>
      <c r="DF454" s="178" t="n"/>
      <c r="DG454" s="178" t="n"/>
      <c r="DH454" s="178" t="n"/>
      <c r="DI454" s="178" t="n"/>
      <c r="DJ454" s="178" t="n"/>
      <c r="DK454" s="178" t="n"/>
      <c r="DL454" s="178" t="n"/>
      <c r="DM454" s="178" t="n"/>
      <c r="DN454" s="178" t="n"/>
      <c r="DO454" s="178" t="n"/>
      <c r="DP454" s="178" t="n"/>
      <c r="DQ454" s="178" t="n"/>
      <c r="DR454" s="178" t="n"/>
      <c r="DS454" s="178" t="n"/>
      <c r="DT454" s="178" t="n"/>
      <c r="DU454" s="178" t="n"/>
      <c r="DV454" s="178" t="n"/>
    </row>
    <row customFormat="true" customHeight="true" ht="19.5" outlineLevel="0" r="455" s="310">
      <c r="A455" s="178" t="n"/>
      <c r="B455" s="277" t="n">
        <v>3</v>
      </c>
      <c r="C455" s="58" t="s"/>
      <c r="D455" s="301" t="s">
        <v>361</v>
      </c>
      <c r="E455" s="119" t="s">
        <v>24</v>
      </c>
      <c r="F455" s="266" t="n">
        <f aca="false" ca="false" dt2D="false" dtr="false" t="normal">I455+L455+M455+N455+O455+P455+Q455+R455+S455</f>
        <v>0</v>
      </c>
      <c r="G455" s="282" t="n"/>
      <c r="H455" s="282" t="n"/>
      <c r="I455" s="269" t="n">
        <f aca="false" ca="false" dt2D="false" dtr="false" t="normal">G455+H455</f>
        <v>0</v>
      </c>
      <c r="J455" s="282" t="n"/>
      <c r="K455" s="282" t="n"/>
      <c r="L455" s="269" t="n">
        <f aca="false" ca="false" dt2D="false" dtr="false" t="normal">J455+K455</f>
        <v>0</v>
      </c>
      <c r="M455" s="282" t="n"/>
      <c r="N455" s="282" t="n"/>
      <c r="O455" s="282" t="n"/>
      <c r="P455" s="282" t="n"/>
      <c r="Q455" s="282" t="n"/>
      <c r="R455" s="282" t="n"/>
      <c r="S455" s="282" t="n"/>
      <c r="T455" s="282" t="n"/>
      <c r="U455" s="282" t="n"/>
      <c r="V455" s="282" t="n"/>
      <c r="W455" s="282" t="n"/>
      <c r="X455" s="282" t="n"/>
      <c r="Y455" s="282" t="n"/>
      <c r="Z455" s="282" t="n"/>
      <c r="AA455" s="282" t="n"/>
      <c r="AB455" s="282" t="n"/>
      <c r="AC455" s="282" t="n"/>
      <c r="AD455" s="282" t="n"/>
      <c r="AE455" s="282" t="n"/>
      <c r="AF455" s="178" t="n"/>
      <c r="AG455" s="178" t="n"/>
      <c r="AH455" s="178" t="n"/>
      <c r="AI455" s="178" t="n"/>
      <c r="AJ455" s="178" t="n"/>
      <c r="AK455" s="178" t="n"/>
      <c r="AL455" s="178" t="n"/>
      <c r="AM455" s="178" t="n"/>
      <c r="AN455" s="178" t="n"/>
      <c r="AO455" s="178" t="n"/>
      <c r="AP455" s="178" t="n"/>
      <c r="AQ455" s="178" t="n"/>
      <c r="AR455" s="178" t="n"/>
      <c r="AS455" s="178" t="n"/>
      <c r="AT455" s="178" t="n"/>
      <c r="AU455" s="178" t="n"/>
      <c r="AV455" s="178" t="n"/>
      <c r="AW455" s="178" t="n"/>
      <c r="AX455" s="178" t="n"/>
      <c r="AY455" s="178" t="n"/>
      <c r="AZ455" s="178" t="n"/>
      <c r="BA455" s="178" t="n"/>
      <c r="BB455" s="178" t="n"/>
      <c r="BC455" s="178" t="n"/>
      <c r="BD455" s="178" t="n"/>
      <c r="BE455" s="178" t="n"/>
      <c r="BF455" s="178" t="n"/>
      <c r="BG455" s="178" t="n"/>
      <c r="BH455" s="178" t="n"/>
      <c r="BI455" s="178" t="n"/>
      <c r="BJ455" s="178" t="n"/>
      <c r="BK455" s="178" t="n"/>
      <c r="BL455" s="178" t="n"/>
      <c r="BM455" s="178" t="n"/>
      <c r="BN455" s="178" t="n"/>
      <c r="BO455" s="178" t="n"/>
      <c r="BP455" s="178" t="n"/>
      <c r="BQ455" s="178" t="n"/>
      <c r="BR455" s="178" t="n"/>
      <c r="BS455" s="178" t="n"/>
      <c r="BT455" s="178" t="n"/>
      <c r="BU455" s="178" t="n"/>
      <c r="BV455" s="178" t="n"/>
      <c r="BW455" s="178" t="n"/>
      <c r="BX455" s="178" t="n"/>
      <c r="BY455" s="178" t="n"/>
      <c r="BZ455" s="178" t="n"/>
      <c r="CA455" s="178" t="n"/>
      <c r="CB455" s="178" t="n"/>
      <c r="CC455" s="178" t="n"/>
      <c r="CD455" s="178" t="n"/>
      <c r="CE455" s="178" t="n"/>
      <c r="CF455" s="178" t="n"/>
      <c r="CG455" s="178" t="n"/>
      <c r="CH455" s="178" t="n"/>
      <c r="CI455" s="178" t="n"/>
      <c r="CJ455" s="178" t="n"/>
      <c r="CK455" s="178" t="n"/>
      <c r="CL455" s="178" t="n"/>
      <c r="CM455" s="178" t="n"/>
      <c r="CN455" s="178" t="n"/>
      <c r="CO455" s="178" t="n"/>
      <c r="CP455" s="178" t="n"/>
      <c r="CQ455" s="178" t="n"/>
      <c r="CR455" s="178" t="n"/>
      <c r="CS455" s="178" t="n"/>
      <c r="CT455" s="178" t="n"/>
      <c r="CU455" s="178" t="n"/>
      <c r="CV455" s="178" t="n"/>
      <c r="CW455" s="178" t="n"/>
      <c r="CX455" s="178" t="n"/>
      <c r="CY455" s="178" t="n"/>
      <c r="CZ455" s="178" t="n"/>
      <c r="DA455" s="178" t="n"/>
      <c r="DB455" s="178" t="n"/>
      <c r="DC455" s="178" t="n"/>
      <c r="DD455" s="178" t="n"/>
      <c r="DE455" s="178" t="n"/>
      <c r="DF455" s="178" t="n"/>
      <c r="DG455" s="178" t="n"/>
      <c r="DH455" s="178" t="n"/>
      <c r="DI455" s="178" t="n"/>
      <c r="DJ455" s="178" t="n"/>
      <c r="DK455" s="178" t="n"/>
      <c r="DL455" s="178" t="n"/>
      <c r="DM455" s="178" t="n"/>
      <c r="DN455" s="178" t="n"/>
      <c r="DO455" s="178" t="n"/>
      <c r="DP455" s="178" t="n"/>
      <c r="DQ455" s="178" t="n"/>
      <c r="DR455" s="178" t="n"/>
      <c r="DS455" s="178" t="n"/>
      <c r="DT455" s="178" t="n"/>
      <c r="DU455" s="178" t="n"/>
      <c r="DV455" s="178" t="n"/>
    </row>
    <row customFormat="true" customHeight="true" ht="19.5" outlineLevel="0" r="456" s="310">
      <c r="A456" s="178" t="n"/>
      <c r="B456" s="279" t="s"/>
      <c r="C456" s="58" t="s"/>
      <c r="D456" s="141" t="s"/>
      <c r="E456" s="119" t="s">
        <v>25</v>
      </c>
      <c r="F456" s="266" t="n">
        <f aca="false" ca="false" dt2D="false" dtr="false" t="normal">I456+L456+M456+N456+O456+P456+Q456+R456+S456</f>
        <v>0</v>
      </c>
      <c r="G456" s="282" t="n"/>
      <c r="H456" s="282" t="n"/>
      <c r="I456" s="269" t="n">
        <f aca="false" ca="false" dt2D="false" dtr="false" t="normal">G456+H456</f>
        <v>0</v>
      </c>
      <c r="J456" s="282" t="n"/>
      <c r="K456" s="282" t="n"/>
      <c r="L456" s="269" t="n">
        <f aca="false" ca="false" dt2D="false" dtr="false" t="normal">J456+K456</f>
        <v>0</v>
      </c>
      <c r="M456" s="282" t="n"/>
      <c r="N456" s="282" t="n"/>
      <c r="O456" s="282" t="n"/>
      <c r="P456" s="282" t="n"/>
      <c r="Q456" s="282" t="n"/>
      <c r="R456" s="282" t="n"/>
      <c r="S456" s="282" t="n"/>
      <c r="T456" s="282" t="n"/>
      <c r="U456" s="282" t="n"/>
      <c r="V456" s="282" t="n"/>
      <c r="W456" s="282" t="n"/>
      <c r="X456" s="282" t="n"/>
      <c r="Y456" s="282" t="n"/>
      <c r="Z456" s="282" t="n"/>
      <c r="AA456" s="282" t="n"/>
      <c r="AB456" s="282" t="n"/>
      <c r="AC456" s="282" t="n"/>
      <c r="AD456" s="282" t="n"/>
      <c r="AE456" s="282" t="n"/>
      <c r="AF456" s="178" t="n"/>
      <c r="AG456" s="178" t="n"/>
      <c r="AH456" s="178" t="n"/>
      <c r="AI456" s="178" t="n"/>
      <c r="AJ456" s="178" t="n"/>
      <c r="AK456" s="178" t="n"/>
      <c r="AL456" s="178" t="n"/>
      <c r="AM456" s="178" t="n"/>
      <c r="AN456" s="178" t="n"/>
      <c r="AO456" s="178" t="n"/>
      <c r="AP456" s="178" t="n"/>
      <c r="AQ456" s="178" t="n"/>
      <c r="AR456" s="178" t="n"/>
      <c r="AS456" s="178" t="n"/>
      <c r="AT456" s="178" t="n"/>
      <c r="AU456" s="178" t="n"/>
      <c r="AV456" s="178" t="n"/>
      <c r="AW456" s="178" t="n"/>
      <c r="AX456" s="178" t="n"/>
      <c r="AY456" s="178" t="n"/>
      <c r="AZ456" s="178" t="n"/>
      <c r="BA456" s="178" t="n"/>
      <c r="BB456" s="178" t="n"/>
      <c r="BC456" s="178" t="n"/>
      <c r="BD456" s="178" t="n"/>
      <c r="BE456" s="178" t="n"/>
      <c r="BF456" s="178" t="n"/>
      <c r="BG456" s="178" t="n"/>
      <c r="BH456" s="178" t="n"/>
      <c r="BI456" s="178" t="n"/>
      <c r="BJ456" s="178" t="n"/>
      <c r="BK456" s="178" t="n"/>
      <c r="BL456" s="178" t="n"/>
      <c r="BM456" s="178" t="n"/>
      <c r="BN456" s="178" t="n"/>
      <c r="BO456" s="178" t="n"/>
      <c r="BP456" s="178" t="n"/>
      <c r="BQ456" s="178" t="n"/>
      <c r="BR456" s="178" t="n"/>
      <c r="BS456" s="178" t="n"/>
      <c r="BT456" s="178" t="n"/>
      <c r="BU456" s="178" t="n"/>
      <c r="BV456" s="178" t="n"/>
      <c r="BW456" s="178" t="n"/>
      <c r="BX456" s="178" t="n"/>
      <c r="BY456" s="178" t="n"/>
      <c r="BZ456" s="178" t="n"/>
      <c r="CA456" s="178" t="n"/>
      <c r="CB456" s="178" t="n"/>
      <c r="CC456" s="178" t="n"/>
      <c r="CD456" s="178" t="n"/>
      <c r="CE456" s="178" t="n"/>
      <c r="CF456" s="178" t="n"/>
      <c r="CG456" s="178" t="n"/>
      <c r="CH456" s="178" t="n"/>
      <c r="CI456" s="178" t="n"/>
      <c r="CJ456" s="178" t="n"/>
      <c r="CK456" s="178" t="n"/>
      <c r="CL456" s="178" t="n"/>
      <c r="CM456" s="178" t="n"/>
      <c r="CN456" s="178" t="n"/>
      <c r="CO456" s="178" t="n"/>
      <c r="CP456" s="178" t="n"/>
      <c r="CQ456" s="178" t="n"/>
      <c r="CR456" s="178" t="n"/>
      <c r="CS456" s="178" t="n"/>
      <c r="CT456" s="178" t="n"/>
      <c r="CU456" s="178" t="n"/>
      <c r="CV456" s="178" t="n"/>
      <c r="CW456" s="178" t="n"/>
      <c r="CX456" s="178" t="n"/>
      <c r="CY456" s="178" t="n"/>
      <c r="CZ456" s="178" t="n"/>
      <c r="DA456" s="178" t="n"/>
      <c r="DB456" s="178" t="n"/>
      <c r="DC456" s="178" t="n"/>
      <c r="DD456" s="178" t="n"/>
      <c r="DE456" s="178" t="n"/>
      <c r="DF456" s="178" t="n"/>
      <c r="DG456" s="178" t="n"/>
      <c r="DH456" s="178" t="n"/>
      <c r="DI456" s="178" t="n"/>
      <c r="DJ456" s="178" t="n"/>
      <c r="DK456" s="178" t="n"/>
      <c r="DL456" s="178" t="n"/>
      <c r="DM456" s="178" t="n"/>
      <c r="DN456" s="178" t="n"/>
      <c r="DO456" s="178" t="n"/>
      <c r="DP456" s="178" t="n"/>
      <c r="DQ456" s="178" t="n"/>
      <c r="DR456" s="178" t="n"/>
      <c r="DS456" s="178" t="n"/>
      <c r="DT456" s="178" t="n"/>
      <c r="DU456" s="178" t="n"/>
      <c r="DV456" s="178" t="n"/>
    </row>
    <row customFormat="true" customHeight="true" ht="19.5" outlineLevel="0" r="457" s="310">
      <c r="A457" s="178" t="n"/>
      <c r="B457" s="279" t="s"/>
      <c r="C457" s="58" t="s"/>
      <c r="D457" s="141" t="s"/>
      <c r="E457" s="122" t="s">
        <v>26</v>
      </c>
      <c r="F457" s="266" t="n">
        <f aca="false" ca="false" dt2D="false" dtr="false" t="normal">I457+L457+M457+N457+O457+P457+Q457+R457+S457</f>
        <v>0</v>
      </c>
      <c r="G457" s="168" t="n">
        <v>0</v>
      </c>
      <c r="H457" s="168" t="n">
        <v>0</v>
      </c>
      <c r="I457" s="269" t="n">
        <f aca="false" ca="false" dt2D="false" dtr="false" t="normal">G457+H457</f>
        <v>0</v>
      </c>
      <c r="J457" s="168" t="n"/>
      <c r="K457" s="168" t="n"/>
      <c r="L457" s="269" t="n">
        <f aca="false" ca="false" dt2D="false" dtr="false" t="normal">J457+K457</f>
        <v>0</v>
      </c>
      <c r="M457" s="168" t="n"/>
      <c r="N457" s="168" t="n"/>
      <c r="O457" s="168" t="n"/>
      <c r="P457" s="168" t="n"/>
      <c r="Q457" s="168" t="n"/>
      <c r="R457" s="168" t="n"/>
      <c r="S457" s="168" t="n"/>
      <c r="T457" s="168" t="n"/>
      <c r="U457" s="168" t="n"/>
      <c r="V457" s="168" t="n"/>
      <c r="W457" s="168" t="n"/>
      <c r="X457" s="168" t="n"/>
      <c r="Y457" s="168" t="n"/>
      <c r="Z457" s="168" t="n"/>
      <c r="AA457" s="168" t="n"/>
      <c r="AB457" s="168" t="n"/>
      <c r="AC457" s="168" t="n"/>
      <c r="AD457" s="168" t="n"/>
      <c r="AE457" s="168" t="n"/>
      <c r="AF457" s="178" t="n"/>
      <c r="AG457" s="178" t="n"/>
      <c r="AH457" s="178" t="n"/>
      <c r="AI457" s="178" t="n"/>
      <c r="AJ457" s="178" t="n"/>
      <c r="AK457" s="178" t="n"/>
      <c r="AL457" s="178" t="n"/>
      <c r="AM457" s="178" t="n"/>
      <c r="AN457" s="178" t="n"/>
      <c r="AO457" s="178" t="n"/>
      <c r="AP457" s="178" t="n"/>
      <c r="AQ457" s="178" t="n"/>
      <c r="AR457" s="178" t="n"/>
      <c r="AS457" s="178" t="n"/>
      <c r="AT457" s="178" t="n"/>
      <c r="AU457" s="178" t="n"/>
      <c r="AV457" s="178" t="n"/>
      <c r="AW457" s="178" t="n"/>
      <c r="AX457" s="178" t="n"/>
      <c r="AY457" s="178" t="n"/>
      <c r="AZ457" s="178" t="n"/>
      <c r="BA457" s="178" t="n"/>
      <c r="BB457" s="178" t="n"/>
      <c r="BC457" s="178" t="n"/>
      <c r="BD457" s="178" t="n"/>
      <c r="BE457" s="178" t="n"/>
      <c r="BF457" s="178" t="n"/>
      <c r="BG457" s="178" t="n"/>
      <c r="BH457" s="178" t="n"/>
      <c r="BI457" s="178" t="n"/>
      <c r="BJ457" s="178" t="n"/>
      <c r="BK457" s="178" t="n"/>
      <c r="BL457" s="178" t="n"/>
      <c r="BM457" s="178" t="n"/>
      <c r="BN457" s="178" t="n"/>
      <c r="BO457" s="178" t="n"/>
      <c r="BP457" s="178" t="n"/>
      <c r="BQ457" s="178" t="n"/>
      <c r="BR457" s="178" t="n"/>
      <c r="BS457" s="178" t="n"/>
      <c r="BT457" s="178" t="n"/>
      <c r="BU457" s="178" t="n"/>
      <c r="BV457" s="178" t="n"/>
      <c r="BW457" s="178" t="n"/>
      <c r="BX457" s="178" t="n"/>
      <c r="BY457" s="178" t="n"/>
      <c r="BZ457" s="178" t="n"/>
      <c r="CA457" s="178" t="n"/>
      <c r="CB457" s="178" t="n"/>
      <c r="CC457" s="178" t="n"/>
      <c r="CD457" s="178" t="n"/>
      <c r="CE457" s="178" t="n"/>
      <c r="CF457" s="178" t="n"/>
      <c r="CG457" s="178" t="n"/>
      <c r="CH457" s="178" t="n"/>
      <c r="CI457" s="178" t="n"/>
      <c r="CJ457" s="178" t="n"/>
      <c r="CK457" s="178" t="n"/>
      <c r="CL457" s="178" t="n"/>
      <c r="CM457" s="178" t="n"/>
      <c r="CN457" s="178" t="n"/>
      <c r="CO457" s="178" t="n"/>
      <c r="CP457" s="178" t="n"/>
      <c r="CQ457" s="178" t="n"/>
      <c r="CR457" s="178" t="n"/>
      <c r="CS457" s="178" t="n"/>
      <c r="CT457" s="178" t="n"/>
      <c r="CU457" s="178" t="n"/>
      <c r="CV457" s="178" t="n"/>
      <c r="CW457" s="178" t="n"/>
      <c r="CX457" s="178" t="n"/>
      <c r="CY457" s="178" t="n"/>
      <c r="CZ457" s="178" t="n"/>
      <c r="DA457" s="178" t="n"/>
      <c r="DB457" s="178" t="n"/>
      <c r="DC457" s="178" t="n"/>
      <c r="DD457" s="178" t="n"/>
      <c r="DE457" s="178" t="n"/>
      <c r="DF457" s="178" t="n"/>
      <c r="DG457" s="178" t="n"/>
      <c r="DH457" s="178" t="n"/>
      <c r="DI457" s="178" t="n"/>
      <c r="DJ457" s="178" t="n"/>
      <c r="DK457" s="178" t="n"/>
      <c r="DL457" s="178" t="n"/>
      <c r="DM457" s="178" t="n"/>
      <c r="DN457" s="178" t="n"/>
      <c r="DO457" s="178" t="n"/>
      <c r="DP457" s="178" t="n"/>
      <c r="DQ457" s="178" t="n"/>
      <c r="DR457" s="178" t="n"/>
      <c r="DS457" s="178" t="n"/>
      <c r="DT457" s="178" t="n"/>
      <c r="DU457" s="178" t="n"/>
      <c r="DV457" s="178" t="n"/>
    </row>
    <row customFormat="true" customHeight="true" ht="19.5" outlineLevel="0" r="458" s="310">
      <c r="A458" s="178" t="n"/>
      <c r="B458" s="279" t="s"/>
      <c r="C458" s="58" t="s"/>
      <c r="D458" s="141" t="s"/>
      <c r="E458" s="238" t="s">
        <v>232</v>
      </c>
      <c r="F458" s="266" t="n">
        <f aca="false" ca="false" dt2D="false" dtr="false" t="normal">I458+L458+M458+N458+O458+P458+Q458+R458+S458</f>
        <v>0</v>
      </c>
      <c r="G458" s="168" t="n">
        <v>0</v>
      </c>
      <c r="H458" s="168" t="n">
        <v>0</v>
      </c>
      <c r="I458" s="269" t="n">
        <f aca="false" ca="false" dt2D="false" dtr="false" t="normal">G458+H458</f>
        <v>0</v>
      </c>
      <c r="J458" s="168" t="n"/>
      <c r="K458" s="168" t="n"/>
      <c r="L458" s="269" t="n">
        <f aca="false" ca="false" dt2D="false" dtr="false" t="normal">J458+K458</f>
        <v>0</v>
      </c>
      <c r="M458" s="168" t="n"/>
      <c r="N458" s="168" t="n"/>
      <c r="O458" s="168" t="n"/>
      <c r="P458" s="168" t="n"/>
      <c r="Q458" s="168" t="n"/>
      <c r="R458" s="168" t="n"/>
      <c r="S458" s="168" t="n"/>
      <c r="T458" s="168" t="n"/>
      <c r="U458" s="168" t="n"/>
      <c r="V458" s="168" t="n"/>
      <c r="W458" s="168" t="n"/>
      <c r="X458" s="168" t="n"/>
      <c r="Y458" s="168" t="n"/>
      <c r="Z458" s="168" t="n"/>
      <c r="AA458" s="168" t="n"/>
      <c r="AB458" s="168" t="n"/>
      <c r="AC458" s="168" t="n"/>
      <c r="AD458" s="168" t="n"/>
      <c r="AE458" s="168" t="n"/>
      <c r="AF458" s="178" t="n"/>
      <c r="AG458" s="178" t="n"/>
      <c r="AH458" s="178" t="n"/>
      <c r="AI458" s="178" t="n"/>
      <c r="AJ458" s="178" t="n"/>
      <c r="AK458" s="178" t="n"/>
      <c r="AL458" s="178" t="n"/>
      <c r="AM458" s="178" t="n"/>
      <c r="AN458" s="178" t="n"/>
      <c r="AO458" s="178" t="n"/>
      <c r="AP458" s="178" t="n"/>
      <c r="AQ458" s="178" t="n"/>
      <c r="AR458" s="178" t="n"/>
      <c r="AS458" s="178" t="n"/>
      <c r="AT458" s="178" t="n"/>
      <c r="AU458" s="178" t="n"/>
      <c r="AV458" s="178" t="n"/>
      <c r="AW458" s="178" t="n"/>
      <c r="AX458" s="178" t="n"/>
      <c r="AY458" s="178" t="n"/>
      <c r="AZ458" s="178" t="n"/>
      <c r="BA458" s="178" t="n"/>
      <c r="BB458" s="178" t="n"/>
      <c r="BC458" s="178" t="n"/>
      <c r="BD458" s="178" t="n"/>
      <c r="BE458" s="178" t="n"/>
      <c r="BF458" s="178" t="n"/>
      <c r="BG458" s="178" t="n"/>
      <c r="BH458" s="178" t="n"/>
      <c r="BI458" s="178" t="n"/>
      <c r="BJ458" s="178" t="n"/>
      <c r="BK458" s="178" t="n"/>
      <c r="BL458" s="178" t="n"/>
      <c r="BM458" s="178" t="n"/>
      <c r="BN458" s="178" t="n"/>
      <c r="BO458" s="178" t="n"/>
      <c r="BP458" s="178" t="n"/>
      <c r="BQ458" s="178" t="n"/>
      <c r="BR458" s="178" t="n"/>
      <c r="BS458" s="178" t="n"/>
      <c r="BT458" s="178" t="n"/>
      <c r="BU458" s="178" t="n"/>
      <c r="BV458" s="178" t="n"/>
      <c r="BW458" s="178" t="n"/>
      <c r="BX458" s="178" t="n"/>
      <c r="BY458" s="178" t="n"/>
      <c r="BZ458" s="178" t="n"/>
      <c r="CA458" s="178" t="n"/>
      <c r="CB458" s="178" t="n"/>
      <c r="CC458" s="178" t="n"/>
      <c r="CD458" s="178" t="n"/>
      <c r="CE458" s="178" t="n"/>
      <c r="CF458" s="178" t="n"/>
      <c r="CG458" s="178" t="n"/>
      <c r="CH458" s="178" t="n"/>
      <c r="CI458" s="178" t="n"/>
      <c r="CJ458" s="178" t="n"/>
      <c r="CK458" s="178" t="n"/>
      <c r="CL458" s="178" t="n"/>
      <c r="CM458" s="178" t="n"/>
      <c r="CN458" s="178" t="n"/>
      <c r="CO458" s="178" t="n"/>
      <c r="CP458" s="178" t="n"/>
      <c r="CQ458" s="178" t="n"/>
      <c r="CR458" s="178" t="n"/>
      <c r="CS458" s="178" t="n"/>
      <c r="CT458" s="178" t="n"/>
      <c r="CU458" s="178" t="n"/>
      <c r="CV458" s="178" t="n"/>
      <c r="CW458" s="178" t="n"/>
      <c r="CX458" s="178" t="n"/>
      <c r="CY458" s="178" t="n"/>
      <c r="CZ458" s="178" t="n"/>
      <c r="DA458" s="178" t="n"/>
      <c r="DB458" s="178" t="n"/>
      <c r="DC458" s="178" t="n"/>
      <c r="DD458" s="178" t="n"/>
      <c r="DE458" s="178" t="n"/>
      <c r="DF458" s="178" t="n"/>
      <c r="DG458" s="178" t="n"/>
      <c r="DH458" s="178" t="n"/>
      <c r="DI458" s="178" t="n"/>
      <c r="DJ458" s="178" t="n"/>
      <c r="DK458" s="178" t="n"/>
      <c r="DL458" s="178" t="n"/>
      <c r="DM458" s="178" t="n"/>
      <c r="DN458" s="178" t="n"/>
      <c r="DO458" s="178" t="n"/>
      <c r="DP458" s="178" t="n"/>
      <c r="DQ458" s="178" t="n"/>
      <c r="DR458" s="178" t="n"/>
      <c r="DS458" s="178" t="n"/>
      <c r="DT458" s="178" t="n"/>
      <c r="DU458" s="178" t="n"/>
      <c r="DV458" s="178" t="n"/>
    </row>
    <row customFormat="true" customHeight="true" ht="19.5" outlineLevel="0" r="459" s="310">
      <c r="A459" s="178" t="n"/>
      <c r="B459" s="280" t="s"/>
      <c r="C459" s="58" t="s"/>
      <c r="D459" s="313" t="s"/>
      <c r="E459" s="238" t="s">
        <v>233</v>
      </c>
      <c r="F459" s="266" t="n">
        <f aca="false" ca="false" dt2D="false" dtr="false" t="normal">I459+L459+M459+N459+O459+P459+Q459+R459+S459</f>
        <v>0</v>
      </c>
      <c r="G459" s="168" t="n">
        <v>0</v>
      </c>
      <c r="H459" s="168" t="n">
        <v>0</v>
      </c>
      <c r="I459" s="269" t="n">
        <f aca="false" ca="false" dt2D="false" dtr="false" t="normal">G459+H459</f>
        <v>0</v>
      </c>
      <c r="J459" s="168" t="n"/>
      <c r="K459" s="168" t="n"/>
      <c r="L459" s="269" t="n">
        <f aca="false" ca="false" dt2D="false" dtr="false" t="normal">J459+K459</f>
        <v>0</v>
      </c>
      <c r="M459" s="168" t="n"/>
      <c r="N459" s="168" t="n"/>
      <c r="O459" s="168" t="n"/>
      <c r="P459" s="168" t="n"/>
      <c r="Q459" s="168" t="n"/>
      <c r="R459" s="168" t="n"/>
      <c r="S459" s="168" t="n"/>
      <c r="T459" s="168" t="n"/>
      <c r="U459" s="168" t="n"/>
      <c r="V459" s="168" t="n"/>
      <c r="W459" s="168" t="n"/>
      <c r="X459" s="168" t="n"/>
      <c r="Y459" s="168" t="n"/>
      <c r="Z459" s="168" t="n"/>
      <c r="AA459" s="168" t="n"/>
      <c r="AB459" s="168" t="n"/>
      <c r="AC459" s="168" t="n"/>
      <c r="AD459" s="168" t="n"/>
      <c r="AE459" s="168" t="n"/>
      <c r="AF459" s="178" t="n"/>
      <c r="AG459" s="178" t="n"/>
      <c r="AH459" s="178" t="n"/>
      <c r="AI459" s="178" t="n"/>
      <c r="AJ459" s="178" t="n"/>
      <c r="AK459" s="178" t="n"/>
      <c r="AL459" s="178" t="n"/>
      <c r="AM459" s="178" t="n"/>
      <c r="AN459" s="178" t="n"/>
      <c r="AO459" s="178" t="n"/>
      <c r="AP459" s="178" t="n"/>
      <c r="AQ459" s="178" t="n"/>
      <c r="AR459" s="178" t="n"/>
      <c r="AS459" s="178" t="n"/>
      <c r="AT459" s="178" t="n"/>
      <c r="AU459" s="178" t="n"/>
      <c r="AV459" s="178" t="n"/>
      <c r="AW459" s="178" t="n"/>
      <c r="AX459" s="178" t="n"/>
      <c r="AY459" s="178" t="n"/>
      <c r="AZ459" s="178" t="n"/>
      <c r="BA459" s="178" t="n"/>
      <c r="BB459" s="178" t="n"/>
      <c r="BC459" s="178" t="n"/>
      <c r="BD459" s="178" t="n"/>
      <c r="BE459" s="178" t="n"/>
      <c r="BF459" s="178" t="n"/>
      <c r="BG459" s="178" t="n"/>
      <c r="BH459" s="178" t="n"/>
      <c r="BI459" s="178" t="n"/>
      <c r="BJ459" s="178" t="n"/>
      <c r="BK459" s="178" t="n"/>
      <c r="BL459" s="178" t="n"/>
      <c r="BM459" s="178" t="n"/>
      <c r="BN459" s="178" t="n"/>
      <c r="BO459" s="178" t="n"/>
      <c r="BP459" s="178" t="n"/>
      <c r="BQ459" s="178" t="n"/>
      <c r="BR459" s="178" t="n"/>
      <c r="BS459" s="178" t="n"/>
      <c r="BT459" s="178" t="n"/>
      <c r="BU459" s="178" t="n"/>
      <c r="BV459" s="178" t="n"/>
      <c r="BW459" s="178" t="n"/>
      <c r="BX459" s="178" t="n"/>
      <c r="BY459" s="178" t="n"/>
      <c r="BZ459" s="178" t="n"/>
      <c r="CA459" s="178" t="n"/>
      <c r="CB459" s="178" t="n"/>
      <c r="CC459" s="178" t="n"/>
      <c r="CD459" s="178" t="n"/>
      <c r="CE459" s="178" t="n"/>
      <c r="CF459" s="178" t="n"/>
      <c r="CG459" s="178" t="n"/>
      <c r="CH459" s="178" t="n"/>
      <c r="CI459" s="178" t="n"/>
      <c r="CJ459" s="178" t="n"/>
      <c r="CK459" s="178" t="n"/>
      <c r="CL459" s="178" t="n"/>
      <c r="CM459" s="178" t="n"/>
      <c r="CN459" s="178" t="n"/>
      <c r="CO459" s="178" t="n"/>
      <c r="CP459" s="178" t="n"/>
      <c r="CQ459" s="178" t="n"/>
      <c r="CR459" s="178" t="n"/>
      <c r="CS459" s="178" t="n"/>
      <c r="CT459" s="178" t="n"/>
      <c r="CU459" s="178" t="n"/>
      <c r="CV459" s="178" t="n"/>
      <c r="CW459" s="178" t="n"/>
      <c r="CX459" s="178" t="n"/>
      <c r="CY459" s="178" t="n"/>
      <c r="CZ459" s="178" t="n"/>
      <c r="DA459" s="178" t="n"/>
      <c r="DB459" s="178" t="n"/>
      <c r="DC459" s="178" t="n"/>
      <c r="DD459" s="178" t="n"/>
      <c r="DE459" s="178" t="n"/>
      <c r="DF459" s="178" t="n"/>
      <c r="DG459" s="178" t="n"/>
      <c r="DH459" s="178" t="n"/>
      <c r="DI459" s="178" t="n"/>
      <c r="DJ459" s="178" t="n"/>
      <c r="DK459" s="178" t="n"/>
      <c r="DL459" s="178" t="n"/>
      <c r="DM459" s="178" t="n"/>
      <c r="DN459" s="178" t="n"/>
      <c r="DO459" s="178" t="n"/>
      <c r="DP459" s="178" t="n"/>
      <c r="DQ459" s="178" t="n"/>
      <c r="DR459" s="178" t="n"/>
      <c r="DS459" s="178" t="n"/>
      <c r="DT459" s="178" t="n"/>
      <c r="DU459" s="178" t="n"/>
      <c r="DV459" s="178" t="n"/>
    </row>
    <row customFormat="true" customHeight="true" ht="22.5" outlineLevel="0" r="460" s="310">
      <c r="A460" s="178" t="n"/>
      <c r="B460" s="277" t="n">
        <v>4</v>
      </c>
      <c r="C460" s="58" t="s"/>
      <c r="D460" s="301" t="s">
        <v>362</v>
      </c>
      <c r="E460" s="122" t="s">
        <v>24</v>
      </c>
      <c r="F460" s="266" t="n">
        <f aca="false" ca="false" dt2D="false" dtr="false" t="normal">I460+L460+M460+N460+O460+P460+Q460+R460+S460</f>
        <v>0</v>
      </c>
      <c r="G460" s="168" t="n">
        <v>0</v>
      </c>
      <c r="H460" s="168" t="n">
        <v>0</v>
      </c>
      <c r="I460" s="269" t="n">
        <f aca="false" ca="false" dt2D="false" dtr="false" t="normal">G460+H460</f>
        <v>0</v>
      </c>
      <c r="J460" s="168" t="n"/>
      <c r="K460" s="168" t="n"/>
      <c r="L460" s="269" t="n">
        <f aca="false" ca="false" dt2D="false" dtr="false" t="normal">J460+K460</f>
        <v>0</v>
      </c>
      <c r="M460" s="168" t="n"/>
      <c r="N460" s="168" t="n"/>
      <c r="O460" s="168" t="n"/>
      <c r="P460" s="168" t="n"/>
      <c r="Q460" s="168" t="n"/>
      <c r="R460" s="168" t="n"/>
      <c r="S460" s="168" t="n"/>
      <c r="T460" s="168" t="n"/>
      <c r="U460" s="168" t="n"/>
      <c r="V460" s="168" t="n"/>
      <c r="W460" s="168" t="n"/>
      <c r="X460" s="168" t="n"/>
      <c r="Y460" s="168" t="n"/>
      <c r="Z460" s="168" t="n"/>
      <c r="AA460" s="168" t="n"/>
      <c r="AB460" s="168" t="n"/>
      <c r="AC460" s="168" t="n"/>
      <c r="AD460" s="168" t="n"/>
      <c r="AE460" s="168" t="n"/>
      <c r="AF460" s="178" t="n"/>
      <c r="AG460" s="178" t="n"/>
      <c r="AH460" s="178" t="n"/>
      <c r="AI460" s="178" t="n"/>
      <c r="AJ460" s="178" t="n"/>
      <c r="AK460" s="178" t="n"/>
      <c r="AL460" s="178" t="n"/>
      <c r="AM460" s="178" t="n"/>
      <c r="AN460" s="178" t="n"/>
      <c r="AO460" s="178" t="n"/>
      <c r="AP460" s="178" t="n"/>
      <c r="AQ460" s="178" t="n"/>
      <c r="AR460" s="178" t="n"/>
      <c r="AS460" s="178" t="n"/>
      <c r="AT460" s="178" t="n"/>
      <c r="AU460" s="178" t="n"/>
      <c r="AV460" s="178" t="n"/>
      <c r="AW460" s="178" t="n"/>
      <c r="AX460" s="178" t="n"/>
      <c r="AY460" s="178" t="n"/>
      <c r="AZ460" s="178" t="n"/>
      <c r="BA460" s="178" t="n"/>
      <c r="BB460" s="178" t="n"/>
      <c r="BC460" s="178" t="n"/>
      <c r="BD460" s="178" t="n"/>
      <c r="BE460" s="178" t="n"/>
      <c r="BF460" s="178" t="n"/>
      <c r="BG460" s="178" t="n"/>
      <c r="BH460" s="178" t="n"/>
      <c r="BI460" s="178" t="n"/>
      <c r="BJ460" s="178" t="n"/>
      <c r="BK460" s="178" t="n"/>
      <c r="BL460" s="178" t="n"/>
      <c r="BM460" s="178" t="n"/>
      <c r="BN460" s="178" t="n"/>
      <c r="BO460" s="178" t="n"/>
      <c r="BP460" s="178" t="n"/>
      <c r="BQ460" s="178" t="n"/>
      <c r="BR460" s="178" t="n"/>
      <c r="BS460" s="178" t="n"/>
      <c r="BT460" s="178" t="n"/>
      <c r="BU460" s="178" t="n"/>
      <c r="BV460" s="178" t="n"/>
      <c r="BW460" s="178" t="n"/>
      <c r="BX460" s="178" t="n"/>
      <c r="BY460" s="178" t="n"/>
      <c r="BZ460" s="178" t="n"/>
      <c r="CA460" s="178" t="n"/>
      <c r="CB460" s="178" t="n"/>
      <c r="CC460" s="178" t="n"/>
      <c r="CD460" s="178" t="n"/>
      <c r="CE460" s="178" t="n"/>
      <c r="CF460" s="178" t="n"/>
      <c r="CG460" s="178" t="n"/>
      <c r="CH460" s="178" t="n"/>
      <c r="CI460" s="178" t="n"/>
      <c r="CJ460" s="178" t="n"/>
      <c r="CK460" s="178" t="n"/>
      <c r="CL460" s="178" t="n"/>
      <c r="CM460" s="178" t="n"/>
      <c r="CN460" s="178" t="n"/>
      <c r="CO460" s="178" t="n"/>
      <c r="CP460" s="178" t="n"/>
      <c r="CQ460" s="178" t="n"/>
      <c r="CR460" s="178" t="n"/>
      <c r="CS460" s="178" t="n"/>
      <c r="CT460" s="178" t="n"/>
      <c r="CU460" s="178" t="n"/>
      <c r="CV460" s="178" t="n"/>
      <c r="CW460" s="178" t="n"/>
      <c r="CX460" s="178" t="n"/>
      <c r="CY460" s="178" t="n"/>
      <c r="CZ460" s="178" t="n"/>
      <c r="DA460" s="178" t="n"/>
      <c r="DB460" s="178" t="n"/>
      <c r="DC460" s="178" t="n"/>
      <c r="DD460" s="178" t="n"/>
      <c r="DE460" s="178" t="n"/>
      <c r="DF460" s="178" t="n"/>
      <c r="DG460" s="178" t="n"/>
      <c r="DH460" s="178" t="n"/>
      <c r="DI460" s="178" t="n"/>
      <c r="DJ460" s="178" t="n"/>
      <c r="DK460" s="178" t="n"/>
      <c r="DL460" s="178" t="n"/>
      <c r="DM460" s="178" t="n"/>
      <c r="DN460" s="178" t="n"/>
      <c r="DO460" s="178" t="n"/>
      <c r="DP460" s="178" t="n"/>
      <c r="DQ460" s="178" t="n"/>
      <c r="DR460" s="178" t="n"/>
      <c r="DS460" s="178" t="n"/>
      <c r="DT460" s="178" t="n"/>
      <c r="DU460" s="178" t="n"/>
      <c r="DV460" s="178" t="n"/>
    </row>
    <row customFormat="true" customHeight="true" ht="22.5" outlineLevel="0" r="461" s="310">
      <c r="A461" s="178" t="n"/>
      <c r="B461" s="279" t="s"/>
      <c r="C461" s="58" t="s"/>
      <c r="D461" s="141" t="s"/>
      <c r="E461" s="122" t="s">
        <v>25</v>
      </c>
      <c r="F461" s="266" t="n">
        <f aca="false" ca="false" dt2D="false" dtr="false" t="normal">I461+L461+M461+N461+O461+P461+Q461+R461+S461</f>
        <v>0</v>
      </c>
      <c r="G461" s="168" t="n">
        <v>0</v>
      </c>
      <c r="H461" s="168" t="n">
        <v>0</v>
      </c>
      <c r="I461" s="269" t="n">
        <f aca="false" ca="false" dt2D="false" dtr="false" t="normal">G461+H461</f>
        <v>0</v>
      </c>
      <c r="J461" s="168" t="n"/>
      <c r="K461" s="168" t="n"/>
      <c r="L461" s="269" t="n">
        <f aca="false" ca="false" dt2D="false" dtr="false" t="normal">J461+K461</f>
        <v>0</v>
      </c>
      <c r="M461" s="168" t="n"/>
      <c r="N461" s="168" t="n"/>
      <c r="O461" s="168" t="n"/>
      <c r="P461" s="168" t="n"/>
      <c r="Q461" s="168" t="n"/>
      <c r="R461" s="168" t="n"/>
      <c r="S461" s="168" t="n"/>
      <c r="T461" s="168" t="n"/>
      <c r="U461" s="168" t="n"/>
      <c r="V461" s="168" t="n"/>
      <c r="W461" s="168" t="n"/>
      <c r="X461" s="168" t="n"/>
      <c r="Y461" s="168" t="n"/>
      <c r="Z461" s="168" t="n"/>
      <c r="AA461" s="168" t="n"/>
      <c r="AB461" s="168" t="n"/>
      <c r="AC461" s="168" t="n"/>
      <c r="AD461" s="168" t="n"/>
      <c r="AE461" s="168" t="n"/>
      <c r="AF461" s="178" t="n"/>
      <c r="AG461" s="178" t="n"/>
      <c r="AH461" s="178" t="n"/>
      <c r="AI461" s="178" t="n"/>
      <c r="AJ461" s="178" t="n"/>
      <c r="AK461" s="178" t="n"/>
      <c r="AL461" s="178" t="n"/>
      <c r="AM461" s="178" t="n"/>
      <c r="AN461" s="178" t="n"/>
      <c r="AO461" s="178" t="n"/>
      <c r="AP461" s="178" t="n"/>
      <c r="AQ461" s="178" t="n"/>
      <c r="AR461" s="178" t="n"/>
      <c r="AS461" s="178" t="n"/>
      <c r="AT461" s="178" t="n"/>
      <c r="AU461" s="178" t="n"/>
      <c r="AV461" s="178" t="n"/>
      <c r="AW461" s="178" t="n"/>
      <c r="AX461" s="178" t="n"/>
      <c r="AY461" s="178" t="n"/>
      <c r="AZ461" s="178" t="n"/>
      <c r="BA461" s="178" t="n"/>
      <c r="BB461" s="178" t="n"/>
      <c r="BC461" s="178" t="n"/>
      <c r="BD461" s="178" t="n"/>
      <c r="BE461" s="178" t="n"/>
      <c r="BF461" s="178" t="n"/>
      <c r="BG461" s="178" t="n"/>
      <c r="BH461" s="178" t="n"/>
      <c r="BI461" s="178" t="n"/>
      <c r="BJ461" s="178" t="n"/>
      <c r="BK461" s="178" t="n"/>
      <c r="BL461" s="178" t="n"/>
      <c r="BM461" s="178" t="n"/>
      <c r="BN461" s="178" t="n"/>
      <c r="BO461" s="178" t="n"/>
      <c r="BP461" s="178" t="n"/>
      <c r="BQ461" s="178" t="n"/>
      <c r="BR461" s="178" t="n"/>
      <c r="BS461" s="178" t="n"/>
      <c r="BT461" s="178" t="n"/>
      <c r="BU461" s="178" t="n"/>
      <c r="BV461" s="178" t="n"/>
      <c r="BW461" s="178" t="n"/>
      <c r="BX461" s="178" t="n"/>
      <c r="BY461" s="178" t="n"/>
      <c r="BZ461" s="178" t="n"/>
      <c r="CA461" s="178" t="n"/>
      <c r="CB461" s="178" t="n"/>
      <c r="CC461" s="178" t="n"/>
      <c r="CD461" s="178" t="n"/>
      <c r="CE461" s="178" t="n"/>
      <c r="CF461" s="178" t="n"/>
      <c r="CG461" s="178" t="n"/>
      <c r="CH461" s="178" t="n"/>
      <c r="CI461" s="178" t="n"/>
      <c r="CJ461" s="178" t="n"/>
      <c r="CK461" s="178" t="n"/>
      <c r="CL461" s="178" t="n"/>
      <c r="CM461" s="178" t="n"/>
      <c r="CN461" s="178" t="n"/>
      <c r="CO461" s="178" t="n"/>
      <c r="CP461" s="178" t="n"/>
      <c r="CQ461" s="178" t="n"/>
      <c r="CR461" s="178" t="n"/>
      <c r="CS461" s="178" t="n"/>
      <c r="CT461" s="178" t="n"/>
      <c r="CU461" s="178" t="n"/>
      <c r="CV461" s="178" t="n"/>
      <c r="CW461" s="178" t="n"/>
      <c r="CX461" s="178" t="n"/>
      <c r="CY461" s="178" t="n"/>
      <c r="CZ461" s="178" t="n"/>
      <c r="DA461" s="178" t="n"/>
      <c r="DB461" s="178" t="n"/>
      <c r="DC461" s="178" t="n"/>
      <c r="DD461" s="178" t="n"/>
      <c r="DE461" s="178" t="n"/>
      <c r="DF461" s="178" t="n"/>
      <c r="DG461" s="178" t="n"/>
      <c r="DH461" s="178" t="n"/>
      <c r="DI461" s="178" t="n"/>
      <c r="DJ461" s="178" t="n"/>
      <c r="DK461" s="178" t="n"/>
      <c r="DL461" s="178" t="n"/>
      <c r="DM461" s="178" t="n"/>
      <c r="DN461" s="178" t="n"/>
      <c r="DO461" s="178" t="n"/>
      <c r="DP461" s="178" t="n"/>
      <c r="DQ461" s="178" t="n"/>
      <c r="DR461" s="178" t="n"/>
      <c r="DS461" s="178" t="n"/>
      <c r="DT461" s="178" t="n"/>
      <c r="DU461" s="178" t="n"/>
      <c r="DV461" s="178" t="n"/>
    </row>
    <row customFormat="true" customHeight="true" ht="22.5" outlineLevel="0" r="462" s="310">
      <c r="A462" s="178" t="n"/>
      <c r="B462" s="280" t="s"/>
      <c r="C462" s="58" t="s"/>
      <c r="D462" s="313" t="s"/>
      <c r="E462" s="122" t="s">
        <v>26</v>
      </c>
      <c r="F462" s="266" t="n">
        <f aca="false" ca="false" dt2D="false" dtr="false" t="normal">I462+L462+M462+N462+O462+P462+Q462+R462+S462</f>
        <v>0</v>
      </c>
      <c r="G462" s="168" t="n">
        <v>0</v>
      </c>
      <c r="H462" s="168" t="n">
        <v>0</v>
      </c>
      <c r="I462" s="269" t="n">
        <f aca="false" ca="false" dt2D="false" dtr="false" t="normal">G462+H462</f>
        <v>0</v>
      </c>
      <c r="J462" s="168" t="n"/>
      <c r="K462" s="168" t="n"/>
      <c r="L462" s="269" t="n">
        <f aca="false" ca="false" dt2D="false" dtr="false" t="normal">J462+K462</f>
        <v>0</v>
      </c>
      <c r="M462" s="168" t="n"/>
      <c r="N462" s="168" t="n"/>
      <c r="O462" s="168" t="n"/>
      <c r="P462" s="168" t="n"/>
      <c r="Q462" s="168" t="n"/>
      <c r="R462" s="168" t="n"/>
      <c r="S462" s="168" t="n"/>
      <c r="T462" s="168" t="n"/>
      <c r="U462" s="168" t="n"/>
      <c r="V462" s="168" t="n"/>
      <c r="W462" s="168" t="n"/>
      <c r="X462" s="168" t="n"/>
      <c r="Y462" s="168" t="n"/>
      <c r="Z462" s="168" t="n"/>
      <c r="AA462" s="168" t="n"/>
      <c r="AB462" s="168" t="n"/>
      <c r="AC462" s="168" t="n"/>
      <c r="AD462" s="168" t="n"/>
      <c r="AE462" s="168" t="n"/>
      <c r="AF462" s="178" t="n"/>
      <c r="AG462" s="178" t="n"/>
      <c r="AH462" s="178" t="n"/>
      <c r="AI462" s="178" t="n"/>
      <c r="AJ462" s="178" t="n"/>
      <c r="AK462" s="178" t="n"/>
      <c r="AL462" s="178" t="n"/>
      <c r="AM462" s="178" t="n"/>
      <c r="AN462" s="178" t="n"/>
      <c r="AO462" s="178" t="n"/>
      <c r="AP462" s="178" t="n"/>
      <c r="AQ462" s="178" t="n"/>
      <c r="AR462" s="178" t="n"/>
      <c r="AS462" s="178" t="n"/>
      <c r="AT462" s="178" t="n"/>
      <c r="AU462" s="178" t="n"/>
      <c r="AV462" s="178" t="n"/>
      <c r="AW462" s="178" t="n"/>
      <c r="AX462" s="178" t="n"/>
      <c r="AY462" s="178" t="n"/>
      <c r="AZ462" s="178" t="n"/>
      <c r="BA462" s="178" t="n"/>
      <c r="BB462" s="178" t="n"/>
      <c r="BC462" s="178" t="n"/>
      <c r="BD462" s="178" t="n"/>
      <c r="BE462" s="178" t="n"/>
      <c r="BF462" s="178" t="n"/>
      <c r="BG462" s="178" t="n"/>
      <c r="BH462" s="178" t="n"/>
      <c r="BI462" s="178" t="n"/>
      <c r="BJ462" s="178" t="n"/>
      <c r="BK462" s="178" t="n"/>
      <c r="BL462" s="178" t="n"/>
      <c r="BM462" s="178" t="n"/>
      <c r="BN462" s="178" t="n"/>
      <c r="BO462" s="178" t="n"/>
      <c r="BP462" s="178" t="n"/>
      <c r="BQ462" s="178" t="n"/>
      <c r="BR462" s="178" t="n"/>
      <c r="BS462" s="178" t="n"/>
      <c r="BT462" s="178" t="n"/>
      <c r="BU462" s="178" t="n"/>
      <c r="BV462" s="178" t="n"/>
      <c r="BW462" s="178" t="n"/>
      <c r="BX462" s="178" t="n"/>
      <c r="BY462" s="178" t="n"/>
      <c r="BZ462" s="178" t="n"/>
      <c r="CA462" s="178" t="n"/>
      <c r="CB462" s="178" t="n"/>
      <c r="CC462" s="178" t="n"/>
      <c r="CD462" s="178" t="n"/>
      <c r="CE462" s="178" t="n"/>
      <c r="CF462" s="178" t="n"/>
      <c r="CG462" s="178" t="n"/>
      <c r="CH462" s="178" t="n"/>
      <c r="CI462" s="178" t="n"/>
      <c r="CJ462" s="178" t="n"/>
      <c r="CK462" s="178" t="n"/>
      <c r="CL462" s="178" t="n"/>
      <c r="CM462" s="178" t="n"/>
      <c r="CN462" s="178" t="n"/>
      <c r="CO462" s="178" t="n"/>
      <c r="CP462" s="178" t="n"/>
      <c r="CQ462" s="178" t="n"/>
      <c r="CR462" s="178" t="n"/>
      <c r="CS462" s="178" t="n"/>
      <c r="CT462" s="178" t="n"/>
      <c r="CU462" s="178" t="n"/>
      <c r="CV462" s="178" t="n"/>
      <c r="CW462" s="178" t="n"/>
      <c r="CX462" s="178" t="n"/>
      <c r="CY462" s="178" t="n"/>
      <c r="CZ462" s="178" t="n"/>
      <c r="DA462" s="178" t="n"/>
      <c r="DB462" s="178" t="n"/>
      <c r="DC462" s="178" t="n"/>
      <c r="DD462" s="178" t="n"/>
      <c r="DE462" s="178" t="n"/>
      <c r="DF462" s="178" t="n"/>
      <c r="DG462" s="178" t="n"/>
      <c r="DH462" s="178" t="n"/>
      <c r="DI462" s="178" t="n"/>
      <c r="DJ462" s="178" t="n"/>
      <c r="DK462" s="178" t="n"/>
      <c r="DL462" s="178" t="n"/>
      <c r="DM462" s="178" t="n"/>
      <c r="DN462" s="178" t="n"/>
      <c r="DO462" s="178" t="n"/>
      <c r="DP462" s="178" t="n"/>
      <c r="DQ462" s="178" t="n"/>
      <c r="DR462" s="178" t="n"/>
      <c r="DS462" s="178" t="n"/>
      <c r="DT462" s="178" t="n"/>
      <c r="DU462" s="178" t="n"/>
      <c r="DV462" s="178" t="n"/>
    </row>
    <row customFormat="true" customHeight="true" ht="23.25" outlineLevel="0" r="463" s="310">
      <c r="A463" s="178" t="n"/>
      <c r="B463" s="277" t="n">
        <v>5</v>
      </c>
      <c r="C463" s="58" t="s"/>
      <c r="D463" s="302" t="s">
        <v>363</v>
      </c>
      <c r="E463" s="238" t="s">
        <v>232</v>
      </c>
      <c r="F463" s="266" t="n">
        <f aca="false" ca="false" dt2D="false" dtr="false" t="normal">I463+L463+M463+N463+O463+P463+Q463+R463+S463</f>
        <v>0</v>
      </c>
      <c r="G463" s="168" t="n">
        <v>0</v>
      </c>
      <c r="H463" s="168" t="n">
        <v>0</v>
      </c>
      <c r="I463" s="269" t="n">
        <f aca="false" ca="false" dt2D="false" dtr="false" t="normal">G463+H463</f>
        <v>0</v>
      </c>
      <c r="J463" s="168" t="n"/>
      <c r="K463" s="168" t="n"/>
      <c r="L463" s="269" t="n">
        <f aca="false" ca="false" dt2D="false" dtr="false" t="normal">J463+K463</f>
        <v>0</v>
      </c>
      <c r="M463" s="168" t="n"/>
      <c r="N463" s="168" t="n"/>
      <c r="O463" s="168" t="n"/>
      <c r="P463" s="168" t="n"/>
      <c r="Q463" s="168" t="n"/>
      <c r="R463" s="168" t="n"/>
      <c r="S463" s="168" t="n"/>
      <c r="T463" s="168" t="n"/>
      <c r="U463" s="168" t="n"/>
      <c r="V463" s="168" t="n"/>
      <c r="W463" s="168" t="n"/>
      <c r="X463" s="168" t="n"/>
      <c r="Y463" s="168" t="n"/>
      <c r="Z463" s="168" t="n"/>
      <c r="AA463" s="168" t="n"/>
      <c r="AB463" s="168" t="n"/>
      <c r="AC463" s="168" t="n"/>
      <c r="AD463" s="168" t="n"/>
      <c r="AE463" s="168" t="n"/>
      <c r="AF463" s="178" t="n"/>
      <c r="AG463" s="178" t="n"/>
      <c r="AH463" s="178" t="n"/>
      <c r="AI463" s="178" t="n"/>
      <c r="AJ463" s="178" t="n"/>
      <c r="AK463" s="178" t="n"/>
      <c r="AL463" s="178" t="n"/>
      <c r="AM463" s="178" t="n"/>
      <c r="AN463" s="178" t="n"/>
      <c r="AO463" s="178" t="n"/>
      <c r="AP463" s="178" t="n"/>
      <c r="AQ463" s="178" t="n"/>
      <c r="AR463" s="178" t="n"/>
      <c r="AS463" s="178" t="n"/>
      <c r="AT463" s="178" t="n"/>
      <c r="AU463" s="178" t="n"/>
      <c r="AV463" s="178" t="n"/>
      <c r="AW463" s="178" t="n"/>
      <c r="AX463" s="178" t="n"/>
      <c r="AY463" s="178" t="n"/>
      <c r="AZ463" s="178" t="n"/>
      <c r="BA463" s="178" t="n"/>
      <c r="BB463" s="178" t="n"/>
      <c r="BC463" s="178" t="n"/>
      <c r="BD463" s="178" t="n"/>
      <c r="BE463" s="178" t="n"/>
      <c r="BF463" s="178" t="n"/>
      <c r="BG463" s="178" t="n"/>
      <c r="BH463" s="178" t="n"/>
      <c r="BI463" s="178" t="n"/>
      <c r="BJ463" s="178" t="n"/>
      <c r="BK463" s="178" t="n"/>
      <c r="BL463" s="178" t="n"/>
      <c r="BM463" s="178" t="n"/>
      <c r="BN463" s="178" t="n"/>
      <c r="BO463" s="178" t="n"/>
      <c r="BP463" s="178" t="n"/>
      <c r="BQ463" s="178" t="n"/>
      <c r="BR463" s="178" t="n"/>
      <c r="BS463" s="178" t="n"/>
      <c r="BT463" s="178" t="n"/>
      <c r="BU463" s="178" t="n"/>
      <c r="BV463" s="178" t="n"/>
      <c r="BW463" s="178" t="n"/>
      <c r="BX463" s="178" t="n"/>
      <c r="BY463" s="178" t="n"/>
      <c r="BZ463" s="178" t="n"/>
      <c r="CA463" s="178" t="n"/>
      <c r="CB463" s="178" t="n"/>
      <c r="CC463" s="178" t="n"/>
      <c r="CD463" s="178" t="n"/>
      <c r="CE463" s="178" t="n"/>
      <c r="CF463" s="178" t="n"/>
      <c r="CG463" s="178" t="n"/>
      <c r="CH463" s="178" t="n"/>
      <c r="CI463" s="178" t="n"/>
      <c r="CJ463" s="178" t="n"/>
      <c r="CK463" s="178" t="n"/>
      <c r="CL463" s="178" t="n"/>
      <c r="CM463" s="178" t="n"/>
      <c r="CN463" s="178" t="n"/>
      <c r="CO463" s="178" t="n"/>
      <c r="CP463" s="178" t="n"/>
      <c r="CQ463" s="178" t="n"/>
      <c r="CR463" s="178" t="n"/>
      <c r="CS463" s="178" t="n"/>
      <c r="CT463" s="178" t="n"/>
      <c r="CU463" s="178" t="n"/>
      <c r="CV463" s="178" t="n"/>
      <c r="CW463" s="178" t="n"/>
      <c r="CX463" s="178" t="n"/>
      <c r="CY463" s="178" t="n"/>
      <c r="CZ463" s="178" t="n"/>
      <c r="DA463" s="178" t="n"/>
      <c r="DB463" s="178" t="n"/>
      <c r="DC463" s="178" t="n"/>
      <c r="DD463" s="178" t="n"/>
      <c r="DE463" s="178" t="n"/>
      <c r="DF463" s="178" t="n"/>
      <c r="DG463" s="178" t="n"/>
      <c r="DH463" s="178" t="n"/>
      <c r="DI463" s="178" t="n"/>
      <c r="DJ463" s="178" t="n"/>
      <c r="DK463" s="178" t="n"/>
      <c r="DL463" s="178" t="n"/>
      <c r="DM463" s="178" t="n"/>
      <c r="DN463" s="178" t="n"/>
      <c r="DO463" s="178" t="n"/>
      <c r="DP463" s="178" t="n"/>
      <c r="DQ463" s="178" t="n"/>
      <c r="DR463" s="178" t="n"/>
      <c r="DS463" s="178" t="n"/>
      <c r="DT463" s="178" t="n"/>
      <c r="DU463" s="178" t="n"/>
      <c r="DV463" s="178" t="n"/>
    </row>
    <row customFormat="true" customHeight="true" ht="24.75" outlineLevel="0" r="464" s="310">
      <c r="A464" s="178" t="n"/>
      <c r="B464" s="280" t="s"/>
      <c r="C464" s="58" t="s"/>
      <c r="D464" s="314" t="s"/>
      <c r="E464" s="122" t="s">
        <v>26</v>
      </c>
      <c r="F464" s="266" t="n">
        <f aca="false" ca="false" dt2D="false" dtr="false" t="normal">I464+L464+M464+N464+O464+P464+Q464+R464+S464</f>
        <v>0</v>
      </c>
      <c r="G464" s="168" t="n">
        <v>0</v>
      </c>
      <c r="H464" s="168" t="n">
        <v>0</v>
      </c>
      <c r="I464" s="269" t="n">
        <f aca="false" ca="false" dt2D="false" dtr="false" t="normal">G464+H464</f>
        <v>0</v>
      </c>
      <c r="J464" s="168" t="n"/>
      <c r="K464" s="168" t="n"/>
      <c r="L464" s="269" t="n">
        <f aca="false" ca="false" dt2D="false" dtr="false" t="normal">J464+K464</f>
        <v>0</v>
      </c>
      <c r="M464" s="168" t="n"/>
      <c r="N464" s="168" t="n"/>
      <c r="O464" s="168" t="n"/>
      <c r="P464" s="168" t="n"/>
      <c r="Q464" s="168" t="n"/>
      <c r="R464" s="168" t="n"/>
      <c r="S464" s="168" t="n"/>
      <c r="T464" s="168" t="n"/>
      <c r="U464" s="168" t="n"/>
      <c r="V464" s="168" t="n"/>
      <c r="W464" s="168" t="n"/>
      <c r="X464" s="168" t="n"/>
      <c r="Y464" s="168" t="n"/>
      <c r="Z464" s="168" t="n"/>
      <c r="AA464" s="168" t="n"/>
      <c r="AB464" s="168" t="n"/>
      <c r="AC464" s="168" t="n"/>
      <c r="AD464" s="168" t="n"/>
      <c r="AE464" s="168" t="n"/>
      <c r="AF464" s="178" t="n"/>
      <c r="AG464" s="178" t="n"/>
      <c r="AH464" s="178" t="n"/>
      <c r="AI464" s="178" t="n"/>
      <c r="AJ464" s="178" t="n"/>
      <c r="AK464" s="178" t="n"/>
      <c r="AL464" s="178" t="n"/>
      <c r="AM464" s="178" t="n"/>
      <c r="AN464" s="178" t="n"/>
      <c r="AO464" s="178" t="n"/>
      <c r="AP464" s="178" t="n"/>
      <c r="AQ464" s="178" t="n"/>
      <c r="AR464" s="178" t="n"/>
      <c r="AS464" s="178" t="n"/>
      <c r="AT464" s="178" t="n"/>
      <c r="AU464" s="178" t="n"/>
      <c r="AV464" s="178" t="n"/>
      <c r="AW464" s="178" t="n"/>
      <c r="AX464" s="178" t="n"/>
      <c r="AY464" s="178" t="n"/>
      <c r="AZ464" s="178" t="n"/>
      <c r="BA464" s="178" t="n"/>
      <c r="BB464" s="178" t="n"/>
      <c r="BC464" s="178" t="n"/>
      <c r="BD464" s="178" t="n"/>
      <c r="BE464" s="178" t="n"/>
      <c r="BF464" s="178" t="n"/>
      <c r="BG464" s="178" t="n"/>
      <c r="BH464" s="178" t="n"/>
      <c r="BI464" s="178" t="n"/>
      <c r="BJ464" s="178" t="n"/>
      <c r="BK464" s="178" t="n"/>
      <c r="BL464" s="178" t="n"/>
      <c r="BM464" s="178" t="n"/>
      <c r="BN464" s="178" t="n"/>
      <c r="BO464" s="178" t="n"/>
      <c r="BP464" s="178" t="n"/>
      <c r="BQ464" s="178" t="n"/>
      <c r="BR464" s="178" t="n"/>
      <c r="BS464" s="178" t="n"/>
      <c r="BT464" s="178" t="n"/>
      <c r="BU464" s="178" t="n"/>
      <c r="BV464" s="178" t="n"/>
      <c r="BW464" s="178" t="n"/>
      <c r="BX464" s="178" t="n"/>
      <c r="BY464" s="178" t="n"/>
      <c r="BZ464" s="178" t="n"/>
      <c r="CA464" s="178" t="n"/>
      <c r="CB464" s="178" t="n"/>
      <c r="CC464" s="178" t="n"/>
      <c r="CD464" s="178" t="n"/>
      <c r="CE464" s="178" t="n"/>
      <c r="CF464" s="178" t="n"/>
      <c r="CG464" s="178" t="n"/>
      <c r="CH464" s="178" t="n"/>
      <c r="CI464" s="178" t="n"/>
      <c r="CJ464" s="178" t="n"/>
      <c r="CK464" s="178" t="n"/>
      <c r="CL464" s="178" t="n"/>
      <c r="CM464" s="178" t="n"/>
      <c r="CN464" s="178" t="n"/>
      <c r="CO464" s="178" t="n"/>
      <c r="CP464" s="178" t="n"/>
      <c r="CQ464" s="178" t="n"/>
      <c r="CR464" s="178" t="n"/>
      <c r="CS464" s="178" t="n"/>
      <c r="CT464" s="178" t="n"/>
      <c r="CU464" s="178" t="n"/>
      <c r="CV464" s="178" t="n"/>
      <c r="CW464" s="178" t="n"/>
      <c r="CX464" s="178" t="n"/>
      <c r="CY464" s="178" t="n"/>
      <c r="CZ464" s="178" t="n"/>
      <c r="DA464" s="178" t="n"/>
      <c r="DB464" s="178" t="n"/>
      <c r="DC464" s="178" t="n"/>
      <c r="DD464" s="178" t="n"/>
      <c r="DE464" s="178" t="n"/>
      <c r="DF464" s="178" t="n"/>
      <c r="DG464" s="178" t="n"/>
      <c r="DH464" s="178" t="n"/>
      <c r="DI464" s="178" t="n"/>
      <c r="DJ464" s="178" t="n"/>
      <c r="DK464" s="178" t="n"/>
      <c r="DL464" s="178" t="n"/>
      <c r="DM464" s="178" t="n"/>
      <c r="DN464" s="178" t="n"/>
      <c r="DO464" s="178" t="n"/>
      <c r="DP464" s="178" t="n"/>
      <c r="DQ464" s="178" t="n"/>
      <c r="DR464" s="178" t="n"/>
      <c r="DS464" s="178" t="n"/>
      <c r="DT464" s="178" t="n"/>
      <c r="DU464" s="178" t="n"/>
      <c r="DV464" s="178" t="n"/>
    </row>
    <row customFormat="true" customHeight="true" ht="19.5" outlineLevel="0" r="465" s="310">
      <c r="A465" s="178" t="n"/>
      <c r="B465" s="277" t="n">
        <v>6</v>
      </c>
      <c r="C465" s="58" t="s"/>
      <c r="D465" s="301" t="s">
        <v>364</v>
      </c>
      <c r="E465" s="238" t="s">
        <v>232</v>
      </c>
      <c r="F465" s="266" t="n">
        <f aca="false" ca="false" dt2D="false" dtr="false" t="normal">I465+L465+M465+N465+O465+P465+Q465+R465+S465</f>
        <v>0</v>
      </c>
      <c r="G465" s="168" t="n">
        <v>0</v>
      </c>
      <c r="H465" s="168" t="n">
        <v>0</v>
      </c>
      <c r="I465" s="269" t="n">
        <f aca="false" ca="false" dt2D="false" dtr="false" t="normal">G465+H465</f>
        <v>0</v>
      </c>
      <c r="J465" s="168" t="n"/>
      <c r="K465" s="168" t="n"/>
      <c r="L465" s="269" t="n">
        <f aca="false" ca="false" dt2D="false" dtr="false" t="normal">J465+K465</f>
        <v>0</v>
      </c>
      <c r="M465" s="168" t="n"/>
      <c r="N465" s="168" t="n"/>
      <c r="O465" s="168" t="n"/>
      <c r="P465" s="168" t="n"/>
      <c r="Q465" s="168" t="n"/>
      <c r="R465" s="168" t="n"/>
      <c r="S465" s="168" t="n"/>
      <c r="T465" s="168" t="n"/>
      <c r="U465" s="168" t="n"/>
      <c r="V465" s="168" t="n"/>
      <c r="W465" s="168" t="n"/>
      <c r="X465" s="168" t="n"/>
      <c r="Y465" s="168" t="n"/>
      <c r="Z465" s="168" t="n"/>
      <c r="AA465" s="168" t="n"/>
      <c r="AB465" s="168" t="n"/>
      <c r="AC465" s="168" t="n"/>
      <c r="AD465" s="168" t="n"/>
      <c r="AE465" s="168" t="n"/>
      <c r="AF465" s="178" t="n"/>
      <c r="AG465" s="178" t="n"/>
      <c r="AH465" s="178" t="n"/>
      <c r="AI465" s="178" t="n"/>
      <c r="AJ465" s="178" t="n"/>
      <c r="AK465" s="178" t="n"/>
      <c r="AL465" s="178" t="n"/>
      <c r="AM465" s="178" t="n"/>
      <c r="AN465" s="178" t="n"/>
      <c r="AO465" s="178" t="n"/>
      <c r="AP465" s="178" t="n"/>
      <c r="AQ465" s="178" t="n"/>
      <c r="AR465" s="178" t="n"/>
      <c r="AS465" s="178" t="n"/>
      <c r="AT465" s="178" t="n"/>
      <c r="AU465" s="178" t="n"/>
      <c r="AV465" s="178" t="n"/>
      <c r="AW465" s="178" t="n"/>
      <c r="AX465" s="178" t="n"/>
      <c r="AY465" s="178" t="n"/>
      <c r="AZ465" s="178" t="n"/>
      <c r="BA465" s="178" t="n"/>
      <c r="BB465" s="178" t="n"/>
      <c r="BC465" s="178" t="n"/>
      <c r="BD465" s="178" t="n"/>
      <c r="BE465" s="178" t="n"/>
      <c r="BF465" s="178" t="n"/>
      <c r="BG465" s="178" t="n"/>
      <c r="BH465" s="178" t="n"/>
      <c r="BI465" s="178" t="n"/>
      <c r="BJ465" s="178" t="n"/>
      <c r="BK465" s="178" t="n"/>
      <c r="BL465" s="178" t="n"/>
      <c r="BM465" s="178" t="n"/>
      <c r="BN465" s="178" t="n"/>
      <c r="BO465" s="178" t="n"/>
      <c r="BP465" s="178" t="n"/>
      <c r="BQ465" s="178" t="n"/>
      <c r="BR465" s="178" t="n"/>
      <c r="BS465" s="178" t="n"/>
      <c r="BT465" s="178" t="n"/>
      <c r="BU465" s="178" t="n"/>
      <c r="BV465" s="178" t="n"/>
      <c r="BW465" s="178" t="n"/>
      <c r="BX465" s="178" t="n"/>
      <c r="BY465" s="178" t="n"/>
      <c r="BZ465" s="178" t="n"/>
      <c r="CA465" s="178" t="n"/>
      <c r="CB465" s="178" t="n"/>
      <c r="CC465" s="178" t="n"/>
      <c r="CD465" s="178" t="n"/>
      <c r="CE465" s="178" t="n"/>
      <c r="CF465" s="178" t="n"/>
      <c r="CG465" s="178" t="n"/>
      <c r="CH465" s="178" t="n"/>
      <c r="CI465" s="178" t="n"/>
      <c r="CJ465" s="178" t="n"/>
      <c r="CK465" s="178" t="n"/>
      <c r="CL465" s="178" t="n"/>
      <c r="CM465" s="178" t="n"/>
      <c r="CN465" s="178" t="n"/>
      <c r="CO465" s="178" t="n"/>
      <c r="CP465" s="178" t="n"/>
      <c r="CQ465" s="178" t="n"/>
      <c r="CR465" s="178" t="n"/>
      <c r="CS465" s="178" t="n"/>
      <c r="CT465" s="178" t="n"/>
      <c r="CU465" s="178" t="n"/>
      <c r="CV465" s="178" t="n"/>
      <c r="CW465" s="178" t="n"/>
      <c r="CX465" s="178" t="n"/>
      <c r="CY465" s="178" t="n"/>
      <c r="CZ465" s="178" t="n"/>
      <c r="DA465" s="178" t="n"/>
      <c r="DB465" s="178" t="n"/>
      <c r="DC465" s="178" t="n"/>
      <c r="DD465" s="178" t="n"/>
      <c r="DE465" s="178" t="n"/>
      <c r="DF465" s="178" t="n"/>
      <c r="DG465" s="178" t="n"/>
      <c r="DH465" s="178" t="n"/>
      <c r="DI465" s="178" t="n"/>
      <c r="DJ465" s="178" t="n"/>
      <c r="DK465" s="178" t="n"/>
      <c r="DL465" s="178" t="n"/>
      <c r="DM465" s="178" t="n"/>
      <c r="DN465" s="178" t="n"/>
      <c r="DO465" s="178" t="n"/>
      <c r="DP465" s="178" t="n"/>
      <c r="DQ465" s="178" t="n"/>
      <c r="DR465" s="178" t="n"/>
      <c r="DS465" s="178" t="n"/>
      <c r="DT465" s="178" t="n"/>
      <c r="DU465" s="178" t="n"/>
      <c r="DV465" s="178" t="n"/>
    </row>
    <row customFormat="true" customHeight="true" ht="19.5" outlineLevel="0" r="466" s="310">
      <c r="A466" s="178" t="n"/>
      <c r="B466" s="280" t="s"/>
      <c r="C466" s="58" t="s"/>
      <c r="D466" s="313" t="s"/>
      <c r="E466" s="122" t="s">
        <v>26</v>
      </c>
      <c r="F466" s="266" t="n">
        <f aca="false" ca="false" dt2D="false" dtr="false" t="normal">I466+L466+M466+N466+O466+P466+Q466+R466+S466</f>
        <v>0</v>
      </c>
      <c r="G466" s="168" t="n">
        <v>0</v>
      </c>
      <c r="H466" s="168" t="n">
        <v>0</v>
      </c>
      <c r="I466" s="269" t="n">
        <f aca="false" ca="false" dt2D="false" dtr="false" t="normal">G466+H466</f>
        <v>0</v>
      </c>
      <c r="J466" s="168" t="n"/>
      <c r="K466" s="168" t="n"/>
      <c r="L466" s="269" t="n">
        <f aca="false" ca="false" dt2D="false" dtr="false" t="normal">J466+K466</f>
        <v>0</v>
      </c>
      <c r="M466" s="168" t="n"/>
      <c r="N466" s="168" t="n"/>
      <c r="O466" s="168" t="n"/>
      <c r="P466" s="168" t="n"/>
      <c r="Q466" s="168" t="n"/>
      <c r="R466" s="168" t="n"/>
      <c r="S466" s="168" t="n"/>
      <c r="T466" s="168" t="n"/>
      <c r="U466" s="168" t="n"/>
      <c r="V466" s="168" t="n"/>
      <c r="W466" s="168" t="n"/>
      <c r="X466" s="168" t="n"/>
      <c r="Y466" s="168" t="n"/>
      <c r="Z466" s="168" t="n"/>
      <c r="AA466" s="168" t="n"/>
      <c r="AB466" s="168" t="n"/>
      <c r="AC466" s="168" t="n"/>
      <c r="AD466" s="168" t="n"/>
      <c r="AE466" s="168" t="n"/>
      <c r="AF466" s="178" t="n"/>
      <c r="AG466" s="178" t="n"/>
      <c r="AH466" s="178" t="n"/>
      <c r="AI466" s="178" t="n"/>
      <c r="AJ466" s="178" t="n"/>
      <c r="AK466" s="178" t="n"/>
      <c r="AL466" s="178" t="n"/>
      <c r="AM466" s="178" t="n"/>
      <c r="AN466" s="178" t="n"/>
      <c r="AO466" s="178" t="n"/>
      <c r="AP466" s="178" t="n"/>
      <c r="AQ466" s="178" t="n"/>
      <c r="AR466" s="178" t="n"/>
      <c r="AS466" s="178" t="n"/>
      <c r="AT466" s="178" t="n"/>
      <c r="AU466" s="178" t="n"/>
      <c r="AV466" s="178" t="n"/>
      <c r="AW466" s="178" t="n"/>
      <c r="AX466" s="178" t="n"/>
      <c r="AY466" s="178" t="n"/>
      <c r="AZ466" s="178" t="n"/>
      <c r="BA466" s="178" t="n"/>
      <c r="BB466" s="178" t="n"/>
      <c r="BC466" s="178" t="n"/>
      <c r="BD466" s="178" t="n"/>
      <c r="BE466" s="178" t="n"/>
      <c r="BF466" s="178" t="n"/>
      <c r="BG466" s="178" t="n"/>
      <c r="BH466" s="178" t="n"/>
      <c r="BI466" s="178" t="n"/>
      <c r="BJ466" s="178" t="n"/>
      <c r="BK466" s="178" t="n"/>
      <c r="BL466" s="178" t="n"/>
      <c r="BM466" s="178" t="n"/>
      <c r="BN466" s="178" t="n"/>
      <c r="BO466" s="178" t="n"/>
      <c r="BP466" s="178" t="n"/>
      <c r="BQ466" s="178" t="n"/>
      <c r="BR466" s="178" t="n"/>
      <c r="BS466" s="178" t="n"/>
      <c r="BT466" s="178" t="n"/>
      <c r="BU466" s="178" t="n"/>
      <c r="BV466" s="178" t="n"/>
      <c r="BW466" s="178" t="n"/>
      <c r="BX466" s="178" t="n"/>
      <c r="BY466" s="178" t="n"/>
      <c r="BZ466" s="178" t="n"/>
      <c r="CA466" s="178" t="n"/>
      <c r="CB466" s="178" t="n"/>
      <c r="CC466" s="178" t="n"/>
      <c r="CD466" s="178" t="n"/>
      <c r="CE466" s="178" t="n"/>
      <c r="CF466" s="178" t="n"/>
      <c r="CG466" s="178" t="n"/>
      <c r="CH466" s="178" t="n"/>
      <c r="CI466" s="178" t="n"/>
      <c r="CJ466" s="178" t="n"/>
      <c r="CK466" s="178" t="n"/>
      <c r="CL466" s="178" t="n"/>
      <c r="CM466" s="178" t="n"/>
      <c r="CN466" s="178" t="n"/>
      <c r="CO466" s="178" t="n"/>
      <c r="CP466" s="178" t="n"/>
      <c r="CQ466" s="178" t="n"/>
      <c r="CR466" s="178" t="n"/>
      <c r="CS466" s="178" t="n"/>
      <c r="CT466" s="178" t="n"/>
      <c r="CU466" s="178" t="n"/>
      <c r="CV466" s="178" t="n"/>
      <c r="CW466" s="178" t="n"/>
      <c r="CX466" s="178" t="n"/>
      <c r="CY466" s="178" t="n"/>
      <c r="CZ466" s="178" t="n"/>
      <c r="DA466" s="178" t="n"/>
      <c r="DB466" s="178" t="n"/>
      <c r="DC466" s="178" t="n"/>
      <c r="DD466" s="178" t="n"/>
      <c r="DE466" s="178" t="n"/>
      <c r="DF466" s="178" t="n"/>
      <c r="DG466" s="178" t="n"/>
      <c r="DH466" s="178" t="n"/>
      <c r="DI466" s="178" t="n"/>
      <c r="DJ466" s="178" t="n"/>
      <c r="DK466" s="178" t="n"/>
      <c r="DL466" s="178" t="n"/>
      <c r="DM466" s="178" t="n"/>
      <c r="DN466" s="178" t="n"/>
      <c r="DO466" s="178" t="n"/>
      <c r="DP466" s="178" t="n"/>
      <c r="DQ466" s="178" t="n"/>
      <c r="DR466" s="178" t="n"/>
      <c r="DS466" s="178" t="n"/>
      <c r="DT466" s="178" t="n"/>
      <c r="DU466" s="178" t="n"/>
      <c r="DV466" s="178" t="n"/>
    </row>
    <row customFormat="true" customHeight="true" ht="19.5" outlineLevel="0" r="467" s="310">
      <c r="A467" s="178" t="n"/>
      <c r="B467" s="277" t="n"/>
      <c r="C467" s="58" t="s"/>
      <c r="D467" s="315" t="s">
        <v>365</v>
      </c>
      <c r="E467" s="316" t="s">
        <v>24</v>
      </c>
      <c r="F467" s="266" t="n">
        <f aca="false" ca="false" dt2D="false" dtr="false" t="normal">I467+L467+M467+N467+O467+P467+Q467+R467+S467</f>
        <v>0</v>
      </c>
      <c r="G467" s="317" t="n"/>
      <c r="H467" s="317" t="n"/>
      <c r="I467" s="269" t="n">
        <f aca="false" ca="false" dt2D="false" dtr="false" t="normal">G467+H467</f>
        <v>0</v>
      </c>
      <c r="J467" s="317" t="n"/>
      <c r="K467" s="317" t="n"/>
      <c r="L467" s="269" t="n">
        <f aca="false" ca="false" dt2D="false" dtr="false" t="normal">J467+K467</f>
        <v>0</v>
      </c>
      <c r="M467" s="317" t="n"/>
      <c r="N467" s="317" t="n"/>
      <c r="O467" s="317" t="n"/>
      <c r="P467" s="317" t="n"/>
      <c r="Q467" s="317" t="n"/>
      <c r="R467" s="317" t="n"/>
      <c r="S467" s="317" t="n"/>
      <c r="T467" s="317" t="n"/>
      <c r="U467" s="317" t="n"/>
      <c r="V467" s="317" t="n"/>
      <c r="W467" s="317" t="n"/>
      <c r="X467" s="317" t="n"/>
      <c r="Y467" s="317" t="n"/>
      <c r="Z467" s="317" t="n"/>
      <c r="AA467" s="317" t="n"/>
      <c r="AB467" s="317" t="n"/>
      <c r="AC467" s="317" t="n"/>
      <c r="AD467" s="317" t="n"/>
      <c r="AE467" s="317" t="n"/>
      <c r="AF467" s="178" t="n"/>
      <c r="AG467" s="178" t="n"/>
      <c r="AH467" s="178" t="n"/>
      <c r="AI467" s="178" t="n"/>
      <c r="AJ467" s="178" t="n"/>
      <c r="AK467" s="178" t="n"/>
      <c r="AL467" s="178" t="n"/>
      <c r="AM467" s="178" t="n"/>
      <c r="AN467" s="178" t="n"/>
      <c r="AO467" s="178" t="n"/>
      <c r="AP467" s="178" t="n"/>
      <c r="AQ467" s="178" t="n"/>
      <c r="AR467" s="178" t="n"/>
      <c r="AS467" s="178" t="n"/>
      <c r="AT467" s="178" t="n"/>
      <c r="AU467" s="178" t="n"/>
      <c r="AV467" s="178" t="n"/>
      <c r="AW467" s="178" t="n"/>
      <c r="AX467" s="178" t="n"/>
      <c r="AY467" s="178" t="n"/>
      <c r="AZ467" s="178" t="n"/>
      <c r="BA467" s="178" t="n"/>
      <c r="BB467" s="178" t="n"/>
      <c r="BC467" s="178" t="n"/>
      <c r="BD467" s="178" t="n"/>
      <c r="BE467" s="178" t="n"/>
      <c r="BF467" s="178" t="n"/>
      <c r="BG467" s="178" t="n"/>
      <c r="BH467" s="178" t="n"/>
      <c r="BI467" s="178" t="n"/>
      <c r="BJ467" s="178" t="n"/>
      <c r="BK467" s="178" t="n"/>
      <c r="BL467" s="178" t="n"/>
      <c r="BM467" s="178" t="n"/>
      <c r="BN467" s="178" t="n"/>
      <c r="BO467" s="178" t="n"/>
      <c r="BP467" s="178" t="n"/>
      <c r="BQ467" s="178" t="n"/>
      <c r="BR467" s="178" t="n"/>
      <c r="BS467" s="178" t="n"/>
      <c r="BT467" s="178" t="n"/>
      <c r="BU467" s="178" t="n"/>
      <c r="BV467" s="178" t="n"/>
      <c r="BW467" s="178" t="n"/>
      <c r="BX467" s="178" t="n"/>
      <c r="BY467" s="178" t="n"/>
      <c r="BZ467" s="178" t="n"/>
      <c r="CA467" s="178" t="n"/>
      <c r="CB467" s="178" t="n"/>
      <c r="CC467" s="178" t="n"/>
      <c r="CD467" s="178" t="n"/>
      <c r="CE467" s="178" t="n"/>
      <c r="CF467" s="178" t="n"/>
      <c r="CG467" s="178" t="n"/>
      <c r="CH467" s="178" t="n"/>
      <c r="CI467" s="178" t="n"/>
      <c r="CJ467" s="178" t="n"/>
      <c r="CK467" s="178" t="n"/>
      <c r="CL467" s="178" t="n"/>
      <c r="CM467" s="178" t="n"/>
      <c r="CN467" s="178" t="n"/>
      <c r="CO467" s="178" t="n"/>
      <c r="CP467" s="178" t="n"/>
      <c r="CQ467" s="178" t="n"/>
      <c r="CR467" s="178" t="n"/>
      <c r="CS467" s="178" t="n"/>
      <c r="CT467" s="178" t="n"/>
      <c r="CU467" s="178" t="n"/>
      <c r="CV467" s="178" t="n"/>
      <c r="CW467" s="178" t="n"/>
      <c r="CX467" s="178" t="n"/>
      <c r="CY467" s="178" t="n"/>
      <c r="CZ467" s="178" t="n"/>
      <c r="DA467" s="178" t="n"/>
      <c r="DB467" s="178" t="n"/>
      <c r="DC467" s="178" t="n"/>
      <c r="DD467" s="178" t="n"/>
      <c r="DE467" s="178" t="n"/>
      <c r="DF467" s="178" t="n"/>
      <c r="DG467" s="178" t="n"/>
      <c r="DH467" s="178" t="n"/>
      <c r="DI467" s="178" t="n"/>
      <c r="DJ467" s="178" t="n"/>
      <c r="DK467" s="178" t="n"/>
      <c r="DL467" s="178" t="n"/>
      <c r="DM467" s="178" t="n"/>
      <c r="DN467" s="178" t="n"/>
      <c r="DO467" s="178" t="n"/>
      <c r="DP467" s="178" t="n"/>
      <c r="DQ467" s="178" t="n"/>
      <c r="DR467" s="178" t="n"/>
      <c r="DS467" s="178" t="n"/>
      <c r="DT467" s="178" t="n"/>
      <c r="DU467" s="178" t="n"/>
      <c r="DV467" s="178" t="n"/>
    </row>
    <row customFormat="true" customHeight="true" ht="19.5" outlineLevel="0" r="468" s="310">
      <c r="A468" s="178" t="n"/>
      <c r="B468" s="279" t="s"/>
      <c r="C468" s="58" t="s"/>
      <c r="D468" s="318" t="s"/>
      <c r="E468" s="316" t="s">
        <v>25</v>
      </c>
      <c r="F468" s="266" t="n">
        <f aca="false" ca="false" dt2D="false" dtr="false" t="normal">I468+L468+M468+N468+O468+P468+Q468+R468+S468</f>
        <v>0</v>
      </c>
      <c r="G468" s="317" t="n"/>
      <c r="H468" s="317" t="n"/>
      <c r="I468" s="269" t="n">
        <f aca="false" ca="false" dt2D="false" dtr="false" t="normal">G468+H468</f>
        <v>0</v>
      </c>
      <c r="J468" s="317" t="n"/>
      <c r="K468" s="317" t="n"/>
      <c r="L468" s="269" t="n">
        <f aca="false" ca="false" dt2D="false" dtr="false" t="normal">J468+K468</f>
        <v>0</v>
      </c>
      <c r="M468" s="317" t="n"/>
      <c r="N468" s="317" t="n"/>
      <c r="O468" s="317" t="n"/>
      <c r="P468" s="317" t="n"/>
      <c r="Q468" s="317" t="n"/>
      <c r="R468" s="317" t="n"/>
      <c r="S468" s="317" t="n"/>
      <c r="T468" s="317" t="n"/>
      <c r="U468" s="317" t="n"/>
      <c r="V468" s="317" t="n"/>
      <c r="W468" s="317" t="n"/>
      <c r="X468" s="317" t="n"/>
      <c r="Y468" s="317" t="n"/>
      <c r="Z468" s="317" t="n"/>
      <c r="AA468" s="317" t="n"/>
      <c r="AB468" s="317" t="n"/>
      <c r="AC468" s="317" t="n"/>
      <c r="AD468" s="317" t="n"/>
      <c r="AE468" s="317" t="n"/>
      <c r="AF468" s="178" t="n"/>
      <c r="AG468" s="178" t="n"/>
      <c r="AH468" s="178" t="n"/>
      <c r="AI468" s="178" t="n"/>
      <c r="AJ468" s="178" t="n"/>
      <c r="AK468" s="178" t="n"/>
      <c r="AL468" s="178" t="n"/>
      <c r="AM468" s="178" t="n"/>
      <c r="AN468" s="178" t="n"/>
      <c r="AO468" s="178" t="n"/>
      <c r="AP468" s="178" t="n"/>
      <c r="AQ468" s="178" t="n"/>
      <c r="AR468" s="178" t="n"/>
      <c r="AS468" s="178" t="n"/>
      <c r="AT468" s="178" t="n"/>
      <c r="AU468" s="178" t="n"/>
      <c r="AV468" s="178" t="n"/>
      <c r="AW468" s="178" t="n"/>
      <c r="AX468" s="178" t="n"/>
      <c r="AY468" s="178" t="n"/>
      <c r="AZ468" s="178" t="n"/>
      <c r="BA468" s="178" t="n"/>
      <c r="BB468" s="178" t="n"/>
      <c r="BC468" s="178" t="n"/>
      <c r="BD468" s="178" t="n"/>
      <c r="BE468" s="178" t="n"/>
      <c r="BF468" s="178" t="n"/>
      <c r="BG468" s="178" t="n"/>
      <c r="BH468" s="178" t="n"/>
      <c r="BI468" s="178" t="n"/>
      <c r="BJ468" s="178" t="n"/>
      <c r="BK468" s="178" t="n"/>
      <c r="BL468" s="178" t="n"/>
      <c r="BM468" s="178" t="n"/>
      <c r="BN468" s="178" t="n"/>
      <c r="BO468" s="178" t="n"/>
      <c r="BP468" s="178" t="n"/>
      <c r="BQ468" s="178" t="n"/>
      <c r="BR468" s="178" t="n"/>
      <c r="BS468" s="178" t="n"/>
      <c r="BT468" s="178" t="n"/>
      <c r="BU468" s="178" t="n"/>
      <c r="BV468" s="178" t="n"/>
      <c r="BW468" s="178" t="n"/>
      <c r="BX468" s="178" t="n"/>
      <c r="BY468" s="178" t="n"/>
      <c r="BZ468" s="178" t="n"/>
      <c r="CA468" s="178" t="n"/>
      <c r="CB468" s="178" t="n"/>
      <c r="CC468" s="178" t="n"/>
      <c r="CD468" s="178" t="n"/>
      <c r="CE468" s="178" t="n"/>
      <c r="CF468" s="178" t="n"/>
      <c r="CG468" s="178" t="n"/>
      <c r="CH468" s="178" t="n"/>
      <c r="CI468" s="178" t="n"/>
      <c r="CJ468" s="178" t="n"/>
      <c r="CK468" s="178" t="n"/>
      <c r="CL468" s="178" t="n"/>
      <c r="CM468" s="178" t="n"/>
      <c r="CN468" s="178" t="n"/>
      <c r="CO468" s="178" t="n"/>
      <c r="CP468" s="178" t="n"/>
      <c r="CQ468" s="178" t="n"/>
      <c r="CR468" s="178" t="n"/>
      <c r="CS468" s="178" t="n"/>
      <c r="CT468" s="178" t="n"/>
      <c r="CU468" s="178" t="n"/>
      <c r="CV468" s="178" t="n"/>
      <c r="CW468" s="178" t="n"/>
      <c r="CX468" s="178" t="n"/>
      <c r="CY468" s="178" t="n"/>
      <c r="CZ468" s="178" t="n"/>
      <c r="DA468" s="178" t="n"/>
      <c r="DB468" s="178" t="n"/>
      <c r="DC468" s="178" t="n"/>
      <c r="DD468" s="178" t="n"/>
      <c r="DE468" s="178" t="n"/>
      <c r="DF468" s="178" t="n"/>
      <c r="DG468" s="178" t="n"/>
      <c r="DH468" s="178" t="n"/>
      <c r="DI468" s="178" t="n"/>
      <c r="DJ468" s="178" t="n"/>
      <c r="DK468" s="178" t="n"/>
      <c r="DL468" s="178" t="n"/>
      <c r="DM468" s="178" t="n"/>
      <c r="DN468" s="178" t="n"/>
      <c r="DO468" s="178" t="n"/>
      <c r="DP468" s="178" t="n"/>
      <c r="DQ468" s="178" t="n"/>
      <c r="DR468" s="178" t="n"/>
      <c r="DS468" s="178" t="n"/>
      <c r="DT468" s="178" t="n"/>
      <c r="DU468" s="178" t="n"/>
      <c r="DV468" s="178" t="n"/>
    </row>
    <row customFormat="true" customHeight="true" ht="19.5" outlineLevel="0" r="469" s="310">
      <c r="A469" s="178" t="n"/>
      <c r="B469" s="280" t="s"/>
      <c r="C469" s="58" t="s"/>
      <c r="D469" s="319" t="s"/>
      <c r="E469" s="316" t="s">
        <v>26</v>
      </c>
      <c r="F469" s="266" t="n">
        <f aca="false" ca="false" dt2D="false" dtr="false" t="normal">I469+L469+M469+N469+O469+P469+Q469+R469+S469</f>
        <v>0</v>
      </c>
      <c r="G469" s="317" t="n"/>
      <c r="H469" s="317" t="n"/>
      <c r="I469" s="269" t="n">
        <f aca="false" ca="false" dt2D="false" dtr="false" t="normal">G469+H469</f>
        <v>0</v>
      </c>
      <c r="J469" s="317" t="n"/>
      <c r="K469" s="317" t="n"/>
      <c r="L469" s="269" t="n">
        <f aca="false" ca="false" dt2D="false" dtr="false" t="normal">J469+K469</f>
        <v>0</v>
      </c>
      <c r="M469" s="317" t="n"/>
      <c r="N469" s="317" t="n"/>
      <c r="O469" s="317" t="n"/>
      <c r="P469" s="317" t="n"/>
      <c r="Q469" s="317" t="n"/>
      <c r="R469" s="317" t="n"/>
      <c r="S469" s="317" t="n"/>
      <c r="T469" s="317" t="n"/>
      <c r="U469" s="317" t="n"/>
      <c r="V469" s="317" t="n"/>
      <c r="W469" s="317" t="n"/>
      <c r="X469" s="317" t="n"/>
      <c r="Y469" s="317" t="n"/>
      <c r="Z469" s="317" t="n"/>
      <c r="AA469" s="317" t="n"/>
      <c r="AB469" s="317" t="n"/>
      <c r="AC469" s="317" t="n"/>
      <c r="AD469" s="317" t="n"/>
      <c r="AE469" s="317" t="n"/>
      <c r="AF469" s="178" t="n"/>
      <c r="AG469" s="178" t="n"/>
      <c r="AH469" s="178" t="n"/>
      <c r="AI469" s="178" t="n"/>
      <c r="AJ469" s="178" t="n"/>
      <c r="AK469" s="178" t="n"/>
      <c r="AL469" s="178" t="n"/>
      <c r="AM469" s="178" t="n"/>
      <c r="AN469" s="178" t="n"/>
      <c r="AO469" s="178" t="n"/>
      <c r="AP469" s="178" t="n"/>
      <c r="AQ469" s="178" t="n"/>
      <c r="AR469" s="178" t="n"/>
      <c r="AS469" s="178" t="n"/>
      <c r="AT469" s="178" t="n"/>
      <c r="AU469" s="178" t="n"/>
      <c r="AV469" s="178" t="n"/>
      <c r="AW469" s="178" t="n"/>
      <c r="AX469" s="178" t="n"/>
      <c r="AY469" s="178" t="n"/>
      <c r="AZ469" s="178" t="n"/>
      <c r="BA469" s="178" t="n"/>
      <c r="BB469" s="178" t="n"/>
      <c r="BC469" s="178" t="n"/>
      <c r="BD469" s="178" t="n"/>
      <c r="BE469" s="178" t="n"/>
      <c r="BF469" s="178" t="n"/>
      <c r="BG469" s="178" t="n"/>
      <c r="BH469" s="178" t="n"/>
      <c r="BI469" s="178" t="n"/>
      <c r="BJ469" s="178" t="n"/>
      <c r="BK469" s="178" t="n"/>
      <c r="BL469" s="178" t="n"/>
      <c r="BM469" s="178" t="n"/>
      <c r="BN469" s="178" t="n"/>
      <c r="BO469" s="178" t="n"/>
      <c r="BP469" s="178" t="n"/>
      <c r="BQ469" s="178" t="n"/>
      <c r="BR469" s="178" t="n"/>
      <c r="BS469" s="178" t="n"/>
      <c r="BT469" s="178" t="n"/>
      <c r="BU469" s="178" t="n"/>
      <c r="BV469" s="178" t="n"/>
      <c r="BW469" s="178" t="n"/>
      <c r="BX469" s="178" t="n"/>
      <c r="BY469" s="178" t="n"/>
      <c r="BZ469" s="178" t="n"/>
      <c r="CA469" s="178" t="n"/>
      <c r="CB469" s="178" t="n"/>
      <c r="CC469" s="178" t="n"/>
      <c r="CD469" s="178" t="n"/>
      <c r="CE469" s="178" t="n"/>
      <c r="CF469" s="178" t="n"/>
      <c r="CG469" s="178" t="n"/>
      <c r="CH469" s="178" t="n"/>
      <c r="CI469" s="178" t="n"/>
      <c r="CJ469" s="178" t="n"/>
      <c r="CK469" s="178" t="n"/>
      <c r="CL469" s="178" t="n"/>
      <c r="CM469" s="178" t="n"/>
      <c r="CN469" s="178" t="n"/>
      <c r="CO469" s="178" t="n"/>
      <c r="CP469" s="178" t="n"/>
      <c r="CQ469" s="178" t="n"/>
      <c r="CR469" s="178" t="n"/>
      <c r="CS469" s="178" t="n"/>
      <c r="CT469" s="178" t="n"/>
      <c r="CU469" s="178" t="n"/>
      <c r="CV469" s="178" t="n"/>
      <c r="CW469" s="178" t="n"/>
      <c r="CX469" s="178" t="n"/>
      <c r="CY469" s="178" t="n"/>
      <c r="CZ469" s="178" t="n"/>
      <c r="DA469" s="178" t="n"/>
      <c r="DB469" s="178" t="n"/>
      <c r="DC469" s="178" t="n"/>
      <c r="DD469" s="178" t="n"/>
      <c r="DE469" s="178" t="n"/>
      <c r="DF469" s="178" t="n"/>
      <c r="DG469" s="178" t="n"/>
      <c r="DH469" s="178" t="n"/>
      <c r="DI469" s="178" t="n"/>
      <c r="DJ469" s="178" t="n"/>
      <c r="DK469" s="178" t="n"/>
      <c r="DL469" s="178" t="n"/>
      <c r="DM469" s="178" t="n"/>
      <c r="DN469" s="178" t="n"/>
      <c r="DO469" s="178" t="n"/>
      <c r="DP469" s="178" t="n"/>
      <c r="DQ469" s="178" t="n"/>
      <c r="DR469" s="178" t="n"/>
      <c r="DS469" s="178" t="n"/>
      <c r="DT469" s="178" t="n"/>
      <c r="DU469" s="178" t="n"/>
      <c r="DV469" s="178" t="n"/>
    </row>
    <row customFormat="true" customHeight="true" ht="16.5" outlineLevel="0" r="470" s="310">
      <c r="A470" s="178" t="n"/>
      <c r="B470" s="303" t="n"/>
      <c r="C470" s="58" t="s"/>
      <c r="D470" s="75" t="s">
        <v>366</v>
      </c>
      <c r="E470" s="76" t="s"/>
      <c r="F470" s="266" t="n">
        <f aca="false" ca="false" dt2D="false" dtr="false" t="normal">I470+L470+M470+N470+O470+P470+Q470+R470+S470</f>
        <v>0</v>
      </c>
      <c r="G470" s="305" t="n">
        <f aca="false" ca="false" dt2D="false" dtr="false" t="normal">G460</f>
        <v>0</v>
      </c>
      <c r="H470" s="305" t="n">
        <f aca="false" ca="false" dt2D="false" dtr="false" t="normal">H460</f>
        <v>0</v>
      </c>
      <c r="I470" s="269" t="n">
        <f aca="false" ca="false" dt2D="false" dtr="false" t="normal">G470+H470</f>
        <v>0</v>
      </c>
      <c r="J470" s="305" t="n">
        <f aca="false" ca="false" dt2D="false" dtr="false" t="normal">J460</f>
        <v>0</v>
      </c>
      <c r="K470" s="305" t="n">
        <f aca="false" ca="false" dt2D="false" dtr="false" t="normal">K460</f>
        <v>0</v>
      </c>
      <c r="L470" s="269" t="n">
        <f aca="false" ca="false" dt2D="false" dtr="false" t="normal">J470+K470</f>
        <v>0</v>
      </c>
      <c r="M470" s="305" t="n">
        <f aca="false" ca="false" dt2D="false" dtr="false" t="normal">M460</f>
        <v>0</v>
      </c>
      <c r="N470" s="305" t="n">
        <f aca="false" ca="false" dt2D="false" dtr="false" t="normal">N460</f>
        <v>0</v>
      </c>
      <c r="O470" s="305" t="n">
        <f aca="false" ca="false" dt2D="false" dtr="false" t="normal">O460</f>
        <v>0</v>
      </c>
      <c r="P470" s="305" t="n">
        <f aca="false" ca="false" dt2D="false" dtr="false" t="normal">P460</f>
        <v>0</v>
      </c>
      <c r="Q470" s="305" t="n">
        <f aca="false" ca="false" dt2D="false" dtr="false" t="normal">Q460</f>
        <v>0</v>
      </c>
      <c r="R470" s="305" t="n">
        <f aca="false" ca="false" dt2D="false" dtr="false" t="normal">R460</f>
        <v>0</v>
      </c>
      <c r="S470" s="305" t="n">
        <f aca="false" ca="false" dt2D="false" dtr="false" t="normal">S460</f>
        <v>0</v>
      </c>
      <c r="T470" s="305" t="n">
        <f aca="false" ca="false" dt2D="false" dtr="false" t="normal">T460</f>
        <v>0</v>
      </c>
      <c r="U470" s="305" t="n">
        <f aca="false" ca="false" dt2D="false" dtr="false" t="normal">U460</f>
        <v>0</v>
      </c>
      <c r="V470" s="305" t="n">
        <f aca="false" ca="false" dt2D="false" dtr="false" t="normal">V460</f>
        <v>0</v>
      </c>
      <c r="W470" s="305" t="n">
        <f aca="false" ca="false" dt2D="false" dtr="false" t="normal">W460</f>
        <v>0</v>
      </c>
      <c r="X470" s="305" t="n">
        <f aca="false" ca="false" dt2D="false" dtr="false" t="normal">X460</f>
        <v>0</v>
      </c>
      <c r="Y470" s="305" t="n">
        <f aca="false" ca="false" dt2D="false" dtr="false" t="normal">Y460</f>
        <v>0</v>
      </c>
      <c r="Z470" s="305" t="n">
        <f aca="false" ca="false" dt2D="false" dtr="false" t="normal">Z460</f>
        <v>0</v>
      </c>
      <c r="AA470" s="305" t="n">
        <f aca="false" ca="false" dt2D="false" dtr="false" t="normal">AA460</f>
        <v>0</v>
      </c>
      <c r="AB470" s="305" t="n">
        <f aca="false" ca="false" dt2D="false" dtr="false" t="normal">AB460</f>
        <v>0</v>
      </c>
      <c r="AC470" s="305" t="n">
        <f aca="false" ca="false" dt2D="false" dtr="false" t="normal">AC460</f>
        <v>0</v>
      </c>
      <c r="AD470" s="305" t="n">
        <f aca="false" ca="false" dt2D="false" dtr="false" t="normal">AD460</f>
        <v>0</v>
      </c>
      <c r="AE470" s="305" t="n">
        <f aca="false" ca="false" dt2D="false" dtr="false" t="normal">AE460</f>
        <v>0</v>
      </c>
      <c r="AF470" s="178" t="n"/>
      <c r="AG470" s="178" t="n"/>
      <c r="AH470" s="178" t="n"/>
      <c r="AI470" s="178" t="n"/>
      <c r="AJ470" s="178" t="n"/>
      <c r="AK470" s="178" t="n"/>
      <c r="AL470" s="178" t="n"/>
      <c r="AM470" s="178" t="n"/>
      <c r="AN470" s="178" t="n"/>
      <c r="AO470" s="178" t="n"/>
      <c r="AP470" s="178" t="n"/>
      <c r="AQ470" s="178" t="n"/>
      <c r="AR470" s="178" t="n"/>
      <c r="AS470" s="178" t="n"/>
      <c r="AT470" s="178" t="n"/>
      <c r="AU470" s="178" t="n"/>
      <c r="AV470" s="178" t="n"/>
      <c r="AW470" s="178" t="n"/>
      <c r="AX470" s="178" t="n"/>
      <c r="AY470" s="178" t="n"/>
      <c r="AZ470" s="178" t="n"/>
      <c r="BA470" s="178" t="n"/>
      <c r="BB470" s="178" t="n"/>
      <c r="BC470" s="178" t="n"/>
      <c r="BD470" s="178" t="n"/>
      <c r="BE470" s="178" t="n"/>
      <c r="BF470" s="178" t="n"/>
      <c r="BG470" s="178" t="n"/>
      <c r="BH470" s="178" t="n"/>
      <c r="BI470" s="178" t="n"/>
      <c r="BJ470" s="178" t="n"/>
      <c r="BK470" s="178" t="n"/>
      <c r="BL470" s="178" t="n"/>
      <c r="BM470" s="178" t="n"/>
      <c r="BN470" s="178" t="n"/>
      <c r="BO470" s="178" t="n"/>
      <c r="BP470" s="178" t="n"/>
      <c r="BQ470" s="178" t="n"/>
      <c r="BR470" s="178" t="n"/>
      <c r="BS470" s="178" t="n"/>
      <c r="BT470" s="178" t="n"/>
      <c r="BU470" s="178" t="n"/>
      <c r="BV470" s="178" t="n"/>
      <c r="BW470" s="178" t="n"/>
      <c r="BX470" s="178" t="n"/>
      <c r="BY470" s="178" t="n"/>
      <c r="BZ470" s="178" t="n"/>
      <c r="CA470" s="178" t="n"/>
      <c r="CB470" s="178" t="n"/>
      <c r="CC470" s="178" t="n"/>
      <c r="CD470" s="178" t="n"/>
      <c r="CE470" s="178" t="n"/>
      <c r="CF470" s="178" t="n"/>
      <c r="CG470" s="178" t="n"/>
      <c r="CH470" s="178" t="n"/>
      <c r="CI470" s="178" t="n"/>
      <c r="CJ470" s="178" t="n"/>
      <c r="CK470" s="178" t="n"/>
      <c r="CL470" s="178" t="n"/>
      <c r="CM470" s="178" t="n"/>
      <c r="CN470" s="178" t="n"/>
      <c r="CO470" s="178" t="n"/>
      <c r="CP470" s="178" t="n"/>
      <c r="CQ470" s="178" t="n"/>
      <c r="CR470" s="178" t="n"/>
      <c r="CS470" s="178" t="n"/>
      <c r="CT470" s="178" t="n"/>
      <c r="CU470" s="178" t="n"/>
      <c r="CV470" s="178" t="n"/>
      <c r="CW470" s="178" t="n"/>
      <c r="CX470" s="178" t="n"/>
      <c r="CY470" s="178" t="n"/>
      <c r="CZ470" s="178" t="n"/>
      <c r="DA470" s="178" t="n"/>
      <c r="DB470" s="178" t="n"/>
      <c r="DC470" s="178" t="n"/>
      <c r="DD470" s="178" t="n"/>
      <c r="DE470" s="178" t="n"/>
      <c r="DF470" s="178" t="n"/>
      <c r="DG470" s="178" t="n"/>
      <c r="DH470" s="178" t="n"/>
      <c r="DI470" s="178" t="n"/>
      <c r="DJ470" s="178" t="n"/>
      <c r="DK470" s="178" t="n"/>
      <c r="DL470" s="178" t="n"/>
      <c r="DM470" s="178" t="n"/>
      <c r="DN470" s="178" t="n"/>
      <c r="DO470" s="178" t="n"/>
      <c r="DP470" s="178" t="n"/>
      <c r="DQ470" s="178" t="n"/>
      <c r="DR470" s="178" t="n"/>
      <c r="DS470" s="178" t="n"/>
      <c r="DT470" s="178" t="n"/>
      <c r="DU470" s="178" t="n"/>
      <c r="DV470" s="178" t="n"/>
    </row>
    <row customFormat="true" customHeight="true" ht="16.5" outlineLevel="0" r="471" s="310">
      <c r="A471" s="178" t="n"/>
      <c r="B471" s="303" t="n"/>
      <c r="C471" s="58" t="s"/>
      <c r="D471" s="75" t="s">
        <v>367</v>
      </c>
      <c r="E471" s="76" t="s"/>
      <c r="F471" s="266" t="n">
        <f aca="false" ca="false" dt2D="false" dtr="false" t="normal">I471+L471+M471+N471+O471+P471+Q471+R471+S471</f>
        <v>0</v>
      </c>
      <c r="G471" s="305" t="n">
        <f aca="false" ca="false" dt2D="false" dtr="false" t="normal">G461</f>
        <v>0</v>
      </c>
      <c r="H471" s="305" t="n">
        <f aca="false" ca="false" dt2D="false" dtr="false" t="normal">H461</f>
        <v>0</v>
      </c>
      <c r="I471" s="269" t="n">
        <f aca="false" ca="false" dt2D="false" dtr="false" t="normal">G471+H471</f>
        <v>0</v>
      </c>
      <c r="J471" s="305" t="n">
        <f aca="false" ca="false" dt2D="false" dtr="false" t="normal">J461</f>
        <v>0</v>
      </c>
      <c r="K471" s="305" t="n">
        <f aca="false" ca="false" dt2D="false" dtr="false" t="normal">K461</f>
        <v>0</v>
      </c>
      <c r="L471" s="269" t="n">
        <f aca="false" ca="false" dt2D="false" dtr="false" t="normal">J471+K471</f>
        <v>0</v>
      </c>
      <c r="M471" s="305" t="n">
        <f aca="false" ca="false" dt2D="false" dtr="false" t="normal">M461</f>
        <v>0</v>
      </c>
      <c r="N471" s="305" t="n">
        <f aca="false" ca="false" dt2D="false" dtr="false" t="normal">N461</f>
        <v>0</v>
      </c>
      <c r="O471" s="305" t="n">
        <f aca="false" ca="false" dt2D="false" dtr="false" t="normal">O461</f>
        <v>0</v>
      </c>
      <c r="P471" s="305" t="n">
        <f aca="false" ca="false" dt2D="false" dtr="false" t="normal">P461</f>
        <v>0</v>
      </c>
      <c r="Q471" s="305" t="n">
        <f aca="false" ca="false" dt2D="false" dtr="false" t="normal">Q461</f>
        <v>0</v>
      </c>
      <c r="R471" s="305" t="n">
        <f aca="false" ca="false" dt2D="false" dtr="false" t="normal">R461</f>
        <v>0</v>
      </c>
      <c r="S471" s="305" t="n">
        <f aca="false" ca="false" dt2D="false" dtr="false" t="normal">S461</f>
        <v>0</v>
      </c>
      <c r="T471" s="305" t="n">
        <f aca="false" ca="false" dt2D="false" dtr="false" t="normal">T461</f>
        <v>0</v>
      </c>
      <c r="U471" s="305" t="n">
        <f aca="false" ca="false" dt2D="false" dtr="false" t="normal">U461</f>
        <v>0</v>
      </c>
      <c r="V471" s="305" t="n">
        <f aca="false" ca="false" dt2D="false" dtr="false" t="normal">V461</f>
        <v>0</v>
      </c>
      <c r="W471" s="305" t="n">
        <f aca="false" ca="false" dt2D="false" dtr="false" t="normal">W461</f>
        <v>0</v>
      </c>
      <c r="X471" s="305" t="n">
        <f aca="false" ca="false" dt2D="false" dtr="false" t="normal">X461</f>
        <v>0</v>
      </c>
      <c r="Y471" s="305" t="n">
        <f aca="false" ca="false" dt2D="false" dtr="false" t="normal">Y461</f>
        <v>0</v>
      </c>
      <c r="Z471" s="305" t="n">
        <f aca="false" ca="false" dt2D="false" dtr="false" t="normal">Z461</f>
        <v>0</v>
      </c>
      <c r="AA471" s="305" t="n">
        <f aca="false" ca="false" dt2D="false" dtr="false" t="normal">AA461</f>
        <v>0</v>
      </c>
      <c r="AB471" s="305" t="n">
        <f aca="false" ca="false" dt2D="false" dtr="false" t="normal">AB461</f>
        <v>0</v>
      </c>
      <c r="AC471" s="305" t="n">
        <f aca="false" ca="false" dt2D="false" dtr="false" t="normal">AC461</f>
        <v>0</v>
      </c>
      <c r="AD471" s="305" t="n">
        <f aca="false" ca="false" dt2D="false" dtr="false" t="normal">AD461</f>
        <v>0</v>
      </c>
      <c r="AE471" s="305" t="n">
        <f aca="false" ca="false" dt2D="false" dtr="false" t="normal">AE461</f>
        <v>0</v>
      </c>
      <c r="AF471" s="178" t="n"/>
      <c r="AG471" s="178" t="n"/>
      <c r="AH471" s="178" t="n"/>
      <c r="AI471" s="178" t="n"/>
      <c r="AJ471" s="178" t="n"/>
      <c r="AK471" s="178" t="n"/>
      <c r="AL471" s="178" t="n"/>
      <c r="AM471" s="178" t="n"/>
      <c r="AN471" s="178" t="n"/>
      <c r="AO471" s="178" t="n"/>
      <c r="AP471" s="178" t="n"/>
      <c r="AQ471" s="178" t="n"/>
      <c r="AR471" s="178" t="n"/>
      <c r="AS471" s="178" t="n"/>
      <c r="AT471" s="178" t="n"/>
      <c r="AU471" s="178" t="n"/>
      <c r="AV471" s="178" t="n"/>
      <c r="AW471" s="178" t="n"/>
      <c r="AX471" s="178" t="n"/>
      <c r="AY471" s="178" t="n"/>
      <c r="AZ471" s="178" t="n"/>
      <c r="BA471" s="178" t="n"/>
      <c r="BB471" s="178" t="n"/>
      <c r="BC471" s="178" t="n"/>
      <c r="BD471" s="178" t="n"/>
      <c r="BE471" s="178" t="n"/>
      <c r="BF471" s="178" t="n"/>
      <c r="BG471" s="178" t="n"/>
      <c r="BH471" s="178" t="n"/>
      <c r="BI471" s="178" t="n"/>
      <c r="BJ471" s="178" t="n"/>
      <c r="BK471" s="178" t="n"/>
      <c r="BL471" s="178" t="n"/>
      <c r="BM471" s="178" t="n"/>
      <c r="BN471" s="178" t="n"/>
      <c r="BO471" s="178" t="n"/>
      <c r="BP471" s="178" t="n"/>
      <c r="BQ471" s="178" t="n"/>
      <c r="BR471" s="178" t="n"/>
      <c r="BS471" s="178" t="n"/>
      <c r="BT471" s="178" t="n"/>
      <c r="BU471" s="178" t="n"/>
      <c r="BV471" s="178" t="n"/>
      <c r="BW471" s="178" t="n"/>
      <c r="BX471" s="178" t="n"/>
      <c r="BY471" s="178" t="n"/>
      <c r="BZ471" s="178" t="n"/>
      <c r="CA471" s="178" t="n"/>
      <c r="CB471" s="178" t="n"/>
      <c r="CC471" s="178" t="n"/>
      <c r="CD471" s="178" t="n"/>
      <c r="CE471" s="178" t="n"/>
      <c r="CF471" s="178" t="n"/>
      <c r="CG471" s="178" t="n"/>
      <c r="CH471" s="178" t="n"/>
      <c r="CI471" s="178" t="n"/>
      <c r="CJ471" s="178" t="n"/>
      <c r="CK471" s="178" t="n"/>
      <c r="CL471" s="178" t="n"/>
      <c r="CM471" s="178" t="n"/>
      <c r="CN471" s="178" t="n"/>
      <c r="CO471" s="178" t="n"/>
      <c r="CP471" s="178" t="n"/>
      <c r="CQ471" s="178" t="n"/>
      <c r="CR471" s="178" t="n"/>
      <c r="CS471" s="178" t="n"/>
      <c r="CT471" s="178" t="n"/>
      <c r="CU471" s="178" t="n"/>
      <c r="CV471" s="178" t="n"/>
      <c r="CW471" s="178" t="n"/>
      <c r="CX471" s="178" t="n"/>
      <c r="CY471" s="178" t="n"/>
      <c r="CZ471" s="178" t="n"/>
      <c r="DA471" s="178" t="n"/>
      <c r="DB471" s="178" t="n"/>
      <c r="DC471" s="178" t="n"/>
      <c r="DD471" s="178" t="n"/>
      <c r="DE471" s="178" t="n"/>
      <c r="DF471" s="178" t="n"/>
      <c r="DG471" s="178" t="n"/>
      <c r="DH471" s="178" t="n"/>
      <c r="DI471" s="178" t="n"/>
      <c r="DJ471" s="178" t="n"/>
      <c r="DK471" s="178" t="n"/>
      <c r="DL471" s="178" t="n"/>
      <c r="DM471" s="178" t="n"/>
      <c r="DN471" s="178" t="n"/>
      <c r="DO471" s="178" t="n"/>
      <c r="DP471" s="178" t="n"/>
      <c r="DQ471" s="178" t="n"/>
      <c r="DR471" s="178" t="n"/>
      <c r="DS471" s="178" t="n"/>
      <c r="DT471" s="178" t="n"/>
      <c r="DU471" s="178" t="n"/>
      <c r="DV471" s="178" t="n"/>
    </row>
    <row customFormat="true" customHeight="true" ht="16.5" outlineLevel="0" r="472" s="310">
      <c r="A472" s="178" t="n"/>
      <c r="B472" s="303" t="n"/>
      <c r="C472" s="58" t="s"/>
      <c r="D472" s="75" t="s">
        <v>368</v>
      </c>
      <c r="E472" s="76" t="s"/>
      <c r="F472" s="266" t="n">
        <f aca="false" ca="false" dt2D="false" dtr="false" t="normal">I472+L472+M472+N472+O472+P472+Q472+R472+S472</f>
        <v>0</v>
      </c>
      <c r="G472" s="305" t="n">
        <f aca="false" ca="false" dt2D="false" dtr="false" t="normal">G466+G464+G462+G457+G452+G447</f>
        <v>0</v>
      </c>
      <c r="H472" s="305" t="n">
        <f aca="false" ca="false" dt2D="false" dtr="false" t="normal">H466+H464+H462+H457+H452+H447</f>
        <v>0</v>
      </c>
      <c r="I472" s="269" t="n">
        <f aca="false" ca="false" dt2D="false" dtr="false" t="normal">G472+H472</f>
        <v>0</v>
      </c>
      <c r="J472" s="305" t="n">
        <f aca="false" ca="false" dt2D="false" dtr="false" t="normal">J466+J464+J462+J457+J452+J447</f>
        <v>0</v>
      </c>
      <c r="K472" s="305" t="n">
        <f aca="false" ca="false" dt2D="false" dtr="false" t="normal">K466+K464+K462+K457+K452+K447</f>
        <v>0</v>
      </c>
      <c r="L472" s="269" t="n">
        <f aca="false" ca="false" dt2D="false" dtr="false" t="normal">J472+K472</f>
        <v>0</v>
      </c>
      <c r="M472" s="305" t="n">
        <f aca="false" ca="false" dt2D="false" dtr="false" t="normal">M466+M464+M462+M457+M452+M447</f>
        <v>0</v>
      </c>
      <c r="N472" s="305" t="n">
        <f aca="false" ca="false" dt2D="false" dtr="false" t="normal">N466+N464+N462+N457+N452+N447</f>
        <v>0</v>
      </c>
      <c r="O472" s="305" t="n">
        <f aca="false" ca="false" dt2D="false" dtr="false" t="normal">O466+O464+O462+O457+O452+O447</f>
        <v>0</v>
      </c>
      <c r="P472" s="305" t="n">
        <f aca="false" ca="false" dt2D="false" dtr="false" t="normal">P466+P464+P462+P457+P452+P447</f>
        <v>0</v>
      </c>
      <c r="Q472" s="305" t="n">
        <f aca="false" ca="false" dt2D="false" dtr="false" t="normal">Q466+Q464+Q462+Q457+Q452+Q447</f>
        <v>0</v>
      </c>
      <c r="R472" s="305" t="n">
        <f aca="false" ca="false" dt2D="false" dtr="false" t="normal">R466+R464+R462+R457+R452+R447</f>
        <v>0</v>
      </c>
      <c r="S472" s="305" t="n">
        <f aca="false" ca="false" dt2D="false" dtr="false" t="normal">S466+S464+S462+S457+S452+S447</f>
        <v>0</v>
      </c>
      <c r="T472" s="305" t="n">
        <f aca="false" ca="false" dt2D="false" dtr="false" t="normal">T466+T464+T462+T457+T452+T447</f>
        <v>0</v>
      </c>
      <c r="U472" s="305" t="n">
        <f aca="false" ca="false" dt2D="false" dtr="false" t="normal">U466+U464+U462+U457+U452+U447</f>
        <v>0</v>
      </c>
      <c r="V472" s="305" t="n">
        <f aca="false" ca="false" dt2D="false" dtr="false" t="normal">V466+V464+V462+V457+V452+V447</f>
        <v>0</v>
      </c>
      <c r="W472" s="305" t="n">
        <f aca="false" ca="false" dt2D="false" dtr="false" t="normal">W466+W464+W462+W457+W452+W447</f>
        <v>0</v>
      </c>
      <c r="X472" s="305" t="n">
        <f aca="false" ca="false" dt2D="false" dtr="false" t="normal">X466+X464+X462+X457+X452+X447</f>
        <v>0</v>
      </c>
      <c r="Y472" s="305" t="n">
        <f aca="false" ca="false" dt2D="false" dtr="false" t="normal">Y466+Y464+Y462+Y457+Y452+Y447</f>
        <v>0</v>
      </c>
      <c r="Z472" s="305" t="n">
        <f aca="false" ca="false" dt2D="false" dtr="false" t="normal">Z466+Z464+Z462+Z457+Z452+Z447</f>
        <v>0</v>
      </c>
      <c r="AA472" s="305" t="n">
        <f aca="false" ca="false" dt2D="false" dtr="false" t="normal">AA466+AA464+AA462+AA457+AA452+AA447</f>
        <v>0</v>
      </c>
      <c r="AB472" s="305" t="n">
        <f aca="false" ca="false" dt2D="false" dtr="false" t="normal">AB466+AB464+AB462+AB457+AB452+AB447</f>
        <v>0</v>
      </c>
      <c r="AC472" s="305" t="n">
        <f aca="false" ca="false" dt2D="false" dtr="false" t="normal">AC466+AC464+AC462+AC457+AC452+AC447</f>
        <v>0</v>
      </c>
      <c r="AD472" s="305" t="n">
        <f aca="false" ca="false" dt2D="false" dtr="false" t="normal">AD466+AD464+AD462+AD457+AD452+AD447</f>
        <v>0</v>
      </c>
      <c r="AE472" s="305" t="n">
        <f aca="false" ca="false" dt2D="false" dtr="false" t="normal">AE466+AE464+AE462+AE457+AE452+AE447</f>
        <v>0</v>
      </c>
      <c r="AF472" s="178" t="n"/>
      <c r="AG472" s="178" t="n"/>
      <c r="AH472" s="178" t="n"/>
      <c r="AI472" s="178" t="n"/>
      <c r="AJ472" s="178" t="n"/>
      <c r="AK472" s="178" t="n"/>
      <c r="AL472" s="178" t="n"/>
      <c r="AM472" s="178" t="n"/>
      <c r="AN472" s="178" t="n"/>
      <c r="AO472" s="178" t="n"/>
      <c r="AP472" s="178" t="n"/>
      <c r="AQ472" s="178" t="n"/>
      <c r="AR472" s="178" t="n"/>
      <c r="AS472" s="178" t="n"/>
      <c r="AT472" s="178" t="n"/>
      <c r="AU472" s="178" t="n"/>
      <c r="AV472" s="178" t="n"/>
      <c r="AW472" s="178" t="n"/>
      <c r="AX472" s="178" t="n"/>
      <c r="AY472" s="178" t="n"/>
      <c r="AZ472" s="178" t="n"/>
      <c r="BA472" s="178" t="n"/>
      <c r="BB472" s="178" t="n"/>
      <c r="BC472" s="178" t="n"/>
      <c r="BD472" s="178" t="n"/>
      <c r="BE472" s="178" t="n"/>
      <c r="BF472" s="178" t="n"/>
      <c r="BG472" s="178" t="n"/>
      <c r="BH472" s="178" t="n"/>
      <c r="BI472" s="178" t="n"/>
      <c r="BJ472" s="178" t="n"/>
      <c r="BK472" s="178" t="n"/>
      <c r="BL472" s="178" t="n"/>
      <c r="BM472" s="178" t="n"/>
      <c r="BN472" s="178" t="n"/>
      <c r="BO472" s="178" t="n"/>
      <c r="BP472" s="178" t="n"/>
      <c r="BQ472" s="178" t="n"/>
      <c r="BR472" s="178" t="n"/>
      <c r="BS472" s="178" t="n"/>
      <c r="BT472" s="178" t="n"/>
      <c r="BU472" s="178" t="n"/>
      <c r="BV472" s="178" t="n"/>
      <c r="BW472" s="178" t="n"/>
      <c r="BX472" s="178" t="n"/>
      <c r="BY472" s="178" t="n"/>
      <c r="BZ472" s="178" t="n"/>
      <c r="CA472" s="178" t="n"/>
      <c r="CB472" s="178" t="n"/>
      <c r="CC472" s="178" t="n"/>
      <c r="CD472" s="178" t="n"/>
      <c r="CE472" s="178" t="n"/>
      <c r="CF472" s="178" t="n"/>
      <c r="CG472" s="178" t="n"/>
      <c r="CH472" s="178" t="n"/>
      <c r="CI472" s="178" t="n"/>
      <c r="CJ472" s="178" t="n"/>
      <c r="CK472" s="178" t="n"/>
      <c r="CL472" s="178" t="n"/>
      <c r="CM472" s="178" t="n"/>
      <c r="CN472" s="178" t="n"/>
      <c r="CO472" s="178" t="n"/>
      <c r="CP472" s="178" t="n"/>
      <c r="CQ472" s="178" t="n"/>
      <c r="CR472" s="178" t="n"/>
      <c r="CS472" s="178" t="n"/>
      <c r="CT472" s="178" t="n"/>
      <c r="CU472" s="178" t="n"/>
      <c r="CV472" s="178" t="n"/>
      <c r="CW472" s="178" t="n"/>
      <c r="CX472" s="178" t="n"/>
      <c r="CY472" s="178" t="n"/>
      <c r="CZ472" s="178" t="n"/>
      <c r="DA472" s="178" t="n"/>
      <c r="DB472" s="178" t="n"/>
      <c r="DC472" s="178" t="n"/>
      <c r="DD472" s="178" t="n"/>
      <c r="DE472" s="178" t="n"/>
      <c r="DF472" s="178" t="n"/>
      <c r="DG472" s="178" t="n"/>
      <c r="DH472" s="178" t="n"/>
      <c r="DI472" s="178" t="n"/>
      <c r="DJ472" s="178" t="n"/>
      <c r="DK472" s="178" t="n"/>
      <c r="DL472" s="178" t="n"/>
      <c r="DM472" s="178" t="n"/>
      <c r="DN472" s="178" t="n"/>
      <c r="DO472" s="178" t="n"/>
      <c r="DP472" s="178" t="n"/>
      <c r="DQ472" s="178" t="n"/>
      <c r="DR472" s="178" t="n"/>
      <c r="DS472" s="178" t="n"/>
      <c r="DT472" s="178" t="n"/>
      <c r="DU472" s="178" t="n"/>
      <c r="DV472" s="178" t="n"/>
    </row>
    <row customFormat="true" customHeight="true" ht="16.5" outlineLevel="0" r="473" s="310">
      <c r="A473" s="178" t="n"/>
      <c r="B473" s="303" t="n"/>
      <c r="C473" s="58" t="s"/>
      <c r="D473" s="75" t="s">
        <v>369</v>
      </c>
      <c r="E473" s="76" t="s"/>
      <c r="F473" s="266" t="n">
        <f aca="false" ca="false" dt2D="false" dtr="false" t="normal">I473+L473+M473+N473+O473+P473+Q473+R473+S473</f>
        <v>0</v>
      </c>
      <c r="G473" s="305" t="n">
        <f aca="false" ca="false" dt2D="false" dtr="false" t="normal">G465+G463+G458+G453+G448</f>
        <v>0</v>
      </c>
      <c r="H473" s="305" t="n">
        <f aca="false" ca="false" dt2D="false" dtr="false" t="normal">H465+H463+H458+H453+H448</f>
        <v>0</v>
      </c>
      <c r="I473" s="269" t="n">
        <f aca="false" ca="false" dt2D="false" dtr="false" t="normal">G473+H473</f>
        <v>0</v>
      </c>
      <c r="J473" s="305" t="n">
        <f aca="false" ca="false" dt2D="false" dtr="false" t="normal">J465+J463+J458+J453+J448</f>
        <v>0</v>
      </c>
      <c r="K473" s="305" t="n">
        <f aca="false" ca="false" dt2D="false" dtr="false" t="normal">K465+K463+K458+K453+K448</f>
        <v>0</v>
      </c>
      <c r="L473" s="269" t="n">
        <f aca="false" ca="false" dt2D="false" dtr="false" t="normal">J473+K473</f>
        <v>0</v>
      </c>
      <c r="M473" s="305" t="n">
        <f aca="false" ca="false" dt2D="false" dtr="false" t="normal">M465+M463+M458+M453+M448</f>
        <v>0</v>
      </c>
      <c r="N473" s="305" t="n">
        <f aca="false" ca="false" dt2D="false" dtr="false" t="normal">N465+N463+N458+N453+N448</f>
        <v>0</v>
      </c>
      <c r="O473" s="305" t="n">
        <f aca="false" ca="false" dt2D="false" dtr="false" t="normal">O465+O463+O458+O453+O448</f>
        <v>0</v>
      </c>
      <c r="P473" s="305" t="n">
        <f aca="false" ca="false" dt2D="false" dtr="false" t="normal">P465+P463+P458+P453+P448</f>
        <v>0</v>
      </c>
      <c r="Q473" s="305" t="n">
        <f aca="false" ca="false" dt2D="false" dtr="false" t="normal">Q465+Q463+Q458+Q453+Q448</f>
        <v>0</v>
      </c>
      <c r="R473" s="305" t="n">
        <f aca="false" ca="false" dt2D="false" dtr="false" t="normal">R465+R463+R458+R453+R448</f>
        <v>0</v>
      </c>
      <c r="S473" s="305" t="n">
        <f aca="false" ca="false" dt2D="false" dtr="false" t="normal">S465+S463+S458+S453+S448</f>
        <v>0</v>
      </c>
      <c r="T473" s="305" t="n">
        <f aca="false" ca="false" dt2D="false" dtr="false" t="normal">T465+T463+T458+T453+T448</f>
        <v>0</v>
      </c>
      <c r="U473" s="305" t="n">
        <f aca="false" ca="false" dt2D="false" dtr="false" t="normal">U465+U463+U458+U453+U448</f>
        <v>0</v>
      </c>
      <c r="V473" s="305" t="n">
        <f aca="false" ca="false" dt2D="false" dtr="false" t="normal">V465+V463+V458+V453+V448</f>
        <v>0</v>
      </c>
      <c r="W473" s="305" t="n">
        <f aca="false" ca="false" dt2D="false" dtr="false" t="normal">W465+W463+W458+W453+W448</f>
        <v>0</v>
      </c>
      <c r="X473" s="305" t="n">
        <f aca="false" ca="false" dt2D="false" dtr="false" t="normal">X465+X463+X458+X453+X448</f>
        <v>0</v>
      </c>
      <c r="Y473" s="305" t="n">
        <f aca="false" ca="false" dt2D="false" dtr="false" t="normal">Y465+Y463+Y458+Y453+Y448</f>
        <v>0</v>
      </c>
      <c r="Z473" s="305" t="n">
        <f aca="false" ca="false" dt2D="false" dtr="false" t="normal">Z465+Z463+Z458+Z453+Z448</f>
        <v>0</v>
      </c>
      <c r="AA473" s="305" t="n">
        <f aca="false" ca="false" dt2D="false" dtr="false" t="normal">AA465+AA463+AA458+AA453+AA448</f>
        <v>0</v>
      </c>
      <c r="AB473" s="305" t="n">
        <f aca="false" ca="false" dt2D="false" dtr="false" t="normal">AB465+AB463+AB458+AB453+AB448</f>
        <v>0</v>
      </c>
      <c r="AC473" s="305" t="n">
        <f aca="false" ca="false" dt2D="false" dtr="false" t="normal">AC465+AC463+AC458+AC453+AC448</f>
        <v>0</v>
      </c>
      <c r="AD473" s="305" t="n">
        <f aca="false" ca="false" dt2D="false" dtr="false" t="normal">AD465+AD463+AD458+AD453+AD448</f>
        <v>0</v>
      </c>
      <c r="AE473" s="305" t="n">
        <f aca="false" ca="false" dt2D="false" dtr="false" t="normal">AE465+AE463+AE458+AE453+AE448</f>
        <v>0</v>
      </c>
      <c r="AF473" s="178" t="n"/>
      <c r="AG473" s="178" t="n"/>
      <c r="AH473" s="178" t="n"/>
      <c r="AI473" s="178" t="n"/>
      <c r="AJ473" s="178" t="n"/>
      <c r="AK473" s="178" t="n"/>
      <c r="AL473" s="178" t="n"/>
      <c r="AM473" s="178" t="n"/>
      <c r="AN473" s="178" t="n"/>
      <c r="AO473" s="178" t="n"/>
      <c r="AP473" s="178" t="n"/>
      <c r="AQ473" s="178" t="n"/>
      <c r="AR473" s="178" t="n"/>
      <c r="AS473" s="178" t="n"/>
      <c r="AT473" s="178" t="n"/>
      <c r="AU473" s="178" t="n"/>
      <c r="AV473" s="178" t="n"/>
      <c r="AW473" s="178" t="n"/>
      <c r="AX473" s="178" t="n"/>
      <c r="AY473" s="178" t="n"/>
      <c r="AZ473" s="178" t="n"/>
      <c r="BA473" s="178" t="n"/>
      <c r="BB473" s="178" t="n"/>
      <c r="BC473" s="178" t="n"/>
      <c r="BD473" s="178" t="n"/>
      <c r="BE473" s="178" t="n"/>
      <c r="BF473" s="178" t="n"/>
      <c r="BG473" s="178" t="n"/>
      <c r="BH473" s="178" t="n"/>
      <c r="BI473" s="178" t="n"/>
      <c r="BJ473" s="178" t="n"/>
      <c r="BK473" s="178" t="n"/>
      <c r="BL473" s="178" t="n"/>
      <c r="BM473" s="178" t="n"/>
      <c r="BN473" s="178" t="n"/>
      <c r="BO473" s="178" t="n"/>
      <c r="BP473" s="178" t="n"/>
      <c r="BQ473" s="178" t="n"/>
      <c r="BR473" s="178" t="n"/>
      <c r="BS473" s="178" t="n"/>
      <c r="BT473" s="178" t="n"/>
      <c r="BU473" s="178" t="n"/>
      <c r="BV473" s="178" t="n"/>
      <c r="BW473" s="178" t="n"/>
      <c r="BX473" s="178" t="n"/>
      <c r="BY473" s="178" t="n"/>
      <c r="BZ473" s="178" t="n"/>
      <c r="CA473" s="178" t="n"/>
      <c r="CB473" s="178" t="n"/>
      <c r="CC473" s="178" t="n"/>
      <c r="CD473" s="178" t="n"/>
      <c r="CE473" s="178" t="n"/>
      <c r="CF473" s="178" t="n"/>
      <c r="CG473" s="178" t="n"/>
      <c r="CH473" s="178" t="n"/>
      <c r="CI473" s="178" t="n"/>
      <c r="CJ473" s="178" t="n"/>
      <c r="CK473" s="178" t="n"/>
      <c r="CL473" s="178" t="n"/>
      <c r="CM473" s="178" t="n"/>
      <c r="CN473" s="178" t="n"/>
      <c r="CO473" s="178" t="n"/>
      <c r="CP473" s="178" t="n"/>
      <c r="CQ473" s="178" t="n"/>
      <c r="CR473" s="178" t="n"/>
      <c r="CS473" s="178" t="n"/>
      <c r="CT473" s="178" t="n"/>
      <c r="CU473" s="178" t="n"/>
      <c r="CV473" s="178" t="n"/>
      <c r="CW473" s="178" t="n"/>
      <c r="CX473" s="178" t="n"/>
      <c r="CY473" s="178" t="n"/>
      <c r="CZ473" s="178" t="n"/>
      <c r="DA473" s="178" t="n"/>
      <c r="DB473" s="178" t="n"/>
      <c r="DC473" s="178" t="n"/>
      <c r="DD473" s="178" t="n"/>
      <c r="DE473" s="178" t="n"/>
      <c r="DF473" s="178" t="n"/>
      <c r="DG473" s="178" t="n"/>
      <c r="DH473" s="178" t="n"/>
      <c r="DI473" s="178" t="n"/>
      <c r="DJ473" s="178" t="n"/>
      <c r="DK473" s="178" t="n"/>
      <c r="DL473" s="178" t="n"/>
      <c r="DM473" s="178" t="n"/>
      <c r="DN473" s="178" t="n"/>
      <c r="DO473" s="178" t="n"/>
      <c r="DP473" s="178" t="n"/>
      <c r="DQ473" s="178" t="n"/>
      <c r="DR473" s="178" t="n"/>
      <c r="DS473" s="178" t="n"/>
      <c r="DT473" s="178" t="n"/>
      <c r="DU473" s="178" t="n"/>
      <c r="DV473" s="178" t="n"/>
    </row>
    <row customFormat="true" customHeight="true" ht="16.5" outlineLevel="0" r="474" s="310">
      <c r="A474" s="178" t="n"/>
      <c r="B474" s="303" t="n"/>
      <c r="C474" s="136" t="s"/>
      <c r="D474" s="75" t="s">
        <v>370</v>
      </c>
      <c r="E474" s="76" t="s"/>
      <c r="F474" s="266" t="n">
        <f aca="false" ca="false" dt2D="false" dtr="false" t="normal">I474+L474+M474+N474+O474+P474+Q474+R474+S474</f>
        <v>0</v>
      </c>
      <c r="G474" s="305" t="n">
        <f aca="false" ca="false" dt2D="false" dtr="false" t="normal">G459+G454+G449</f>
        <v>0</v>
      </c>
      <c r="H474" s="305" t="n">
        <f aca="false" ca="false" dt2D="false" dtr="false" t="normal">H459+H454+H449</f>
        <v>0</v>
      </c>
      <c r="I474" s="269" t="n">
        <f aca="false" ca="false" dt2D="false" dtr="false" t="normal">G474+H474</f>
        <v>0</v>
      </c>
      <c r="J474" s="305" t="n">
        <f aca="false" ca="false" dt2D="false" dtr="false" t="normal">J459+J454+J449</f>
        <v>0</v>
      </c>
      <c r="K474" s="305" t="n">
        <f aca="false" ca="false" dt2D="false" dtr="false" t="normal">K459+K454+K449</f>
        <v>0</v>
      </c>
      <c r="L474" s="269" t="n">
        <f aca="false" ca="false" dt2D="false" dtr="false" t="normal">J474+K474</f>
        <v>0</v>
      </c>
      <c r="M474" s="305" t="n">
        <f aca="false" ca="false" dt2D="false" dtr="false" t="normal">M459+M454+M449</f>
        <v>0</v>
      </c>
      <c r="N474" s="305" t="n">
        <f aca="false" ca="false" dt2D="false" dtr="false" t="normal">N459+N454+N449</f>
        <v>0</v>
      </c>
      <c r="O474" s="305" t="n">
        <f aca="false" ca="false" dt2D="false" dtr="false" t="normal">O459+O454+O449</f>
        <v>0</v>
      </c>
      <c r="P474" s="305" t="n">
        <f aca="false" ca="false" dt2D="false" dtr="false" t="normal">P459+P454+P449</f>
        <v>0</v>
      </c>
      <c r="Q474" s="305" t="n">
        <f aca="false" ca="false" dt2D="false" dtr="false" t="normal">Q459+Q454+Q449</f>
        <v>0</v>
      </c>
      <c r="R474" s="305" t="n">
        <f aca="false" ca="false" dt2D="false" dtr="false" t="normal">R459+R454+R449</f>
        <v>0</v>
      </c>
      <c r="S474" s="305" t="n">
        <f aca="false" ca="false" dt2D="false" dtr="false" t="normal">S459+S454+S449</f>
        <v>0</v>
      </c>
      <c r="T474" s="305" t="n">
        <f aca="false" ca="false" dt2D="false" dtr="false" t="normal">T459+T454+T449</f>
        <v>0</v>
      </c>
      <c r="U474" s="305" t="n">
        <f aca="false" ca="false" dt2D="false" dtr="false" t="normal">U459+U454+U449</f>
        <v>0</v>
      </c>
      <c r="V474" s="305" t="n">
        <f aca="false" ca="false" dt2D="false" dtr="false" t="normal">V459+V454+V449</f>
        <v>0</v>
      </c>
      <c r="W474" s="305" t="n">
        <f aca="false" ca="false" dt2D="false" dtr="false" t="normal">W459+W454+W449</f>
        <v>0</v>
      </c>
      <c r="X474" s="305" t="n">
        <f aca="false" ca="false" dt2D="false" dtr="false" t="normal">X459+X454+X449</f>
        <v>0</v>
      </c>
      <c r="Y474" s="305" t="n">
        <f aca="false" ca="false" dt2D="false" dtr="false" t="normal">Y459+Y454+Y449</f>
        <v>0</v>
      </c>
      <c r="Z474" s="305" t="n">
        <f aca="false" ca="false" dt2D="false" dtr="false" t="normal">Z459+Z454+Z449</f>
        <v>0</v>
      </c>
      <c r="AA474" s="305" t="n">
        <f aca="false" ca="false" dt2D="false" dtr="false" t="normal">AA459+AA454+AA449</f>
        <v>0</v>
      </c>
      <c r="AB474" s="305" t="n">
        <f aca="false" ca="false" dt2D="false" dtr="false" t="normal">AB459+AB454+AB449</f>
        <v>0</v>
      </c>
      <c r="AC474" s="305" t="n">
        <f aca="false" ca="false" dt2D="false" dtr="false" t="normal">AC459+AC454+AC449</f>
        <v>0</v>
      </c>
      <c r="AD474" s="305" t="n">
        <f aca="false" ca="false" dt2D="false" dtr="false" t="normal">AD459+AD454+AD449</f>
        <v>0</v>
      </c>
      <c r="AE474" s="305" t="n">
        <f aca="false" ca="false" dt2D="false" dtr="false" t="normal">AE459+AE454+AE449</f>
        <v>0</v>
      </c>
      <c r="AF474" s="178" t="n"/>
      <c r="AG474" s="178" t="n"/>
      <c r="AH474" s="178" t="n"/>
      <c r="AI474" s="178" t="n"/>
      <c r="AJ474" s="178" t="n"/>
      <c r="AK474" s="178" t="n"/>
      <c r="AL474" s="178" t="n"/>
      <c r="AM474" s="178" t="n"/>
      <c r="AN474" s="178" t="n"/>
      <c r="AO474" s="178" t="n"/>
      <c r="AP474" s="178" t="n"/>
      <c r="AQ474" s="178" t="n"/>
      <c r="AR474" s="178" t="n"/>
      <c r="AS474" s="178" t="n"/>
      <c r="AT474" s="178" t="n"/>
      <c r="AU474" s="178" t="n"/>
      <c r="AV474" s="178" t="n"/>
      <c r="AW474" s="178" t="n"/>
      <c r="AX474" s="178" t="n"/>
      <c r="AY474" s="178" t="n"/>
      <c r="AZ474" s="178" t="n"/>
      <c r="BA474" s="178" t="n"/>
      <c r="BB474" s="178" t="n"/>
      <c r="BC474" s="178" t="n"/>
      <c r="BD474" s="178" t="n"/>
      <c r="BE474" s="178" t="n"/>
      <c r="BF474" s="178" t="n"/>
      <c r="BG474" s="178" t="n"/>
      <c r="BH474" s="178" t="n"/>
      <c r="BI474" s="178" t="n"/>
      <c r="BJ474" s="178" t="n"/>
      <c r="BK474" s="178" t="n"/>
      <c r="BL474" s="178" t="n"/>
      <c r="BM474" s="178" t="n"/>
      <c r="BN474" s="178" t="n"/>
      <c r="BO474" s="178" t="n"/>
      <c r="BP474" s="178" t="n"/>
      <c r="BQ474" s="178" t="n"/>
      <c r="BR474" s="178" t="n"/>
      <c r="BS474" s="178" t="n"/>
      <c r="BT474" s="178" t="n"/>
      <c r="BU474" s="178" t="n"/>
      <c r="BV474" s="178" t="n"/>
      <c r="BW474" s="178" t="n"/>
      <c r="BX474" s="178" t="n"/>
      <c r="BY474" s="178" t="n"/>
      <c r="BZ474" s="178" t="n"/>
      <c r="CA474" s="178" t="n"/>
      <c r="CB474" s="178" t="n"/>
      <c r="CC474" s="178" t="n"/>
      <c r="CD474" s="178" t="n"/>
      <c r="CE474" s="178" t="n"/>
      <c r="CF474" s="178" t="n"/>
      <c r="CG474" s="178" t="n"/>
      <c r="CH474" s="178" t="n"/>
      <c r="CI474" s="178" t="n"/>
      <c r="CJ474" s="178" t="n"/>
      <c r="CK474" s="178" t="n"/>
      <c r="CL474" s="178" t="n"/>
      <c r="CM474" s="178" t="n"/>
      <c r="CN474" s="178" t="n"/>
      <c r="CO474" s="178" t="n"/>
      <c r="CP474" s="178" t="n"/>
      <c r="CQ474" s="178" t="n"/>
      <c r="CR474" s="178" t="n"/>
      <c r="CS474" s="178" t="n"/>
      <c r="CT474" s="178" t="n"/>
      <c r="CU474" s="178" t="n"/>
      <c r="CV474" s="178" t="n"/>
      <c r="CW474" s="178" t="n"/>
      <c r="CX474" s="178" t="n"/>
      <c r="CY474" s="178" t="n"/>
      <c r="CZ474" s="178" t="n"/>
      <c r="DA474" s="178" t="n"/>
      <c r="DB474" s="178" t="n"/>
      <c r="DC474" s="178" t="n"/>
      <c r="DD474" s="178" t="n"/>
      <c r="DE474" s="178" t="n"/>
      <c r="DF474" s="178" t="n"/>
      <c r="DG474" s="178" t="n"/>
      <c r="DH474" s="178" t="n"/>
      <c r="DI474" s="178" t="n"/>
      <c r="DJ474" s="178" t="n"/>
      <c r="DK474" s="178" t="n"/>
      <c r="DL474" s="178" t="n"/>
      <c r="DM474" s="178" t="n"/>
      <c r="DN474" s="178" t="n"/>
      <c r="DO474" s="178" t="n"/>
      <c r="DP474" s="178" t="n"/>
      <c r="DQ474" s="178" t="n"/>
      <c r="DR474" s="178" t="n"/>
      <c r="DS474" s="178" t="n"/>
      <c r="DT474" s="178" t="n"/>
      <c r="DU474" s="178" t="n"/>
      <c r="DV474" s="178" t="n"/>
    </row>
    <row customFormat="true" customHeight="true" ht="18" outlineLevel="0" r="475" s="310">
      <c r="A475" s="178" t="n"/>
      <c r="B475" s="277" t="n">
        <v>1</v>
      </c>
      <c r="C475" s="235" t="s">
        <v>371</v>
      </c>
      <c r="D475" s="159" t="s">
        <v>372</v>
      </c>
      <c r="E475" s="119" t="s">
        <v>24</v>
      </c>
      <c r="F475" s="266" t="n">
        <f aca="false" ca="false" dt2D="false" dtr="false" t="normal">I475+L475+M475+N475+O475+P475+Q475+R475+S475</f>
        <v>0</v>
      </c>
      <c r="G475" s="320" t="n"/>
      <c r="H475" s="320" t="n"/>
      <c r="I475" s="269" t="n">
        <f aca="false" ca="false" dt2D="false" dtr="false" t="normal">G475+H475</f>
        <v>0</v>
      </c>
      <c r="J475" s="320" t="n"/>
      <c r="K475" s="320" t="n"/>
      <c r="L475" s="269" t="n">
        <f aca="false" ca="false" dt2D="false" dtr="false" t="normal">J475+K475</f>
        <v>0</v>
      </c>
      <c r="M475" s="320" t="n"/>
      <c r="N475" s="320" t="n"/>
      <c r="O475" s="320" t="n"/>
      <c r="P475" s="320" t="n"/>
      <c r="Q475" s="320" t="n"/>
      <c r="R475" s="320" t="n"/>
      <c r="S475" s="320" t="n"/>
      <c r="T475" s="320" t="n"/>
      <c r="U475" s="320" t="n"/>
      <c r="V475" s="320" t="n"/>
      <c r="W475" s="320" t="n"/>
      <c r="X475" s="320" t="n"/>
      <c r="Y475" s="320" t="n"/>
      <c r="Z475" s="320" t="n"/>
      <c r="AA475" s="320" t="n"/>
      <c r="AB475" s="320" t="n"/>
      <c r="AC475" s="320" t="n"/>
      <c r="AD475" s="320" t="n"/>
      <c r="AE475" s="320" t="n"/>
      <c r="AF475" s="178" t="n"/>
      <c r="AG475" s="178" t="n"/>
      <c r="AH475" s="178" t="n"/>
      <c r="AI475" s="178" t="n"/>
      <c r="AJ475" s="178" t="n"/>
      <c r="AK475" s="178" t="n"/>
      <c r="AL475" s="178" t="n"/>
      <c r="AM475" s="178" t="n"/>
      <c r="AN475" s="178" t="n"/>
      <c r="AO475" s="178" t="n"/>
      <c r="AP475" s="178" t="n"/>
      <c r="AQ475" s="178" t="n"/>
      <c r="AR475" s="178" t="n"/>
      <c r="AS475" s="178" t="n"/>
      <c r="AT475" s="178" t="n"/>
      <c r="AU475" s="178" t="n"/>
      <c r="AV475" s="178" t="n"/>
      <c r="AW475" s="178" t="n"/>
      <c r="AX475" s="178" t="n"/>
      <c r="AY475" s="178" t="n"/>
      <c r="AZ475" s="178" t="n"/>
      <c r="BA475" s="178" t="n"/>
      <c r="BB475" s="178" t="n"/>
      <c r="BC475" s="178" t="n"/>
      <c r="BD475" s="178" t="n"/>
      <c r="BE475" s="178" t="n"/>
      <c r="BF475" s="178" t="n"/>
      <c r="BG475" s="178" t="n"/>
      <c r="BH475" s="178" t="n"/>
      <c r="BI475" s="178" t="n"/>
      <c r="BJ475" s="178" t="n"/>
      <c r="BK475" s="178" t="n"/>
      <c r="BL475" s="178" t="n"/>
      <c r="BM475" s="178" t="n"/>
      <c r="BN475" s="178" t="n"/>
      <c r="BO475" s="178" t="n"/>
      <c r="BP475" s="178" t="n"/>
      <c r="BQ475" s="178" t="n"/>
      <c r="BR475" s="178" t="n"/>
      <c r="BS475" s="178" t="n"/>
      <c r="BT475" s="178" t="n"/>
      <c r="BU475" s="178" t="n"/>
      <c r="BV475" s="178" t="n"/>
      <c r="BW475" s="178" t="n"/>
      <c r="BX475" s="178" t="n"/>
      <c r="BY475" s="178" t="n"/>
      <c r="BZ475" s="178" t="n"/>
      <c r="CA475" s="178" t="n"/>
      <c r="CB475" s="178" t="n"/>
      <c r="CC475" s="178" t="n"/>
      <c r="CD475" s="178" t="n"/>
      <c r="CE475" s="178" t="n"/>
      <c r="CF475" s="178" t="n"/>
      <c r="CG475" s="178" t="n"/>
      <c r="CH475" s="178" t="n"/>
      <c r="CI475" s="178" t="n"/>
      <c r="CJ475" s="178" t="n"/>
      <c r="CK475" s="178" t="n"/>
      <c r="CL475" s="178" t="n"/>
      <c r="CM475" s="178" t="n"/>
      <c r="CN475" s="178" t="n"/>
      <c r="CO475" s="178" t="n"/>
      <c r="CP475" s="178" t="n"/>
      <c r="CQ475" s="178" t="n"/>
      <c r="CR475" s="178" t="n"/>
      <c r="CS475" s="178" t="n"/>
      <c r="CT475" s="178" t="n"/>
      <c r="CU475" s="178" t="n"/>
      <c r="CV475" s="178" t="n"/>
      <c r="CW475" s="178" t="n"/>
      <c r="CX475" s="178" t="n"/>
      <c r="CY475" s="178" t="n"/>
      <c r="CZ475" s="178" t="n"/>
      <c r="DA475" s="178" t="n"/>
      <c r="DB475" s="178" t="n"/>
      <c r="DC475" s="178" t="n"/>
      <c r="DD475" s="178" t="n"/>
      <c r="DE475" s="178" t="n"/>
      <c r="DF475" s="178" t="n"/>
      <c r="DG475" s="178" t="n"/>
      <c r="DH475" s="178" t="n"/>
      <c r="DI475" s="178" t="n"/>
      <c r="DJ475" s="178" t="n"/>
      <c r="DK475" s="178" t="n"/>
      <c r="DL475" s="178" t="n"/>
      <c r="DM475" s="178" t="n"/>
      <c r="DN475" s="178" t="n"/>
      <c r="DO475" s="178" t="n"/>
      <c r="DP475" s="178" t="n"/>
      <c r="DQ475" s="178" t="n"/>
      <c r="DR475" s="178" t="n"/>
      <c r="DS475" s="178" t="n"/>
      <c r="DT475" s="178" t="n"/>
      <c r="DU475" s="178" t="n"/>
      <c r="DV475" s="178" t="n"/>
    </row>
    <row customFormat="true" customHeight="true" ht="18" outlineLevel="0" r="476" s="310">
      <c r="A476" s="178" t="n"/>
      <c r="B476" s="279" t="s"/>
      <c r="C476" s="58" t="s"/>
      <c r="D476" s="89" t="s"/>
      <c r="E476" s="119" t="s">
        <v>25</v>
      </c>
      <c r="F476" s="266" t="n">
        <f aca="false" ca="false" dt2D="false" dtr="false" t="normal">I476+L476+M476+N476+O476+P476+Q476+R476+S476</f>
        <v>0</v>
      </c>
      <c r="G476" s="282" t="n"/>
      <c r="H476" s="282" t="n"/>
      <c r="I476" s="269" t="n">
        <f aca="false" ca="false" dt2D="false" dtr="false" t="normal">G476+H476</f>
        <v>0</v>
      </c>
      <c r="J476" s="282" t="n"/>
      <c r="K476" s="282" t="n"/>
      <c r="L476" s="269" t="n">
        <f aca="false" ca="false" dt2D="false" dtr="false" t="normal">J476+K476</f>
        <v>0</v>
      </c>
      <c r="M476" s="282" t="n"/>
      <c r="N476" s="282" t="n"/>
      <c r="O476" s="282" t="n"/>
      <c r="P476" s="282" t="n"/>
      <c r="Q476" s="282" t="n"/>
      <c r="R476" s="282" t="n"/>
      <c r="S476" s="282" t="n"/>
      <c r="T476" s="282" t="n"/>
      <c r="U476" s="282" t="n"/>
      <c r="V476" s="282" t="n"/>
      <c r="W476" s="282" t="n"/>
      <c r="X476" s="282" t="n"/>
      <c r="Y476" s="282" t="n"/>
      <c r="Z476" s="282" t="n"/>
      <c r="AA476" s="282" t="n"/>
      <c r="AB476" s="282" t="n"/>
      <c r="AC476" s="282" t="n"/>
      <c r="AD476" s="282" t="n"/>
      <c r="AE476" s="282" t="n"/>
      <c r="AF476" s="178" t="n"/>
      <c r="AG476" s="178" t="n"/>
      <c r="AH476" s="178" t="n"/>
      <c r="AI476" s="178" t="n"/>
      <c r="AJ476" s="178" t="n"/>
      <c r="AK476" s="178" t="n"/>
      <c r="AL476" s="178" t="n"/>
      <c r="AM476" s="178" t="n"/>
      <c r="AN476" s="178" t="n"/>
      <c r="AO476" s="178" t="n"/>
      <c r="AP476" s="178" t="n"/>
      <c r="AQ476" s="178" t="n"/>
      <c r="AR476" s="178" t="n"/>
      <c r="AS476" s="178" t="n"/>
      <c r="AT476" s="178" t="n"/>
      <c r="AU476" s="178" t="n"/>
      <c r="AV476" s="178" t="n"/>
      <c r="AW476" s="178" t="n"/>
      <c r="AX476" s="178" t="n"/>
      <c r="AY476" s="178" t="n"/>
      <c r="AZ476" s="178" t="n"/>
      <c r="BA476" s="178" t="n"/>
      <c r="BB476" s="178" t="n"/>
      <c r="BC476" s="178" t="n"/>
      <c r="BD476" s="178" t="n"/>
      <c r="BE476" s="178" t="n"/>
      <c r="BF476" s="178" t="n"/>
      <c r="BG476" s="178" t="n"/>
      <c r="BH476" s="178" t="n"/>
      <c r="BI476" s="178" t="n"/>
      <c r="BJ476" s="178" t="n"/>
      <c r="BK476" s="178" t="n"/>
      <c r="BL476" s="178" t="n"/>
      <c r="BM476" s="178" t="n"/>
      <c r="BN476" s="178" t="n"/>
      <c r="BO476" s="178" t="n"/>
      <c r="BP476" s="178" t="n"/>
      <c r="BQ476" s="178" t="n"/>
      <c r="BR476" s="178" t="n"/>
      <c r="BS476" s="178" t="n"/>
      <c r="BT476" s="178" t="n"/>
      <c r="BU476" s="178" t="n"/>
      <c r="BV476" s="178" t="n"/>
      <c r="BW476" s="178" t="n"/>
      <c r="BX476" s="178" t="n"/>
      <c r="BY476" s="178" t="n"/>
      <c r="BZ476" s="178" t="n"/>
      <c r="CA476" s="178" t="n"/>
      <c r="CB476" s="178" t="n"/>
      <c r="CC476" s="178" t="n"/>
      <c r="CD476" s="178" t="n"/>
      <c r="CE476" s="178" t="n"/>
      <c r="CF476" s="178" t="n"/>
      <c r="CG476" s="178" t="n"/>
      <c r="CH476" s="178" t="n"/>
      <c r="CI476" s="178" t="n"/>
      <c r="CJ476" s="178" t="n"/>
      <c r="CK476" s="178" t="n"/>
      <c r="CL476" s="178" t="n"/>
      <c r="CM476" s="178" t="n"/>
      <c r="CN476" s="178" t="n"/>
      <c r="CO476" s="178" t="n"/>
      <c r="CP476" s="178" t="n"/>
      <c r="CQ476" s="178" t="n"/>
      <c r="CR476" s="178" t="n"/>
      <c r="CS476" s="178" t="n"/>
      <c r="CT476" s="178" t="n"/>
      <c r="CU476" s="178" t="n"/>
      <c r="CV476" s="178" t="n"/>
      <c r="CW476" s="178" t="n"/>
      <c r="CX476" s="178" t="n"/>
      <c r="CY476" s="178" t="n"/>
      <c r="CZ476" s="178" t="n"/>
      <c r="DA476" s="178" t="n"/>
      <c r="DB476" s="178" t="n"/>
      <c r="DC476" s="178" t="n"/>
      <c r="DD476" s="178" t="n"/>
      <c r="DE476" s="178" t="n"/>
      <c r="DF476" s="178" t="n"/>
      <c r="DG476" s="178" t="n"/>
      <c r="DH476" s="178" t="n"/>
      <c r="DI476" s="178" t="n"/>
      <c r="DJ476" s="178" t="n"/>
      <c r="DK476" s="178" t="n"/>
      <c r="DL476" s="178" t="n"/>
      <c r="DM476" s="178" t="n"/>
      <c r="DN476" s="178" t="n"/>
      <c r="DO476" s="178" t="n"/>
      <c r="DP476" s="178" t="n"/>
      <c r="DQ476" s="178" t="n"/>
      <c r="DR476" s="178" t="n"/>
      <c r="DS476" s="178" t="n"/>
      <c r="DT476" s="178" t="n"/>
      <c r="DU476" s="178" t="n"/>
      <c r="DV476" s="178" t="n"/>
    </row>
    <row customFormat="true" customHeight="true" ht="18" outlineLevel="0" r="477" s="310">
      <c r="A477" s="178" t="n"/>
      <c r="B477" s="279" t="s"/>
      <c r="C477" s="58" t="s"/>
      <c r="D477" s="89" t="s"/>
      <c r="E477" s="122" t="s">
        <v>26</v>
      </c>
      <c r="F477" s="266" t="n">
        <f aca="false" ca="false" dt2D="false" dtr="false" t="normal">I477+L477+M477+N477+O477+P477+Q477+R477+S477</f>
        <v>0</v>
      </c>
      <c r="G477" s="168" t="n">
        <v>0</v>
      </c>
      <c r="H477" s="168" t="n">
        <v>0</v>
      </c>
      <c r="I477" s="269" t="n">
        <f aca="false" ca="false" dt2D="false" dtr="false" t="normal">G477+H477</f>
        <v>0</v>
      </c>
      <c r="J477" s="168" t="n"/>
      <c r="K477" s="168" t="n"/>
      <c r="L477" s="269" t="n">
        <f aca="false" ca="false" dt2D="false" dtr="false" t="normal">J477+K477</f>
        <v>0</v>
      </c>
      <c r="M477" s="168" t="n"/>
      <c r="N477" s="168" t="n"/>
      <c r="O477" s="168" t="n"/>
      <c r="P477" s="168" t="n"/>
      <c r="Q477" s="168" t="n"/>
      <c r="R477" s="168" t="n"/>
      <c r="S477" s="168" t="n"/>
      <c r="T477" s="168" t="n"/>
      <c r="U477" s="168" t="n"/>
      <c r="V477" s="168" t="n"/>
      <c r="W477" s="168" t="n"/>
      <c r="X477" s="168" t="n"/>
      <c r="Y477" s="168" t="n"/>
      <c r="Z477" s="168" t="n"/>
      <c r="AA477" s="168" t="n"/>
      <c r="AB477" s="168" t="n"/>
      <c r="AC477" s="168" t="n"/>
      <c r="AD477" s="168" t="n"/>
      <c r="AE477" s="168" t="n"/>
      <c r="AF477" s="178" t="n"/>
      <c r="AG477" s="178" t="n"/>
      <c r="AH477" s="178" t="n"/>
      <c r="AI477" s="178" t="n"/>
      <c r="AJ477" s="178" t="n"/>
      <c r="AK477" s="178" t="n"/>
      <c r="AL477" s="178" t="n"/>
      <c r="AM477" s="178" t="n"/>
      <c r="AN477" s="178" t="n"/>
      <c r="AO477" s="178" t="n"/>
      <c r="AP477" s="178" t="n"/>
      <c r="AQ477" s="178" t="n"/>
      <c r="AR477" s="178" t="n"/>
      <c r="AS477" s="178" t="n"/>
      <c r="AT477" s="178" t="n"/>
      <c r="AU477" s="178" t="n"/>
      <c r="AV477" s="178" t="n"/>
      <c r="AW477" s="178" t="n"/>
      <c r="AX477" s="178" t="n"/>
      <c r="AY477" s="178" t="n"/>
      <c r="AZ477" s="178" t="n"/>
      <c r="BA477" s="178" t="n"/>
      <c r="BB477" s="178" t="n"/>
      <c r="BC477" s="178" t="n"/>
      <c r="BD477" s="178" t="n"/>
      <c r="BE477" s="178" t="n"/>
      <c r="BF477" s="178" t="n"/>
      <c r="BG477" s="178" t="n"/>
      <c r="BH477" s="178" t="n"/>
      <c r="BI477" s="178" t="n"/>
      <c r="BJ477" s="178" t="n"/>
      <c r="BK477" s="178" t="n"/>
      <c r="BL477" s="178" t="n"/>
      <c r="BM477" s="178" t="n"/>
      <c r="BN477" s="178" t="n"/>
      <c r="BO477" s="178" t="n"/>
      <c r="BP477" s="178" t="n"/>
      <c r="BQ477" s="178" t="n"/>
      <c r="BR477" s="178" t="n"/>
      <c r="BS477" s="178" t="n"/>
      <c r="BT477" s="178" t="n"/>
      <c r="BU477" s="178" t="n"/>
      <c r="BV477" s="178" t="n"/>
      <c r="BW477" s="178" t="n"/>
      <c r="BX477" s="178" t="n"/>
      <c r="BY477" s="178" t="n"/>
      <c r="BZ477" s="178" t="n"/>
      <c r="CA477" s="178" t="n"/>
      <c r="CB477" s="178" t="n"/>
      <c r="CC477" s="178" t="n"/>
      <c r="CD477" s="178" t="n"/>
      <c r="CE477" s="178" t="n"/>
      <c r="CF477" s="178" t="n"/>
      <c r="CG477" s="178" t="n"/>
      <c r="CH477" s="178" t="n"/>
      <c r="CI477" s="178" t="n"/>
      <c r="CJ477" s="178" t="n"/>
      <c r="CK477" s="178" t="n"/>
      <c r="CL477" s="178" t="n"/>
      <c r="CM477" s="178" t="n"/>
      <c r="CN477" s="178" t="n"/>
      <c r="CO477" s="178" t="n"/>
      <c r="CP477" s="178" t="n"/>
      <c r="CQ477" s="178" t="n"/>
      <c r="CR477" s="178" t="n"/>
      <c r="CS477" s="178" t="n"/>
      <c r="CT477" s="178" t="n"/>
      <c r="CU477" s="178" t="n"/>
      <c r="CV477" s="178" t="n"/>
      <c r="CW477" s="178" t="n"/>
      <c r="CX477" s="178" t="n"/>
      <c r="CY477" s="178" t="n"/>
      <c r="CZ477" s="178" t="n"/>
      <c r="DA477" s="178" t="n"/>
      <c r="DB477" s="178" t="n"/>
      <c r="DC477" s="178" t="n"/>
      <c r="DD477" s="178" t="n"/>
      <c r="DE477" s="178" t="n"/>
      <c r="DF477" s="178" t="n"/>
      <c r="DG477" s="178" t="n"/>
      <c r="DH477" s="178" t="n"/>
      <c r="DI477" s="178" t="n"/>
      <c r="DJ477" s="178" t="n"/>
      <c r="DK477" s="178" t="n"/>
      <c r="DL477" s="178" t="n"/>
      <c r="DM477" s="178" t="n"/>
      <c r="DN477" s="178" t="n"/>
      <c r="DO477" s="178" t="n"/>
      <c r="DP477" s="178" t="n"/>
      <c r="DQ477" s="178" t="n"/>
      <c r="DR477" s="178" t="n"/>
      <c r="DS477" s="178" t="n"/>
      <c r="DT477" s="178" t="n"/>
      <c r="DU477" s="178" t="n"/>
      <c r="DV477" s="178" t="n"/>
    </row>
    <row customFormat="true" customHeight="true" ht="18" outlineLevel="0" r="478" s="310">
      <c r="A478" s="178" t="n"/>
      <c r="B478" s="279" t="s"/>
      <c r="C478" s="58" t="s"/>
      <c r="D478" s="89" t="s"/>
      <c r="E478" s="238" t="s">
        <v>232</v>
      </c>
      <c r="F478" s="266" t="n">
        <f aca="false" ca="false" dt2D="false" dtr="false" t="normal">I478+L478+M478+N478+O478+P478+Q478+R478+S478</f>
        <v>0</v>
      </c>
      <c r="G478" s="168" t="n">
        <v>0</v>
      </c>
      <c r="H478" s="168" t="n">
        <v>0</v>
      </c>
      <c r="I478" s="269" t="n">
        <f aca="false" ca="false" dt2D="false" dtr="false" t="normal">G478+H478</f>
        <v>0</v>
      </c>
      <c r="J478" s="168" t="n"/>
      <c r="K478" s="168" t="n"/>
      <c r="L478" s="269" t="n">
        <f aca="false" ca="false" dt2D="false" dtr="false" t="normal">J478+K478</f>
        <v>0</v>
      </c>
      <c r="M478" s="168" t="n"/>
      <c r="N478" s="168" t="n"/>
      <c r="O478" s="168" t="n"/>
      <c r="P478" s="168" t="n"/>
      <c r="Q478" s="168" t="n"/>
      <c r="R478" s="168" t="n"/>
      <c r="S478" s="168" t="n"/>
      <c r="T478" s="168" t="n"/>
      <c r="U478" s="168" t="n"/>
      <c r="V478" s="168" t="n"/>
      <c r="W478" s="168" t="n"/>
      <c r="X478" s="168" t="n"/>
      <c r="Y478" s="168" t="n"/>
      <c r="Z478" s="168" t="n"/>
      <c r="AA478" s="168" t="n"/>
      <c r="AB478" s="168" t="n"/>
      <c r="AC478" s="168" t="n"/>
      <c r="AD478" s="168" t="n"/>
      <c r="AE478" s="168" t="n"/>
      <c r="AF478" s="178" t="n"/>
      <c r="AG478" s="178" t="n"/>
      <c r="AH478" s="178" t="n"/>
      <c r="AI478" s="178" t="n"/>
      <c r="AJ478" s="178" t="n"/>
      <c r="AK478" s="178" t="n"/>
      <c r="AL478" s="178" t="n"/>
      <c r="AM478" s="178" t="n"/>
      <c r="AN478" s="178" t="n"/>
      <c r="AO478" s="178" t="n"/>
      <c r="AP478" s="178" t="n"/>
      <c r="AQ478" s="178" t="n"/>
      <c r="AR478" s="178" t="n"/>
      <c r="AS478" s="178" t="n"/>
      <c r="AT478" s="178" t="n"/>
      <c r="AU478" s="178" t="n"/>
      <c r="AV478" s="178" t="n"/>
      <c r="AW478" s="178" t="n"/>
      <c r="AX478" s="178" t="n"/>
      <c r="AY478" s="178" t="n"/>
      <c r="AZ478" s="178" t="n"/>
      <c r="BA478" s="178" t="n"/>
      <c r="BB478" s="178" t="n"/>
      <c r="BC478" s="178" t="n"/>
      <c r="BD478" s="178" t="n"/>
      <c r="BE478" s="178" t="n"/>
      <c r="BF478" s="178" t="n"/>
      <c r="BG478" s="178" t="n"/>
      <c r="BH478" s="178" t="n"/>
      <c r="BI478" s="178" t="n"/>
      <c r="BJ478" s="178" t="n"/>
      <c r="BK478" s="178" t="n"/>
      <c r="BL478" s="178" t="n"/>
      <c r="BM478" s="178" t="n"/>
      <c r="BN478" s="178" t="n"/>
      <c r="BO478" s="178" t="n"/>
      <c r="BP478" s="178" t="n"/>
      <c r="BQ478" s="178" t="n"/>
      <c r="BR478" s="178" t="n"/>
      <c r="BS478" s="178" t="n"/>
      <c r="BT478" s="178" t="n"/>
      <c r="BU478" s="178" t="n"/>
      <c r="BV478" s="178" t="n"/>
      <c r="BW478" s="178" t="n"/>
      <c r="BX478" s="178" t="n"/>
      <c r="BY478" s="178" t="n"/>
      <c r="BZ478" s="178" t="n"/>
      <c r="CA478" s="178" t="n"/>
      <c r="CB478" s="178" t="n"/>
      <c r="CC478" s="178" t="n"/>
      <c r="CD478" s="178" t="n"/>
      <c r="CE478" s="178" t="n"/>
      <c r="CF478" s="178" t="n"/>
      <c r="CG478" s="178" t="n"/>
      <c r="CH478" s="178" t="n"/>
      <c r="CI478" s="178" t="n"/>
      <c r="CJ478" s="178" t="n"/>
      <c r="CK478" s="178" t="n"/>
      <c r="CL478" s="178" t="n"/>
      <c r="CM478" s="178" t="n"/>
      <c r="CN478" s="178" t="n"/>
      <c r="CO478" s="178" t="n"/>
      <c r="CP478" s="178" t="n"/>
      <c r="CQ478" s="178" t="n"/>
      <c r="CR478" s="178" t="n"/>
      <c r="CS478" s="178" t="n"/>
      <c r="CT478" s="178" t="n"/>
      <c r="CU478" s="178" t="n"/>
      <c r="CV478" s="178" t="n"/>
      <c r="CW478" s="178" t="n"/>
      <c r="CX478" s="178" t="n"/>
      <c r="CY478" s="178" t="n"/>
      <c r="CZ478" s="178" t="n"/>
      <c r="DA478" s="178" t="n"/>
      <c r="DB478" s="178" t="n"/>
      <c r="DC478" s="178" t="n"/>
      <c r="DD478" s="178" t="n"/>
      <c r="DE478" s="178" t="n"/>
      <c r="DF478" s="178" t="n"/>
      <c r="DG478" s="178" t="n"/>
      <c r="DH478" s="178" t="n"/>
      <c r="DI478" s="178" t="n"/>
      <c r="DJ478" s="178" t="n"/>
      <c r="DK478" s="178" t="n"/>
      <c r="DL478" s="178" t="n"/>
      <c r="DM478" s="178" t="n"/>
      <c r="DN478" s="178" t="n"/>
      <c r="DO478" s="178" t="n"/>
      <c r="DP478" s="178" t="n"/>
      <c r="DQ478" s="178" t="n"/>
      <c r="DR478" s="178" t="n"/>
      <c r="DS478" s="178" t="n"/>
      <c r="DT478" s="178" t="n"/>
      <c r="DU478" s="178" t="n"/>
      <c r="DV478" s="178" t="n"/>
    </row>
    <row customFormat="true" customHeight="true" ht="18" outlineLevel="0" r="479" s="310">
      <c r="A479" s="178" t="n"/>
      <c r="B479" s="280" t="s"/>
      <c r="C479" s="58" t="s"/>
      <c r="D479" s="158" t="s"/>
      <c r="E479" s="238" t="s">
        <v>233</v>
      </c>
      <c r="F479" s="266" t="n">
        <f aca="false" ca="false" dt2D="false" dtr="false" t="normal">I479+L479+M479+N479+O479+P479+Q479+R479+S479</f>
        <v>0</v>
      </c>
      <c r="G479" s="168" t="n">
        <v>0</v>
      </c>
      <c r="H479" s="168" t="n">
        <v>0</v>
      </c>
      <c r="I479" s="269" t="n">
        <f aca="false" ca="false" dt2D="false" dtr="false" t="normal">G479+H479</f>
        <v>0</v>
      </c>
      <c r="J479" s="168" t="n"/>
      <c r="K479" s="168" t="n"/>
      <c r="L479" s="269" t="n">
        <f aca="false" ca="false" dt2D="false" dtr="false" t="normal">J479+K479</f>
        <v>0</v>
      </c>
      <c r="M479" s="168" t="n"/>
      <c r="N479" s="168" t="n"/>
      <c r="O479" s="168" t="n"/>
      <c r="P479" s="168" t="n"/>
      <c r="Q479" s="168" t="n"/>
      <c r="R479" s="168" t="n"/>
      <c r="S479" s="168" t="n"/>
      <c r="T479" s="168" t="n"/>
      <c r="U479" s="168" t="n"/>
      <c r="V479" s="168" t="n"/>
      <c r="W479" s="168" t="n"/>
      <c r="X479" s="168" t="n"/>
      <c r="Y479" s="168" t="n"/>
      <c r="Z479" s="168" t="n"/>
      <c r="AA479" s="168" t="n"/>
      <c r="AB479" s="168" t="n"/>
      <c r="AC479" s="168" t="n"/>
      <c r="AD479" s="168" t="n"/>
      <c r="AE479" s="168" t="n"/>
      <c r="AF479" s="178" t="n"/>
      <c r="AG479" s="178" t="n"/>
      <c r="AH479" s="178" t="n"/>
      <c r="AI479" s="178" t="n"/>
      <c r="AJ479" s="178" t="n"/>
      <c r="AK479" s="178" t="n"/>
      <c r="AL479" s="178" t="n"/>
      <c r="AM479" s="178" t="n"/>
      <c r="AN479" s="178" t="n"/>
      <c r="AO479" s="178" t="n"/>
      <c r="AP479" s="178" t="n"/>
      <c r="AQ479" s="178" t="n"/>
      <c r="AR479" s="178" t="n"/>
      <c r="AS479" s="178" t="n"/>
      <c r="AT479" s="178" t="n"/>
      <c r="AU479" s="178" t="n"/>
      <c r="AV479" s="178" t="n"/>
      <c r="AW479" s="178" t="n"/>
      <c r="AX479" s="178" t="n"/>
      <c r="AY479" s="178" t="n"/>
      <c r="AZ479" s="178" t="n"/>
      <c r="BA479" s="178" t="n"/>
      <c r="BB479" s="178" t="n"/>
      <c r="BC479" s="178" t="n"/>
      <c r="BD479" s="178" t="n"/>
      <c r="BE479" s="178" t="n"/>
      <c r="BF479" s="178" t="n"/>
      <c r="BG479" s="178" t="n"/>
      <c r="BH479" s="178" t="n"/>
      <c r="BI479" s="178" t="n"/>
      <c r="BJ479" s="178" t="n"/>
      <c r="BK479" s="178" t="n"/>
      <c r="BL479" s="178" t="n"/>
      <c r="BM479" s="178" t="n"/>
      <c r="BN479" s="178" t="n"/>
      <c r="BO479" s="178" t="n"/>
      <c r="BP479" s="178" t="n"/>
      <c r="BQ479" s="178" t="n"/>
      <c r="BR479" s="178" t="n"/>
      <c r="BS479" s="178" t="n"/>
      <c r="BT479" s="178" t="n"/>
      <c r="BU479" s="178" t="n"/>
      <c r="BV479" s="178" t="n"/>
      <c r="BW479" s="178" t="n"/>
      <c r="BX479" s="178" t="n"/>
      <c r="BY479" s="178" t="n"/>
      <c r="BZ479" s="178" t="n"/>
      <c r="CA479" s="178" t="n"/>
      <c r="CB479" s="178" t="n"/>
      <c r="CC479" s="178" t="n"/>
      <c r="CD479" s="178" t="n"/>
      <c r="CE479" s="178" t="n"/>
      <c r="CF479" s="178" t="n"/>
      <c r="CG479" s="178" t="n"/>
      <c r="CH479" s="178" t="n"/>
      <c r="CI479" s="178" t="n"/>
      <c r="CJ479" s="178" t="n"/>
      <c r="CK479" s="178" t="n"/>
      <c r="CL479" s="178" t="n"/>
      <c r="CM479" s="178" t="n"/>
      <c r="CN479" s="178" t="n"/>
      <c r="CO479" s="178" t="n"/>
      <c r="CP479" s="178" t="n"/>
      <c r="CQ479" s="178" t="n"/>
      <c r="CR479" s="178" t="n"/>
      <c r="CS479" s="178" t="n"/>
      <c r="CT479" s="178" t="n"/>
      <c r="CU479" s="178" t="n"/>
      <c r="CV479" s="178" t="n"/>
      <c r="CW479" s="178" t="n"/>
      <c r="CX479" s="178" t="n"/>
      <c r="CY479" s="178" t="n"/>
      <c r="CZ479" s="178" t="n"/>
      <c r="DA479" s="178" t="n"/>
      <c r="DB479" s="178" t="n"/>
      <c r="DC479" s="178" t="n"/>
      <c r="DD479" s="178" t="n"/>
      <c r="DE479" s="178" t="n"/>
      <c r="DF479" s="178" t="n"/>
      <c r="DG479" s="178" t="n"/>
      <c r="DH479" s="178" t="n"/>
      <c r="DI479" s="178" t="n"/>
      <c r="DJ479" s="178" t="n"/>
      <c r="DK479" s="178" t="n"/>
      <c r="DL479" s="178" t="n"/>
      <c r="DM479" s="178" t="n"/>
      <c r="DN479" s="178" t="n"/>
      <c r="DO479" s="178" t="n"/>
      <c r="DP479" s="178" t="n"/>
      <c r="DQ479" s="178" t="n"/>
      <c r="DR479" s="178" t="n"/>
      <c r="DS479" s="178" t="n"/>
      <c r="DT479" s="178" t="n"/>
      <c r="DU479" s="178" t="n"/>
      <c r="DV479" s="178" t="n"/>
    </row>
    <row customFormat="true" customHeight="true" ht="18" outlineLevel="0" r="480" s="310">
      <c r="A480" s="178" t="n"/>
      <c r="B480" s="277" t="n">
        <v>2</v>
      </c>
      <c r="C480" s="58" t="s"/>
      <c r="D480" s="159" t="s">
        <v>373</v>
      </c>
      <c r="E480" s="119" t="s">
        <v>24</v>
      </c>
      <c r="F480" s="266" t="n">
        <f aca="false" ca="false" dt2D="false" dtr="false" t="normal">I480+L480+M480+N480+O480+P480+Q480+R480+S480</f>
        <v>0</v>
      </c>
      <c r="G480" s="282" t="n"/>
      <c r="H480" s="282" t="n"/>
      <c r="I480" s="269" t="n">
        <f aca="false" ca="false" dt2D="false" dtr="false" t="normal">G480+H480</f>
        <v>0</v>
      </c>
      <c r="J480" s="282" t="n"/>
      <c r="K480" s="282" t="n"/>
      <c r="L480" s="269" t="n">
        <f aca="false" ca="false" dt2D="false" dtr="false" t="normal">J480+K480</f>
        <v>0</v>
      </c>
      <c r="M480" s="282" t="n"/>
      <c r="N480" s="282" t="n"/>
      <c r="O480" s="282" t="n"/>
      <c r="P480" s="282" t="n"/>
      <c r="Q480" s="282" t="n"/>
      <c r="R480" s="282" t="n"/>
      <c r="S480" s="282" t="n"/>
      <c r="T480" s="282" t="n"/>
      <c r="U480" s="282" t="n"/>
      <c r="V480" s="282" t="n"/>
      <c r="W480" s="282" t="n"/>
      <c r="X480" s="282" t="n"/>
      <c r="Y480" s="282" t="n"/>
      <c r="Z480" s="282" t="n"/>
      <c r="AA480" s="282" t="n"/>
      <c r="AB480" s="282" t="n"/>
      <c r="AC480" s="282" t="n"/>
      <c r="AD480" s="282" t="n"/>
      <c r="AE480" s="282" t="n"/>
      <c r="AF480" s="178" t="n"/>
      <c r="AG480" s="178" t="n"/>
      <c r="AH480" s="178" t="n"/>
      <c r="AI480" s="178" t="n"/>
      <c r="AJ480" s="178" t="n"/>
      <c r="AK480" s="178" t="n"/>
      <c r="AL480" s="178" t="n"/>
      <c r="AM480" s="178" t="n"/>
      <c r="AN480" s="178" t="n"/>
      <c r="AO480" s="178" t="n"/>
      <c r="AP480" s="178" t="n"/>
      <c r="AQ480" s="178" t="n"/>
      <c r="AR480" s="178" t="n"/>
      <c r="AS480" s="178" t="n"/>
      <c r="AT480" s="178" t="n"/>
      <c r="AU480" s="178" t="n"/>
      <c r="AV480" s="178" t="n"/>
      <c r="AW480" s="178" t="n"/>
      <c r="AX480" s="178" t="n"/>
      <c r="AY480" s="178" t="n"/>
      <c r="AZ480" s="178" t="n"/>
      <c r="BA480" s="178" t="n"/>
      <c r="BB480" s="178" t="n"/>
      <c r="BC480" s="178" t="n"/>
      <c r="BD480" s="178" t="n"/>
      <c r="BE480" s="178" t="n"/>
      <c r="BF480" s="178" t="n"/>
      <c r="BG480" s="178" t="n"/>
      <c r="BH480" s="178" t="n"/>
      <c r="BI480" s="178" t="n"/>
      <c r="BJ480" s="178" t="n"/>
      <c r="BK480" s="178" t="n"/>
      <c r="BL480" s="178" t="n"/>
      <c r="BM480" s="178" t="n"/>
      <c r="BN480" s="178" t="n"/>
      <c r="BO480" s="178" t="n"/>
      <c r="BP480" s="178" t="n"/>
      <c r="BQ480" s="178" t="n"/>
      <c r="BR480" s="178" t="n"/>
      <c r="BS480" s="178" t="n"/>
      <c r="BT480" s="178" t="n"/>
      <c r="BU480" s="178" t="n"/>
      <c r="BV480" s="178" t="n"/>
      <c r="BW480" s="178" t="n"/>
      <c r="BX480" s="178" t="n"/>
      <c r="BY480" s="178" t="n"/>
      <c r="BZ480" s="178" t="n"/>
      <c r="CA480" s="178" t="n"/>
      <c r="CB480" s="178" t="n"/>
      <c r="CC480" s="178" t="n"/>
      <c r="CD480" s="178" t="n"/>
      <c r="CE480" s="178" t="n"/>
      <c r="CF480" s="178" t="n"/>
      <c r="CG480" s="178" t="n"/>
      <c r="CH480" s="178" t="n"/>
      <c r="CI480" s="178" t="n"/>
      <c r="CJ480" s="178" t="n"/>
      <c r="CK480" s="178" t="n"/>
      <c r="CL480" s="178" t="n"/>
      <c r="CM480" s="178" t="n"/>
      <c r="CN480" s="178" t="n"/>
      <c r="CO480" s="178" t="n"/>
      <c r="CP480" s="178" t="n"/>
      <c r="CQ480" s="178" t="n"/>
      <c r="CR480" s="178" t="n"/>
      <c r="CS480" s="178" t="n"/>
      <c r="CT480" s="178" t="n"/>
      <c r="CU480" s="178" t="n"/>
      <c r="CV480" s="178" t="n"/>
      <c r="CW480" s="178" t="n"/>
      <c r="CX480" s="178" t="n"/>
      <c r="CY480" s="178" t="n"/>
      <c r="CZ480" s="178" t="n"/>
      <c r="DA480" s="178" t="n"/>
      <c r="DB480" s="178" t="n"/>
      <c r="DC480" s="178" t="n"/>
      <c r="DD480" s="178" t="n"/>
      <c r="DE480" s="178" t="n"/>
      <c r="DF480" s="178" t="n"/>
      <c r="DG480" s="178" t="n"/>
      <c r="DH480" s="178" t="n"/>
      <c r="DI480" s="178" t="n"/>
      <c r="DJ480" s="178" t="n"/>
      <c r="DK480" s="178" t="n"/>
      <c r="DL480" s="178" t="n"/>
      <c r="DM480" s="178" t="n"/>
      <c r="DN480" s="178" t="n"/>
      <c r="DO480" s="178" t="n"/>
      <c r="DP480" s="178" t="n"/>
      <c r="DQ480" s="178" t="n"/>
      <c r="DR480" s="178" t="n"/>
      <c r="DS480" s="178" t="n"/>
      <c r="DT480" s="178" t="n"/>
      <c r="DU480" s="178" t="n"/>
      <c r="DV480" s="178" t="n"/>
    </row>
    <row customFormat="true" customHeight="true" ht="18" outlineLevel="0" r="481" s="310">
      <c r="A481" s="178" t="n"/>
      <c r="B481" s="279" t="s"/>
      <c r="C481" s="58" t="s"/>
      <c r="D481" s="89" t="s"/>
      <c r="E481" s="119" t="s">
        <v>25</v>
      </c>
      <c r="F481" s="266" t="n">
        <f aca="false" ca="false" dt2D="false" dtr="false" t="normal">I481+L481+M481+N481+O481+P481+Q481+R481+S481</f>
        <v>0</v>
      </c>
      <c r="G481" s="282" t="n"/>
      <c r="H481" s="282" t="n"/>
      <c r="I481" s="269" t="n">
        <f aca="false" ca="false" dt2D="false" dtr="false" t="normal">G481+H481</f>
        <v>0</v>
      </c>
      <c r="J481" s="282" t="n"/>
      <c r="K481" s="282" t="n"/>
      <c r="L481" s="269" t="n">
        <f aca="false" ca="false" dt2D="false" dtr="false" t="normal">J481+K481</f>
        <v>0</v>
      </c>
      <c r="M481" s="282" t="n"/>
      <c r="N481" s="282" t="n"/>
      <c r="O481" s="282" t="n"/>
      <c r="P481" s="282" t="n"/>
      <c r="Q481" s="282" t="n"/>
      <c r="R481" s="282" t="n"/>
      <c r="S481" s="282" t="n"/>
      <c r="T481" s="282" t="n"/>
      <c r="U481" s="282" t="n"/>
      <c r="V481" s="282" t="n"/>
      <c r="W481" s="282" t="n"/>
      <c r="X481" s="282" t="n"/>
      <c r="Y481" s="282" t="n"/>
      <c r="Z481" s="282" t="n"/>
      <c r="AA481" s="282" t="n"/>
      <c r="AB481" s="282" t="n"/>
      <c r="AC481" s="282" t="n"/>
      <c r="AD481" s="282" t="n"/>
      <c r="AE481" s="282" t="n"/>
      <c r="AF481" s="178" t="n"/>
      <c r="AG481" s="178" t="n"/>
      <c r="AH481" s="178" t="n"/>
      <c r="AI481" s="178" t="n"/>
      <c r="AJ481" s="178" t="n"/>
      <c r="AK481" s="178" t="n"/>
      <c r="AL481" s="178" t="n"/>
      <c r="AM481" s="178" t="n"/>
      <c r="AN481" s="178" t="n"/>
      <c r="AO481" s="178" t="n"/>
      <c r="AP481" s="178" t="n"/>
      <c r="AQ481" s="178" t="n"/>
      <c r="AR481" s="178" t="n"/>
      <c r="AS481" s="178" t="n"/>
      <c r="AT481" s="178" t="n"/>
      <c r="AU481" s="178" t="n"/>
      <c r="AV481" s="178" t="n"/>
      <c r="AW481" s="178" t="n"/>
      <c r="AX481" s="178" t="n"/>
      <c r="AY481" s="178" t="n"/>
      <c r="AZ481" s="178" t="n"/>
      <c r="BA481" s="178" t="n"/>
      <c r="BB481" s="178" t="n"/>
      <c r="BC481" s="178" t="n"/>
      <c r="BD481" s="178" t="n"/>
      <c r="BE481" s="178" t="n"/>
      <c r="BF481" s="178" t="n"/>
      <c r="BG481" s="178" t="n"/>
      <c r="BH481" s="178" t="n"/>
      <c r="BI481" s="178" t="n"/>
      <c r="BJ481" s="178" t="n"/>
      <c r="BK481" s="178" t="n"/>
      <c r="BL481" s="178" t="n"/>
      <c r="BM481" s="178" t="n"/>
      <c r="BN481" s="178" t="n"/>
      <c r="BO481" s="178" t="n"/>
      <c r="BP481" s="178" t="n"/>
      <c r="BQ481" s="178" t="n"/>
      <c r="BR481" s="178" t="n"/>
      <c r="BS481" s="178" t="n"/>
      <c r="BT481" s="178" t="n"/>
      <c r="BU481" s="178" t="n"/>
      <c r="BV481" s="178" t="n"/>
      <c r="BW481" s="178" t="n"/>
      <c r="BX481" s="178" t="n"/>
      <c r="BY481" s="178" t="n"/>
      <c r="BZ481" s="178" t="n"/>
      <c r="CA481" s="178" t="n"/>
      <c r="CB481" s="178" t="n"/>
      <c r="CC481" s="178" t="n"/>
      <c r="CD481" s="178" t="n"/>
      <c r="CE481" s="178" t="n"/>
      <c r="CF481" s="178" t="n"/>
      <c r="CG481" s="178" t="n"/>
      <c r="CH481" s="178" t="n"/>
      <c r="CI481" s="178" t="n"/>
      <c r="CJ481" s="178" t="n"/>
      <c r="CK481" s="178" t="n"/>
      <c r="CL481" s="178" t="n"/>
      <c r="CM481" s="178" t="n"/>
      <c r="CN481" s="178" t="n"/>
      <c r="CO481" s="178" t="n"/>
      <c r="CP481" s="178" t="n"/>
      <c r="CQ481" s="178" t="n"/>
      <c r="CR481" s="178" t="n"/>
      <c r="CS481" s="178" t="n"/>
      <c r="CT481" s="178" t="n"/>
      <c r="CU481" s="178" t="n"/>
      <c r="CV481" s="178" t="n"/>
      <c r="CW481" s="178" t="n"/>
      <c r="CX481" s="178" t="n"/>
      <c r="CY481" s="178" t="n"/>
      <c r="CZ481" s="178" t="n"/>
      <c r="DA481" s="178" t="n"/>
      <c r="DB481" s="178" t="n"/>
      <c r="DC481" s="178" t="n"/>
      <c r="DD481" s="178" t="n"/>
      <c r="DE481" s="178" t="n"/>
      <c r="DF481" s="178" t="n"/>
      <c r="DG481" s="178" t="n"/>
      <c r="DH481" s="178" t="n"/>
      <c r="DI481" s="178" t="n"/>
      <c r="DJ481" s="178" t="n"/>
      <c r="DK481" s="178" t="n"/>
      <c r="DL481" s="178" t="n"/>
      <c r="DM481" s="178" t="n"/>
      <c r="DN481" s="178" t="n"/>
      <c r="DO481" s="178" t="n"/>
      <c r="DP481" s="178" t="n"/>
      <c r="DQ481" s="178" t="n"/>
      <c r="DR481" s="178" t="n"/>
      <c r="DS481" s="178" t="n"/>
      <c r="DT481" s="178" t="n"/>
      <c r="DU481" s="178" t="n"/>
      <c r="DV481" s="178" t="n"/>
    </row>
    <row customFormat="true" customHeight="true" ht="18" outlineLevel="0" r="482" s="310">
      <c r="A482" s="178" t="n"/>
      <c r="B482" s="279" t="s"/>
      <c r="C482" s="58" t="s"/>
      <c r="D482" s="89" t="s"/>
      <c r="E482" s="122" t="s">
        <v>26</v>
      </c>
      <c r="F482" s="266" t="n">
        <f aca="false" ca="false" dt2D="false" dtr="false" t="normal">I482+L482+M482+N482+O482+P482+Q482+R482+S482</f>
        <v>0</v>
      </c>
      <c r="G482" s="168" t="n">
        <v>0</v>
      </c>
      <c r="H482" s="168" t="n">
        <v>0</v>
      </c>
      <c r="I482" s="269" t="n">
        <f aca="false" ca="false" dt2D="false" dtr="false" t="normal">G482+H482</f>
        <v>0</v>
      </c>
      <c r="J482" s="168" t="n"/>
      <c r="K482" s="168" t="n"/>
      <c r="L482" s="269" t="n">
        <f aca="false" ca="false" dt2D="false" dtr="false" t="normal">J482+K482</f>
        <v>0</v>
      </c>
      <c r="M482" s="168" t="n"/>
      <c r="N482" s="168" t="n"/>
      <c r="O482" s="168" t="n"/>
      <c r="P482" s="168" t="n"/>
      <c r="Q482" s="168" t="n"/>
      <c r="R482" s="168" t="n"/>
      <c r="S482" s="168" t="n"/>
      <c r="T482" s="168" t="n"/>
      <c r="U482" s="168" t="n"/>
      <c r="V482" s="168" t="n"/>
      <c r="W482" s="168" t="n"/>
      <c r="X482" s="168" t="n"/>
      <c r="Y482" s="168" t="n"/>
      <c r="Z482" s="168" t="n"/>
      <c r="AA482" s="168" t="n"/>
      <c r="AB482" s="168" t="n"/>
      <c r="AC482" s="168" t="n"/>
      <c r="AD482" s="168" t="n"/>
      <c r="AE482" s="168" t="n"/>
      <c r="AF482" s="178" t="n"/>
      <c r="AG482" s="178" t="n"/>
      <c r="AH482" s="178" t="n"/>
      <c r="AI482" s="178" t="n"/>
      <c r="AJ482" s="178" t="n"/>
      <c r="AK482" s="178" t="n"/>
      <c r="AL482" s="178" t="n"/>
      <c r="AM482" s="178" t="n"/>
      <c r="AN482" s="178" t="n"/>
      <c r="AO482" s="178" t="n"/>
      <c r="AP482" s="178" t="n"/>
      <c r="AQ482" s="178" t="n"/>
      <c r="AR482" s="178" t="n"/>
      <c r="AS482" s="178" t="n"/>
      <c r="AT482" s="178" t="n"/>
      <c r="AU482" s="178" t="n"/>
      <c r="AV482" s="178" t="n"/>
      <c r="AW482" s="178" t="n"/>
      <c r="AX482" s="178" t="n"/>
      <c r="AY482" s="178" t="n"/>
      <c r="AZ482" s="178" t="n"/>
      <c r="BA482" s="178" t="n"/>
      <c r="BB482" s="178" t="n"/>
      <c r="BC482" s="178" t="n"/>
      <c r="BD482" s="178" t="n"/>
      <c r="BE482" s="178" t="n"/>
      <c r="BF482" s="178" t="n"/>
      <c r="BG482" s="178" t="n"/>
      <c r="BH482" s="178" t="n"/>
      <c r="BI482" s="178" t="n"/>
      <c r="BJ482" s="178" t="n"/>
      <c r="BK482" s="178" t="n"/>
      <c r="BL482" s="178" t="n"/>
      <c r="BM482" s="178" t="n"/>
      <c r="BN482" s="178" t="n"/>
      <c r="BO482" s="178" t="n"/>
      <c r="BP482" s="178" t="n"/>
      <c r="BQ482" s="178" t="n"/>
      <c r="BR482" s="178" t="n"/>
      <c r="BS482" s="178" t="n"/>
      <c r="BT482" s="178" t="n"/>
      <c r="BU482" s="178" t="n"/>
      <c r="BV482" s="178" t="n"/>
      <c r="BW482" s="178" t="n"/>
      <c r="BX482" s="178" t="n"/>
      <c r="BY482" s="178" t="n"/>
      <c r="BZ482" s="178" t="n"/>
      <c r="CA482" s="178" t="n"/>
      <c r="CB482" s="178" t="n"/>
      <c r="CC482" s="178" t="n"/>
      <c r="CD482" s="178" t="n"/>
      <c r="CE482" s="178" t="n"/>
      <c r="CF482" s="178" t="n"/>
      <c r="CG482" s="178" t="n"/>
      <c r="CH482" s="178" t="n"/>
      <c r="CI482" s="178" t="n"/>
      <c r="CJ482" s="178" t="n"/>
      <c r="CK482" s="178" t="n"/>
      <c r="CL482" s="178" t="n"/>
      <c r="CM482" s="178" t="n"/>
      <c r="CN482" s="178" t="n"/>
      <c r="CO482" s="178" t="n"/>
      <c r="CP482" s="178" t="n"/>
      <c r="CQ482" s="178" t="n"/>
      <c r="CR482" s="178" t="n"/>
      <c r="CS482" s="178" t="n"/>
      <c r="CT482" s="178" t="n"/>
      <c r="CU482" s="178" t="n"/>
      <c r="CV482" s="178" t="n"/>
      <c r="CW482" s="178" t="n"/>
      <c r="CX482" s="178" t="n"/>
      <c r="CY482" s="178" t="n"/>
      <c r="CZ482" s="178" t="n"/>
      <c r="DA482" s="178" t="n"/>
      <c r="DB482" s="178" t="n"/>
      <c r="DC482" s="178" t="n"/>
      <c r="DD482" s="178" t="n"/>
      <c r="DE482" s="178" t="n"/>
      <c r="DF482" s="178" t="n"/>
      <c r="DG482" s="178" t="n"/>
      <c r="DH482" s="178" t="n"/>
      <c r="DI482" s="178" t="n"/>
      <c r="DJ482" s="178" t="n"/>
      <c r="DK482" s="178" t="n"/>
      <c r="DL482" s="178" t="n"/>
      <c r="DM482" s="178" t="n"/>
      <c r="DN482" s="178" t="n"/>
      <c r="DO482" s="178" t="n"/>
      <c r="DP482" s="178" t="n"/>
      <c r="DQ482" s="178" t="n"/>
      <c r="DR482" s="178" t="n"/>
      <c r="DS482" s="178" t="n"/>
      <c r="DT482" s="178" t="n"/>
      <c r="DU482" s="178" t="n"/>
      <c r="DV482" s="178" t="n"/>
    </row>
    <row customFormat="true" customHeight="true" ht="18" outlineLevel="0" r="483" s="310">
      <c r="A483" s="178" t="n"/>
      <c r="B483" s="279" t="s"/>
      <c r="C483" s="58" t="s"/>
      <c r="D483" s="89" t="s"/>
      <c r="E483" s="238" t="s">
        <v>232</v>
      </c>
      <c r="F483" s="266" t="n">
        <f aca="false" ca="false" dt2D="false" dtr="false" t="normal">I483+L483+M483+N483+O483+P483+Q483+R483+S483</f>
        <v>0</v>
      </c>
      <c r="G483" s="168" t="n">
        <v>0</v>
      </c>
      <c r="H483" s="168" t="n">
        <v>0</v>
      </c>
      <c r="I483" s="269" t="n">
        <f aca="false" ca="false" dt2D="false" dtr="false" t="normal">G483+H483</f>
        <v>0</v>
      </c>
      <c r="J483" s="168" t="n"/>
      <c r="K483" s="168" t="n"/>
      <c r="L483" s="269" t="n">
        <f aca="false" ca="false" dt2D="false" dtr="false" t="normal">J483+K483</f>
        <v>0</v>
      </c>
      <c r="M483" s="168" t="n"/>
      <c r="N483" s="168" t="n"/>
      <c r="O483" s="168" t="n"/>
      <c r="P483" s="168" t="n"/>
      <c r="Q483" s="168" t="n"/>
      <c r="R483" s="168" t="n"/>
      <c r="S483" s="168" t="n"/>
      <c r="T483" s="168" t="n"/>
      <c r="U483" s="168" t="n"/>
      <c r="V483" s="168" t="n"/>
      <c r="W483" s="168" t="n"/>
      <c r="X483" s="168" t="n"/>
      <c r="Y483" s="168" t="n"/>
      <c r="Z483" s="168" t="n"/>
      <c r="AA483" s="168" t="n"/>
      <c r="AB483" s="168" t="n"/>
      <c r="AC483" s="168" t="n"/>
      <c r="AD483" s="168" t="n"/>
      <c r="AE483" s="168" t="n"/>
      <c r="AF483" s="178" t="n"/>
      <c r="AG483" s="178" t="n"/>
      <c r="AH483" s="178" t="n"/>
      <c r="AI483" s="178" t="n"/>
      <c r="AJ483" s="178" t="n"/>
      <c r="AK483" s="178" t="n"/>
      <c r="AL483" s="178" t="n"/>
      <c r="AM483" s="178" t="n"/>
      <c r="AN483" s="178" t="n"/>
      <c r="AO483" s="178" t="n"/>
      <c r="AP483" s="178" t="n"/>
      <c r="AQ483" s="178" t="n"/>
      <c r="AR483" s="178" t="n"/>
      <c r="AS483" s="178" t="n"/>
      <c r="AT483" s="178" t="n"/>
      <c r="AU483" s="178" t="n"/>
      <c r="AV483" s="178" t="n"/>
      <c r="AW483" s="178" t="n"/>
      <c r="AX483" s="178" t="n"/>
      <c r="AY483" s="178" t="n"/>
      <c r="AZ483" s="178" t="n"/>
      <c r="BA483" s="178" t="n"/>
      <c r="BB483" s="178" t="n"/>
      <c r="BC483" s="178" t="n"/>
      <c r="BD483" s="178" t="n"/>
      <c r="BE483" s="178" t="n"/>
      <c r="BF483" s="178" t="n"/>
      <c r="BG483" s="178" t="n"/>
      <c r="BH483" s="178" t="n"/>
      <c r="BI483" s="178" t="n"/>
      <c r="BJ483" s="178" t="n"/>
      <c r="BK483" s="178" t="n"/>
      <c r="BL483" s="178" t="n"/>
      <c r="BM483" s="178" t="n"/>
      <c r="BN483" s="178" t="n"/>
      <c r="BO483" s="178" t="n"/>
      <c r="BP483" s="178" t="n"/>
      <c r="BQ483" s="178" t="n"/>
      <c r="BR483" s="178" t="n"/>
      <c r="BS483" s="178" t="n"/>
      <c r="BT483" s="178" t="n"/>
      <c r="BU483" s="178" t="n"/>
      <c r="BV483" s="178" t="n"/>
      <c r="BW483" s="178" t="n"/>
      <c r="BX483" s="178" t="n"/>
      <c r="BY483" s="178" t="n"/>
      <c r="BZ483" s="178" t="n"/>
      <c r="CA483" s="178" t="n"/>
      <c r="CB483" s="178" t="n"/>
      <c r="CC483" s="178" t="n"/>
      <c r="CD483" s="178" t="n"/>
      <c r="CE483" s="178" t="n"/>
      <c r="CF483" s="178" t="n"/>
      <c r="CG483" s="178" t="n"/>
      <c r="CH483" s="178" t="n"/>
      <c r="CI483" s="178" t="n"/>
      <c r="CJ483" s="178" t="n"/>
      <c r="CK483" s="178" t="n"/>
      <c r="CL483" s="178" t="n"/>
      <c r="CM483" s="178" t="n"/>
      <c r="CN483" s="178" t="n"/>
      <c r="CO483" s="178" t="n"/>
      <c r="CP483" s="178" t="n"/>
      <c r="CQ483" s="178" t="n"/>
      <c r="CR483" s="178" t="n"/>
      <c r="CS483" s="178" t="n"/>
      <c r="CT483" s="178" t="n"/>
      <c r="CU483" s="178" t="n"/>
      <c r="CV483" s="178" t="n"/>
      <c r="CW483" s="178" t="n"/>
      <c r="CX483" s="178" t="n"/>
      <c r="CY483" s="178" t="n"/>
      <c r="CZ483" s="178" t="n"/>
      <c r="DA483" s="178" t="n"/>
      <c r="DB483" s="178" t="n"/>
      <c r="DC483" s="178" t="n"/>
      <c r="DD483" s="178" t="n"/>
      <c r="DE483" s="178" t="n"/>
      <c r="DF483" s="178" t="n"/>
      <c r="DG483" s="178" t="n"/>
      <c r="DH483" s="178" t="n"/>
      <c r="DI483" s="178" t="n"/>
      <c r="DJ483" s="178" t="n"/>
      <c r="DK483" s="178" t="n"/>
      <c r="DL483" s="178" t="n"/>
      <c r="DM483" s="178" t="n"/>
      <c r="DN483" s="178" t="n"/>
      <c r="DO483" s="178" t="n"/>
      <c r="DP483" s="178" t="n"/>
      <c r="DQ483" s="178" t="n"/>
      <c r="DR483" s="178" t="n"/>
      <c r="DS483" s="178" t="n"/>
      <c r="DT483" s="178" t="n"/>
      <c r="DU483" s="178" t="n"/>
      <c r="DV483" s="178" t="n"/>
    </row>
    <row customFormat="true" customHeight="true" hidden="false" ht="18" outlineLevel="0" r="484" s="310">
      <c r="A484" s="178" t="n"/>
      <c r="B484" s="280" t="s"/>
      <c r="C484" s="58" t="s"/>
      <c r="D484" s="158" t="s"/>
      <c r="E484" s="238" t="s">
        <v>233</v>
      </c>
      <c r="F484" s="266" t="n">
        <f aca="false" ca="false" dt2D="false" dtr="false" t="normal">I484+L484+M484+N484+O484+P484+Q484+R484+S484</f>
        <v>0</v>
      </c>
      <c r="G484" s="168" t="n">
        <v>0</v>
      </c>
      <c r="H484" s="168" t="n">
        <v>0</v>
      </c>
      <c r="I484" s="269" t="n">
        <f aca="false" ca="false" dt2D="false" dtr="false" t="normal">G484+H484</f>
        <v>0</v>
      </c>
      <c r="J484" s="168" t="n"/>
      <c r="K484" s="168" t="n"/>
      <c r="L484" s="269" t="n">
        <f aca="false" ca="false" dt2D="false" dtr="false" t="normal">J484+K484</f>
        <v>0</v>
      </c>
      <c r="M484" s="168" t="n"/>
      <c r="N484" s="168" t="n"/>
      <c r="O484" s="168" t="n"/>
      <c r="P484" s="168" t="n"/>
      <c r="Q484" s="168" t="n"/>
      <c r="R484" s="168" t="n"/>
      <c r="S484" s="168" t="n"/>
      <c r="T484" s="168" t="n"/>
      <c r="U484" s="168" t="n"/>
      <c r="V484" s="168" t="n"/>
      <c r="W484" s="168" t="n"/>
      <c r="X484" s="168" t="n"/>
      <c r="Y484" s="168" t="n"/>
      <c r="Z484" s="168" t="n"/>
      <c r="AA484" s="168" t="n"/>
      <c r="AB484" s="168" t="n"/>
      <c r="AC484" s="168" t="n"/>
      <c r="AD484" s="168" t="n"/>
      <c r="AE484" s="168" t="n"/>
      <c r="AF484" s="178" t="n"/>
      <c r="AG484" s="178" t="n"/>
      <c r="AH484" s="178" t="n"/>
      <c r="AI484" s="178" t="n"/>
      <c r="AJ484" s="178" t="n"/>
      <c r="AK484" s="178" t="n"/>
      <c r="AL484" s="178" t="n"/>
      <c r="AM484" s="178" t="n"/>
      <c r="AN484" s="178" t="n"/>
      <c r="AO484" s="178" t="n"/>
      <c r="AP484" s="178" t="n"/>
      <c r="AQ484" s="178" t="n"/>
      <c r="AR484" s="178" t="n"/>
      <c r="AS484" s="178" t="n"/>
      <c r="AT484" s="178" t="n"/>
      <c r="AU484" s="178" t="n"/>
      <c r="AV484" s="178" t="n"/>
      <c r="AW484" s="178" t="n"/>
      <c r="AX484" s="178" t="n"/>
      <c r="AY484" s="178" t="n"/>
      <c r="AZ484" s="178" t="n"/>
      <c r="BA484" s="178" t="n"/>
      <c r="BB484" s="178" t="n"/>
      <c r="BC484" s="178" t="n"/>
      <c r="BD484" s="178" t="n"/>
      <c r="BE484" s="178" t="n"/>
      <c r="BF484" s="178" t="n"/>
      <c r="BG484" s="178" t="n"/>
      <c r="BH484" s="178" t="n"/>
      <c r="BI484" s="178" t="n"/>
      <c r="BJ484" s="178" t="n"/>
      <c r="BK484" s="178" t="n"/>
      <c r="BL484" s="178" t="n"/>
      <c r="BM484" s="178" t="n"/>
      <c r="BN484" s="178" t="n"/>
      <c r="BO484" s="178" t="n"/>
      <c r="BP484" s="178" t="n"/>
      <c r="BQ484" s="178" t="n"/>
      <c r="BR484" s="178" t="n"/>
      <c r="BS484" s="178" t="n"/>
      <c r="BT484" s="178" t="n"/>
      <c r="BU484" s="178" t="n"/>
      <c r="BV484" s="178" t="n"/>
      <c r="BW484" s="178" t="n"/>
      <c r="BX484" s="178" t="n"/>
      <c r="BY484" s="178" t="n"/>
      <c r="BZ484" s="178" t="n"/>
      <c r="CA484" s="178" t="n"/>
      <c r="CB484" s="178" t="n"/>
      <c r="CC484" s="178" t="n"/>
      <c r="CD484" s="178" t="n"/>
      <c r="CE484" s="178" t="n"/>
      <c r="CF484" s="178" t="n"/>
      <c r="CG484" s="178" t="n"/>
      <c r="CH484" s="178" t="n"/>
      <c r="CI484" s="178" t="n"/>
      <c r="CJ484" s="178" t="n"/>
      <c r="CK484" s="178" t="n"/>
      <c r="CL484" s="178" t="n"/>
      <c r="CM484" s="178" t="n"/>
      <c r="CN484" s="178" t="n"/>
      <c r="CO484" s="178" t="n"/>
      <c r="CP484" s="178" t="n"/>
      <c r="CQ484" s="178" t="n"/>
      <c r="CR484" s="178" t="n"/>
      <c r="CS484" s="178" t="n"/>
      <c r="CT484" s="178" t="n"/>
      <c r="CU484" s="178" t="n"/>
      <c r="CV484" s="178" t="n"/>
      <c r="CW484" s="178" t="n"/>
      <c r="CX484" s="178" t="n"/>
      <c r="CY484" s="178" t="n"/>
      <c r="CZ484" s="178" t="n"/>
      <c r="DA484" s="178" t="n"/>
      <c r="DB484" s="178" t="n"/>
      <c r="DC484" s="178" t="n"/>
      <c r="DD484" s="178" t="n"/>
      <c r="DE484" s="178" t="n"/>
      <c r="DF484" s="178" t="n"/>
      <c r="DG484" s="178" t="n"/>
      <c r="DH484" s="178" t="n"/>
      <c r="DI484" s="178" t="n"/>
      <c r="DJ484" s="178" t="n"/>
      <c r="DK484" s="178" t="n"/>
      <c r="DL484" s="178" t="n"/>
      <c r="DM484" s="178" t="n"/>
      <c r="DN484" s="178" t="n"/>
      <c r="DO484" s="178" t="n"/>
      <c r="DP484" s="178" t="n"/>
      <c r="DQ484" s="178" t="n"/>
      <c r="DR484" s="178" t="n"/>
      <c r="DS484" s="178" t="n"/>
      <c r="DT484" s="178" t="n"/>
      <c r="DU484" s="178" t="n"/>
      <c r="DV484" s="178" t="n"/>
    </row>
    <row customFormat="true" customHeight="true" hidden="false" ht="18" outlineLevel="0" r="485" s="310">
      <c r="A485" s="178" t="n"/>
      <c r="B485" s="277" t="n">
        <v>3</v>
      </c>
      <c r="C485" s="58" t="s"/>
      <c r="D485" s="159" t="s">
        <v>374</v>
      </c>
      <c r="E485" s="119" t="s">
        <v>24</v>
      </c>
      <c r="F485" s="266" t="n">
        <f aca="false" ca="false" dt2D="false" dtr="false" t="normal">I485+L485+M485+N485+O485+P485+Q485+R485+S485</f>
        <v>0</v>
      </c>
      <c r="G485" s="282" t="n"/>
      <c r="H485" s="282" t="n"/>
      <c r="I485" s="269" t="n">
        <f aca="false" ca="false" dt2D="false" dtr="false" t="normal">G485+H485</f>
        <v>0</v>
      </c>
      <c r="J485" s="282" t="n"/>
      <c r="K485" s="282" t="n"/>
      <c r="L485" s="269" t="n">
        <f aca="false" ca="false" dt2D="false" dtr="false" t="normal">J485+K485</f>
        <v>0</v>
      </c>
      <c r="M485" s="282" t="n"/>
      <c r="N485" s="282" t="n"/>
      <c r="O485" s="282" t="n"/>
      <c r="P485" s="282" t="n"/>
      <c r="Q485" s="282" t="n"/>
      <c r="R485" s="282" t="n"/>
      <c r="S485" s="282" t="n"/>
      <c r="T485" s="282" t="n"/>
      <c r="U485" s="282" t="n"/>
      <c r="V485" s="282" t="n"/>
      <c r="W485" s="282" t="n"/>
      <c r="X485" s="282" t="n"/>
      <c r="Y485" s="282" t="n"/>
      <c r="Z485" s="282" t="n"/>
      <c r="AA485" s="282" t="n"/>
      <c r="AB485" s="282" t="n"/>
      <c r="AC485" s="282" t="n"/>
      <c r="AD485" s="282" t="n"/>
      <c r="AE485" s="282" t="n"/>
      <c r="AF485" s="178" t="n"/>
      <c r="AG485" s="178" t="n"/>
      <c r="AH485" s="178" t="n"/>
      <c r="AI485" s="178" t="n"/>
      <c r="AJ485" s="178" t="n"/>
      <c r="AK485" s="178" t="n"/>
      <c r="AL485" s="178" t="n"/>
      <c r="AM485" s="178" t="n"/>
      <c r="AN485" s="178" t="n"/>
      <c r="AO485" s="178" t="n"/>
      <c r="AP485" s="178" t="n"/>
      <c r="AQ485" s="178" t="n"/>
      <c r="AR485" s="178" t="n"/>
      <c r="AS485" s="178" t="n"/>
      <c r="AT485" s="178" t="n"/>
      <c r="AU485" s="178" t="n"/>
      <c r="AV485" s="178" t="n"/>
      <c r="AW485" s="178" t="n"/>
      <c r="AX485" s="178" t="n"/>
      <c r="AY485" s="178" t="n"/>
      <c r="AZ485" s="178" t="n"/>
      <c r="BA485" s="178" t="n"/>
      <c r="BB485" s="178" t="n"/>
      <c r="BC485" s="178" t="n"/>
      <c r="BD485" s="178" t="n"/>
      <c r="BE485" s="178" t="n"/>
      <c r="BF485" s="178" t="n"/>
      <c r="BG485" s="178" t="n"/>
      <c r="BH485" s="178" t="n"/>
      <c r="BI485" s="178" t="n"/>
      <c r="BJ485" s="178" t="n"/>
      <c r="BK485" s="178" t="n"/>
      <c r="BL485" s="178" t="n"/>
      <c r="BM485" s="178" t="n"/>
      <c r="BN485" s="178" t="n"/>
      <c r="BO485" s="178" t="n"/>
      <c r="BP485" s="178" t="n"/>
      <c r="BQ485" s="178" t="n"/>
      <c r="BR485" s="178" t="n"/>
      <c r="BS485" s="178" t="n"/>
      <c r="BT485" s="178" t="n"/>
      <c r="BU485" s="178" t="n"/>
      <c r="BV485" s="178" t="n"/>
      <c r="BW485" s="178" t="n"/>
      <c r="BX485" s="178" t="n"/>
      <c r="BY485" s="178" t="n"/>
      <c r="BZ485" s="178" t="n"/>
      <c r="CA485" s="178" t="n"/>
      <c r="CB485" s="178" t="n"/>
      <c r="CC485" s="178" t="n"/>
      <c r="CD485" s="178" t="n"/>
      <c r="CE485" s="178" t="n"/>
      <c r="CF485" s="178" t="n"/>
      <c r="CG485" s="178" t="n"/>
      <c r="CH485" s="178" t="n"/>
      <c r="CI485" s="178" t="n"/>
      <c r="CJ485" s="178" t="n"/>
      <c r="CK485" s="178" t="n"/>
      <c r="CL485" s="178" t="n"/>
      <c r="CM485" s="178" t="n"/>
      <c r="CN485" s="178" t="n"/>
      <c r="CO485" s="178" t="n"/>
      <c r="CP485" s="178" t="n"/>
      <c r="CQ485" s="178" t="n"/>
      <c r="CR485" s="178" t="n"/>
      <c r="CS485" s="178" t="n"/>
      <c r="CT485" s="178" t="n"/>
      <c r="CU485" s="178" t="n"/>
      <c r="CV485" s="178" t="n"/>
      <c r="CW485" s="178" t="n"/>
      <c r="CX485" s="178" t="n"/>
      <c r="CY485" s="178" t="n"/>
      <c r="CZ485" s="178" t="n"/>
      <c r="DA485" s="178" t="n"/>
      <c r="DB485" s="178" t="n"/>
      <c r="DC485" s="178" t="n"/>
      <c r="DD485" s="178" t="n"/>
      <c r="DE485" s="178" t="n"/>
      <c r="DF485" s="178" t="n"/>
      <c r="DG485" s="178" t="n"/>
      <c r="DH485" s="178" t="n"/>
      <c r="DI485" s="178" t="n"/>
      <c r="DJ485" s="178" t="n"/>
      <c r="DK485" s="178" t="n"/>
      <c r="DL485" s="178" t="n"/>
      <c r="DM485" s="178" t="n"/>
      <c r="DN485" s="178" t="n"/>
      <c r="DO485" s="178" t="n"/>
      <c r="DP485" s="178" t="n"/>
      <c r="DQ485" s="178" t="n"/>
      <c r="DR485" s="178" t="n"/>
      <c r="DS485" s="178" t="n"/>
      <c r="DT485" s="178" t="n"/>
      <c r="DU485" s="178" t="n"/>
      <c r="DV485" s="178" t="n"/>
    </row>
    <row customFormat="true" customHeight="true" hidden="false" ht="18" outlineLevel="0" r="486" s="310">
      <c r="A486" s="178" t="n"/>
      <c r="B486" s="279" t="s"/>
      <c r="C486" s="58" t="s"/>
      <c r="D486" s="89" t="s"/>
      <c r="E486" s="119" t="s">
        <v>25</v>
      </c>
      <c r="F486" s="266" t="n">
        <f aca="false" ca="false" dt2D="false" dtr="false" t="normal">I486+L486+M486+N486+O486+P486+Q486+R486+S486</f>
        <v>0</v>
      </c>
      <c r="G486" s="282" t="n"/>
      <c r="H486" s="282" t="n"/>
      <c r="I486" s="269" t="n">
        <f aca="false" ca="false" dt2D="false" dtr="false" t="normal">G486+H486</f>
        <v>0</v>
      </c>
      <c r="J486" s="282" t="n"/>
      <c r="K486" s="282" t="n"/>
      <c r="L486" s="269" t="n">
        <f aca="false" ca="false" dt2D="false" dtr="false" t="normal">J486+K486</f>
        <v>0</v>
      </c>
      <c r="M486" s="282" t="n"/>
      <c r="N486" s="282" t="n"/>
      <c r="O486" s="282" t="n"/>
      <c r="P486" s="282" t="n"/>
      <c r="Q486" s="282" t="n"/>
      <c r="R486" s="282" t="n"/>
      <c r="S486" s="282" t="n"/>
      <c r="T486" s="282" t="n"/>
      <c r="U486" s="282" t="n"/>
      <c r="V486" s="282" t="n"/>
      <c r="W486" s="282" t="n"/>
      <c r="X486" s="282" t="n"/>
      <c r="Y486" s="282" t="n"/>
      <c r="Z486" s="282" t="n"/>
      <c r="AA486" s="282" t="n"/>
      <c r="AB486" s="282" t="n"/>
      <c r="AC486" s="282" t="n"/>
      <c r="AD486" s="282" t="n"/>
      <c r="AE486" s="282" t="n"/>
      <c r="AF486" s="178" t="n"/>
      <c r="AG486" s="178" t="n"/>
      <c r="AH486" s="178" t="n"/>
      <c r="AI486" s="178" t="n"/>
      <c r="AJ486" s="178" t="n"/>
      <c r="AK486" s="178" t="n"/>
      <c r="AL486" s="178" t="n"/>
      <c r="AM486" s="178" t="n"/>
      <c r="AN486" s="178" t="n"/>
      <c r="AO486" s="178" t="n"/>
      <c r="AP486" s="178" t="n"/>
      <c r="AQ486" s="178" t="n"/>
      <c r="AR486" s="178" t="n"/>
      <c r="AS486" s="178" t="n"/>
      <c r="AT486" s="178" t="n"/>
      <c r="AU486" s="178" t="n"/>
      <c r="AV486" s="178" t="n"/>
      <c r="AW486" s="178" t="n"/>
      <c r="AX486" s="178" t="n"/>
      <c r="AY486" s="178" t="n"/>
      <c r="AZ486" s="178" t="n"/>
      <c r="BA486" s="178" t="n"/>
      <c r="BB486" s="178" t="n"/>
      <c r="BC486" s="178" t="n"/>
      <c r="BD486" s="178" t="n"/>
      <c r="BE486" s="178" t="n"/>
      <c r="BF486" s="178" t="n"/>
      <c r="BG486" s="178" t="n"/>
      <c r="BH486" s="178" t="n"/>
      <c r="BI486" s="178" t="n"/>
      <c r="BJ486" s="178" t="n"/>
      <c r="BK486" s="178" t="n"/>
      <c r="BL486" s="178" t="n"/>
      <c r="BM486" s="178" t="n"/>
      <c r="BN486" s="178" t="n"/>
      <c r="BO486" s="178" t="n"/>
      <c r="BP486" s="178" t="n"/>
      <c r="BQ486" s="178" t="n"/>
      <c r="BR486" s="178" t="n"/>
      <c r="BS486" s="178" t="n"/>
      <c r="BT486" s="178" t="n"/>
      <c r="BU486" s="178" t="n"/>
      <c r="BV486" s="178" t="n"/>
      <c r="BW486" s="178" t="n"/>
      <c r="BX486" s="178" t="n"/>
      <c r="BY486" s="178" t="n"/>
      <c r="BZ486" s="178" t="n"/>
      <c r="CA486" s="178" t="n"/>
      <c r="CB486" s="178" t="n"/>
      <c r="CC486" s="178" t="n"/>
      <c r="CD486" s="178" t="n"/>
      <c r="CE486" s="178" t="n"/>
      <c r="CF486" s="178" t="n"/>
      <c r="CG486" s="178" t="n"/>
      <c r="CH486" s="178" t="n"/>
      <c r="CI486" s="178" t="n"/>
      <c r="CJ486" s="178" t="n"/>
      <c r="CK486" s="178" t="n"/>
      <c r="CL486" s="178" t="n"/>
      <c r="CM486" s="178" t="n"/>
      <c r="CN486" s="178" t="n"/>
      <c r="CO486" s="178" t="n"/>
      <c r="CP486" s="178" t="n"/>
      <c r="CQ486" s="178" t="n"/>
      <c r="CR486" s="178" t="n"/>
      <c r="CS486" s="178" t="n"/>
      <c r="CT486" s="178" t="n"/>
      <c r="CU486" s="178" t="n"/>
      <c r="CV486" s="178" t="n"/>
      <c r="CW486" s="178" t="n"/>
      <c r="CX486" s="178" t="n"/>
      <c r="CY486" s="178" t="n"/>
      <c r="CZ486" s="178" t="n"/>
      <c r="DA486" s="178" t="n"/>
      <c r="DB486" s="178" t="n"/>
      <c r="DC486" s="178" t="n"/>
      <c r="DD486" s="178" t="n"/>
      <c r="DE486" s="178" t="n"/>
      <c r="DF486" s="178" t="n"/>
      <c r="DG486" s="178" t="n"/>
      <c r="DH486" s="178" t="n"/>
      <c r="DI486" s="178" t="n"/>
      <c r="DJ486" s="178" t="n"/>
      <c r="DK486" s="178" t="n"/>
      <c r="DL486" s="178" t="n"/>
      <c r="DM486" s="178" t="n"/>
      <c r="DN486" s="178" t="n"/>
      <c r="DO486" s="178" t="n"/>
      <c r="DP486" s="178" t="n"/>
      <c r="DQ486" s="178" t="n"/>
      <c r="DR486" s="178" t="n"/>
      <c r="DS486" s="178" t="n"/>
      <c r="DT486" s="178" t="n"/>
      <c r="DU486" s="178" t="n"/>
      <c r="DV486" s="178" t="n"/>
    </row>
    <row customFormat="true" customHeight="true" hidden="false" ht="18" outlineLevel="0" r="487" s="310">
      <c r="A487" s="178" t="n"/>
      <c r="B487" s="279" t="s"/>
      <c r="C487" s="58" t="s"/>
      <c r="D487" s="89" t="s"/>
      <c r="E487" s="122" t="s">
        <v>26</v>
      </c>
      <c r="F487" s="266" t="n">
        <f aca="false" ca="false" dt2D="false" dtr="false" t="normal">I487+L487+M487+N487+O487+P487+Q487+R487+S487</f>
        <v>0</v>
      </c>
      <c r="G487" s="168" t="n">
        <v>0</v>
      </c>
      <c r="H487" s="168" t="n">
        <v>0</v>
      </c>
      <c r="I487" s="269" t="n">
        <f aca="false" ca="false" dt2D="false" dtr="false" t="normal">G487+H487</f>
        <v>0</v>
      </c>
      <c r="J487" s="168" t="n"/>
      <c r="K487" s="168" t="n"/>
      <c r="L487" s="269" t="n">
        <f aca="false" ca="false" dt2D="false" dtr="false" t="normal">J487+K487</f>
        <v>0</v>
      </c>
      <c r="M487" s="168" t="n"/>
      <c r="N487" s="168" t="n"/>
      <c r="O487" s="168" t="n"/>
      <c r="P487" s="168" t="n"/>
      <c r="Q487" s="168" t="n"/>
      <c r="R487" s="168" t="n"/>
      <c r="S487" s="168" t="n"/>
      <c r="T487" s="168" t="n"/>
      <c r="U487" s="168" t="n"/>
      <c r="V487" s="168" t="n"/>
      <c r="W487" s="168" t="n"/>
      <c r="X487" s="168" t="n"/>
      <c r="Y487" s="168" t="n"/>
      <c r="Z487" s="168" t="n"/>
      <c r="AA487" s="168" t="n"/>
      <c r="AB487" s="168" t="n"/>
      <c r="AC487" s="168" t="n"/>
      <c r="AD487" s="168" t="n"/>
      <c r="AE487" s="168" t="n"/>
      <c r="AF487" s="178" t="n"/>
      <c r="AG487" s="178" t="n"/>
      <c r="AH487" s="178" t="n"/>
      <c r="AI487" s="178" t="n"/>
      <c r="AJ487" s="178" t="n"/>
      <c r="AK487" s="178" t="n"/>
      <c r="AL487" s="178" t="n"/>
      <c r="AM487" s="178" t="n"/>
      <c r="AN487" s="178" t="n"/>
      <c r="AO487" s="178" t="n"/>
      <c r="AP487" s="178" t="n"/>
      <c r="AQ487" s="178" t="n"/>
      <c r="AR487" s="178" t="n"/>
      <c r="AS487" s="178" t="n"/>
      <c r="AT487" s="178" t="n"/>
      <c r="AU487" s="178" t="n"/>
      <c r="AV487" s="178" t="n"/>
      <c r="AW487" s="178" t="n"/>
      <c r="AX487" s="178" t="n"/>
      <c r="AY487" s="178" t="n"/>
      <c r="AZ487" s="178" t="n"/>
      <c r="BA487" s="178" t="n"/>
      <c r="BB487" s="178" t="n"/>
      <c r="BC487" s="178" t="n"/>
      <c r="BD487" s="178" t="n"/>
      <c r="BE487" s="178" t="n"/>
      <c r="BF487" s="178" t="n"/>
      <c r="BG487" s="178" t="n"/>
      <c r="BH487" s="178" t="n"/>
      <c r="BI487" s="178" t="n"/>
      <c r="BJ487" s="178" t="n"/>
      <c r="BK487" s="178" t="n"/>
      <c r="BL487" s="178" t="n"/>
      <c r="BM487" s="178" t="n"/>
      <c r="BN487" s="178" t="n"/>
      <c r="BO487" s="178" t="n"/>
      <c r="BP487" s="178" t="n"/>
      <c r="BQ487" s="178" t="n"/>
      <c r="BR487" s="178" t="n"/>
      <c r="BS487" s="178" t="n"/>
      <c r="BT487" s="178" t="n"/>
      <c r="BU487" s="178" t="n"/>
      <c r="BV487" s="178" t="n"/>
      <c r="BW487" s="178" t="n"/>
      <c r="BX487" s="178" t="n"/>
      <c r="BY487" s="178" t="n"/>
      <c r="BZ487" s="178" t="n"/>
      <c r="CA487" s="178" t="n"/>
      <c r="CB487" s="178" t="n"/>
      <c r="CC487" s="178" t="n"/>
      <c r="CD487" s="178" t="n"/>
      <c r="CE487" s="178" t="n"/>
      <c r="CF487" s="178" t="n"/>
      <c r="CG487" s="178" t="n"/>
      <c r="CH487" s="178" t="n"/>
      <c r="CI487" s="178" t="n"/>
      <c r="CJ487" s="178" t="n"/>
      <c r="CK487" s="178" t="n"/>
      <c r="CL487" s="178" t="n"/>
      <c r="CM487" s="178" t="n"/>
      <c r="CN487" s="178" t="n"/>
      <c r="CO487" s="178" t="n"/>
      <c r="CP487" s="178" t="n"/>
      <c r="CQ487" s="178" t="n"/>
      <c r="CR487" s="178" t="n"/>
      <c r="CS487" s="178" t="n"/>
      <c r="CT487" s="178" t="n"/>
      <c r="CU487" s="178" t="n"/>
      <c r="CV487" s="178" t="n"/>
      <c r="CW487" s="178" t="n"/>
      <c r="CX487" s="178" t="n"/>
      <c r="CY487" s="178" t="n"/>
      <c r="CZ487" s="178" t="n"/>
      <c r="DA487" s="178" t="n"/>
      <c r="DB487" s="178" t="n"/>
      <c r="DC487" s="178" t="n"/>
      <c r="DD487" s="178" t="n"/>
      <c r="DE487" s="178" t="n"/>
      <c r="DF487" s="178" t="n"/>
      <c r="DG487" s="178" t="n"/>
      <c r="DH487" s="178" t="n"/>
      <c r="DI487" s="178" t="n"/>
      <c r="DJ487" s="178" t="n"/>
      <c r="DK487" s="178" t="n"/>
      <c r="DL487" s="178" t="n"/>
      <c r="DM487" s="178" t="n"/>
      <c r="DN487" s="178" t="n"/>
      <c r="DO487" s="178" t="n"/>
      <c r="DP487" s="178" t="n"/>
      <c r="DQ487" s="178" t="n"/>
      <c r="DR487" s="178" t="n"/>
      <c r="DS487" s="178" t="n"/>
      <c r="DT487" s="178" t="n"/>
      <c r="DU487" s="178" t="n"/>
      <c r="DV487" s="178" t="n"/>
    </row>
    <row customFormat="true" customHeight="true" hidden="false" ht="18" outlineLevel="0" r="488" s="310">
      <c r="A488" s="178" t="n"/>
      <c r="B488" s="279" t="s"/>
      <c r="C488" s="58" t="s"/>
      <c r="D488" s="89" t="s"/>
      <c r="E488" s="238" t="s">
        <v>232</v>
      </c>
      <c r="F488" s="266" t="n">
        <f aca="false" ca="false" dt2D="false" dtr="false" t="normal">I488+L488+M488+N488+O488+P488+Q488+R488+S488</f>
        <v>0</v>
      </c>
      <c r="G488" s="168" t="n">
        <v>0</v>
      </c>
      <c r="H488" s="168" t="n">
        <v>0</v>
      </c>
      <c r="I488" s="269" t="n">
        <f aca="false" ca="false" dt2D="false" dtr="false" t="normal">G488+H488</f>
        <v>0</v>
      </c>
      <c r="J488" s="168" t="n"/>
      <c r="K488" s="168" t="n"/>
      <c r="L488" s="269" t="n">
        <f aca="false" ca="false" dt2D="false" dtr="false" t="normal">J488+K488</f>
        <v>0</v>
      </c>
      <c r="M488" s="168" t="n"/>
      <c r="N488" s="168" t="n"/>
      <c r="O488" s="168" t="n"/>
      <c r="P488" s="168" t="n"/>
      <c r="Q488" s="168" t="n"/>
      <c r="R488" s="168" t="n"/>
      <c r="S488" s="168" t="n"/>
      <c r="T488" s="168" t="n"/>
      <c r="U488" s="168" t="n"/>
      <c r="V488" s="168" t="n"/>
      <c r="W488" s="168" t="n"/>
      <c r="X488" s="168" t="n"/>
      <c r="Y488" s="168" t="n"/>
      <c r="Z488" s="168" t="n"/>
      <c r="AA488" s="168" t="n"/>
      <c r="AB488" s="168" t="n"/>
      <c r="AC488" s="168" t="n"/>
      <c r="AD488" s="168" t="n"/>
      <c r="AE488" s="168" t="n"/>
      <c r="AF488" s="178" t="n"/>
      <c r="AG488" s="178" t="n"/>
      <c r="AH488" s="178" t="n"/>
      <c r="AI488" s="178" t="n"/>
      <c r="AJ488" s="178" t="n"/>
      <c r="AK488" s="178" t="n"/>
      <c r="AL488" s="178" t="n"/>
      <c r="AM488" s="178" t="n"/>
      <c r="AN488" s="178" t="n"/>
      <c r="AO488" s="178" t="n"/>
      <c r="AP488" s="178" t="n"/>
      <c r="AQ488" s="178" t="n"/>
      <c r="AR488" s="178" t="n"/>
      <c r="AS488" s="178" t="n"/>
      <c r="AT488" s="178" t="n"/>
      <c r="AU488" s="178" t="n"/>
      <c r="AV488" s="178" t="n"/>
      <c r="AW488" s="178" t="n"/>
      <c r="AX488" s="178" t="n"/>
      <c r="AY488" s="178" t="n"/>
      <c r="AZ488" s="178" t="n"/>
      <c r="BA488" s="178" t="n"/>
      <c r="BB488" s="178" t="n"/>
      <c r="BC488" s="178" t="n"/>
      <c r="BD488" s="178" t="n"/>
      <c r="BE488" s="178" t="n"/>
      <c r="BF488" s="178" t="n"/>
      <c r="BG488" s="178" t="n"/>
      <c r="BH488" s="178" t="n"/>
      <c r="BI488" s="178" t="n"/>
      <c r="BJ488" s="178" t="n"/>
      <c r="BK488" s="178" t="n"/>
      <c r="BL488" s="178" t="n"/>
      <c r="BM488" s="178" t="n"/>
      <c r="BN488" s="178" t="n"/>
      <c r="BO488" s="178" t="n"/>
      <c r="BP488" s="178" t="n"/>
      <c r="BQ488" s="178" t="n"/>
      <c r="BR488" s="178" t="n"/>
      <c r="BS488" s="178" t="n"/>
      <c r="BT488" s="178" t="n"/>
      <c r="BU488" s="178" t="n"/>
      <c r="BV488" s="178" t="n"/>
      <c r="BW488" s="178" t="n"/>
      <c r="BX488" s="178" t="n"/>
      <c r="BY488" s="178" t="n"/>
      <c r="BZ488" s="178" t="n"/>
      <c r="CA488" s="178" t="n"/>
      <c r="CB488" s="178" t="n"/>
      <c r="CC488" s="178" t="n"/>
      <c r="CD488" s="178" t="n"/>
      <c r="CE488" s="178" t="n"/>
      <c r="CF488" s="178" t="n"/>
      <c r="CG488" s="178" t="n"/>
      <c r="CH488" s="178" t="n"/>
      <c r="CI488" s="178" t="n"/>
      <c r="CJ488" s="178" t="n"/>
      <c r="CK488" s="178" t="n"/>
      <c r="CL488" s="178" t="n"/>
      <c r="CM488" s="178" t="n"/>
      <c r="CN488" s="178" t="n"/>
      <c r="CO488" s="178" t="n"/>
      <c r="CP488" s="178" t="n"/>
      <c r="CQ488" s="178" t="n"/>
      <c r="CR488" s="178" t="n"/>
      <c r="CS488" s="178" t="n"/>
      <c r="CT488" s="178" t="n"/>
      <c r="CU488" s="178" t="n"/>
      <c r="CV488" s="178" t="n"/>
      <c r="CW488" s="178" t="n"/>
      <c r="CX488" s="178" t="n"/>
      <c r="CY488" s="178" t="n"/>
      <c r="CZ488" s="178" t="n"/>
      <c r="DA488" s="178" t="n"/>
      <c r="DB488" s="178" t="n"/>
      <c r="DC488" s="178" t="n"/>
      <c r="DD488" s="178" t="n"/>
      <c r="DE488" s="178" t="n"/>
      <c r="DF488" s="178" t="n"/>
      <c r="DG488" s="178" t="n"/>
      <c r="DH488" s="178" t="n"/>
      <c r="DI488" s="178" t="n"/>
      <c r="DJ488" s="178" t="n"/>
      <c r="DK488" s="178" t="n"/>
      <c r="DL488" s="178" t="n"/>
      <c r="DM488" s="178" t="n"/>
      <c r="DN488" s="178" t="n"/>
      <c r="DO488" s="178" t="n"/>
      <c r="DP488" s="178" t="n"/>
      <c r="DQ488" s="178" t="n"/>
      <c r="DR488" s="178" t="n"/>
      <c r="DS488" s="178" t="n"/>
      <c r="DT488" s="178" t="n"/>
      <c r="DU488" s="178" t="n"/>
      <c r="DV488" s="178" t="n"/>
    </row>
    <row customFormat="true" customHeight="true" hidden="false" ht="18" outlineLevel="0" r="489" s="310">
      <c r="A489" s="178" t="n"/>
      <c r="B489" s="280" t="s"/>
      <c r="C489" s="58" t="s"/>
      <c r="D489" s="158" t="s"/>
      <c r="E489" s="238" t="s">
        <v>233</v>
      </c>
      <c r="F489" s="266" t="n">
        <f aca="false" ca="false" dt2D="false" dtr="false" t="normal">I489+L489+M489+N489+O489+P489+Q489+R489+S489</f>
        <v>0</v>
      </c>
      <c r="G489" s="168" t="n">
        <v>0</v>
      </c>
      <c r="H489" s="168" t="n">
        <v>0</v>
      </c>
      <c r="I489" s="269" t="n">
        <f aca="false" ca="false" dt2D="false" dtr="false" t="normal">G489+H489</f>
        <v>0</v>
      </c>
      <c r="J489" s="168" t="n"/>
      <c r="K489" s="168" t="n"/>
      <c r="L489" s="269" t="n">
        <f aca="false" ca="false" dt2D="false" dtr="false" t="normal">J489+K489</f>
        <v>0</v>
      </c>
      <c r="M489" s="168" t="n"/>
      <c r="N489" s="168" t="n"/>
      <c r="O489" s="168" t="n"/>
      <c r="P489" s="168" t="n"/>
      <c r="Q489" s="168" t="n"/>
      <c r="R489" s="168" t="n"/>
      <c r="S489" s="168" t="n"/>
      <c r="T489" s="168" t="n"/>
      <c r="U489" s="168" t="n"/>
      <c r="V489" s="168" t="n"/>
      <c r="W489" s="168" t="n"/>
      <c r="X489" s="168" t="n"/>
      <c r="Y489" s="168" t="n"/>
      <c r="Z489" s="168" t="n"/>
      <c r="AA489" s="168" t="n"/>
      <c r="AB489" s="168" t="n"/>
      <c r="AC489" s="168" t="n"/>
      <c r="AD489" s="168" t="n"/>
      <c r="AE489" s="168" t="n"/>
      <c r="AF489" s="178" t="n"/>
      <c r="AG489" s="178" t="n"/>
      <c r="AH489" s="178" t="n"/>
      <c r="AI489" s="178" t="n"/>
      <c r="AJ489" s="178" t="n"/>
      <c r="AK489" s="178" t="n"/>
      <c r="AL489" s="178" t="n"/>
      <c r="AM489" s="178" t="n"/>
      <c r="AN489" s="178" t="n"/>
      <c r="AO489" s="178" t="n"/>
      <c r="AP489" s="178" t="n"/>
      <c r="AQ489" s="178" t="n"/>
      <c r="AR489" s="178" t="n"/>
      <c r="AS489" s="178" t="n"/>
      <c r="AT489" s="178" t="n"/>
      <c r="AU489" s="178" t="n"/>
      <c r="AV489" s="178" t="n"/>
      <c r="AW489" s="178" t="n"/>
      <c r="AX489" s="178" t="n"/>
      <c r="AY489" s="178" t="n"/>
      <c r="AZ489" s="178" t="n"/>
      <c r="BA489" s="178" t="n"/>
      <c r="BB489" s="178" t="n"/>
      <c r="BC489" s="178" t="n"/>
      <c r="BD489" s="178" t="n"/>
      <c r="BE489" s="178" t="n"/>
      <c r="BF489" s="178" t="n"/>
      <c r="BG489" s="178" t="n"/>
      <c r="BH489" s="178" t="n"/>
      <c r="BI489" s="178" t="n"/>
      <c r="BJ489" s="178" t="n"/>
      <c r="BK489" s="178" t="n"/>
      <c r="BL489" s="178" t="n"/>
      <c r="BM489" s="178" t="n"/>
      <c r="BN489" s="178" t="n"/>
      <c r="BO489" s="178" t="n"/>
      <c r="BP489" s="178" t="n"/>
      <c r="BQ489" s="178" t="n"/>
      <c r="BR489" s="178" t="n"/>
      <c r="BS489" s="178" t="n"/>
      <c r="BT489" s="178" t="n"/>
      <c r="BU489" s="178" t="n"/>
      <c r="BV489" s="178" t="n"/>
      <c r="BW489" s="178" t="n"/>
      <c r="BX489" s="178" t="n"/>
      <c r="BY489" s="178" t="n"/>
      <c r="BZ489" s="178" t="n"/>
      <c r="CA489" s="178" t="n"/>
      <c r="CB489" s="178" t="n"/>
      <c r="CC489" s="178" t="n"/>
      <c r="CD489" s="178" t="n"/>
      <c r="CE489" s="178" t="n"/>
      <c r="CF489" s="178" t="n"/>
      <c r="CG489" s="178" t="n"/>
      <c r="CH489" s="178" t="n"/>
      <c r="CI489" s="178" t="n"/>
      <c r="CJ489" s="178" t="n"/>
      <c r="CK489" s="178" t="n"/>
      <c r="CL489" s="178" t="n"/>
      <c r="CM489" s="178" t="n"/>
      <c r="CN489" s="178" t="n"/>
      <c r="CO489" s="178" t="n"/>
      <c r="CP489" s="178" t="n"/>
      <c r="CQ489" s="178" t="n"/>
      <c r="CR489" s="178" t="n"/>
      <c r="CS489" s="178" t="n"/>
      <c r="CT489" s="178" t="n"/>
      <c r="CU489" s="178" t="n"/>
      <c r="CV489" s="178" t="n"/>
      <c r="CW489" s="178" t="n"/>
      <c r="CX489" s="178" t="n"/>
      <c r="CY489" s="178" t="n"/>
      <c r="CZ489" s="178" t="n"/>
      <c r="DA489" s="178" t="n"/>
      <c r="DB489" s="178" t="n"/>
      <c r="DC489" s="178" t="n"/>
      <c r="DD489" s="178" t="n"/>
      <c r="DE489" s="178" t="n"/>
      <c r="DF489" s="178" t="n"/>
      <c r="DG489" s="178" t="n"/>
      <c r="DH489" s="178" t="n"/>
      <c r="DI489" s="178" t="n"/>
      <c r="DJ489" s="178" t="n"/>
      <c r="DK489" s="178" t="n"/>
      <c r="DL489" s="178" t="n"/>
      <c r="DM489" s="178" t="n"/>
      <c r="DN489" s="178" t="n"/>
      <c r="DO489" s="178" t="n"/>
      <c r="DP489" s="178" t="n"/>
      <c r="DQ489" s="178" t="n"/>
      <c r="DR489" s="178" t="n"/>
      <c r="DS489" s="178" t="n"/>
      <c r="DT489" s="178" t="n"/>
      <c r="DU489" s="178" t="n"/>
      <c r="DV489" s="178" t="n"/>
    </row>
    <row customFormat="true" customHeight="true" hidden="false" ht="18" outlineLevel="0" r="490" s="310">
      <c r="A490" s="178" t="n"/>
      <c r="B490" s="277" t="n">
        <v>4</v>
      </c>
      <c r="C490" s="58" t="s"/>
      <c r="D490" s="159" t="s">
        <v>375</v>
      </c>
      <c r="E490" s="119" t="s">
        <v>24</v>
      </c>
      <c r="F490" s="266" t="n">
        <f aca="false" ca="false" dt2D="false" dtr="false" t="normal">I490+L490+M490+N490+O490+P490+Q490+R490+S490</f>
        <v>0</v>
      </c>
      <c r="G490" s="282" t="n"/>
      <c r="H490" s="282" t="n"/>
      <c r="I490" s="269" t="n">
        <f aca="false" ca="false" dt2D="false" dtr="false" t="normal">G490+H490</f>
        <v>0</v>
      </c>
      <c r="J490" s="282" t="n"/>
      <c r="K490" s="282" t="n"/>
      <c r="L490" s="269" t="n">
        <f aca="false" ca="false" dt2D="false" dtr="false" t="normal">J490+K490</f>
        <v>0</v>
      </c>
      <c r="M490" s="282" t="n"/>
      <c r="N490" s="282" t="n"/>
      <c r="O490" s="282" t="n"/>
      <c r="P490" s="282" t="n"/>
      <c r="Q490" s="282" t="n"/>
      <c r="R490" s="282" t="n"/>
      <c r="S490" s="282" t="n"/>
      <c r="T490" s="282" t="n"/>
      <c r="U490" s="282" t="n"/>
      <c r="V490" s="282" t="n"/>
      <c r="W490" s="282" t="n"/>
      <c r="X490" s="282" t="n"/>
      <c r="Y490" s="282" t="n"/>
      <c r="Z490" s="282" t="n"/>
      <c r="AA490" s="282" t="n"/>
      <c r="AB490" s="282" t="n"/>
      <c r="AC490" s="282" t="n"/>
      <c r="AD490" s="282" t="n"/>
      <c r="AE490" s="282" t="n"/>
      <c r="AF490" s="178" t="n"/>
      <c r="AG490" s="178" t="n"/>
      <c r="AH490" s="178" t="n"/>
      <c r="AI490" s="178" t="n"/>
      <c r="AJ490" s="178" t="n"/>
      <c r="AK490" s="178" t="n"/>
      <c r="AL490" s="178" t="n"/>
      <c r="AM490" s="178" t="n"/>
      <c r="AN490" s="178" t="n"/>
      <c r="AO490" s="178" t="n"/>
      <c r="AP490" s="178" t="n"/>
      <c r="AQ490" s="178" t="n"/>
      <c r="AR490" s="178" t="n"/>
      <c r="AS490" s="178" t="n"/>
      <c r="AT490" s="178" t="n"/>
      <c r="AU490" s="178" t="n"/>
      <c r="AV490" s="178" t="n"/>
      <c r="AW490" s="178" t="n"/>
      <c r="AX490" s="178" t="n"/>
      <c r="AY490" s="178" t="n"/>
      <c r="AZ490" s="178" t="n"/>
      <c r="BA490" s="178" t="n"/>
      <c r="BB490" s="178" t="n"/>
      <c r="BC490" s="178" t="n"/>
      <c r="BD490" s="178" t="n"/>
      <c r="BE490" s="178" t="n"/>
      <c r="BF490" s="178" t="n"/>
      <c r="BG490" s="178" t="n"/>
      <c r="BH490" s="178" t="n"/>
      <c r="BI490" s="178" t="n"/>
      <c r="BJ490" s="178" t="n"/>
      <c r="BK490" s="178" t="n"/>
      <c r="BL490" s="178" t="n"/>
      <c r="BM490" s="178" t="n"/>
      <c r="BN490" s="178" t="n"/>
      <c r="BO490" s="178" t="n"/>
      <c r="BP490" s="178" t="n"/>
      <c r="BQ490" s="178" t="n"/>
      <c r="BR490" s="178" t="n"/>
      <c r="BS490" s="178" t="n"/>
      <c r="BT490" s="178" t="n"/>
      <c r="BU490" s="178" t="n"/>
      <c r="BV490" s="178" t="n"/>
      <c r="BW490" s="178" t="n"/>
      <c r="BX490" s="178" t="n"/>
      <c r="BY490" s="178" t="n"/>
      <c r="BZ490" s="178" t="n"/>
      <c r="CA490" s="178" t="n"/>
      <c r="CB490" s="178" t="n"/>
      <c r="CC490" s="178" t="n"/>
      <c r="CD490" s="178" t="n"/>
      <c r="CE490" s="178" t="n"/>
      <c r="CF490" s="178" t="n"/>
      <c r="CG490" s="178" t="n"/>
      <c r="CH490" s="178" t="n"/>
      <c r="CI490" s="178" t="n"/>
      <c r="CJ490" s="178" t="n"/>
      <c r="CK490" s="178" t="n"/>
      <c r="CL490" s="178" t="n"/>
      <c r="CM490" s="178" t="n"/>
      <c r="CN490" s="178" t="n"/>
      <c r="CO490" s="178" t="n"/>
      <c r="CP490" s="178" t="n"/>
      <c r="CQ490" s="178" t="n"/>
      <c r="CR490" s="178" t="n"/>
      <c r="CS490" s="178" t="n"/>
      <c r="CT490" s="178" t="n"/>
      <c r="CU490" s="178" t="n"/>
      <c r="CV490" s="178" t="n"/>
      <c r="CW490" s="178" t="n"/>
      <c r="CX490" s="178" t="n"/>
      <c r="CY490" s="178" t="n"/>
      <c r="CZ490" s="178" t="n"/>
      <c r="DA490" s="178" t="n"/>
      <c r="DB490" s="178" t="n"/>
      <c r="DC490" s="178" t="n"/>
      <c r="DD490" s="178" t="n"/>
      <c r="DE490" s="178" t="n"/>
      <c r="DF490" s="178" t="n"/>
      <c r="DG490" s="178" t="n"/>
      <c r="DH490" s="178" t="n"/>
      <c r="DI490" s="178" t="n"/>
      <c r="DJ490" s="178" t="n"/>
      <c r="DK490" s="178" t="n"/>
      <c r="DL490" s="178" t="n"/>
      <c r="DM490" s="178" t="n"/>
      <c r="DN490" s="178" t="n"/>
      <c r="DO490" s="178" t="n"/>
      <c r="DP490" s="178" t="n"/>
      <c r="DQ490" s="178" t="n"/>
      <c r="DR490" s="178" t="n"/>
      <c r="DS490" s="178" t="n"/>
      <c r="DT490" s="178" t="n"/>
      <c r="DU490" s="178" t="n"/>
      <c r="DV490" s="178" t="n"/>
    </row>
    <row customFormat="true" customHeight="true" hidden="false" ht="18" outlineLevel="0" r="491" s="310">
      <c r="A491" s="178" t="n"/>
      <c r="B491" s="279" t="s"/>
      <c r="C491" s="58" t="s"/>
      <c r="D491" s="89" t="s"/>
      <c r="E491" s="119" t="s">
        <v>25</v>
      </c>
      <c r="F491" s="266" t="n">
        <f aca="false" ca="false" dt2D="false" dtr="false" t="normal">I491+L491+M491+N491+O491+P491+Q491+R491+S491</f>
        <v>0</v>
      </c>
      <c r="G491" s="282" t="n"/>
      <c r="H491" s="282" t="n"/>
      <c r="I491" s="269" t="n">
        <f aca="false" ca="false" dt2D="false" dtr="false" t="normal">G491+H491</f>
        <v>0</v>
      </c>
      <c r="J491" s="282" t="n"/>
      <c r="K491" s="282" t="n"/>
      <c r="L491" s="269" t="n">
        <f aca="false" ca="false" dt2D="false" dtr="false" t="normal">J491+K491</f>
        <v>0</v>
      </c>
      <c r="M491" s="282" t="n"/>
      <c r="N491" s="282" t="n"/>
      <c r="O491" s="282" t="n"/>
      <c r="P491" s="282" t="n"/>
      <c r="Q491" s="282" t="n"/>
      <c r="R491" s="282" t="n"/>
      <c r="S491" s="282" t="n"/>
      <c r="T491" s="282" t="n"/>
      <c r="U491" s="282" t="n"/>
      <c r="V491" s="282" t="n"/>
      <c r="W491" s="282" t="n"/>
      <c r="X491" s="282" t="n"/>
      <c r="Y491" s="282" t="n"/>
      <c r="Z491" s="282" t="n"/>
      <c r="AA491" s="282" t="n"/>
      <c r="AB491" s="282" t="n"/>
      <c r="AC491" s="282" t="n"/>
      <c r="AD491" s="282" t="n"/>
      <c r="AE491" s="282" t="n"/>
      <c r="AF491" s="178" t="n"/>
      <c r="AG491" s="178" t="n"/>
      <c r="AH491" s="178" t="n"/>
      <c r="AI491" s="178" t="n"/>
      <c r="AJ491" s="178" t="n"/>
      <c r="AK491" s="178" t="n"/>
      <c r="AL491" s="178" t="n"/>
      <c r="AM491" s="178" t="n"/>
      <c r="AN491" s="178" t="n"/>
      <c r="AO491" s="178" t="n"/>
      <c r="AP491" s="178" t="n"/>
      <c r="AQ491" s="178" t="n"/>
      <c r="AR491" s="178" t="n"/>
      <c r="AS491" s="178" t="n"/>
      <c r="AT491" s="178" t="n"/>
      <c r="AU491" s="178" t="n"/>
      <c r="AV491" s="178" t="n"/>
      <c r="AW491" s="178" t="n"/>
      <c r="AX491" s="178" t="n"/>
      <c r="AY491" s="178" t="n"/>
      <c r="AZ491" s="178" t="n"/>
      <c r="BA491" s="178" t="n"/>
      <c r="BB491" s="178" t="n"/>
      <c r="BC491" s="178" t="n"/>
      <c r="BD491" s="178" t="n"/>
      <c r="BE491" s="178" t="n"/>
      <c r="BF491" s="178" t="n"/>
      <c r="BG491" s="178" t="n"/>
      <c r="BH491" s="178" t="n"/>
      <c r="BI491" s="178" t="n"/>
      <c r="BJ491" s="178" t="n"/>
      <c r="BK491" s="178" t="n"/>
      <c r="BL491" s="178" t="n"/>
      <c r="BM491" s="178" t="n"/>
      <c r="BN491" s="178" t="n"/>
      <c r="BO491" s="178" t="n"/>
      <c r="BP491" s="178" t="n"/>
      <c r="BQ491" s="178" t="n"/>
      <c r="BR491" s="178" t="n"/>
      <c r="BS491" s="178" t="n"/>
      <c r="BT491" s="178" t="n"/>
      <c r="BU491" s="178" t="n"/>
      <c r="BV491" s="178" t="n"/>
      <c r="BW491" s="178" t="n"/>
      <c r="BX491" s="178" t="n"/>
      <c r="BY491" s="178" t="n"/>
      <c r="BZ491" s="178" t="n"/>
      <c r="CA491" s="178" t="n"/>
      <c r="CB491" s="178" t="n"/>
      <c r="CC491" s="178" t="n"/>
      <c r="CD491" s="178" t="n"/>
      <c r="CE491" s="178" t="n"/>
      <c r="CF491" s="178" t="n"/>
      <c r="CG491" s="178" t="n"/>
      <c r="CH491" s="178" t="n"/>
      <c r="CI491" s="178" t="n"/>
      <c r="CJ491" s="178" t="n"/>
      <c r="CK491" s="178" t="n"/>
      <c r="CL491" s="178" t="n"/>
      <c r="CM491" s="178" t="n"/>
      <c r="CN491" s="178" t="n"/>
      <c r="CO491" s="178" t="n"/>
      <c r="CP491" s="178" t="n"/>
      <c r="CQ491" s="178" t="n"/>
      <c r="CR491" s="178" t="n"/>
      <c r="CS491" s="178" t="n"/>
      <c r="CT491" s="178" t="n"/>
      <c r="CU491" s="178" t="n"/>
      <c r="CV491" s="178" t="n"/>
      <c r="CW491" s="178" t="n"/>
      <c r="CX491" s="178" t="n"/>
      <c r="CY491" s="178" t="n"/>
      <c r="CZ491" s="178" t="n"/>
      <c r="DA491" s="178" t="n"/>
      <c r="DB491" s="178" t="n"/>
      <c r="DC491" s="178" t="n"/>
      <c r="DD491" s="178" t="n"/>
      <c r="DE491" s="178" t="n"/>
      <c r="DF491" s="178" t="n"/>
      <c r="DG491" s="178" t="n"/>
      <c r="DH491" s="178" t="n"/>
      <c r="DI491" s="178" t="n"/>
      <c r="DJ491" s="178" t="n"/>
      <c r="DK491" s="178" t="n"/>
      <c r="DL491" s="178" t="n"/>
      <c r="DM491" s="178" t="n"/>
      <c r="DN491" s="178" t="n"/>
      <c r="DO491" s="178" t="n"/>
      <c r="DP491" s="178" t="n"/>
      <c r="DQ491" s="178" t="n"/>
      <c r="DR491" s="178" t="n"/>
      <c r="DS491" s="178" t="n"/>
      <c r="DT491" s="178" t="n"/>
      <c r="DU491" s="178" t="n"/>
      <c r="DV491" s="178" t="n"/>
    </row>
    <row customFormat="true" customHeight="true" hidden="false" ht="18" outlineLevel="0" r="492" s="310">
      <c r="A492" s="178" t="n"/>
      <c r="B492" s="279" t="s"/>
      <c r="C492" s="58" t="s"/>
      <c r="D492" s="89" t="s"/>
      <c r="E492" s="122" t="s">
        <v>26</v>
      </c>
      <c r="F492" s="266" t="n">
        <f aca="false" ca="false" dt2D="false" dtr="false" t="normal">I492+L492+M492+N492+O492+P492+Q492+R492+S492</f>
        <v>0</v>
      </c>
      <c r="G492" s="168" t="n">
        <v>0</v>
      </c>
      <c r="H492" s="168" t="n">
        <v>0</v>
      </c>
      <c r="I492" s="269" t="n">
        <f aca="false" ca="false" dt2D="false" dtr="false" t="normal">G492+H492</f>
        <v>0</v>
      </c>
      <c r="J492" s="168" t="n"/>
      <c r="K492" s="168" t="n"/>
      <c r="L492" s="269" t="n">
        <f aca="false" ca="false" dt2D="false" dtr="false" t="normal">J492+K492</f>
        <v>0</v>
      </c>
      <c r="M492" s="168" t="n"/>
      <c r="N492" s="168" t="n"/>
      <c r="O492" s="168" t="n"/>
      <c r="P492" s="168" t="n"/>
      <c r="Q492" s="168" t="n"/>
      <c r="R492" s="168" t="n"/>
      <c r="S492" s="168" t="n"/>
      <c r="T492" s="168" t="n"/>
      <c r="U492" s="168" t="n"/>
      <c r="V492" s="168" t="n"/>
      <c r="W492" s="168" t="n"/>
      <c r="X492" s="168" t="n"/>
      <c r="Y492" s="168" t="n"/>
      <c r="Z492" s="168" t="n"/>
      <c r="AA492" s="168" t="n"/>
      <c r="AB492" s="168" t="n"/>
      <c r="AC492" s="168" t="n"/>
      <c r="AD492" s="168" t="n"/>
      <c r="AE492" s="168" t="n"/>
      <c r="AF492" s="178" t="n"/>
      <c r="AG492" s="178" t="n"/>
      <c r="AH492" s="178" t="n"/>
      <c r="AI492" s="178" t="n"/>
      <c r="AJ492" s="178" t="n"/>
      <c r="AK492" s="178" t="n"/>
      <c r="AL492" s="178" t="n"/>
      <c r="AM492" s="178" t="n"/>
      <c r="AN492" s="178" t="n"/>
      <c r="AO492" s="178" t="n"/>
      <c r="AP492" s="178" t="n"/>
      <c r="AQ492" s="178" t="n"/>
      <c r="AR492" s="178" t="n"/>
      <c r="AS492" s="178" t="n"/>
      <c r="AT492" s="178" t="n"/>
      <c r="AU492" s="178" t="n"/>
      <c r="AV492" s="178" t="n"/>
      <c r="AW492" s="178" t="n"/>
      <c r="AX492" s="178" t="n"/>
      <c r="AY492" s="178" t="n"/>
      <c r="AZ492" s="178" t="n"/>
      <c r="BA492" s="178" t="n"/>
      <c r="BB492" s="178" t="n"/>
      <c r="BC492" s="178" t="n"/>
      <c r="BD492" s="178" t="n"/>
      <c r="BE492" s="178" t="n"/>
      <c r="BF492" s="178" t="n"/>
      <c r="BG492" s="178" t="n"/>
      <c r="BH492" s="178" t="n"/>
      <c r="BI492" s="178" t="n"/>
      <c r="BJ492" s="178" t="n"/>
      <c r="BK492" s="178" t="n"/>
      <c r="BL492" s="178" t="n"/>
      <c r="BM492" s="178" t="n"/>
      <c r="BN492" s="178" t="n"/>
      <c r="BO492" s="178" t="n"/>
      <c r="BP492" s="178" t="n"/>
      <c r="BQ492" s="178" t="n"/>
      <c r="BR492" s="178" t="n"/>
      <c r="BS492" s="178" t="n"/>
      <c r="BT492" s="178" t="n"/>
      <c r="BU492" s="178" t="n"/>
      <c r="BV492" s="178" t="n"/>
      <c r="BW492" s="178" t="n"/>
      <c r="BX492" s="178" t="n"/>
      <c r="BY492" s="178" t="n"/>
      <c r="BZ492" s="178" t="n"/>
      <c r="CA492" s="178" t="n"/>
      <c r="CB492" s="178" t="n"/>
      <c r="CC492" s="178" t="n"/>
      <c r="CD492" s="178" t="n"/>
      <c r="CE492" s="178" t="n"/>
      <c r="CF492" s="178" t="n"/>
      <c r="CG492" s="178" t="n"/>
      <c r="CH492" s="178" t="n"/>
      <c r="CI492" s="178" t="n"/>
      <c r="CJ492" s="178" t="n"/>
      <c r="CK492" s="178" t="n"/>
      <c r="CL492" s="178" t="n"/>
      <c r="CM492" s="178" t="n"/>
      <c r="CN492" s="178" t="n"/>
      <c r="CO492" s="178" t="n"/>
      <c r="CP492" s="178" t="n"/>
      <c r="CQ492" s="178" t="n"/>
      <c r="CR492" s="178" t="n"/>
      <c r="CS492" s="178" t="n"/>
      <c r="CT492" s="178" t="n"/>
      <c r="CU492" s="178" t="n"/>
      <c r="CV492" s="178" t="n"/>
      <c r="CW492" s="178" t="n"/>
      <c r="CX492" s="178" t="n"/>
      <c r="CY492" s="178" t="n"/>
      <c r="CZ492" s="178" t="n"/>
      <c r="DA492" s="178" t="n"/>
      <c r="DB492" s="178" t="n"/>
      <c r="DC492" s="178" t="n"/>
      <c r="DD492" s="178" t="n"/>
      <c r="DE492" s="178" t="n"/>
      <c r="DF492" s="178" t="n"/>
      <c r="DG492" s="178" t="n"/>
      <c r="DH492" s="178" t="n"/>
      <c r="DI492" s="178" t="n"/>
      <c r="DJ492" s="178" t="n"/>
      <c r="DK492" s="178" t="n"/>
      <c r="DL492" s="178" t="n"/>
      <c r="DM492" s="178" t="n"/>
      <c r="DN492" s="178" t="n"/>
      <c r="DO492" s="178" t="n"/>
      <c r="DP492" s="178" t="n"/>
      <c r="DQ492" s="178" t="n"/>
      <c r="DR492" s="178" t="n"/>
      <c r="DS492" s="178" t="n"/>
      <c r="DT492" s="178" t="n"/>
      <c r="DU492" s="178" t="n"/>
      <c r="DV492" s="178" t="n"/>
    </row>
    <row customFormat="true" customHeight="true" hidden="false" ht="18" outlineLevel="0" r="493" s="310">
      <c r="A493" s="178" t="n"/>
      <c r="B493" s="279" t="s"/>
      <c r="C493" s="58" t="s"/>
      <c r="D493" s="89" t="s"/>
      <c r="E493" s="238" t="s">
        <v>232</v>
      </c>
      <c r="F493" s="266" t="n">
        <f aca="false" ca="false" dt2D="false" dtr="false" t="normal">I493+L493+M493+N493+O493+P493+Q493+R493+S493</f>
        <v>0</v>
      </c>
      <c r="G493" s="168" t="n">
        <v>0</v>
      </c>
      <c r="H493" s="168" t="n">
        <v>0</v>
      </c>
      <c r="I493" s="269" t="n">
        <f aca="false" ca="false" dt2D="false" dtr="false" t="normal">G493+H493</f>
        <v>0</v>
      </c>
      <c r="J493" s="168" t="n"/>
      <c r="K493" s="168" t="n"/>
      <c r="L493" s="269" t="n">
        <f aca="false" ca="false" dt2D="false" dtr="false" t="normal">J493+K493</f>
        <v>0</v>
      </c>
      <c r="M493" s="168" t="n"/>
      <c r="N493" s="168" t="n"/>
      <c r="O493" s="168" t="n"/>
      <c r="P493" s="168" t="n"/>
      <c r="Q493" s="168" t="n"/>
      <c r="R493" s="168" t="n"/>
      <c r="S493" s="168" t="n"/>
      <c r="T493" s="168" t="n"/>
      <c r="U493" s="168" t="n"/>
      <c r="V493" s="168" t="n"/>
      <c r="W493" s="168" t="n"/>
      <c r="X493" s="168" t="n"/>
      <c r="Y493" s="168" t="n"/>
      <c r="Z493" s="168" t="n"/>
      <c r="AA493" s="168" t="n"/>
      <c r="AB493" s="168" t="n"/>
      <c r="AC493" s="168" t="n"/>
      <c r="AD493" s="168" t="n"/>
      <c r="AE493" s="168" t="n"/>
      <c r="AF493" s="178" t="n"/>
      <c r="AG493" s="178" t="n"/>
      <c r="AH493" s="178" t="n"/>
      <c r="AI493" s="178" t="n"/>
      <c r="AJ493" s="178" t="n"/>
      <c r="AK493" s="178" t="n"/>
      <c r="AL493" s="178" t="n"/>
      <c r="AM493" s="178" t="n"/>
      <c r="AN493" s="178" t="n"/>
      <c r="AO493" s="178" t="n"/>
      <c r="AP493" s="178" t="n"/>
      <c r="AQ493" s="178" t="n"/>
      <c r="AR493" s="178" t="n"/>
      <c r="AS493" s="178" t="n"/>
      <c r="AT493" s="178" t="n"/>
      <c r="AU493" s="178" t="n"/>
      <c r="AV493" s="178" t="n"/>
      <c r="AW493" s="178" t="n"/>
      <c r="AX493" s="178" t="n"/>
      <c r="AY493" s="178" t="n"/>
      <c r="AZ493" s="178" t="n"/>
      <c r="BA493" s="178" t="n"/>
      <c r="BB493" s="178" t="n"/>
      <c r="BC493" s="178" t="n"/>
      <c r="BD493" s="178" t="n"/>
      <c r="BE493" s="178" t="n"/>
      <c r="BF493" s="178" t="n"/>
      <c r="BG493" s="178" t="n"/>
      <c r="BH493" s="178" t="n"/>
      <c r="BI493" s="178" t="n"/>
      <c r="BJ493" s="178" t="n"/>
      <c r="BK493" s="178" t="n"/>
      <c r="BL493" s="178" t="n"/>
      <c r="BM493" s="178" t="n"/>
      <c r="BN493" s="178" t="n"/>
      <c r="BO493" s="178" t="n"/>
      <c r="BP493" s="178" t="n"/>
      <c r="BQ493" s="178" t="n"/>
      <c r="BR493" s="178" t="n"/>
      <c r="BS493" s="178" t="n"/>
      <c r="BT493" s="178" t="n"/>
      <c r="BU493" s="178" t="n"/>
      <c r="BV493" s="178" t="n"/>
      <c r="BW493" s="178" t="n"/>
      <c r="BX493" s="178" t="n"/>
      <c r="BY493" s="178" t="n"/>
      <c r="BZ493" s="178" t="n"/>
      <c r="CA493" s="178" t="n"/>
      <c r="CB493" s="178" t="n"/>
      <c r="CC493" s="178" t="n"/>
      <c r="CD493" s="178" t="n"/>
      <c r="CE493" s="178" t="n"/>
      <c r="CF493" s="178" t="n"/>
      <c r="CG493" s="178" t="n"/>
      <c r="CH493" s="178" t="n"/>
      <c r="CI493" s="178" t="n"/>
      <c r="CJ493" s="178" t="n"/>
      <c r="CK493" s="178" t="n"/>
      <c r="CL493" s="178" t="n"/>
      <c r="CM493" s="178" t="n"/>
      <c r="CN493" s="178" t="n"/>
      <c r="CO493" s="178" t="n"/>
      <c r="CP493" s="178" t="n"/>
      <c r="CQ493" s="178" t="n"/>
      <c r="CR493" s="178" t="n"/>
      <c r="CS493" s="178" t="n"/>
      <c r="CT493" s="178" t="n"/>
      <c r="CU493" s="178" t="n"/>
      <c r="CV493" s="178" t="n"/>
      <c r="CW493" s="178" t="n"/>
      <c r="CX493" s="178" t="n"/>
      <c r="CY493" s="178" t="n"/>
      <c r="CZ493" s="178" t="n"/>
      <c r="DA493" s="178" t="n"/>
      <c r="DB493" s="178" t="n"/>
      <c r="DC493" s="178" t="n"/>
      <c r="DD493" s="178" t="n"/>
      <c r="DE493" s="178" t="n"/>
      <c r="DF493" s="178" t="n"/>
      <c r="DG493" s="178" t="n"/>
      <c r="DH493" s="178" t="n"/>
      <c r="DI493" s="178" t="n"/>
      <c r="DJ493" s="178" t="n"/>
      <c r="DK493" s="178" t="n"/>
      <c r="DL493" s="178" t="n"/>
      <c r="DM493" s="178" t="n"/>
      <c r="DN493" s="178" t="n"/>
      <c r="DO493" s="178" t="n"/>
      <c r="DP493" s="178" t="n"/>
      <c r="DQ493" s="178" t="n"/>
      <c r="DR493" s="178" t="n"/>
      <c r="DS493" s="178" t="n"/>
      <c r="DT493" s="178" t="n"/>
      <c r="DU493" s="178" t="n"/>
      <c r="DV493" s="178" t="n"/>
    </row>
    <row customFormat="true" customHeight="true" hidden="false" ht="18" outlineLevel="0" r="494" s="310">
      <c r="A494" s="178" t="n"/>
      <c r="B494" s="280" t="s"/>
      <c r="C494" s="58" t="s"/>
      <c r="D494" s="158" t="s"/>
      <c r="E494" s="238" t="s">
        <v>233</v>
      </c>
      <c r="F494" s="266" t="n">
        <f aca="false" ca="false" dt2D="false" dtr="false" t="normal">I494+L494+M494+N494+O494+P494+Q494+R494+S494</f>
        <v>0</v>
      </c>
      <c r="G494" s="168" t="n">
        <v>0</v>
      </c>
      <c r="H494" s="168" t="n">
        <v>0</v>
      </c>
      <c r="I494" s="269" t="n">
        <f aca="false" ca="false" dt2D="false" dtr="false" t="normal">G494+H494</f>
        <v>0</v>
      </c>
      <c r="J494" s="168" t="n"/>
      <c r="K494" s="168" t="n"/>
      <c r="L494" s="269" t="n">
        <f aca="false" ca="false" dt2D="false" dtr="false" t="normal">J494+K494</f>
        <v>0</v>
      </c>
      <c r="M494" s="168" t="n"/>
      <c r="N494" s="168" t="n"/>
      <c r="O494" s="168" t="n"/>
      <c r="P494" s="168" t="n"/>
      <c r="Q494" s="168" t="n"/>
      <c r="R494" s="168" t="n"/>
      <c r="S494" s="168" t="n"/>
      <c r="T494" s="168" t="n"/>
      <c r="U494" s="168" t="n"/>
      <c r="V494" s="168" t="n"/>
      <c r="W494" s="168" t="n"/>
      <c r="X494" s="168" t="n"/>
      <c r="Y494" s="168" t="n"/>
      <c r="Z494" s="168" t="n"/>
      <c r="AA494" s="168" t="n"/>
      <c r="AB494" s="168" t="n"/>
      <c r="AC494" s="168" t="n"/>
      <c r="AD494" s="168" t="n"/>
      <c r="AE494" s="168" t="n"/>
      <c r="AF494" s="178" t="n"/>
      <c r="AG494" s="178" t="n"/>
      <c r="AH494" s="178" t="n"/>
      <c r="AI494" s="178" t="n"/>
      <c r="AJ494" s="178" t="n"/>
      <c r="AK494" s="178" t="n"/>
      <c r="AL494" s="178" t="n"/>
      <c r="AM494" s="178" t="n"/>
      <c r="AN494" s="178" t="n"/>
      <c r="AO494" s="178" t="n"/>
      <c r="AP494" s="178" t="n"/>
      <c r="AQ494" s="178" t="n"/>
      <c r="AR494" s="178" t="n"/>
      <c r="AS494" s="178" t="n"/>
      <c r="AT494" s="178" t="n"/>
      <c r="AU494" s="178" t="n"/>
      <c r="AV494" s="178" t="n"/>
      <c r="AW494" s="178" t="n"/>
      <c r="AX494" s="178" t="n"/>
      <c r="AY494" s="178" t="n"/>
      <c r="AZ494" s="178" t="n"/>
      <c r="BA494" s="178" t="n"/>
      <c r="BB494" s="178" t="n"/>
      <c r="BC494" s="178" t="n"/>
      <c r="BD494" s="178" t="n"/>
      <c r="BE494" s="178" t="n"/>
      <c r="BF494" s="178" t="n"/>
      <c r="BG494" s="178" t="n"/>
      <c r="BH494" s="178" t="n"/>
      <c r="BI494" s="178" t="n"/>
      <c r="BJ494" s="178" t="n"/>
      <c r="BK494" s="178" t="n"/>
      <c r="BL494" s="178" t="n"/>
      <c r="BM494" s="178" t="n"/>
      <c r="BN494" s="178" t="n"/>
      <c r="BO494" s="178" t="n"/>
      <c r="BP494" s="178" t="n"/>
      <c r="BQ494" s="178" t="n"/>
      <c r="BR494" s="178" t="n"/>
      <c r="BS494" s="178" t="n"/>
      <c r="BT494" s="178" t="n"/>
      <c r="BU494" s="178" t="n"/>
      <c r="BV494" s="178" t="n"/>
      <c r="BW494" s="178" t="n"/>
      <c r="BX494" s="178" t="n"/>
      <c r="BY494" s="178" t="n"/>
      <c r="BZ494" s="178" t="n"/>
      <c r="CA494" s="178" t="n"/>
      <c r="CB494" s="178" t="n"/>
      <c r="CC494" s="178" t="n"/>
      <c r="CD494" s="178" t="n"/>
      <c r="CE494" s="178" t="n"/>
      <c r="CF494" s="178" t="n"/>
      <c r="CG494" s="178" t="n"/>
      <c r="CH494" s="178" t="n"/>
      <c r="CI494" s="178" t="n"/>
      <c r="CJ494" s="178" t="n"/>
      <c r="CK494" s="178" t="n"/>
      <c r="CL494" s="178" t="n"/>
      <c r="CM494" s="178" t="n"/>
      <c r="CN494" s="178" t="n"/>
      <c r="CO494" s="178" t="n"/>
      <c r="CP494" s="178" t="n"/>
      <c r="CQ494" s="178" t="n"/>
      <c r="CR494" s="178" t="n"/>
      <c r="CS494" s="178" t="n"/>
      <c r="CT494" s="178" t="n"/>
      <c r="CU494" s="178" t="n"/>
      <c r="CV494" s="178" t="n"/>
      <c r="CW494" s="178" t="n"/>
      <c r="CX494" s="178" t="n"/>
      <c r="CY494" s="178" t="n"/>
      <c r="CZ494" s="178" t="n"/>
      <c r="DA494" s="178" t="n"/>
      <c r="DB494" s="178" t="n"/>
      <c r="DC494" s="178" t="n"/>
      <c r="DD494" s="178" t="n"/>
      <c r="DE494" s="178" t="n"/>
      <c r="DF494" s="178" t="n"/>
      <c r="DG494" s="178" t="n"/>
      <c r="DH494" s="178" t="n"/>
      <c r="DI494" s="178" t="n"/>
      <c r="DJ494" s="178" t="n"/>
      <c r="DK494" s="178" t="n"/>
      <c r="DL494" s="178" t="n"/>
      <c r="DM494" s="178" t="n"/>
      <c r="DN494" s="178" t="n"/>
      <c r="DO494" s="178" t="n"/>
      <c r="DP494" s="178" t="n"/>
      <c r="DQ494" s="178" t="n"/>
      <c r="DR494" s="178" t="n"/>
      <c r="DS494" s="178" t="n"/>
      <c r="DT494" s="178" t="n"/>
      <c r="DU494" s="178" t="n"/>
      <c r="DV494" s="178" t="n"/>
    </row>
    <row customFormat="true" customHeight="true" hidden="false" ht="18" outlineLevel="0" r="495" s="310">
      <c r="A495" s="178" t="n"/>
      <c r="B495" s="277" t="n">
        <v>5</v>
      </c>
      <c r="C495" s="58" t="s"/>
      <c r="D495" s="159" t="s">
        <v>376</v>
      </c>
      <c r="E495" s="119" t="s">
        <v>24</v>
      </c>
      <c r="F495" s="266" t="n">
        <f aca="false" ca="false" dt2D="false" dtr="false" t="normal">I495+L495+M495+N495+O495+P495+Q495+R495+S495</f>
        <v>0</v>
      </c>
      <c r="G495" s="282" t="n"/>
      <c r="H495" s="282" t="n"/>
      <c r="I495" s="269" t="n">
        <f aca="false" ca="false" dt2D="false" dtr="false" t="normal">G495+H495</f>
        <v>0</v>
      </c>
      <c r="J495" s="282" t="n"/>
      <c r="K495" s="282" t="n"/>
      <c r="L495" s="269" t="n">
        <f aca="false" ca="false" dt2D="false" dtr="false" t="normal">J495+K495</f>
        <v>0</v>
      </c>
      <c r="M495" s="282" t="n"/>
      <c r="N495" s="282" t="n"/>
      <c r="O495" s="282" t="n"/>
      <c r="P495" s="282" t="n"/>
      <c r="Q495" s="282" t="n"/>
      <c r="R495" s="282" t="n"/>
      <c r="S495" s="282" t="n"/>
      <c r="T495" s="282" t="n"/>
      <c r="U495" s="282" t="n"/>
      <c r="V495" s="282" t="n"/>
      <c r="W495" s="282" t="n"/>
      <c r="X495" s="282" t="n"/>
      <c r="Y495" s="282" t="n"/>
      <c r="Z495" s="282" t="n"/>
      <c r="AA495" s="282" t="n"/>
      <c r="AB495" s="282" t="n"/>
      <c r="AC495" s="282" t="n"/>
      <c r="AD495" s="282" t="n"/>
      <c r="AE495" s="282" t="n"/>
      <c r="AF495" s="178" t="n"/>
      <c r="AG495" s="178" t="n"/>
      <c r="AH495" s="178" t="n"/>
      <c r="AI495" s="178" t="n"/>
      <c r="AJ495" s="178" t="n"/>
      <c r="AK495" s="178" t="n"/>
      <c r="AL495" s="178" t="n"/>
      <c r="AM495" s="178" t="n"/>
      <c r="AN495" s="178" t="n"/>
      <c r="AO495" s="178" t="n"/>
      <c r="AP495" s="178" t="n"/>
      <c r="AQ495" s="178" t="n"/>
      <c r="AR495" s="178" t="n"/>
      <c r="AS495" s="178" t="n"/>
      <c r="AT495" s="178" t="n"/>
      <c r="AU495" s="178" t="n"/>
      <c r="AV495" s="178" t="n"/>
      <c r="AW495" s="178" t="n"/>
      <c r="AX495" s="178" t="n"/>
      <c r="AY495" s="178" t="n"/>
      <c r="AZ495" s="178" t="n"/>
      <c r="BA495" s="178" t="n"/>
      <c r="BB495" s="178" t="n"/>
      <c r="BC495" s="178" t="n"/>
      <c r="BD495" s="178" t="n"/>
      <c r="BE495" s="178" t="n"/>
      <c r="BF495" s="178" t="n"/>
      <c r="BG495" s="178" t="n"/>
      <c r="BH495" s="178" t="n"/>
      <c r="BI495" s="178" t="n"/>
      <c r="BJ495" s="178" t="n"/>
      <c r="BK495" s="178" t="n"/>
      <c r="BL495" s="178" t="n"/>
      <c r="BM495" s="178" t="n"/>
      <c r="BN495" s="178" t="n"/>
      <c r="BO495" s="178" t="n"/>
      <c r="BP495" s="178" t="n"/>
      <c r="BQ495" s="178" t="n"/>
      <c r="BR495" s="178" t="n"/>
      <c r="BS495" s="178" t="n"/>
      <c r="BT495" s="178" t="n"/>
      <c r="BU495" s="178" t="n"/>
      <c r="BV495" s="178" t="n"/>
      <c r="BW495" s="178" t="n"/>
      <c r="BX495" s="178" t="n"/>
      <c r="BY495" s="178" t="n"/>
      <c r="BZ495" s="178" t="n"/>
      <c r="CA495" s="178" t="n"/>
      <c r="CB495" s="178" t="n"/>
      <c r="CC495" s="178" t="n"/>
      <c r="CD495" s="178" t="n"/>
      <c r="CE495" s="178" t="n"/>
      <c r="CF495" s="178" t="n"/>
      <c r="CG495" s="178" t="n"/>
      <c r="CH495" s="178" t="n"/>
      <c r="CI495" s="178" t="n"/>
      <c r="CJ495" s="178" t="n"/>
      <c r="CK495" s="178" t="n"/>
      <c r="CL495" s="178" t="n"/>
      <c r="CM495" s="178" t="n"/>
      <c r="CN495" s="178" t="n"/>
      <c r="CO495" s="178" t="n"/>
      <c r="CP495" s="178" t="n"/>
      <c r="CQ495" s="178" t="n"/>
      <c r="CR495" s="178" t="n"/>
      <c r="CS495" s="178" t="n"/>
      <c r="CT495" s="178" t="n"/>
      <c r="CU495" s="178" t="n"/>
      <c r="CV495" s="178" t="n"/>
      <c r="CW495" s="178" t="n"/>
      <c r="CX495" s="178" t="n"/>
      <c r="CY495" s="178" t="n"/>
      <c r="CZ495" s="178" t="n"/>
      <c r="DA495" s="178" t="n"/>
      <c r="DB495" s="178" t="n"/>
      <c r="DC495" s="178" t="n"/>
      <c r="DD495" s="178" t="n"/>
      <c r="DE495" s="178" t="n"/>
      <c r="DF495" s="178" t="n"/>
      <c r="DG495" s="178" t="n"/>
      <c r="DH495" s="178" t="n"/>
      <c r="DI495" s="178" t="n"/>
      <c r="DJ495" s="178" t="n"/>
      <c r="DK495" s="178" t="n"/>
      <c r="DL495" s="178" t="n"/>
      <c r="DM495" s="178" t="n"/>
      <c r="DN495" s="178" t="n"/>
      <c r="DO495" s="178" t="n"/>
      <c r="DP495" s="178" t="n"/>
      <c r="DQ495" s="178" t="n"/>
      <c r="DR495" s="178" t="n"/>
      <c r="DS495" s="178" t="n"/>
      <c r="DT495" s="178" t="n"/>
      <c r="DU495" s="178" t="n"/>
      <c r="DV495" s="178" t="n"/>
    </row>
    <row customFormat="true" customHeight="true" hidden="false" ht="18" outlineLevel="0" r="496" s="310">
      <c r="A496" s="178" t="n"/>
      <c r="B496" s="279" t="s"/>
      <c r="C496" s="58" t="s"/>
      <c r="D496" s="89" t="s"/>
      <c r="E496" s="119" t="s">
        <v>25</v>
      </c>
      <c r="F496" s="266" t="n">
        <f aca="false" ca="false" dt2D="false" dtr="false" t="normal">I496+L496+M496+N496+O496+P496+Q496+R496+S496</f>
        <v>0</v>
      </c>
      <c r="G496" s="282" t="n"/>
      <c r="H496" s="282" t="n"/>
      <c r="I496" s="269" t="n">
        <f aca="false" ca="false" dt2D="false" dtr="false" t="normal">G496+H496</f>
        <v>0</v>
      </c>
      <c r="J496" s="282" t="n"/>
      <c r="K496" s="282" t="n"/>
      <c r="L496" s="269" t="n">
        <f aca="false" ca="false" dt2D="false" dtr="false" t="normal">J496+K496</f>
        <v>0</v>
      </c>
      <c r="M496" s="282" t="n"/>
      <c r="N496" s="282" t="n"/>
      <c r="O496" s="282" t="n"/>
      <c r="P496" s="282" t="n"/>
      <c r="Q496" s="282" t="n"/>
      <c r="R496" s="282" t="n"/>
      <c r="S496" s="282" t="n"/>
      <c r="T496" s="282" t="n"/>
      <c r="U496" s="282" t="n"/>
      <c r="V496" s="282" t="n"/>
      <c r="W496" s="282" t="n"/>
      <c r="X496" s="282" t="n"/>
      <c r="Y496" s="282" t="n"/>
      <c r="Z496" s="282" t="n"/>
      <c r="AA496" s="282" t="n"/>
      <c r="AB496" s="282" t="n"/>
      <c r="AC496" s="282" t="n"/>
      <c r="AD496" s="282" t="n"/>
      <c r="AE496" s="282" t="n"/>
      <c r="AF496" s="178" t="n"/>
      <c r="AG496" s="178" t="n"/>
      <c r="AH496" s="178" t="n"/>
      <c r="AI496" s="178" t="n"/>
      <c r="AJ496" s="178" t="n"/>
      <c r="AK496" s="178" t="n"/>
      <c r="AL496" s="178" t="n"/>
      <c r="AM496" s="178" t="n"/>
      <c r="AN496" s="178" t="n"/>
      <c r="AO496" s="178" t="n"/>
      <c r="AP496" s="178" t="n"/>
      <c r="AQ496" s="178" t="n"/>
      <c r="AR496" s="178" t="n"/>
      <c r="AS496" s="178" t="n"/>
      <c r="AT496" s="178" t="n"/>
      <c r="AU496" s="178" t="n"/>
      <c r="AV496" s="178" t="n"/>
      <c r="AW496" s="178" t="n"/>
      <c r="AX496" s="178" t="n"/>
      <c r="AY496" s="178" t="n"/>
      <c r="AZ496" s="178" t="n"/>
      <c r="BA496" s="178" t="n"/>
      <c r="BB496" s="178" t="n"/>
      <c r="BC496" s="178" t="n"/>
      <c r="BD496" s="178" t="n"/>
      <c r="BE496" s="178" t="n"/>
      <c r="BF496" s="178" t="n"/>
      <c r="BG496" s="178" t="n"/>
      <c r="BH496" s="178" t="n"/>
      <c r="BI496" s="178" t="n"/>
      <c r="BJ496" s="178" t="n"/>
      <c r="BK496" s="178" t="n"/>
      <c r="BL496" s="178" t="n"/>
      <c r="BM496" s="178" t="n"/>
      <c r="BN496" s="178" t="n"/>
      <c r="BO496" s="178" t="n"/>
      <c r="BP496" s="178" t="n"/>
      <c r="BQ496" s="178" t="n"/>
      <c r="BR496" s="178" t="n"/>
      <c r="BS496" s="178" t="n"/>
      <c r="BT496" s="178" t="n"/>
      <c r="BU496" s="178" t="n"/>
      <c r="BV496" s="178" t="n"/>
      <c r="BW496" s="178" t="n"/>
      <c r="BX496" s="178" t="n"/>
      <c r="BY496" s="178" t="n"/>
      <c r="BZ496" s="178" t="n"/>
      <c r="CA496" s="178" t="n"/>
      <c r="CB496" s="178" t="n"/>
      <c r="CC496" s="178" t="n"/>
      <c r="CD496" s="178" t="n"/>
      <c r="CE496" s="178" t="n"/>
      <c r="CF496" s="178" t="n"/>
      <c r="CG496" s="178" t="n"/>
      <c r="CH496" s="178" t="n"/>
      <c r="CI496" s="178" t="n"/>
      <c r="CJ496" s="178" t="n"/>
      <c r="CK496" s="178" t="n"/>
      <c r="CL496" s="178" t="n"/>
      <c r="CM496" s="178" t="n"/>
      <c r="CN496" s="178" t="n"/>
      <c r="CO496" s="178" t="n"/>
      <c r="CP496" s="178" t="n"/>
      <c r="CQ496" s="178" t="n"/>
      <c r="CR496" s="178" t="n"/>
      <c r="CS496" s="178" t="n"/>
      <c r="CT496" s="178" t="n"/>
      <c r="CU496" s="178" t="n"/>
      <c r="CV496" s="178" t="n"/>
      <c r="CW496" s="178" t="n"/>
      <c r="CX496" s="178" t="n"/>
      <c r="CY496" s="178" t="n"/>
      <c r="CZ496" s="178" t="n"/>
      <c r="DA496" s="178" t="n"/>
      <c r="DB496" s="178" t="n"/>
      <c r="DC496" s="178" t="n"/>
      <c r="DD496" s="178" t="n"/>
      <c r="DE496" s="178" t="n"/>
      <c r="DF496" s="178" t="n"/>
      <c r="DG496" s="178" t="n"/>
      <c r="DH496" s="178" t="n"/>
      <c r="DI496" s="178" t="n"/>
      <c r="DJ496" s="178" t="n"/>
      <c r="DK496" s="178" t="n"/>
      <c r="DL496" s="178" t="n"/>
      <c r="DM496" s="178" t="n"/>
      <c r="DN496" s="178" t="n"/>
      <c r="DO496" s="178" t="n"/>
      <c r="DP496" s="178" t="n"/>
      <c r="DQ496" s="178" t="n"/>
      <c r="DR496" s="178" t="n"/>
      <c r="DS496" s="178" t="n"/>
      <c r="DT496" s="178" t="n"/>
      <c r="DU496" s="178" t="n"/>
      <c r="DV496" s="178" t="n"/>
    </row>
    <row customFormat="true" customHeight="true" hidden="false" ht="18" outlineLevel="0" r="497" s="310">
      <c r="A497" s="178" t="n"/>
      <c r="B497" s="279" t="s"/>
      <c r="C497" s="58" t="s"/>
      <c r="D497" s="89" t="s"/>
      <c r="E497" s="122" t="s">
        <v>26</v>
      </c>
      <c r="F497" s="266" t="n">
        <f aca="false" ca="false" dt2D="false" dtr="false" t="normal">I497+L497+M497+N497+O497+P497+Q497+R497+S497</f>
        <v>0</v>
      </c>
      <c r="G497" s="168" t="n">
        <v>0</v>
      </c>
      <c r="H497" s="168" t="n">
        <v>0</v>
      </c>
      <c r="I497" s="269" t="n">
        <f aca="false" ca="false" dt2D="false" dtr="false" t="normal">G497+H497</f>
        <v>0</v>
      </c>
      <c r="J497" s="168" t="n"/>
      <c r="K497" s="168" t="n"/>
      <c r="L497" s="269" t="n">
        <f aca="false" ca="false" dt2D="false" dtr="false" t="normal">J497+K497</f>
        <v>0</v>
      </c>
      <c r="M497" s="168" t="n"/>
      <c r="N497" s="168" t="n"/>
      <c r="O497" s="168" t="n"/>
      <c r="P497" s="168" t="n"/>
      <c r="Q497" s="168" t="n"/>
      <c r="R497" s="168" t="n"/>
      <c r="S497" s="168" t="n"/>
      <c r="T497" s="168" t="n"/>
      <c r="U497" s="168" t="n"/>
      <c r="V497" s="168" t="n"/>
      <c r="W497" s="168" t="n"/>
      <c r="X497" s="168" t="n"/>
      <c r="Y497" s="168" t="n"/>
      <c r="Z497" s="168" t="n"/>
      <c r="AA497" s="168" t="n"/>
      <c r="AB497" s="168" t="n"/>
      <c r="AC497" s="168" t="n"/>
      <c r="AD497" s="168" t="n"/>
      <c r="AE497" s="168" t="n"/>
      <c r="AF497" s="178" t="n"/>
      <c r="AG497" s="178" t="n"/>
      <c r="AH497" s="178" t="n"/>
      <c r="AI497" s="178" t="n"/>
      <c r="AJ497" s="178" t="n"/>
      <c r="AK497" s="178" t="n"/>
      <c r="AL497" s="178" t="n"/>
      <c r="AM497" s="178" t="n"/>
      <c r="AN497" s="178" t="n"/>
      <c r="AO497" s="178" t="n"/>
      <c r="AP497" s="178" t="n"/>
      <c r="AQ497" s="178" t="n"/>
      <c r="AR497" s="178" t="n"/>
      <c r="AS497" s="178" t="n"/>
      <c r="AT497" s="178" t="n"/>
      <c r="AU497" s="178" t="n"/>
      <c r="AV497" s="178" t="n"/>
      <c r="AW497" s="178" t="n"/>
      <c r="AX497" s="178" t="n"/>
      <c r="AY497" s="178" t="n"/>
      <c r="AZ497" s="178" t="n"/>
      <c r="BA497" s="178" t="n"/>
      <c r="BB497" s="178" t="n"/>
      <c r="BC497" s="178" t="n"/>
      <c r="BD497" s="178" t="n"/>
      <c r="BE497" s="178" t="n"/>
      <c r="BF497" s="178" t="n"/>
      <c r="BG497" s="178" t="n"/>
      <c r="BH497" s="178" t="n"/>
      <c r="BI497" s="178" t="n"/>
      <c r="BJ497" s="178" t="n"/>
      <c r="BK497" s="178" t="n"/>
      <c r="BL497" s="178" t="n"/>
      <c r="BM497" s="178" t="n"/>
      <c r="BN497" s="178" t="n"/>
      <c r="BO497" s="178" t="n"/>
      <c r="BP497" s="178" t="n"/>
      <c r="BQ497" s="178" t="n"/>
      <c r="BR497" s="178" t="n"/>
      <c r="BS497" s="178" t="n"/>
      <c r="BT497" s="178" t="n"/>
      <c r="BU497" s="178" t="n"/>
      <c r="BV497" s="178" t="n"/>
      <c r="BW497" s="178" t="n"/>
      <c r="BX497" s="178" t="n"/>
      <c r="BY497" s="178" t="n"/>
      <c r="BZ497" s="178" t="n"/>
      <c r="CA497" s="178" t="n"/>
      <c r="CB497" s="178" t="n"/>
      <c r="CC497" s="178" t="n"/>
      <c r="CD497" s="178" t="n"/>
      <c r="CE497" s="178" t="n"/>
      <c r="CF497" s="178" t="n"/>
      <c r="CG497" s="178" t="n"/>
      <c r="CH497" s="178" t="n"/>
      <c r="CI497" s="178" t="n"/>
      <c r="CJ497" s="178" t="n"/>
      <c r="CK497" s="178" t="n"/>
      <c r="CL497" s="178" t="n"/>
      <c r="CM497" s="178" t="n"/>
      <c r="CN497" s="178" t="n"/>
      <c r="CO497" s="178" t="n"/>
      <c r="CP497" s="178" t="n"/>
      <c r="CQ497" s="178" t="n"/>
      <c r="CR497" s="178" t="n"/>
      <c r="CS497" s="178" t="n"/>
      <c r="CT497" s="178" t="n"/>
      <c r="CU497" s="178" t="n"/>
      <c r="CV497" s="178" t="n"/>
      <c r="CW497" s="178" t="n"/>
      <c r="CX497" s="178" t="n"/>
      <c r="CY497" s="178" t="n"/>
      <c r="CZ497" s="178" t="n"/>
      <c r="DA497" s="178" t="n"/>
      <c r="DB497" s="178" t="n"/>
      <c r="DC497" s="178" t="n"/>
      <c r="DD497" s="178" t="n"/>
      <c r="DE497" s="178" t="n"/>
      <c r="DF497" s="178" t="n"/>
      <c r="DG497" s="178" t="n"/>
      <c r="DH497" s="178" t="n"/>
      <c r="DI497" s="178" t="n"/>
      <c r="DJ497" s="178" t="n"/>
      <c r="DK497" s="178" t="n"/>
      <c r="DL497" s="178" t="n"/>
      <c r="DM497" s="178" t="n"/>
      <c r="DN497" s="178" t="n"/>
      <c r="DO497" s="178" t="n"/>
      <c r="DP497" s="178" t="n"/>
      <c r="DQ497" s="178" t="n"/>
      <c r="DR497" s="178" t="n"/>
      <c r="DS497" s="178" t="n"/>
      <c r="DT497" s="178" t="n"/>
      <c r="DU497" s="178" t="n"/>
      <c r="DV497" s="178" t="n"/>
    </row>
    <row customFormat="true" customHeight="true" hidden="false" ht="18" outlineLevel="0" r="498" s="310">
      <c r="A498" s="178" t="n"/>
      <c r="B498" s="279" t="s"/>
      <c r="C498" s="58" t="s"/>
      <c r="D498" s="89" t="s"/>
      <c r="E498" s="238" t="s">
        <v>232</v>
      </c>
      <c r="F498" s="266" t="n">
        <f aca="false" ca="false" dt2D="false" dtr="false" t="normal">I498+L498+M498+N498+O498+P498+Q498+R498+S498</f>
        <v>0</v>
      </c>
      <c r="G498" s="168" t="n">
        <v>0</v>
      </c>
      <c r="H498" s="168" t="n">
        <v>0</v>
      </c>
      <c r="I498" s="269" t="n">
        <f aca="false" ca="false" dt2D="false" dtr="false" t="normal">G498+H498</f>
        <v>0</v>
      </c>
      <c r="J498" s="168" t="n"/>
      <c r="K498" s="168" t="n"/>
      <c r="L498" s="269" t="n">
        <f aca="false" ca="false" dt2D="false" dtr="false" t="normal">J498+K498</f>
        <v>0</v>
      </c>
      <c r="M498" s="168" t="n"/>
      <c r="N498" s="168" t="n"/>
      <c r="O498" s="168" t="n"/>
      <c r="P498" s="168" t="n"/>
      <c r="Q498" s="168" t="n"/>
      <c r="R498" s="168" t="n"/>
      <c r="S498" s="168" t="n"/>
      <c r="T498" s="168" t="n"/>
      <c r="U498" s="168" t="n"/>
      <c r="V498" s="168" t="n"/>
      <c r="W498" s="168" t="n"/>
      <c r="X498" s="168" t="n"/>
      <c r="Y498" s="168" t="n"/>
      <c r="Z498" s="168" t="n"/>
      <c r="AA498" s="168" t="n"/>
      <c r="AB498" s="168" t="n"/>
      <c r="AC498" s="168" t="n"/>
      <c r="AD498" s="168" t="n"/>
      <c r="AE498" s="168" t="n"/>
      <c r="AF498" s="178" t="n"/>
      <c r="AG498" s="178" t="n"/>
      <c r="AH498" s="178" t="n"/>
      <c r="AI498" s="178" t="n"/>
      <c r="AJ498" s="178" t="n"/>
      <c r="AK498" s="178" t="n"/>
      <c r="AL498" s="178" t="n"/>
      <c r="AM498" s="178" t="n"/>
      <c r="AN498" s="178" t="n"/>
      <c r="AO498" s="178" t="n"/>
      <c r="AP498" s="178" t="n"/>
      <c r="AQ498" s="178" t="n"/>
      <c r="AR498" s="178" t="n"/>
      <c r="AS498" s="178" t="n"/>
      <c r="AT498" s="178" t="n"/>
      <c r="AU498" s="178" t="n"/>
      <c r="AV498" s="178" t="n"/>
      <c r="AW498" s="178" t="n"/>
      <c r="AX498" s="178" t="n"/>
      <c r="AY498" s="178" t="n"/>
      <c r="AZ498" s="178" t="n"/>
      <c r="BA498" s="178" t="n"/>
      <c r="BB498" s="178" t="n"/>
      <c r="BC498" s="178" t="n"/>
      <c r="BD498" s="178" t="n"/>
      <c r="BE498" s="178" t="n"/>
      <c r="BF498" s="178" t="n"/>
      <c r="BG498" s="178" t="n"/>
      <c r="BH498" s="178" t="n"/>
      <c r="BI498" s="178" t="n"/>
      <c r="BJ498" s="178" t="n"/>
      <c r="BK498" s="178" t="n"/>
      <c r="BL498" s="178" t="n"/>
      <c r="BM498" s="178" t="n"/>
      <c r="BN498" s="178" t="n"/>
      <c r="BO498" s="178" t="n"/>
      <c r="BP498" s="178" t="n"/>
      <c r="BQ498" s="178" t="n"/>
      <c r="BR498" s="178" t="n"/>
      <c r="BS498" s="178" t="n"/>
      <c r="BT498" s="178" t="n"/>
      <c r="BU498" s="178" t="n"/>
      <c r="BV498" s="178" t="n"/>
      <c r="BW498" s="178" t="n"/>
      <c r="BX498" s="178" t="n"/>
      <c r="BY498" s="178" t="n"/>
      <c r="BZ498" s="178" t="n"/>
      <c r="CA498" s="178" t="n"/>
      <c r="CB498" s="178" t="n"/>
      <c r="CC498" s="178" t="n"/>
      <c r="CD498" s="178" t="n"/>
      <c r="CE498" s="178" t="n"/>
      <c r="CF498" s="178" t="n"/>
      <c r="CG498" s="178" t="n"/>
      <c r="CH498" s="178" t="n"/>
      <c r="CI498" s="178" t="n"/>
      <c r="CJ498" s="178" t="n"/>
      <c r="CK498" s="178" t="n"/>
      <c r="CL498" s="178" t="n"/>
      <c r="CM498" s="178" t="n"/>
      <c r="CN498" s="178" t="n"/>
      <c r="CO498" s="178" t="n"/>
      <c r="CP498" s="178" t="n"/>
      <c r="CQ498" s="178" t="n"/>
      <c r="CR498" s="178" t="n"/>
      <c r="CS498" s="178" t="n"/>
      <c r="CT498" s="178" t="n"/>
      <c r="CU498" s="178" t="n"/>
      <c r="CV498" s="178" t="n"/>
      <c r="CW498" s="178" t="n"/>
      <c r="CX498" s="178" t="n"/>
      <c r="CY498" s="178" t="n"/>
      <c r="CZ498" s="178" t="n"/>
      <c r="DA498" s="178" t="n"/>
      <c r="DB498" s="178" t="n"/>
      <c r="DC498" s="178" t="n"/>
      <c r="DD498" s="178" t="n"/>
      <c r="DE498" s="178" t="n"/>
      <c r="DF498" s="178" t="n"/>
      <c r="DG498" s="178" t="n"/>
      <c r="DH498" s="178" t="n"/>
      <c r="DI498" s="178" t="n"/>
      <c r="DJ498" s="178" t="n"/>
      <c r="DK498" s="178" t="n"/>
      <c r="DL498" s="178" t="n"/>
      <c r="DM498" s="178" t="n"/>
      <c r="DN498" s="178" t="n"/>
      <c r="DO498" s="178" t="n"/>
      <c r="DP498" s="178" t="n"/>
      <c r="DQ498" s="178" t="n"/>
      <c r="DR498" s="178" t="n"/>
      <c r="DS498" s="178" t="n"/>
      <c r="DT498" s="178" t="n"/>
      <c r="DU498" s="178" t="n"/>
      <c r="DV498" s="178" t="n"/>
    </row>
    <row customFormat="true" customHeight="true" hidden="false" ht="18" outlineLevel="0" r="499" s="310">
      <c r="A499" s="178" t="n"/>
      <c r="B499" s="280" t="s"/>
      <c r="C499" s="58" t="s"/>
      <c r="D499" s="158" t="s"/>
      <c r="E499" s="238" t="s">
        <v>233</v>
      </c>
      <c r="F499" s="266" t="n">
        <f aca="false" ca="false" dt2D="false" dtr="false" t="normal">I499+L499+M499+N499+O499+P499+Q499+R499+S499</f>
        <v>0</v>
      </c>
      <c r="G499" s="168" t="n">
        <v>0</v>
      </c>
      <c r="H499" s="168" t="n">
        <v>0</v>
      </c>
      <c r="I499" s="269" t="n">
        <f aca="false" ca="false" dt2D="false" dtr="false" t="normal">G499+H499</f>
        <v>0</v>
      </c>
      <c r="J499" s="168" t="n"/>
      <c r="K499" s="168" t="n"/>
      <c r="L499" s="269" t="n">
        <f aca="false" ca="false" dt2D="false" dtr="false" t="normal">J499+K499</f>
        <v>0</v>
      </c>
      <c r="M499" s="168" t="n"/>
      <c r="N499" s="168" t="n"/>
      <c r="O499" s="168" t="n"/>
      <c r="P499" s="168" t="n"/>
      <c r="Q499" s="168" t="n"/>
      <c r="R499" s="168" t="n"/>
      <c r="S499" s="168" t="n"/>
      <c r="T499" s="168" t="n"/>
      <c r="U499" s="168" t="n"/>
      <c r="V499" s="168" t="n"/>
      <c r="W499" s="168" t="n"/>
      <c r="X499" s="168" t="n"/>
      <c r="Y499" s="168" t="n"/>
      <c r="Z499" s="168" t="n"/>
      <c r="AA499" s="168" t="n"/>
      <c r="AB499" s="168" t="n"/>
      <c r="AC499" s="168" t="n"/>
      <c r="AD499" s="168" t="n"/>
      <c r="AE499" s="168" t="n"/>
      <c r="AF499" s="178" t="n"/>
      <c r="AG499" s="178" t="n"/>
      <c r="AH499" s="178" t="n"/>
      <c r="AI499" s="178" t="n"/>
      <c r="AJ499" s="178" t="n"/>
      <c r="AK499" s="178" t="n"/>
      <c r="AL499" s="178" t="n"/>
      <c r="AM499" s="178" t="n"/>
      <c r="AN499" s="178" t="n"/>
      <c r="AO499" s="178" t="n"/>
      <c r="AP499" s="178" t="n"/>
      <c r="AQ499" s="178" t="n"/>
      <c r="AR499" s="178" t="n"/>
      <c r="AS499" s="178" t="n"/>
      <c r="AT499" s="178" t="n"/>
      <c r="AU499" s="178" t="n"/>
      <c r="AV499" s="178" t="n"/>
      <c r="AW499" s="178" t="n"/>
      <c r="AX499" s="178" t="n"/>
      <c r="AY499" s="178" t="n"/>
      <c r="AZ499" s="178" t="n"/>
      <c r="BA499" s="178" t="n"/>
      <c r="BB499" s="178" t="n"/>
      <c r="BC499" s="178" t="n"/>
      <c r="BD499" s="178" t="n"/>
      <c r="BE499" s="178" t="n"/>
      <c r="BF499" s="178" t="n"/>
      <c r="BG499" s="178" t="n"/>
      <c r="BH499" s="178" t="n"/>
      <c r="BI499" s="178" t="n"/>
      <c r="BJ499" s="178" t="n"/>
      <c r="BK499" s="178" t="n"/>
      <c r="BL499" s="178" t="n"/>
      <c r="BM499" s="178" t="n"/>
      <c r="BN499" s="178" t="n"/>
      <c r="BO499" s="178" t="n"/>
      <c r="BP499" s="178" t="n"/>
      <c r="BQ499" s="178" t="n"/>
      <c r="BR499" s="178" t="n"/>
      <c r="BS499" s="178" t="n"/>
      <c r="BT499" s="178" t="n"/>
      <c r="BU499" s="178" t="n"/>
      <c r="BV499" s="178" t="n"/>
      <c r="BW499" s="178" t="n"/>
      <c r="BX499" s="178" t="n"/>
      <c r="BY499" s="178" t="n"/>
      <c r="BZ499" s="178" t="n"/>
      <c r="CA499" s="178" t="n"/>
      <c r="CB499" s="178" t="n"/>
      <c r="CC499" s="178" t="n"/>
      <c r="CD499" s="178" t="n"/>
      <c r="CE499" s="178" t="n"/>
      <c r="CF499" s="178" t="n"/>
      <c r="CG499" s="178" t="n"/>
      <c r="CH499" s="178" t="n"/>
      <c r="CI499" s="178" t="n"/>
      <c r="CJ499" s="178" t="n"/>
      <c r="CK499" s="178" t="n"/>
      <c r="CL499" s="178" t="n"/>
      <c r="CM499" s="178" t="n"/>
      <c r="CN499" s="178" t="n"/>
      <c r="CO499" s="178" t="n"/>
      <c r="CP499" s="178" t="n"/>
      <c r="CQ499" s="178" t="n"/>
      <c r="CR499" s="178" t="n"/>
      <c r="CS499" s="178" t="n"/>
      <c r="CT499" s="178" t="n"/>
      <c r="CU499" s="178" t="n"/>
      <c r="CV499" s="178" t="n"/>
      <c r="CW499" s="178" t="n"/>
      <c r="CX499" s="178" t="n"/>
      <c r="CY499" s="178" t="n"/>
      <c r="CZ499" s="178" t="n"/>
      <c r="DA499" s="178" t="n"/>
      <c r="DB499" s="178" t="n"/>
      <c r="DC499" s="178" t="n"/>
      <c r="DD499" s="178" t="n"/>
      <c r="DE499" s="178" t="n"/>
      <c r="DF499" s="178" t="n"/>
      <c r="DG499" s="178" t="n"/>
      <c r="DH499" s="178" t="n"/>
      <c r="DI499" s="178" t="n"/>
      <c r="DJ499" s="178" t="n"/>
      <c r="DK499" s="178" t="n"/>
      <c r="DL499" s="178" t="n"/>
      <c r="DM499" s="178" t="n"/>
      <c r="DN499" s="178" t="n"/>
      <c r="DO499" s="178" t="n"/>
      <c r="DP499" s="178" t="n"/>
      <c r="DQ499" s="178" t="n"/>
      <c r="DR499" s="178" t="n"/>
      <c r="DS499" s="178" t="n"/>
      <c r="DT499" s="178" t="n"/>
      <c r="DU499" s="178" t="n"/>
      <c r="DV499" s="178" t="n"/>
    </row>
    <row customFormat="true" customHeight="true" hidden="false" ht="18" outlineLevel="0" r="500" s="310">
      <c r="A500" s="178" t="n"/>
      <c r="B500" s="277" t="n">
        <v>6</v>
      </c>
      <c r="C500" s="58" t="s"/>
      <c r="D500" s="127" t="s">
        <v>377</v>
      </c>
      <c r="E500" s="122" t="s">
        <v>24</v>
      </c>
      <c r="F500" s="266" t="n">
        <f aca="false" ca="false" dt2D="false" dtr="false" t="normal">I500+L500+M500+N500+O500+P500+Q500+R500+S500</f>
        <v>4</v>
      </c>
      <c r="G500" s="168" t="n">
        <v>2</v>
      </c>
      <c r="H500" s="168" t="n">
        <v>0</v>
      </c>
      <c r="I500" s="269" t="n">
        <f aca="false" ca="false" dt2D="false" dtr="false" t="normal">G500+H500</f>
        <v>2</v>
      </c>
      <c r="J500" s="168" t="n"/>
      <c r="K500" s="168" t="n"/>
      <c r="L500" s="269" t="n">
        <f aca="false" ca="false" dt2D="false" dtr="false" t="normal">J500+K500</f>
        <v>0</v>
      </c>
      <c r="M500" s="168" t="n"/>
      <c r="N500" s="168" t="n"/>
      <c r="O500" s="168" t="n"/>
      <c r="P500" s="168" t="n">
        <v>2</v>
      </c>
      <c r="Q500" s="168" t="n"/>
      <c r="R500" s="168" t="n"/>
      <c r="S500" s="168" t="n"/>
      <c r="T500" s="168" t="n"/>
      <c r="U500" s="168" t="n"/>
      <c r="V500" s="168" t="n"/>
      <c r="W500" s="168" t="n"/>
      <c r="X500" s="168" t="n"/>
      <c r="Y500" s="168" t="n"/>
      <c r="Z500" s="168" t="n"/>
      <c r="AA500" s="168" t="n"/>
      <c r="AB500" s="168" t="n"/>
      <c r="AC500" s="168" t="n"/>
      <c r="AD500" s="168" t="n"/>
      <c r="AE500" s="168" t="n"/>
      <c r="AF500" s="178" t="n"/>
      <c r="AG500" s="178" t="n"/>
      <c r="AH500" s="178" t="n"/>
      <c r="AI500" s="178" t="n"/>
      <c r="AJ500" s="178" t="n"/>
      <c r="AK500" s="178" t="n"/>
      <c r="AL500" s="178" t="n"/>
      <c r="AM500" s="178" t="n"/>
      <c r="AN500" s="178" t="n"/>
      <c r="AO500" s="178" t="n"/>
      <c r="AP500" s="178" t="n"/>
      <c r="AQ500" s="178" t="n"/>
      <c r="AR500" s="178" t="n"/>
      <c r="AS500" s="178" t="n"/>
      <c r="AT500" s="178" t="n"/>
      <c r="AU500" s="178" t="n"/>
      <c r="AV500" s="178" t="n"/>
      <c r="AW500" s="178" t="n"/>
      <c r="AX500" s="178" t="n"/>
      <c r="AY500" s="178" t="n"/>
      <c r="AZ500" s="178" t="n"/>
      <c r="BA500" s="178" t="n"/>
      <c r="BB500" s="178" t="n"/>
      <c r="BC500" s="178" t="n"/>
      <c r="BD500" s="178" t="n"/>
      <c r="BE500" s="178" t="n"/>
      <c r="BF500" s="178" t="n"/>
      <c r="BG500" s="178" t="n"/>
      <c r="BH500" s="178" t="n"/>
      <c r="BI500" s="178" t="n"/>
      <c r="BJ500" s="178" t="n"/>
      <c r="BK500" s="178" t="n"/>
      <c r="BL500" s="178" t="n"/>
      <c r="BM500" s="178" t="n"/>
      <c r="BN500" s="178" t="n"/>
      <c r="BO500" s="178" t="n"/>
      <c r="BP500" s="178" t="n"/>
      <c r="BQ500" s="178" t="n"/>
      <c r="BR500" s="178" t="n"/>
      <c r="BS500" s="178" t="n"/>
      <c r="BT500" s="178" t="n"/>
      <c r="BU500" s="178" t="n"/>
      <c r="BV500" s="178" t="n"/>
      <c r="BW500" s="178" t="n"/>
      <c r="BX500" s="178" t="n"/>
      <c r="BY500" s="178" t="n"/>
      <c r="BZ500" s="178" t="n"/>
      <c r="CA500" s="178" t="n"/>
      <c r="CB500" s="178" t="n"/>
      <c r="CC500" s="178" t="n"/>
      <c r="CD500" s="178" t="n"/>
      <c r="CE500" s="178" t="n"/>
      <c r="CF500" s="178" t="n"/>
      <c r="CG500" s="178" t="n"/>
      <c r="CH500" s="178" t="n"/>
      <c r="CI500" s="178" t="n"/>
      <c r="CJ500" s="178" t="n"/>
      <c r="CK500" s="178" t="n"/>
      <c r="CL500" s="178" t="n"/>
      <c r="CM500" s="178" t="n"/>
      <c r="CN500" s="178" t="n"/>
      <c r="CO500" s="178" t="n"/>
      <c r="CP500" s="178" t="n"/>
      <c r="CQ500" s="178" t="n"/>
      <c r="CR500" s="178" t="n"/>
      <c r="CS500" s="178" t="n"/>
      <c r="CT500" s="178" t="n"/>
      <c r="CU500" s="178" t="n"/>
      <c r="CV500" s="178" t="n"/>
      <c r="CW500" s="178" t="n"/>
      <c r="CX500" s="178" t="n"/>
      <c r="CY500" s="178" t="n"/>
      <c r="CZ500" s="178" t="n"/>
      <c r="DA500" s="178" t="n"/>
      <c r="DB500" s="178" t="n"/>
      <c r="DC500" s="178" t="n"/>
      <c r="DD500" s="178" t="n"/>
      <c r="DE500" s="178" t="n"/>
      <c r="DF500" s="178" t="n"/>
      <c r="DG500" s="178" t="n"/>
      <c r="DH500" s="178" t="n"/>
      <c r="DI500" s="178" t="n"/>
      <c r="DJ500" s="178" t="n"/>
      <c r="DK500" s="178" t="n"/>
      <c r="DL500" s="178" t="n"/>
      <c r="DM500" s="178" t="n"/>
      <c r="DN500" s="178" t="n"/>
      <c r="DO500" s="178" t="n"/>
      <c r="DP500" s="178" t="n"/>
      <c r="DQ500" s="178" t="n"/>
      <c r="DR500" s="178" t="n"/>
      <c r="DS500" s="178" t="n"/>
      <c r="DT500" s="178" t="n"/>
      <c r="DU500" s="178" t="n"/>
      <c r="DV500" s="178" t="n"/>
    </row>
    <row customFormat="true" customHeight="true" ht="18" outlineLevel="0" r="501" s="310">
      <c r="A501" s="178" t="n"/>
      <c r="B501" s="279" t="s"/>
      <c r="C501" s="58" t="s"/>
      <c r="D501" s="59" t="s"/>
      <c r="E501" s="60" t="s">
        <v>25</v>
      </c>
      <c r="F501" s="266" t="n">
        <f aca="false" ca="false" dt2D="false" dtr="false" t="normal">I501+L501+M501+N501+O501+P501+Q501+R501+S501</f>
        <v>0</v>
      </c>
      <c r="G501" s="168" t="n">
        <v>0</v>
      </c>
      <c r="H501" s="168" t="n">
        <v>0</v>
      </c>
      <c r="I501" s="269" t="n">
        <f aca="false" ca="false" dt2D="false" dtr="false" t="normal">G501+H501</f>
        <v>0</v>
      </c>
      <c r="J501" s="168" t="n"/>
      <c r="K501" s="168" t="n"/>
      <c r="L501" s="269" t="n">
        <f aca="false" ca="false" dt2D="false" dtr="false" t="normal">J501+K501</f>
        <v>0</v>
      </c>
      <c r="M501" s="168" t="n"/>
      <c r="N501" s="168" t="n"/>
      <c r="O501" s="168" t="n"/>
      <c r="P501" s="168" t="n"/>
      <c r="Q501" s="168" t="n"/>
      <c r="R501" s="168" t="n"/>
      <c r="S501" s="168" t="n"/>
      <c r="T501" s="168" t="n"/>
      <c r="U501" s="168" t="n"/>
      <c r="V501" s="168" t="n"/>
      <c r="W501" s="168" t="n"/>
      <c r="X501" s="168" t="n"/>
      <c r="Y501" s="168" t="n"/>
      <c r="Z501" s="168" t="n"/>
      <c r="AA501" s="168" t="n"/>
      <c r="AB501" s="168" t="n"/>
      <c r="AC501" s="168" t="n"/>
      <c r="AD501" s="168" t="n"/>
      <c r="AE501" s="168" t="n"/>
      <c r="AF501" s="178" t="n"/>
      <c r="AG501" s="178" t="n"/>
      <c r="AH501" s="178" t="n"/>
      <c r="AI501" s="178" t="n"/>
      <c r="AJ501" s="178" t="n"/>
      <c r="AK501" s="178" t="n"/>
      <c r="AL501" s="178" t="n"/>
      <c r="AM501" s="178" t="n"/>
      <c r="AN501" s="178" t="n"/>
      <c r="AO501" s="178" t="n"/>
      <c r="AP501" s="178" t="n"/>
      <c r="AQ501" s="178" t="n"/>
      <c r="AR501" s="178" t="n"/>
      <c r="AS501" s="178" t="n"/>
      <c r="AT501" s="178" t="n"/>
      <c r="AU501" s="178" t="n"/>
      <c r="AV501" s="178" t="n"/>
      <c r="AW501" s="178" t="n"/>
      <c r="AX501" s="178" t="n"/>
      <c r="AY501" s="178" t="n"/>
      <c r="AZ501" s="178" t="n"/>
      <c r="BA501" s="178" t="n"/>
      <c r="BB501" s="178" t="n"/>
      <c r="BC501" s="178" t="n"/>
      <c r="BD501" s="178" t="n"/>
      <c r="BE501" s="178" t="n"/>
      <c r="BF501" s="178" t="n"/>
      <c r="BG501" s="178" t="n"/>
      <c r="BH501" s="178" t="n"/>
      <c r="BI501" s="178" t="n"/>
      <c r="BJ501" s="178" t="n"/>
      <c r="BK501" s="178" t="n"/>
      <c r="BL501" s="178" t="n"/>
      <c r="BM501" s="178" t="n"/>
      <c r="BN501" s="178" t="n"/>
      <c r="BO501" s="178" t="n"/>
      <c r="BP501" s="178" t="n"/>
      <c r="BQ501" s="178" t="n"/>
      <c r="BR501" s="178" t="n"/>
      <c r="BS501" s="178" t="n"/>
      <c r="BT501" s="178" t="n"/>
      <c r="BU501" s="178" t="n"/>
      <c r="BV501" s="178" t="n"/>
      <c r="BW501" s="178" t="n"/>
      <c r="BX501" s="178" t="n"/>
      <c r="BY501" s="178" t="n"/>
      <c r="BZ501" s="178" t="n"/>
      <c r="CA501" s="178" t="n"/>
      <c r="CB501" s="178" t="n"/>
      <c r="CC501" s="178" t="n"/>
      <c r="CD501" s="178" t="n"/>
      <c r="CE501" s="178" t="n"/>
      <c r="CF501" s="178" t="n"/>
      <c r="CG501" s="178" t="n"/>
      <c r="CH501" s="178" t="n"/>
      <c r="CI501" s="178" t="n"/>
      <c r="CJ501" s="178" t="n"/>
      <c r="CK501" s="178" t="n"/>
      <c r="CL501" s="178" t="n"/>
      <c r="CM501" s="178" t="n"/>
      <c r="CN501" s="178" t="n"/>
      <c r="CO501" s="178" t="n"/>
      <c r="CP501" s="178" t="n"/>
      <c r="CQ501" s="178" t="n"/>
      <c r="CR501" s="178" t="n"/>
      <c r="CS501" s="178" t="n"/>
      <c r="CT501" s="178" t="n"/>
      <c r="CU501" s="178" t="n"/>
      <c r="CV501" s="178" t="n"/>
      <c r="CW501" s="178" t="n"/>
      <c r="CX501" s="178" t="n"/>
      <c r="CY501" s="178" t="n"/>
      <c r="CZ501" s="178" t="n"/>
      <c r="DA501" s="178" t="n"/>
      <c r="DB501" s="178" t="n"/>
      <c r="DC501" s="178" t="n"/>
      <c r="DD501" s="178" t="n"/>
      <c r="DE501" s="178" t="n"/>
      <c r="DF501" s="178" t="n"/>
      <c r="DG501" s="178" t="n"/>
      <c r="DH501" s="178" t="n"/>
      <c r="DI501" s="178" t="n"/>
      <c r="DJ501" s="178" t="n"/>
      <c r="DK501" s="178" t="n"/>
      <c r="DL501" s="178" t="n"/>
      <c r="DM501" s="178" t="n"/>
      <c r="DN501" s="178" t="n"/>
      <c r="DO501" s="178" t="n"/>
      <c r="DP501" s="178" t="n"/>
      <c r="DQ501" s="178" t="n"/>
      <c r="DR501" s="178" t="n"/>
      <c r="DS501" s="178" t="n"/>
      <c r="DT501" s="178" t="n"/>
      <c r="DU501" s="178" t="n"/>
      <c r="DV501" s="178" t="n"/>
    </row>
    <row customFormat="true" customHeight="true" ht="18" outlineLevel="0" r="502" s="310">
      <c r="A502" s="178" t="n"/>
      <c r="B502" s="280" t="s"/>
      <c r="C502" s="58" t="s"/>
      <c r="D502" s="94" t="s"/>
      <c r="E502" s="60" t="s">
        <v>26</v>
      </c>
      <c r="F502" s="266" t="n">
        <f aca="false" ca="false" dt2D="false" dtr="false" t="normal">I502+L502+M502+N502+O502+P502+Q502+R502+S502</f>
        <v>4</v>
      </c>
      <c r="G502" s="168" t="n">
        <v>0</v>
      </c>
      <c r="H502" s="168" t="n">
        <v>0</v>
      </c>
      <c r="I502" s="269" t="n">
        <f aca="false" ca="false" dt2D="false" dtr="false" t="normal">G502+H502</f>
        <v>0</v>
      </c>
      <c r="J502" s="168" t="n"/>
      <c r="K502" s="168" t="n"/>
      <c r="L502" s="269" t="n">
        <f aca="false" ca="false" dt2D="false" dtr="false" t="normal">J502+K502</f>
        <v>0</v>
      </c>
      <c r="M502" s="168" t="n">
        <v>2</v>
      </c>
      <c r="N502" s="168" t="n"/>
      <c r="O502" s="168" t="n"/>
      <c r="P502" s="168" t="n">
        <v>1</v>
      </c>
      <c r="Q502" s="168" t="n">
        <v>1</v>
      </c>
      <c r="R502" s="168" t="n"/>
      <c r="S502" s="168" t="n"/>
      <c r="T502" s="168" t="n"/>
      <c r="U502" s="168" t="n"/>
      <c r="V502" s="168" t="n"/>
      <c r="W502" s="168" t="n"/>
      <c r="X502" s="168" t="n"/>
      <c r="Y502" s="168" t="n"/>
      <c r="Z502" s="168" t="n"/>
      <c r="AA502" s="168" t="n"/>
      <c r="AB502" s="168" t="n"/>
      <c r="AC502" s="168" t="n"/>
      <c r="AD502" s="168" t="n"/>
      <c r="AE502" s="168" t="n"/>
      <c r="AF502" s="178" t="n"/>
      <c r="AG502" s="178" t="n"/>
      <c r="AH502" s="178" t="n"/>
      <c r="AI502" s="178" t="n"/>
      <c r="AJ502" s="178" t="n"/>
      <c r="AK502" s="178" t="n"/>
      <c r="AL502" s="178" t="n"/>
      <c r="AM502" s="178" t="n"/>
      <c r="AN502" s="178" t="n"/>
      <c r="AO502" s="178" t="n"/>
      <c r="AP502" s="178" t="n"/>
      <c r="AQ502" s="178" t="n"/>
      <c r="AR502" s="178" t="n"/>
      <c r="AS502" s="178" t="n"/>
      <c r="AT502" s="178" t="n"/>
      <c r="AU502" s="178" t="n"/>
      <c r="AV502" s="178" t="n"/>
      <c r="AW502" s="178" t="n"/>
      <c r="AX502" s="178" t="n"/>
      <c r="AY502" s="178" t="n"/>
      <c r="AZ502" s="178" t="n"/>
      <c r="BA502" s="178" t="n"/>
      <c r="BB502" s="178" t="n"/>
      <c r="BC502" s="178" t="n"/>
      <c r="BD502" s="178" t="n"/>
      <c r="BE502" s="178" t="n"/>
      <c r="BF502" s="178" t="n"/>
      <c r="BG502" s="178" t="n"/>
      <c r="BH502" s="178" t="n"/>
      <c r="BI502" s="178" t="n"/>
      <c r="BJ502" s="178" t="n"/>
      <c r="BK502" s="178" t="n"/>
      <c r="BL502" s="178" t="n"/>
      <c r="BM502" s="178" t="n"/>
      <c r="BN502" s="178" t="n"/>
      <c r="BO502" s="178" t="n"/>
      <c r="BP502" s="178" t="n"/>
      <c r="BQ502" s="178" t="n"/>
      <c r="BR502" s="178" t="n"/>
      <c r="BS502" s="178" t="n"/>
      <c r="BT502" s="178" t="n"/>
      <c r="BU502" s="178" t="n"/>
      <c r="BV502" s="178" t="n"/>
      <c r="BW502" s="178" t="n"/>
      <c r="BX502" s="178" t="n"/>
      <c r="BY502" s="178" t="n"/>
      <c r="BZ502" s="178" t="n"/>
      <c r="CA502" s="178" t="n"/>
      <c r="CB502" s="178" t="n"/>
      <c r="CC502" s="178" t="n"/>
      <c r="CD502" s="178" t="n"/>
      <c r="CE502" s="178" t="n"/>
      <c r="CF502" s="178" t="n"/>
      <c r="CG502" s="178" t="n"/>
      <c r="CH502" s="178" t="n"/>
      <c r="CI502" s="178" t="n"/>
      <c r="CJ502" s="178" t="n"/>
      <c r="CK502" s="178" t="n"/>
      <c r="CL502" s="178" t="n"/>
      <c r="CM502" s="178" t="n"/>
      <c r="CN502" s="178" t="n"/>
      <c r="CO502" s="178" t="n"/>
      <c r="CP502" s="178" t="n"/>
      <c r="CQ502" s="178" t="n"/>
      <c r="CR502" s="178" t="n"/>
      <c r="CS502" s="178" t="n"/>
      <c r="CT502" s="178" t="n"/>
      <c r="CU502" s="178" t="n"/>
      <c r="CV502" s="178" t="n"/>
      <c r="CW502" s="178" t="n"/>
      <c r="CX502" s="178" t="n"/>
      <c r="CY502" s="178" t="n"/>
      <c r="CZ502" s="178" t="n"/>
      <c r="DA502" s="178" t="n"/>
      <c r="DB502" s="178" t="n"/>
      <c r="DC502" s="178" t="n"/>
      <c r="DD502" s="178" t="n"/>
      <c r="DE502" s="178" t="n"/>
      <c r="DF502" s="178" t="n"/>
      <c r="DG502" s="178" t="n"/>
      <c r="DH502" s="178" t="n"/>
      <c r="DI502" s="178" t="n"/>
      <c r="DJ502" s="178" t="n"/>
      <c r="DK502" s="178" t="n"/>
      <c r="DL502" s="178" t="n"/>
      <c r="DM502" s="178" t="n"/>
      <c r="DN502" s="178" t="n"/>
      <c r="DO502" s="178" t="n"/>
      <c r="DP502" s="178" t="n"/>
      <c r="DQ502" s="178" t="n"/>
      <c r="DR502" s="178" t="n"/>
      <c r="DS502" s="178" t="n"/>
      <c r="DT502" s="178" t="n"/>
      <c r="DU502" s="178" t="n"/>
      <c r="DV502" s="178" t="n"/>
    </row>
    <row customFormat="true" customHeight="true" ht="16.5" outlineLevel="0" r="503" s="310">
      <c r="A503" s="178" t="n"/>
      <c r="B503" s="303" t="n"/>
      <c r="C503" s="58" t="s"/>
      <c r="D503" s="75" t="s">
        <v>378</v>
      </c>
      <c r="E503" s="76" t="s"/>
      <c r="F503" s="266" t="n">
        <f aca="false" ca="false" dt2D="false" dtr="false" t="normal">I503+L503+M503+N503+O503+P503+Q503+R503+S503</f>
        <v>4</v>
      </c>
      <c r="G503" s="305" t="n">
        <f aca="false" ca="false" dt2D="false" dtr="false" t="normal">G500</f>
        <v>2</v>
      </c>
      <c r="H503" s="305" t="n">
        <f aca="false" ca="false" dt2D="false" dtr="false" t="normal">H500</f>
        <v>0</v>
      </c>
      <c r="I503" s="269" t="n">
        <f aca="false" ca="false" dt2D="false" dtr="false" t="normal">G503+H503</f>
        <v>2</v>
      </c>
      <c r="J503" s="305" t="n">
        <f aca="false" ca="false" dt2D="false" dtr="false" t="normal">J500</f>
        <v>0</v>
      </c>
      <c r="K503" s="305" t="n">
        <f aca="false" ca="false" dt2D="false" dtr="false" t="normal">K500</f>
        <v>0</v>
      </c>
      <c r="L503" s="269" t="n">
        <f aca="false" ca="false" dt2D="false" dtr="false" t="normal">J503+K503</f>
        <v>0</v>
      </c>
      <c r="M503" s="305" t="n">
        <f aca="false" ca="false" dt2D="false" dtr="false" t="normal">M500</f>
        <v>0</v>
      </c>
      <c r="N503" s="305" t="n">
        <f aca="false" ca="false" dt2D="false" dtr="false" t="normal">N500</f>
        <v>0</v>
      </c>
      <c r="O503" s="305" t="n">
        <f aca="false" ca="false" dt2D="false" dtr="false" t="normal">O500</f>
        <v>0</v>
      </c>
      <c r="P503" s="305" t="n">
        <f aca="false" ca="false" dt2D="false" dtr="false" t="normal">P500</f>
        <v>2</v>
      </c>
      <c r="Q503" s="305" t="n">
        <f aca="false" ca="false" dt2D="false" dtr="false" t="normal">Q500</f>
        <v>0</v>
      </c>
      <c r="R503" s="305" t="n">
        <f aca="false" ca="false" dt2D="false" dtr="false" t="normal">R500</f>
        <v>0</v>
      </c>
      <c r="S503" s="305" t="n">
        <f aca="false" ca="false" dt2D="false" dtr="false" t="normal">S500</f>
        <v>0</v>
      </c>
      <c r="T503" s="305" t="n">
        <f aca="false" ca="false" dt2D="false" dtr="false" t="normal">T500</f>
        <v>0</v>
      </c>
      <c r="U503" s="305" t="n">
        <f aca="false" ca="false" dt2D="false" dtr="false" t="normal">U500</f>
        <v>0</v>
      </c>
      <c r="V503" s="305" t="n">
        <f aca="false" ca="false" dt2D="false" dtr="false" t="normal">V500</f>
        <v>0</v>
      </c>
      <c r="W503" s="305" t="n">
        <f aca="false" ca="false" dt2D="false" dtr="false" t="normal">W500</f>
        <v>0</v>
      </c>
      <c r="X503" s="305" t="n">
        <f aca="false" ca="false" dt2D="false" dtr="false" t="normal">X500</f>
        <v>0</v>
      </c>
      <c r="Y503" s="305" t="n">
        <f aca="false" ca="false" dt2D="false" dtr="false" t="normal">Y500</f>
        <v>0</v>
      </c>
      <c r="Z503" s="305" t="n">
        <f aca="false" ca="false" dt2D="false" dtr="false" t="normal">Z500</f>
        <v>0</v>
      </c>
      <c r="AA503" s="305" t="n">
        <f aca="false" ca="false" dt2D="false" dtr="false" t="normal">AA500</f>
        <v>0</v>
      </c>
      <c r="AB503" s="305" t="n">
        <f aca="false" ca="false" dt2D="false" dtr="false" t="normal">AB500</f>
        <v>0</v>
      </c>
      <c r="AC503" s="305" t="n">
        <f aca="false" ca="false" dt2D="false" dtr="false" t="normal">AC500</f>
        <v>0</v>
      </c>
      <c r="AD503" s="305" t="n">
        <f aca="false" ca="false" dt2D="false" dtr="false" t="normal">AD500</f>
        <v>0</v>
      </c>
      <c r="AE503" s="305" t="n">
        <f aca="false" ca="false" dt2D="false" dtr="false" t="normal">AE500</f>
        <v>0</v>
      </c>
      <c r="AF503" s="178" t="n"/>
      <c r="AG503" s="178" t="n"/>
      <c r="AH503" s="178" t="n"/>
      <c r="AI503" s="178" t="n"/>
      <c r="AJ503" s="178" t="n"/>
      <c r="AK503" s="178" t="n"/>
      <c r="AL503" s="178" t="n"/>
      <c r="AM503" s="178" t="n"/>
      <c r="AN503" s="178" t="n"/>
      <c r="AO503" s="178" t="n"/>
      <c r="AP503" s="178" t="n"/>
      <c r="AQ503" s="178" t="n"/>
      <c r="AR503" s="178" t="n"/>
      <c r="AS503" s="178" t="n"/>
      <c r="AT503" s="178" t="n"/>
      <c r="AU503" s="178" t="n"/>
      <c r="AV503" s="178" t="n"/>
      <c r="AW503" s="178" t="n"/>
      <c r="AX503" s="178" t="n"/>
      <c r="AY503" s="178" t="n"/>
      <c r="AZ503" s="178" t="n"/>
      <c r="BA503" s="178" t="n"/>
      <c r="BB503" s="178" t="n"/>
      <c r="BC503" s="178" t="n"/>
      <c r="BD503" s="178" t="n"/>
      <c r="BE503" s="178" t="n"/>
      <c r="BF503" s="178" t="n"/>
      <c r="BG503" s="178" t="n"/>
      <c r="BH503" s="178" t="n"/>
      <c r="BI503" s="178" t="n"/>
      <c r="BJ503" s="178" t="n"/>
      <c r="BK503" s="178" t="n"/>
      <c r="BL503" s="178" t="n"/>
      <c r="BM503" s="178" t="n"/>
      <c r="BN503" s="178" t="n"/>
      <c r="BO503" s="178" t="n"/>
      <c r="BP503" s="178" t="n"/>
      <c r="BQ503" s="178" t="n"/>
      <c r="BR503" s="178" t="n"/>
      <c r="BS503" s="178" t="n"/>
      <c r="BT503" s="178" t="n"/>
      <c r="BU503" s="178" t="n"/>
      <c r="BV503" s="178" t="n"/>
      <c r="BW503" s="178" t="n"/>
      <c r="BX503" s="178" t="n"/>
      <c r="BY503" s="178" t="n"/>
      <c r="BZ503" s="178" t="n"/>
      <c r="CA503" s="178" t="n"/>
      <c r="CB503" s="178" t="n"/>
      <c r="CC503" s="178" t="n"/>
      <c r="CD503" s="178" t="n"/>
      <c r="CE503" s="178" t="n"/>
      <c r="CF503" s="178" t="n"/>
      <c r="CG503" s="178" t="n"/>
      <c r="CH503" s="178" t="n"/>
      <c r="CI503" s="178" t="n"/>
      <c r="CJ503" s="178" t="n"/>
      <c r="CK503" s="178" t="n"/>
      <c r="CL503" s="178" t="n"/>
      <c r="CM503" s="178" t="n"/>
      <c r="CN503" s="178" t="n"/>
      <c r="CO503" s="178" t="n"/>
      <c r="CP503" s="178" t="n"/>
      <c r="CQ503" s="178" t="n"/>
      <c r="CR503" s="178" t="n"/>
      <c r="CS503" s="178" t="n"/>
      <c r="CT503" s="178" t="n"/>
      <c r="CU503" s="178" t="n"/>
      <c r="CV503" s="178" t="n"/>
      <c r="CW503" s="178" t="n"/>
      <c r="CX503" s="178" t="n"/>
      <c r="CY503" s="178" t="n"/>
      <c r="CZ503" s="178" t="n"/>
      <c r="DA503" s="178" t="n"/>
      <c r="DB503" s="178" t="n"/>
      <c r="DC503" s="178" t="n"/>
      <c r="DD503" s="178" t="n"/>
      <c r="DE503" s="178" t="n"/>
      <c r="DF503" s="178" t="n"/>
      <c r="DG503" s="178" t="n"/>
      <c r="DH503" s="178" t="n"/>
      <c r="DI503" s="178" t="n"/>
      <c r="DJ503" s="178" t="n"/>
      <c r="DK503" s="178" t="n"/>
      <c r="DL503" s="178" t="n"/>
      <c r="DM503" s="178" t="n"/>
      <c r="DN503" s="178" t="n"/>
      <c r="DO503" s="178" t="n"/>
      <c r="DP503" s="178" t="n"/>
      <c r="DQ503" s="178" t="n"/>
      <c r="DR503" s="178" t="n"/>
      <c r="DS503" s="178" t="n"/>
      <c r="DT503" s="178" t="n"/>
      <c r="DU503" s="178" t="n"/>
      <c r="DV503" s="178" t="n"/>
    </row>
    <row customFormat="true" customHeight="true" ht="16.5" outlineLevel="0" r="504" s="310">
      <c r="A504" s="178" t="n"/>
      <c r="B504" s="303" t="n"/>
      <c r="C504" s="58" t="s"/>
      <c r="D504" s="75" t="s">
        <v>379</v>
      </c>
      <c r="E504" s="76" t="s"/>
      <c r="F504" s="266" t="n">
        <f aca="false" ca="false" dt2D="false" dtr="false" t="normal">I504+L504+M504+N504+O504+P504+Q504+R504+S504</f>
        <v>0</v>
      </c>
      <c r="G504" s="305" t="n">
        <f aca="false" ca="false" dt2D="false" dtr="false" t="normal">G501</f>
        <v>0</v>
      </c>
      <c r="H504" s="305" t="n">
        <f aca="false" ca="false" dt2D="false" dtr="false" t="normal">H501</f>
        <v>0</v>
      </c>
      <c r="I504" s="269" t="n">
        <f aca="false" ca="false" dt2D="false" dtr="false" t="normal">G504+H504</f>
        <v>0</v>
      </c>
      <c r="J504" s="305" t="n">
        <f aca="false" ca="false" dt2D="false" dtr="false" t="normal">J501</f>
        <v>0</v>
      </c>
      <c r="K504" s="305" t="n">
        <f aca="false" ca="false" dt2D="false" dtr="false" t="normal">K501</f>
        <v>0</v>
      </c>
      <c r="L504" s="269" t="n">
        <f aca="false" ca="false" dt2D="false" dtr="false" t="normal">J504+K504</f>
        <v>0</v>
      </c>
      <c r="M504" s="305" t="n">
        <f aca="false" ca="false" dt2D="false" dtr="false" t="normal">M501</f>
        <v>0</v>
      </c>
      <c r="N504" s="305" t="n">
        <f aca="false" ca="false" dt2D="false" dtr="false" t="normal">N501</f>
        <v>0</v>
      </c>
      <c r="O504" s="305" t="n">
        <f aca="false" ca="false" dt2D="false" dtr="false" t="normal">O501</f>
        <v>0</v>
      </c>
      <c r="P504" s="305" t="n">
        <f aca="false" ca="false" dt2D="false" dtr="false" t="normal">P501</f>
        <v>0</v>
      </c>
      <c r="Q504" s="305" t="n">
        <f aca="false" ca="false" dt2D="false" dtr="false" t="normal">Q501</f>
        <v>0</v>
      </c>
      <c r="R504" s="305" t="n">
        <f aca="false" ca="false" dt2D="false" dtr="false" t="normal">R501</f>
        <v>0</v>
      </c>
      <c r="S504" s="305" t="n">
        <f aca="false" ca="false" dt2D="false" dtr="false" t="normal">S501</f>
        <v>0</v>
      </c>
      <c r="T504" s="305" t="n">
        <f aca="false" ca="false" dt2D="false" dtr="false" t="normal">T501</f>
        <v>0</v>
      </c>
      <c r="U504" s="305" t="n">
        <f aca="false" ca="false" dt2D="false" dtr="false" t="normal">U501</f>
        <v>0</v>
      </c>
      <c r="V504" s="305" t="n">
        <f aca="false" ca="false" dt2D="false" dtr="false" t="normal">V501</f>
        <v>0</v>
      </c>
      <c r="W504" s="305" t="n">
        <f aca="false" ca="false" dt2D="false" dtr="false" t="normal">W501</f>
        <v>0</v>
      </c>
      <c r="X504" s="305" t="n">
        <f aca="false" ca="false" dt2D="false" dtr="false" t="normal">X501</f>
        <v>0</v>
      </c>
      <c r="Y504" s="305" t="n">
        <f aca="false" ca="false" dt2D="false" dtr="false" t="normal">Y501</f>
        <v>0</v>
      </c>
      <c r="Z504" s="305" t="n">
        <f aca="false" ca="false" dt2D="false" dtr="false" t="normal">Z501</f>
        <v>0</v>
      </c>
      <c r="AA504" s="305" t="n">
        <f aca="false" ca="false" dt2D="false" dtr="false" t="normal">AA501</f>
        <v>0</v>
      </c>
      <c r="AB504" s="305" t="n">
        <f aca="false" ca="false" dt2D="false" dtr="false" t="normal">AB501</f>
        <v>0</v>
      </c>
      <c r="AC504" s="305" t="n">
        <f aca="false" ca="false" dt2D="false" dtr="false" t="normal">AC501</f>
        <v>0</v>
      </c>
      <c r="AD504" s="305" t="n">
        <f aca="false" ca="false" dt2D="false" dtr="false" t="normal">AD501</f>
        <v>0</v>
      </c>
      <c r="AE504" s="305" t="n">
        <f aca="false" ca="false" dt2D="false" dtr="false" t="normal">AE501</f>
        <v>0</v>
      </c>
      <c r="AF504" s="178" t="n"/>
      <c r="AG504" s="178" t="n"/>
      <c r="AH504" s="178" t="n"/>
      <c r="AI504" s="178" t="n"/>
      <c r="AJ504" s="178" t="n"/>
      <c r="AK504" s="178" t="n"/>
      <c r="AL504" s="178" t="n"/>
      <c r="AM504" s="178" t="n"/>
      <c r="AN504" s="178" t="n"/>
      <c r="AO504" s="178" t="n"/>
      <c r="AP504" s="178" t="n"/>
      <c r="AQ504" s="178" t="n"/>
      <c r="AR504" s="178" t="n"/>
      <c r="AS504" s="178" t="n"/>
      <c r="AT504" s="178" t="n"/>
      <c r="AU504" s="178" t="n"/>
      <c r="AV504" s="178" t="n"/>
      <c r="AW504" s="178" t="n"/>
      <c r="AX504" s="178" t="n"/>
      <c r="AY504" s="178" t="n"/>
      <c r="AZ504" s="178" t="n"/>
      <c r="BA504" s="178" t="n"/>
      <c r="BB504" s="178" t="n"/>
      <c r="BC504" s="178" t="n"/>
      <c r="BD504" s="178" t="n"/>
      <c r="BE504" s="178" t="n"/>
      <c r="BF504" s="178" t="n"/>
      <c r="BG504" s="178" t="n"/>
      <c r="BH504" s="178" t="n"/>
      <c r="BI504" s="178" t="n"/>
      <c r="BJ504" s="178" t="n"/>
      <c r="BK504" s="178" t="n"/>
      <c r="BL504" s="178" t="n"/>
      <c r="BM504" s="178" t="n"/>
      <c r="BN504" s="178" t="n"/>
      <c r="BO504" s="178" t="n"/>
      <c r="BP504" s="178" t="n"/>
      <c r="BQ504" s="178" t="n"/>
      <c r="BR504" s="178" t="n"/>
      <c r="BS504" s="178" t="n"/>
      <c r="BT504" s="178" t="n"/>
      <c r="BU504" s="178" t="n"/>
      <c r="BV504" s="178" t="n"/>
      <c r="BW504" s="178" t="n"/>
      <c r="BX504" s="178" t="n"/>
      <c r="BY504" s="178" t="n"/>
      <c r="BZ504" s="178" t="n"/>
      <c r="CA504" s="178" t="n"/>
      <c r="CB504" s="178" t="n"/>
      <c r="CC504" s="178" t="n"/>
      <c r="CD504" s="178" t="n"/>
      <c r="CE504" s="178" t="n"/>
      <c r="CF504" s="178" t="n"/>
      <c r="CG504" s="178" t="n"/>
      <c r="CH504" s="178" t="n"/>
      <c r="CI504" s="178" t="n"/>
      <c r="CJ504" s="178" t="n"/>
      <c r="CK504" s="178" t="n"/>
      <c r="CL504" s="178" t="n"/>
      <c r="CM504" s="178" t="n"/>
      <c r="CN504" s="178" t="n"/>
      <c r="CO504" s="178" t="n"/>
      <c r="CP504" s="178" t="n"/>
      <c r="CQ504" s="178" t="n"/>
      <c r="CR504" s="178" t="n"/>
      <c r="CS504" s="178" t="n"/>
      <c r="CT504" s="178" t="n"/>
      <c r="CU504" s="178" t="n"/>
      <c r="CV504" s="178" t="n"/>
      <c r="CW504" s="178" t="n"/>
      <c r="CX504" s="178" t="n"/>
      <c r="CY504" s="178" t="n"/>
      <c r="CZ504" s="178" t="n"/>
      <c r="DA504" s="178" t="n"/>
      <c r="DB504" s="178" t="n"/>
      <c r="DC504" s="178" t="n"/>
      <c r="DD504" s="178" t="n"/>
      <c r="DE504" s="178" t="n"/>
      <c r="DF504" s="178" t="n"/>
      <c r="DG504" s="178" t="n"/>
      <c r="DH504" s="178" t="n"/>
      <c r="DI504" s="178" t="n"/>
      <c r="DJ504" s="178" t="n"/>
      <c r="DK504" s="178" t="n"/>
      <c r="DL504" s="178" t="n"/>
      <c r="DM504" s="178" t="n"/>
      <c r="DN504" s="178" t="n"/>
      <c r="DO504" s="178" t="n"/>
      <c r="DP504" s="178" t="n"/>
      <c r="DQ504" s="178" t="n"/>
      <c r="DR504" s="178" t="n"/>
      <c r="DS504" s="178" t="n"/>
      <c r="DT504" s="178" t="n"/>
      <c r="DU504" s="178" t="n"/>
      <c r="DV504" s="178" t="n"/>
    </row>
    <row customFormat="true" customHeight="true" ht="16.5" outlineLevel="0" r="505" s="310">
      <c r="A505" s="178" t="n"/>
      <c r="B505" s="303" t="n"/>
      <c r="C505" s="58" t="s"/>
      <c r="D505" s="75" t="s">
        <v>380</v>
      </c>
      <c r="E505" s="76" t="s"/>
      <c r="F505" s="266" t="n">
        <f aca="false" ca="false" dt2D="false" dtr="false" t="normal">I505+L505+M505+N505+O505+P505+Q505+R505+S505</f>
        <v>4</v>
      </c>
      <c r="G505" s="305" t="n">
        <f aca="false" ca="false" dt2D="false" dtr="false" t="normal">G502+G497+G492+G487+G482+G477</f>
        <v>0</v>
      </c>
      <c r="H505" s="305" t="n">
        <f aca="false" ca="false" dt2D="false" dtr="false" t="normal">H502+H497+H492+H487+H482+H477</f>
        <v>0</v>
      </c>
      <c r="I505" s="269" t="n">
        <f aca="false" ca="false" dt2D="false" dtr="false" t="normal">G505+H505</f>
        <v>0</v>
      </c>
      <c r="J505" s="305" t="n">
        <f aca="false" ca="false" dt2D="false" dtr="false" t="normal">J502+J497+J492+J487+J482+J477</f>
        <v>0</v>
      </c>
      <c r="K505" s="305" t="n">
        <f aca="false" ca="false" dt2D="false" dtr="false" t="normal">K502+K497+K492+K487+K482+K477</f>
        <v>0</v>
      </c>
      <c r="L505" s="269" t="n">
        <f aca="false" ca="false" dt2D="false" dtr="false" t="normal">J505+K505</f>
        <v>0</v>
      </c>
      <c r="M505" s="305" t="n">
        <f aca="false" ca="false" dt2D="false" dtr="false" t="normal">M502+M497+M492+M487+M482+M477</f>
        <v>2</v>
      </c>
      <c r="N505" s="305" t="n">
        <f aca="false" ca="false" dt2D="false" dtr="false" t="normal">N502+N497+N492+N487+N482+N477</f>
        <v>0</v>
      </c>
      <c r="O505" s="305" t="n">
        <f aca="false" ca="false" dt2D="false" dtr="false" t="normal">O502+O497+O492+O487+O482+O477</f>
        <v>0</v>
      </c>
      <c r="P505" s="305" t="n">
        <f aca="false" ca="false" dt2D="false" dtr="false" t="normal">P502+P497+P492+P487+P482+P477</f>
        <v>1</v>
      </c>
      <c r="Q505" s="305" t="n">
        <f aca="false" ca="false" dt2D="false" dtr="false" t="normal">Q502+Q497+Q492+Q487+Q482+Q477</f>
        <v>1</v>
      </c>
      <c r="R505" s="305" t="n">
        <f aca="false" ca="false" dt2D="false" dtr="false" t="normal">R502+R497+R492+R487+R482+R477</f>
        <v>0</v>
      </c>
      <c r="S505" s="305" t="n">
        <f aca="false" ca="false" dt2D="false" dtr="false" t="normal">S502+S497+S492+S487+S482+S477</f>
        <v>0</v>
      </c>
      <c r="T505" s="305" t="n">
        <f aca="false" ca="false" dt2D="false" dtr="false" t="normal">T502+T497+T492+T487+T482+T477</f>
        <v>0</v>
      </c>
      <c r="U505" s="305" t="n">
        <f aca="false" ca="false" dt2D="false" dtr="false" t="normal">U502+U497+U492+U487+U482+U477</f>
        <v>0</v>
      </c>
      <c r="V505" s="305" t="n">
        <f aca="false" ca="false" dt2D="false" dtr="false" t="normal">V502+V497+V492+V487+V482+V477</f>
        <v>0</v>
      </c>
      <c r="W505" s="305" t="n">
        <f aca="false" ca="false" dt2D="false" dtr="false" t="normal">W502+W497+W492+W487+W482+W477</f>
        <v>0</v>
      </c>
      <c r="X505" s="305" t="n">
        <f aca="false" ca="false" dt2D="false" dtr="false" t="normal">X502+X497+X492+X487+X482+X477</f>
        <v>0</v>
      </c>
      <c r="Y505" s="305" t="n">
        <f aca="false" ca="false" dt2D="false" dtr="false" t="normal">Y502+Y497+Y492+Y487+Y482+Y477</f>
        <v>0</v>
      </c>
      <c r="Z505" s="305" t="n">
        <f aca="false" ca="false" dt2D="false" dtr="false" t="normal">Z502+Z497+Z492+Z487+Z482+Z477</f>
        <v>0</v>
      </c>
      <c r="AA505" s="305" t="n">
        <f aca="false" ca="false" dt2D="false" dtr="false" t="normal">AA502+AA497+AA492+AA487+AA482+AA477</f>
        <v>0</v>
      </c>
      <c r="AB505" s="305" t="n">
        <f aca="false" ca="false" dt2D="false" dtr="false" t="normal">AB502+AB497+AB492+AB487+AB482+AB477</f>
        <v>0</v>
      </c>
      <c r="AC505" s="305" t="n">
        <f aca="false" ca="false" dt2D="false" dtr="false" t="normal">AC502+AC497+AC492+AC487+AC482+AC477</f>
        <v>0</v>
      </c>
      <c r="AD505" s="305" t="n">
        <f aca="false" ca="false" dt2D="false" dtr="false" t="normal">AD502+AD497+AD492+AD487+AD482+AD477</f>
        <v>0</v>
      </c>
      <c r="AE505" s="305" t="n">
        <f aca="false" ca="false" dt2D="false" dtr="false" t="normal">AE502+AE497+AE492+AE487+AE482+AE477</f>
        <v>0</v>
      </c>
      <c r="AF505" s="178" t="n"/>
      <c r="AG505" s="178" t="n"/>
      <c r="AH505" s="178" t="n"/>
      <c r="AI505" s="178" t="n"/>
      <c r="AJ505" s="178" t="n"/>
      <c r="AK505" s="178" t="n"/>
      <c r="AL505" s="178" t="n"/>
      <c r="AM505" s="178" t="n"/>
      <c r="AN505" s="178" t="n"/>
      <c r="AO505" s="178" t="n"/>
      <c r="AP505" s="178" t="n"/>
      <c r="AQ505" s="178" t="n"/>
      <c r="AR505" s="178" t="n"/>
      <c r="AS505" s="178" t="n"/>
      <c r="AT505" s="178" t="n"/>
      <c r="AU505" s="178" t="n"/>
      <c r="AV505" s="178" t="n"/>
      <c r="AW505" s="178" t="n"/>
      <c r="AX505" s="178" t="n"/>
      <c r="AY505" s="178" t="n"/>
      <c r="AZ505" s="178" t="n"/>
      <c r="BA505" s="178" t="n"/>
      <c r="BB505" s="178" t="n"/>
      <c r="BC505" s="178" t="n"/>
      <c r="BD505" s="178" t="n"/>
      <c r="BE505" s="178" t="n"/>
      <c r="BF505" s="178" t="n"/>
      <c r="BG505" s="178" t="n"/>
      <c r="BH505" s="178" t="n"/>
      <c r="BI505" s="178" t="n"/>
      <c r="BJ505" s="178" t="n"/>
      <c r="BK505" s="178" t="n"/>
      <c r="BL505" s="178" t="n"/>
      <c r="BM505" s="178" t="n"/>
      <c r="BN505" s="178" t="n"/>
      <c r="BO505" s="178" t="n"/>
      <c r="BP505" s="178" t="n"/>
      <c r="BQ505" s="178" t="n"/>
      <c r="BR505" s="178" t="n"/>
      <c r="BS505" s="178" t="n"/>
      <c r="BT505" s="178" t="n"/>
      <c r="BU505" s="178" t="n"/>
      <c r="BV505" s="178" t="n"/>
      <c r="BW505" s="178" t="n"/>
      <c r="BX505" s="178" t="n"/>
      <c r="BY505" s="178" t="n"/>
      <c r="BZ505" s="178" t="n"/>
      <c r="CA505" s="178" t="n"/>
      <c r="CB505" s="178" t="n"/>
      <c r="CC505" s="178" t="n"/>
      <c r="CD505" s="178" t="n"/>
      <c r="CE505" s="178" t="n"/>
      <c r="CF505" s="178" t="n"/>
      <c r="CG505" s="178" t="n"/>
      <c r="CH505" s="178" t="n"/>
      <c r="CI505" s="178" t="n"/>
      <c r="CJ505" s="178" t="n"/>
      <c r="CK505" s="178" t="n"/>
      <c r="CL505" s="178" t="n"/>
      <c r="CM505" s="178" t="n"/>
      <c r="CN505" s="178" t="n"/>
      <c r="CO505" s="178" t="n"/>
      <c r="CP505" s="178" t="n"/>
      <c r="CQ505" s="178" t="n"/>
      <c r="CR505" s="178" t="n"/>
      <c r="CS505" s="178" t="n"/>
      <c r="CT505" s="178" t="n"/>
      <c r="CU505" s="178" t="n"/>
      <c r="CV505" s="178" t="n"/>
      <c r="CW505" s="178" t="n"/>
      <c r="CX505" s="178" t="n"/>
      <c r="CY505" s="178" t="n"/>
      <c r="CZ505" s="178" t="n"/>
      <c r="DA505" s="178" t="n"/>
      <c r="DB505" s="178" t="n"/>
      <c r="DC505" s="178" t="n"/>
      <c r="DD505" s="178" t="n"/>
      <c r="DE505" s="178" t="n"/>
      <c r="DF505" s="178" t="n"/>
      <c r="DG505" s="178" t="n"/>
      <c r="DH505" s="178" t="n"/>
      <c r="DI505" s="178" t="n"/>
      <c r="DJ505" s="178" t="n"/>
      <c r="DK505" s="178" t="n"/>
      <c r="DL505" s="178" t="n"/>
      <c r="DM505" s="178" t="n"/>
      <c r="DN505" s="178" t="n"/>
      <c r="DO505" s="178" t="n"/>
      <c r="DP505" s="178" t="n"/>
      <c r="DQ505" s="178" t="n"/>
      <c r="DR505" s="178" t="n"/>
      <c r="DS505" s="178" t="n"/>
      <c r="DT505" s="178" t="n"/>
      <c r="DU505" s="178" t="n"/>
      <c r="DV505" s="178" t="n"/>
    </row>
    <row customFormat="true" customHeight="true" hidden="false" ht="16.5" outlineLevel="0" r="506" s="310">
      <c r="A506" s="178" t="n"/>
      <c r="B506" s="303" t="n"/>
      <c r="C506" s="58" t="s"/>
      <c r="D506" s="75" t="s">
        <v>381</v>
      </c>
      <c r="E506" s="76" t="s"/>
      <c r="F506" s="266" t="n">
        <f aca="false" ca="false" dt2D="false" dtr="false" t="normal">I506+L506+M506+N506+O506+P506+Q506+R506+S506</f>
        <v>0</v>
      </c>
      <c r="G506" s="305" t="n">
        <f aca="false" ca="false" dt2D="false" dtr="false" t="normal">G498+G493+G488+G483+G478</f>
        <v>0</v>
      </c>
      <c r="H506" s="305" t="n">
        <f aca="false" ca="false" dt2D="false" dtr="false" t="normal">H498+H493+H488+H483+H478</f>
        <v>0</v>
      </c>
      <c r="I506" s="269" t="n">
        <f aca="false" ca="false" dt2D="false" dtr="false" t="normal">G506+H506</f>
        <v>0</v>
      </c>
      <c r="J506" s="305" t="n">
        <f aca="false" ca="false" dt2D="false" dtr="false" t="normal">J498+J493+J488+J483+J478</f>
        <v>0</v>
      </c>
      <c r="K506" s="305" t="n">
        <f aca="false" ca="false" dt2D="false" dtr="false" t="normal">K498+K493+K488+K483+K478</f>
        <v>0</v>
      </c>
      <c r="L506" s="269" t="n">
        <f aca="false" ca="false" dt2D="false" dtr="false" t="normal">J506+K506</f>
        <v>0</v>
      </c>
      <c r="M506" s="305" t="n">
        <f aca="false" ca="false" dt2D="false" dtr="false" t="normal">M498+M493+M488+M483+M478</f>
        <v>0</v>
      </c>
      <c r="N506" s="305" t="n">
        <f aca="false" ca="false" dt2D="false" dtr="false" t="normal">N498+N493+N488+N483+N478</f>
        <v>0</v>
      </c>
      <c r="O506" s="305" t="n">
        <f aca="false" ca="false" dt2D="false" dtr="false" t="normal">O498+O493+O488+O483+O478</f>
        <v>0</v>
      </c>
      <c r="P506" s="305" t="n">
        <f aca="false" ca="false" dt2D="false" dtr="false" t="normal">P498+P493+P488+P483+P478</f>
        <v>0</v>
      </c>
      <c r="Q506" s="305" t="n">
        <f aca="false" ca="false" dt2D="false" dtr="false" t="normal">Q498+Q493+Q488+Q483+Q478</f>
        <v>0</v>
      </c>
      <c r="R506" s="305" t="n">
        <f aca="false" ca="false" dt2D="false" dtr="false" t="normal">R498+R493+R488+R483+R478</f>
        <v>0</v>
      </c>
      <c r="S506" s="305" t="n">
        <f aca="false" ca="false" dt2D="false" dtr="false" t="normal">S498+S493+S488+S483+S478</f>
        <v>0</v>
      </c>
      <c r="T506" s="305" t="n">
        <f aca="false" ca="false" dt2D="false" dtr="false" t="normal">T498+T493+T488+T483+T478</f>
        <v>0</v>
      </c>
      <c r="U506" s="305" t="n">
        <f aca="false" ca="false" dt2D="false" dtr="false" t="normal">U498+U493+U488+U483+U478</f>
        <v>0</v>
      </c>
      <c r="V506" s="305" t="n">
        <f aca="false" ca="false" dt2D="false" dtr="false" t="normal">V498+V493+V488+V483+V478</f>
        <v>0</v>
      </c>
      <c r="W506" s="305" t="n">
        <f aca="false" ca="false" dt2D="false" dtr="false" t="normal">W498+W493+W488+W483+W478</f>
        <v>0</v>
      </c>
      <c r="X506" s="305" t="n">
        <f aca="false" ca="false" dt2D="false" dtr="false" t="normal">X498+X493+X488+X483+X478</f>
        <v>0</v>
      </c>
      <c r="Y506" s="305" t="n">
        <f aca="false" ca="false" dt2D="false" dtr="false" t="normal">Y498+Y493+Y488+Y483+Y478</f>
        <v>0</v>
      </c>
      <c r="Z506" s="305" t="n">
        <f aca="false" ca="false" dt2D="false" dtr="false" t="normal">Z498+Z493+Z488+Z483+Z478</f>
        <v>0</v>
      </c>
      <c r="AA506" s="305" t="n">
        <f aca="false" ca="false" dt2D="false" dtr="false" t="normal">AA498+AA493+AA488+AA483+AA478</f>
        <v>0</v>
      </c>
      <c r="AB506" s="305" t="n">
        <f aca="false" ca="false" dt2D="false" dtr="false" t="normal">AB498+AB493+AB488+AB483+AB478</f>
        <v>0</v>
      </c>
      <c r="AC506" s="305" t="n">
        <f aca="false" ca="false" dt2D="false" dtr="false" t="normal">AC498+AC493+AC488+AC483+AC478</f>
        <v>0</v>
      </c>
      <c r="AD506" s="305" t="n">
        <f aca="false" ca="false" dt2D="false" dtr="false" t="normal">AD498+AD493+AD488+AD483+AD478</f>
        <v>0</v>
      </c>
      <c r="AE506" s="305" t="n">
        <f aca="false" ca="false" dt2D="false" dtr="false" t="normal">AE498+AE493+AE488+AE483+AE478</f>
        <v>0</v>
      </c>
      <c r="AF506" s="178" t="n"/>
      <c r="AG506" s="178" t="n"/>
      <c r="AH506" s="178" t="n"/>
      <c r="AI506" s="178" t="n"/>
      <c r="AJ506" s="178" t="n"/>
      <c r="AK506" s="178" t="n"/>
      <c r="AL506" s="178" t="n"/>
      <c r="AM506" s="178" t="n"/>
      <c r="AN506" s="178" t="n"/>
      <c r="AO506" s="178" t="n"/>
      <c r="AP506" s="178" t="n"/>
      <c r="AQ506" s="178" t="n"/>
      <c r="AR506" s="178" t="n"/>
      <c r="AS506" s="178" t="n"/>
      <c r="AT506" s="178" t="n"/>
      <c r="AU506" s="178" t="n"/>
      <c r="AV506" s="178" t="n"/>
      <c r="AW506" s="178" t="n"/>
      <c r="AX506" s="178" t="n"/>
      <c r="AY506" s="178" t="n"/>
      <c r="AZ506" s="178" t="n"/>
      <c r="BA506" s="178" t="n"/>
      <c r="BB506" s="178" t="n"/>
      <c r="BC506" s="178" t="n"/>
      <c r="BD506" s="178" t="n"/>
      <c r="BE506" s="178" t="n"/>
      <c r="BF506" s="178" t="n"/>
      <c r="BG506" s="178" t="n"/>
      <c r="BH506" s="178" t="n"/>
      <c r="BI506" s="178" t="n"/>
      <c r="BJ506" s="178" t="n"/>
      <c r="BK506" s="178" t="n"/>
      <c r="BL506" s="178" t="n"/>
      <c r="BM506" s="178" t="n"/>
      <c r="BN506" s="178" t="n"/>
      <c r="BO506" s="178" t="n"/>
      <c r="BP506" s="178" t="n"/>
      <c r="BQ506" s="178" t="n"/>
      <c r="BR506" s="178" t="n"/>
      <c r="BS506" s="178" t="n"/>
      <c r="BT506" s="178" t="n"/>
      <c r="BU506" s="178" t="n"/>
      <c r="BV506" s="178" t="n"/>
      <c r="BW506" s="178" t="n"/>
      <c r="BX506" s="178" t="n"/>
      <c r="BY506" s="178" t="n"/>
      <c r="BZ506" s="178" t="n"/>
      <c r="CA506" s="178" t="n"/>
      <c r="CB506" s="178" t="n"/>
      <c r="CC506" s="178" t="n"/>
      <c r="CD506" s="178" t="n"/>
      <c r="CE506" s="178" t="n"/>
      <c r="CF506" s="178" t="n"/>
      <c r="CG506" s="178" t="n"/>
      <c r="CH506" s="178" t="n"/>
      <c r="CI506" s="178" t="n"/>
      <c r="CJ506" s="178" t="n"/>
      <c r="CK506" s="178" t="n"/>
      <c r="CL506" s="178" t="n"/>
      <c r="CM506" s="178" t="n"/>
      <c r="CN506" s="178" t="n"/>
      <c r="CO506" s="178" t="n"/>
      <c r="CP506" s="178" t="n"/>
      <c r="CQ506" s="178" t="n"/>
      <c r="CR506" s="178" t="n"/>
      <c r="CS506" s="178" t="n"/>
      <c r="CT506" s="178" t="n"/>
      <c r="CU506" s="178" t="n"/>
      <c r="CV506" s="178" t="n"/>
      <c r="CW506" s="178" t="n"/>
      <c r="CX506" s="178" t="n"/>
      <c r="CY506" s="178" t="n"/>
      <c r="CZ506" s="178" t="n"/>
      <c r="DA506" s="178" t="n"/>
      <c r="DB506" s="178" t="n"/>
      <c r="DC506" s="178" t="n"/>
      <c r="DD506" s="178" t="n"/>
      <c r="DE506" s="178" t="n"/>
      <c r="DF506" s="178" t="n"/>
      <c r="DG506" s="178" t="n"/>
      <c r="DH506" s="178" t="n"/>
      <c r="DI506" s="178" t="n"/>
      <c r="DJ506" s="178" t="n"/>
      <c r="DK506" s="178" t="n"/>
      <c r="DL506" s="178" t="n"/>
      <c r="DM506" s="178" t="n"/>
      <c r="DN506" s="178" t="n"/>
      <c r="DO506" s="178" t="n"/>
      <c r="DP506" s="178" t="n"/>
      <c r="DQ506" s="178" t="n"/>
      <c r="DR506" s="178" t="n"/>
      <c r="DS506" s="178" t="n"/>
      <c r="DT506" s="178" t="n"/>
      <c r="DU506" s="178" t="n"/>
      <c r="DV506" s="178" t="n"/>
    </row>
    <row customFormat="true" customHeight="true" hidden="false" ht="16.5" outlineLevel="0" r="507" s="310">
      <c r="A507" s="178" t="n"/>
      <c r="B507" s="303" t="n"/>
      <c r="C507" s="136" t="s"/>
      <c r="D507" s="75" t="s">
        <v>382</v>
      </c>
      <c r="E507" s="76" t="s"/>
      <c r="F507" s="266" t="n">
        <f aca="false" ca="false" dt2D="false" dtr="false" t="normal">I507+L507+M507+N507+O507+P507+Q507+R507+S507</f>
        <v>0</v>
      </c>
      <c r="G507" s="305" t="n">
        <f aca="false" ca="false" dt2D="false" dtr="false" t="normal">G499+G494+G489+G484+G479</f>
        <v>0</v>
      </c>
      <c r="H507" s="305" t="n">
        <f aca="false" ca="false" dt2D="false" dtr="false" t="normal">H499+H494+H489+H484+H479</f>
        <v>0</v>
      </c>
      <c r="I507" s="269" t="n">
        <f aca="false" ca="false" dt2D="false" dtr="false" t="normal">G507+H507</f>
        <v>0</v>
      </c>
      <c r="J507" s="305" t="n">
        <f aca="false" ca="false" dt2D="false" dtr="false" t="normal">J499+J494+J489+J484+J479</f>
        <v>0</v>
      </c>
      <c r="K507" s="305" t="n">
        <f aca="false" ca="false" dt2D="false" dtr="false" t="normal">K499+K494+K489+K484+K479</f>
        <v>0</v>
      </c>
      <c r="L507" s="269" t="n">
        <f aca="false" ca="false" dt2D="false" dtr="false" t="normal">J507+K507</f>
        <v>0</v>
      </c>
      <c r="M507" s="305" t="n">
        <f aca="false" ca="false" dt2D="false" dtr="false" t="normal">M499+M494+M489+M484+M479</f>
        <v>0</v>
      </c>
      <c r="N507" s="305" t="n">
        <f aca="false" ca="false" dt2D="false" dtr="false" t="normal">N499+N494+N489+N484+N479</f>
        <v>0</v>
      </c>
      <c r="O507" s="305" t="n">
        <f aca="false" ca="false" dt2D="false" dtr="false" t="normal">O499+O494+O489+O484+O479</f>
        <v>0</v>
      </c>
      <c r="P507" s="305" t="n">
        <f aca="false" ca="false" dt2D="false" dtr="false" t="normal">P499+P494+P489+P484+P479</f>
        <v>0</v>
      </c>
      <c r="Q507" s="305" t="n">
        <f aca="false" ca="false" dt2D="false" dtr="false" t="normal">Q499+Q494+Q489+Q484+Q479</f>
        <v>0</v>
      </c>
      <c r="R507" s="305" t="n">
        <f aca="false" ca="false" dt2D="false" dtr="false" t="normal">R499+R494+R489+R484+R479</f>
        <v>0</v>
      </c>
      <c r="S507" s="305" t="n">
        <f aca="false" ca="false" dt2D="false" dtr="false" t="normal">S499+S494+S489+S484+S479</f>
        <v>0</v>
      </c>
      <c r="T507" s="305" t="n">
        <f aca="false" ca="false" dt2D="false" dtr="false" t="normal">T499+T494+T489+T484+T479</f>
        <v>0</v>
      </c>
      <c r="U507" s="305" t="n">
        <f aca="false" ca="false" dt2D="false" dtr="false" t="normal">U499+U494+U489+U484+U479</f>
        <v>0</v>
      </c>
      <c r="V507" s="305" t="n">
        <f aca="false" ca="false" dt2D="false" dtr="false" t="normal">V499+V494+V489+V484+V479</f>
        <v>0</v>
      </c>
      <c r="W507" s="305" t="n">
        <f aca="false" ca="false" dt2D="false" dtr="false" t="normal">W499+W494+W489+W484+W479</f>
        <v>0</v>
      </c>
      <c r="X507" s="305" t="n">
        <f aca="false" ca="false" dt2D="false" dtr="false" t="normal">X499+X494+X489+X484+X479</f>
        <v>0</v>
      </c>
      <c r="Y507" s="305" t="n">
        <f aca="false" ca="false" dt2D="false" dtr="false" t="normal">Y499+Y494+Y489+Y484+Y479</f>
        <v>0</v>
      </c>
      <c r="Z507" s="305" t="n">
        <f aca="false" ca="false" dt2D="false" dtr="false" t="normal">Z499+Z494+Z489+Z484+Z479</f>
        <v>0</v>
      </c>
      <c r="AA507" s="305" t="n">
        <f aca="false" ca="false" dt2D="false" dtr="false" t="normal">AA499+AA494+AA489+AA484+AA479</f>
        <v>0</v>
      </c>
      <c r="AB507" s="305" t="n">
        <f aca="false" ca="false" dt2D="false" dtr="false" t="normal">AB499+AB494+AB489+AB484+AB479</f>
        <v>0</v>
      </c>
      <c r="AC507" s="305" t="n">
        <f aca="false" ca="false" dt2D="false" dtr="false" t="normal">AC499+AC494+AC489+AC484+AC479</f>
        <v>0</v>
      </c>
      <c r="AD507" s="305" t="n">
        <f aca="false" ca="false" dt2D="false" dtr="false" t="normal">AD499+AD494+AD489+AD484+AD479</f>
        <v>0</v>
      </c>
      <c r="AE507" s="305" t="n">
        <f aca="false" ca="false" dt2D="false" dtr="false" t="normal">AE499+AE494+AE489+AE484+AE479</f>
        <v>0</v>
      </c>
      <c r="AF507" s="178" t="n"/>
      <c r="AG507" s="178" t="n"/>
      <c r="AH507" s="178" t="n"/>
      <c r="AI507" s="178" t="n"/>
      <c r="AJ507" s="178" t="n"/>
      <c r="AK507" s="178" t="n"/>
      <c r="AL507" s="178" t="n"/>
      <c r="AM507" s="178" t="n"/>
      <c r="AN507" s="178" t="n"/>
      <c r="AO507" s="178" t="n"/>
      <c r="AP507" s="178" t="n"/>
      <c r="AQ507" s="178" t="n"/>
      <c r="AR507" s="178" t="n"/>
      <c r="AS507" s="178" t="n"/>
      <c r="AT507" s="178" t="n"/>
      <c r="AU507" s="178" t="n"/>
      <c r="AV507" s="178" t="n"/>
      <c r="AW507" s="178" t="n"/>
      <c r="AX507" s="178" t="n"/>
      <c r="AY507" s="178" t="n"/>
      <c r="AZ507" s="178" t="n"/>
      <c r="BA507" s="178" t="n"/>
      <c r="BB507" s="178" t="n"/>
      <c r="BC507" s="178" t="n"/>
      <c r="BD507" s="178" t="n"/>
      <c r="BE507" s="178" t="n"/>
      <c r="BF507" s="178" t="n"/>
      <c r="BG507" s="178" t="n"/>
      <c r="BH507" s="178" t="n"/>
      <c r="BI507" s="178" t="n"/>
      <c r="BJ507" s="178" t="n"/>
      <c r="BK507" s="178" t="n"/>
      <c r="BL507" s="178" t="n"/>
      <c r="BM507" s="178" t="n"/>
      <c r="BN507" s="178" t="n"/>
      <c r="BO507" s="178" t="n"/>
      <c r="BP507" s="178" t="n"/>
      <c r="BQ507" s="178" t="n"/>
      <c r="BR507" s="178" t="n"/>
      <c r="BS507" s="178" t="n"/>
      <c r="BT507" s="178" t="n"/>
      <c r="BU507" s="178" t="n"/>
      <c r="BV507" s="178" t="n"/>
      <c r="BW507" s="178" t="n"/>
      <c r="BX507" s="178" t="n"/>
      <c r="BY507" s="178" t="n"/>
      <c r="BZ507" s="178" t="n"/>
      <c r="CA507" s="178" t="n"/>
      <c r="CB507" s="178" t="n"/>
      <c r="CC507" s="178" t="n"/>
      <c r="CD507" s="178" t="n"/>
      <c r="CE507" s="178" t="n"/>
      <c r="CF507" s="178" t="n"/>
      <c r="CG507" s="178" t="n"/>
      <c r="CH507" s="178" t="n"/>
      <c r="CI507" s="178" t="n"/>
      <c r="CJ507" s="178" t="n"/>
      <c r="CK507" s="178" t="n"/>
      <c r="CL507" s="178" t="n"/>
      <c r="CM507" s="178" t="n"/>
      <c r="CN507" s="178" t="n"/>
      <c r="CO507" s="178" t="n"/>
      <c r="CP507" s="178" t="n"/>
      <c r="CQ507" s="178" t="n"/>
      <c r="CR507" s="178" t="n"/>
      <c r="CS507" s="178" t="n"/>
      <c r="CT507" s="178" t="n"/>
      <c r="CU507" s="178" t="n"/>
      <c r="CV507" s="178" t="n"/>
      <c r="CW507" s="178" t="n"/>
      <c r="CX507" s="178" t="n"/>
      <c r="CY507" s="178" t="n"/>
      <c r="CZ507" s="178" t="n"/>
      <c r="DA507" s="178" t="n"/>
      <c r="DB507" s="178" t="n"/>
      <c r="DC507" s="178" t="n"/>
      <c r="DD507" s="178" t="n"/>
      <c r="DE507" s="178" t="n"/>
      <c r="DF507" s="178" t="n"/>
      <c r="DG507" s="178" t="n"/>
      <c r="DH507" s="178" t="n"/>
      <c r="DI507" s="178" t="n"/>
      <c r="DJ507" s="178" t="n"/>
      <c r="DK507" s="178" t="n"/>
      <c r="DL507" s="178" t="n"/>
      <c r="DM507" s="178" t="n"/>
      <c r="DN507" s="178" t="n"/>
      <c r="DO507" s="178" t="n"/>
      <c r="DP507" s="178" t="n"/>
      <c r="DQ507" s="178" t="n"/>
      <c r="DR507" s="178" t="n"/>
      <c r="DS507" s="178" t="n"/>
      <c r="DT507" s="178" t="n"/>
      <c r="DU507" s="178" t="n"/>
      <c r="DV507" s="178" t="n"/>
    </row>
    <row customFormat="true" customHeight="true" hidden="false" ht="16.5" outlineLevel="0" r="508" s="310">
      <c r="A508" s="178" t="n"/>
      <c r="B508" s="321" t="n">
        <v>1</v>
      </c>
      <c r="C508" s="235" t="s">
        <v>383</v>
      </c>
      <c r="D508" s="322" t="s">
        <v>384</v>
      </c>
      <c r="E508" s="119" t="s">
        <v>24</v>
      </c>
      <c r="F508" s="266" t="n">
        <f aca="false" ca="false" dt2D="false" dtr="false" t="normal">I508+L508+M508+N508+O508+P508+Q508+R508+S508</f>
        <v>0</v>
      </c>
      <c r="G508" s="282" t="n"/>
      <c r="H508" s="282" t="n"/>
      <c r="I508" s="269" t="n">
        <f aca="false" ca="false" dt2D="false" dtr="false" t="normal">G508+H508</f>
        <v>0</v>
      </c>
      <c r="J508" s="282" t="n"/>
      <c r="K508" s="282" t="n"/>
      <c r="L508" s="269" t="n">
        <f aca="false" ca="false" dt2D="false" dtr="false" t="normal">J508+K508</f>
        <v>0</v>
      </c>
      <c r="M508" s="282" t="n"/>
      <c r="N508" s="282" t="n"/>
      <c r="O508" s="282" t="n"/>
      <c r="P508" s="282" t="n"/>
      <c r="Q508" s="282" t="n"/>
      <c r="R508" s="282" t="n"/>
      <c r="S508" s="282" t="n"/>
      <c r="T508" s="282" t="n"/>
      <c r="U508" s="282" t="n"/>
      <c r="V508" s="282" t="n"/>
      <c r="W508" s="282" t="n"/>
      <c r="X508" s="282" t="n"/>
      <c r="Y508" s="282" t="n"/>
      <c r="Z508" s="282" t="n"/>
      <c r="AA508" s="282" t="n"/>
      <c r="AB508" s="282" t="n"/>
      <c r="AC508" s="282" t="n"/>
      <c r="AD508" s="282" t="n"/>
      <c r="AE508" s="282" t="n"/>
      <c r="AF508" s="178" t="n"/>
      <c r="AG508" s="178" t="n"/>
      <c r="AH508" s="178" t="n"/>
      <c r="AI508" s="178" t="n"/>
      <c r="AJ508" s="178" t="n"/>
      <c r="AK508" s="178" t="n"/>
      <c r="AL508" s="178" t="n"/>
      <c r="AM508" s="178" t="n"/>
      <c r="AN508" s="178" t="n"/>
      <c r="AO508" s="178" t="n"/>
      <c r="AP508" s="178" t="n"/>
      <c r="AQ508" s="178" t="n"/>
      <c r="AR508" s="178" t="n"/>
      <c r="AS508" s="178" t="n"/>
      <c r="AT508" s="178" t="n"/>
      <c r="AU508" s="178" t="n"/>
      <c r="AV508" s="178" t="n"/>
      <c r="AW508" s="178" t="n"/>
      <c r="AX508" s="178" t="n"/>
      <c r="AY508" s="178" t="n"/>
      <c r="AZ508" s="178" t="n"/>
      <c r="BA508" s="178" t="n"/>
      <c r="BB508" s="178" t="n"/>
      <c r="BC508" s="178" t="n"/>
      <c r="BD508" s="178" t="n"/>
      <c r="BE508" s="178" t="n"/>
      <c r="BF508" s="178" t="n"/>
      <c r="BG508" s="178" t="n"/>
      <c r="BH508" s="178" t="n"/>
      <c r="BI508" s="178" t="n"/>
      <c r="BJ508" s="178" t="n"/>
      <c r="BK508" s="178" t="n"/>
      <c r="BL508" s="178" t="n"/>
      <c r="BM508" s="178" t="n"/>
      <c r="BN508" s="178" t="n"/>
      <c r="BO508" s="178" t="n"/>
      <c r="BP508" s="178" t="n"/>
      <c r="BQ508" s="178" t="n"/>
      <c r="BR508" s="178" t="n"/>
      <c r="BS508" s="178" t="n"/>
      <c r="BT508" s="178" t="n"/>
      <c r="BU508" s="178" t="n"/>
      <c r="BV508" s="178" t="n"/>
      <c r="BW508" s="178" t="n"/>
      <c r="BX508" s="178" t="n"/>
      <c r="BY508" s="178" t="n"/>
      <c r="BZ508" s="178" t="n"/>
      <c r="CA508" s="178" t="n"/>
      <c r="CB508" s="178" t="n"/>
      <c r="CC508" s="178" t="n"/>
      <c r="CD508" s="178" t="n"/>
      <c r="CE508" s="178" t="n"/>
      <c r="CF508" s="178" t="n"/>
      <c r="CG508" s="178" t="n"/>
      <c r="CH508" s="178" t="n"/>
      <c r="CI508" s="178" t="n"/>
      <c r="CJ508" s="178" t="n"/>
      <c r="CK508" s="178" t="n"/>
      <c r="CL508" s="178" t="n"/>
      <c r="CM508" s="178" t="n"/>
      <c r="CN508" s="178" t="n"/>
      <c r="CO508" s="178" t="n"/>
      <c r="CP508" s="178" t="n"/>
      <c r="CQ508" s="178" t="n"/>
      <c r="CR508" s="178" t="n"/>
      <c r="CS508" s="178" t="n"/>
      <c r="CT508" s="178" t="n"/>
      <c r="CU508" s="178" t="n"/>
      <c r="CV508" s="178" t="n"/>
      <c r="CW508" s="178" t="n"/>
      <c r="CX508" s="178" t="n"/>
      <c r="CY508" s="178" t="n"/>
      <c r="CZ508" s="178" t="n"/>
      <c r="DA508" s="178" t="n"/>
      <c r="DB508" s="178" t="n"/>
      <c r="DC508" s="178" t="n"/>
      <c r="DD508" s="178" t="n"/>
      <c r="DE508" s="178" t="n"/>
      <c r="DF508" s="178" t="n"/>
      <c r="DG508" s="178" t="n"/>
      <c r="DH508" s="178" t="n"/>
      <c r="DI508" s="178" t="n"/>
      <c r="DJ508" s="178" t="n"/>
      <c r="DK508" s="178" t="n"/>
      <c r="DL508" s="178" t="n"/>
      <c r="DM508" s="178" t="n"/>
      <c r="DN508" s="178" t="n"/>
      <c r="DO508" s="178" t="n"/>
      <c r="DP508" s="178" t="n"/>
      <c r="DQ508" s="178" t="n"/>
      <c r="DR508" s="178" t="n"/>
      <c r="DS508" s="178" t="n"/>
      <c r="DT508" s="178" t="n"/>
      <c r="DU508" s="178" t="n"/>
      <c r="DV508" s="178" t="n"/>
    </row>
    <row customFormat="true" customHeight="true" hidden="false" ht="16.5" outlineLevel="0" r="509" s="310">
      <c r="A509" s="178" t="n"/>
      <c r="B509" s="279" t="s"/>
      <c r="C509" s="58" t="s"/>
      <c r="D509" s="283" t="s"/>
      <c r="E509" s="60" t="s">
        <v>25</v>
      </c>
      <c r="F509" s="266" t="n">
        <f aca="false" ca="false" dt2D="false" dtr="false" t="normal">I509+L509+M509+N509+O509+P509+Q509+R509+S509</f>
        <v>0</v>
      </c>
      <c r="G509" s="168" t="n">
        <v>0</v>
      </c>
      <c r="H509" s="168" t="n">
        <v>0</v>
      </c>
      <c r="I509" s="269" t="n">
        <f aca="false" ca="false" dt2D="false" dtr="false" t="normal">G509+H509</f>
        <v>0</v>
      </c>
      <c r="J509" s="168" t="n"/>
      <c r="K509" s="168" t="n"/>
      <c r="L509" s="269" t="n">
        <f aca="false" ca="false" dt2D="false" dtr="false" t="normal">J509+K509</f>
        <v>0</v>
      </c>
      <c r="M509" s="168" t="n"/>
      <c r="N509" s="168" t="n"/>
      <c r="O509" s="168" t="n"/>
      <c r="P509" s="168" t="n"/>
      <c r="Q509" s="168" t="n"/>
      <c r="R509" s="168" t="n"/>
      <c r="S509" s="168" t="n"/>
      <c r="T509" s="168" t="n"/>
      <c r="U509" s="168" t="n"/>
      <c r="V509" s="168" t="n"/>
      <c r="W509" s="168" t="n"/>
      <c r="X509" s="168" t="n"/>
      <c r="Y509" s="168" t="n"/>
      <c r="Z509" s="168" t="n"/>
      <c r="AA509" s="168" t="n"/>
      <c r="AB509" s="168" t="n"/>
      <c r="AC509" s="168" t="n"/>
      <c r="AD509" s="168" t="n"/>
      <c r="AE509" s="168" t="n"/>
      <c r="AF509" s="178" t="n"/>
      <c r="AG509" s="178" t="n"/>
      <c r="AH509" s="178" t="n"/>
      <c r="AI509" s="178" t="n"/>
      <c r="AJ509" s="178" t="n"/>
      <c r="AK509" s="178" t="n"/>
      <c r="AL509" s="178" t="n"/>
      <c r="AM509" s="178" t="n"/>
      <c r="AN509" s="178" t="n"/>
      <c r="AO509" s="178" t="n"/>
      <c r="AP509" s="178" t="n"/>
      <c r="AQ509" s="178" t="n"/>
      <c r="AR509" s="178" t="n"/>
      <c r="AS509" s="178" t="n"/>
      <c r="AT509" s="178" t="n"/>
      <c r="AU509" s="178" t="n"/>
      <c r="AV509" s="178" t="n"/>
      <c r="AW509" s="178" t="n"/>
      <c r="AX509" s="178" t="n"/>
      <c r="AY509" s="178" t="n"/>
      <c r="AZ509" s="178" t="n"/>
      <c r="BA509" s="178" t="n"/>
      <c r="BB509" s="178" t="n"/>
      <c r="BC509" s="178" t="n"/>
      <c r="BD509" s="178" t="n"/>
      <c r="BE509" s="178" t="n"/>
      <c r="BF509" s="178" t="n"/>
      <c r="BG509" s="178" t="n"/>
      <c r="BH509" s="178" t="n"/>
      <c r="BI509" s="178" t="n"/>
      <c r="BJ509" s="178" t="n"/>
      <c r="BK509" s="178" t="n"/>
      <c r="BL509" s="178" t="n"/>
      <c r="BM509" s="178" t="n"/>
      <c r="BN509" s="178" t="n"/>
      <c r="BO509" s="178" t="n"/>
      <c r="BP509" s="178" t="n"/>
      <c r="BQ509" s="178" t="n"/>
      <c r="BR509" s="178" t="n"/>
      <c r="BS509" s="178" t="n"/>
      <c r="BT509" s="178" t="n"/>
      <c r="BU509" s="178" t="n"/>
      <c r="BV509" s="178" t="n"/>
      <c r="BW509" s="178" t="n"/>
      <c r="BX509" s="178" t="n"/>
      <c r="BY509" s="178" t="n"/>
      <c r="BZ509" s="178" t="n"/>
      <c r="CA509" s="178" t="n"/>
      <c r="CB509" s="178" t="n"/>
      <c r="CC509" s="178" t="n"/>
      <c r="CD509" s="178" t="n"/>
      <c r="CE509" s="178" t="n"/>
      <c r="CF509" s="178" t="n"/>
      <c r="CG509" s="178" t="n"/>
      <c r="CH509" s="178" t="n"/>
      <c r="CI509" s="178" t="n"/>
      <c r="CJ509" s="178" t="n"/>
      <c r="CK509" s="178" t="n"/>
      <c r="CL509" s="178" t="n"/>
      <c r="CM509" s="178" t="n"/>
      <c r="CN509" s="178" t="n"/>
      <c r="CO509" s="178" t="n"/>
      <c r="CP509" s="178" t="n"/>
      <c r="CQ509" s="178" t="n"/>
      <c r="CR509" s="178" t="n"/>
      <c r="CS509" s="178" t="n"/>
      <c r="CT509" s="178" t="n"/>
      <c r="CU509" s="178" t="n"/>
      <c r="CV509" s="178" t="n"/>
      <c r="CW509" s="178" t="n"/>
      <c r="CX509" s="178" t="n"/>
      <c r="CY509" s="178" t="n"/>
      <c r="CZ509" s="178" t="n"/>
      <c r="DA509" s="178" t="n"/>
      <c r="DB509" s="178" t="n"/>
      <c r="DC509" s="178" t="n"/>
      <c r="DD509" s="178" t="n"/>
      <c r="DE509" s="178" t="n"/>
      <c r="DF509" s="178" t="n"/>
      <c r="DG509" s="178" t="n"/>
      <c r="DH509" s="178" t="n"/>
      <c r="DI509" s="178" t="n"/>
      <c r="DJ509" s="178" t="n"/>
      <c r="DK509" s="178" t="n"/>
      <c r="DL509" s="178" t="n"/>
      <c r="DM509" s="178" t="n"/>
      <c r="DN509" s="178" t="n"/>
      <c r="DO509" s="178" t="n"/>
      <c r="DP509" s="178" t="n"/>
      <c r="DQ509" s="178" t="n"/>
      <c r="DR509" s="178" t="n"/>
      <c r="DS509" s="178" t="n"/>
      <c r="DT509" s="178" t="n"/>
      <c r="DU509" s="178" t="n"/>
      <c r="DV509" s="178" t="n"/>
    </row>
    <row customFormat="true" customHeight="true" hidden="false" ht="16.5" outlineLevel="0" r="510" s="310">
      <c r="A510" s="178" t="n"/>
      <c r="B510" s="279" t="s"/>
      <c r="C510" s="58" t="s"/>
      <c r="D510" s="283" t="s"/>
      <c r="E510" s="60" t="s">
        <v>26</v>
      </c>
      <c r="F510" s="266" t="n">
        <f aca="false" ca="false" dt2D="false" dtr="false" t="normal">I510+L510+M510+N510+O510+P510+Q510+R510+S510</f>
        <v>0</v>
      </c>
      <c r="G510" s="168" t="n">
        <v>0</v>
      </c>
      <c r="H510" s="168" t="n">
        <v>0</v>
      </c>
      <c r="I510" s="269" t="n">
        <f aca="false" ca="false" dt2D="false" dtr="false" t="normal">G510+H510</f>
        <v>0</v>
      </c>
      <c r="J510" s="168" t="n"/>
      <c r="K510" s="168" t="n"/>
      <c r="L510" s="269" t="n">
        <f aca="false" ca="false" dt2D="false" dtr="false" t="normal">J510+K510</f>
        <v>0</v>
      </c>
      <c r="M510" s="168" t="n"/>
      <c r="N510" s="168" t="n"/>
      <c r="O510" s="168" t="n"/>
      <c r="P510" s="168" t="n"/>
      <c r="Q510" s="168" t="n"/>
      <c r="R510" s="168" t="n"/>
      <c r="S510" s="168" t="n"/>
      <c r="T510" s="168" t="n"/>
      <c r="U510" s="168" t="n"/>
      <c r="V510" s="168" t="n"/>
      <c r="W510" s="168" t="n"/>
      <c r="X510" s="168" t="n"/>
      <c r="Y510" s="168" t="n"/>
      <c r="Z510" s="168" t="n"/>
      <c r="AA510" s="168" t="n"/>
      <c r="AB510" s="168" t="n"/>
      <c r="AC510" s="168" t="n"/>
      <c r="AD510" s="168" t="n"/>
      <c r="AE510" s="168" t="n"/>
      <c r="AF510" s="178" t="n"/>
      <c r="AG510" s="178" t="n"/>
      <c r="AH510" s="178" t="n"/>
      <c r="AI510" s="178" t="n"/>
      <c r="AJ510" s="178" t="n"/>
      <c r="AK510" s="178" t="n"/>
      <c r="AL510" s="178" t="n"/>
      <c r="AM510" s="178" t="n"/>
      <c r="AN510" s="178" t="n"/>
      <c r="AO510" s="178" t="n"/>
      <c r="AP510" s="178" t="n"/>
      <c r="AQ510" s="178" t="n"/>
      <c r="AR510" s="178" t="n"/>
      <c r="AS510" s="178" t="n"/>
      <c r="AT510" s="178" t="n"/>
      <c r="AU510" s="178" t="n"/>
      <c r="AV510" s="178" t="n"/>
      <c r="AW510" s="178" t="n"/>
      <c r="AX510" s="178" t="n"/>
      <c r="AY510" s="178" t="n"/>
      <c r="AZ510" s="178" t="n"/>
      <c r="BA510" s="178" t="n"/>
      <c r="BB510" s="178" t="n"/>
      <c r="BC510" s="178" t="n"/>
      <c r="BD510" s="178" t="n"/>
      <c r="BE510" s="178" t="n"/>
      <c r="BF510" s="178" t="n"/>
      <c r="BG510" s="178" t="n"/>
      <c r="BH510" s="178" t="n"/>
      <c r="BI510" s="178" t="n"/>
      <c r="BJ510" s="178" t="n"/>
      <c r="BK510" s="178" t="n"/>
      <c r="BL510" s="178" t="n"/>
      <c r="BM510" s="178" t="n"/>
      <c r="BN510" s="178" t="n"/>
      <c r="BO510" s="178" t="n"/>
      <c r="BP510" s="178" t="n"/>
      <c r="BQ510" s="178" t="n"/>
      <c r="BR510" s="178" t="n"/>
      <c r="BS510" s="178" t="n"/>
      <c r="BT510" s="178" t="n"/>
      <c r="BU510" s="178" t="n"/>
      <c r="BV510" s="178" t="n"/>
      <c r="BW510" s="178" t="n"/>
      <c r="BX510" s="178" t="n"/>
      <c r="BY510" s="178" t="n"/>
      <c r="BZ510" s="178" t="n"/>
      <c r="CA510" s="178" t="n"/>
      <c r="CB510" s="178" t="n"/>
      <c r="CC510" s="178" t="n"/>
      <c r="CD510" s="178" t="n"/>
      <c r="CE510" s="178" t="n"/>
      <c r="CF510" s="178" t="n"/>
      <c r="CG510" s="178" t="n"/>
      <c r="CH510" s="178" t="n"/>
      <c r="CI510" s="178" t="n"/>
      <c r="CJ510" s="178" t="n"/>
      <c r="CK510" s="178" t="n"/>
      <c r="CL510" s="178" t="n"/>
      <c r="CM510" s="178" t="n"/>
      <c r="CN510" s="178" t="n"/>
      <c r="CO510" s="178" t="n"/>
      <c r="CP510" s="178" t="n"/>
      <c r="CQ510" s="178" t="n"/>
      <c r="CR510" s="178" t="n"/>
      <c r="CS510" s="178" t="n"/>
      <c r="CT510" s="178" t="n"/>
      <c r="CU510" s="178" t="n"/>
      <c r="CV510" s="178" t="n"/>
      <c r="CW510" s="178" t="n"/>
      <c r="CX510" s="178" t="n"/>
      <c r="CY510" s="178" t="n"/>
      <c r="CZ510" s="178" t="n"/>
      <c r="DA510" s="178" t="n"/>
      <c r="DB510" s="178" t="n"/>
      <c r="DC510" s="178" t="n"/>
      <c r="DD510" s="178" t="n"/>
      <c r="DE510" s="178" t="n"/>
      <c r="DF510" s="178" t="n"/>
      <c r="DG510" s="178" t="n"/>
      <c r="DH510" s="178" t="n"/>
      <c r="DI510" s="178" t="n"/>
      <c r="DJ510" s="178" t="n"/>
      <c r="DK510" s="178" t="n"/>
      <c r="DL510" s="178" t="n"/>
      <c r="DM510" s="178" t="n"/>
      <c r="DN510" s="178" t="n"/>
      <c r="DO510" s="178" t="n"/>
      <c r="DP510" s="178" t="n"/>
      <c r="DQ510" s="178" t="n"/>
      <c r="DR510" s="178" t="n"/>
      <c r="DS510" s="178" t="n"/>
      <c r="DT510" s="178" t="n"/>
      <c r="DU510" s="178" t="n"/>
      <c r="DV510" s="178" t="n"/>
    </row>
    <row customFormat="true" customHeight="true" hidden="false" ht="16.5" outlineLevel="0" r="511" s="310">
      <c r="A511" s="178" t="n"/>
      <c r="B511" s="323" t="s"/>
      <c r="C511" s="58" t="s"/>
      <c r="D511" s="324" t="s"/>
      <c r="E511" s="238" t="s">
        <v>232</v>
      </c>
      <c r="F511" s="266" t="n">
        <f aca="false" ca="false" dt2D="false" dtr="false" t="normal">I511+L511+M511+N511+O511+P511+Q511+R511+S511</f>
        <v>0</v>
      </c>
      <c r="G511" s="168" t="n">
        <v>0</v>
      </c>
      <c r="H511" s="168" t="n">
        <v>0</v>
      </c>
      <c r="I511" s="269" t="n">
        <f aca="false" ca="false" dt2D="false" dtr="false" t="normal">G511+H511</f>
        <v>0</v>
      </c>
      <c r="J511" s="168" t="n"/>
      <c r="K511" s="168" t="n"/>
      <c r="L511" s="269" t="n">
        <f aca="false" ca="false" dt2D="false" dtr="false" t="normal">J511+K511</f>
        <v>0</v>
      </c>
      <c r="M511" s="168" t="n"/>
      <c r="N511" s="168" t="n"/>
      <c r="O511" s="168" t="n"/>
      <c r="P511" s="168" t="n"/>
      <c r="Q511" s="168" t="n"/>
      <c r="R511" s="168" t="n"/>
      <c r="S511" s="168" t="n"/>
      <c r="T511" s="168" t="n"/>
      <c r="U511" s="168" t="n"/>
      <c r="V511" s="168" t="n"/>
      <c r="W511" s="168" t="n"/>
      <c r="X511" s="168" t="n"/>
      <c r="Y511" s="168" t="n"/>
      <c r="Z511" s="168" t="n"/>
      <c r="AA511" s="168" t="n"/>
      <c r="AB511" s="168" t="n"/>
      <c r="AC511" s="168" t="n"/>
      <c r="AD511" s="168" t="n"/>
      <c r="AE511" s="168" t="n"/>
      <c r="AF511" s="178" t="n"/>
      <c r="AG511" s="178" t="n"/>
      <c r="AH511" s="178" t="n"/>
      <c r="AI511" s="178" t="n"/>
      <c r="AJ511" s="178" t="n"/>
      <c r="AK511" s="178" t="n"/>
      <c r="AL511" s="178" t="n"/>
      <c r="AM511" s="178" t="n"/>
      <c r="AN511" s="178" t="n"/>
      <c r="AO511" s="178" t="n"/>
      <c r="AP511" s="178" t="n"/>
      <c r="AQ511" s="178" t="n"/>
      <c r="AR511" s="178" t="n"/>
      <c r="AS511" s="178" t="n"/>
      <c r="AT511" s="178" t="n"/>
      <c r="AU511" s="178" t="n"/>
      <c r="AV511" s="178" t="n"/>
      <c r="AW511" s="178" t="n"/>
      <c r="AX511" s="178" t="n"/>
      <c r="AY511" s="178" t="n"/>
      <c r="AZ511" s="178" t="n"/>
      <c r="BA511" s="178" t="n"/>
      <c r="BB511" s="178" t="n"/>
      <c r="BC511" s="178" t="n"/>
      <c r="BD511" s="178" t="n"/>
      <c r="BE511" s="178" t="n"/>
      <c r="BF511" s="178" t="n"/>
      <c r="BG511" s="178" t="n"/>
      <c r="BH511" s="178" t="n"/>
      <c r="BI511" s="178" t="n"/>
      <c r="BJ511" s="178" t="n"/>
      <c r="BK511" s="178" t="n"/>
      <c r="BL511" s="178" t="n"/>
      <c r="BM511" s="178" t="n"/>
      <c r="BN511" s="178" t="n"/>
      <c r="BO511" s="178" t="n"/>
      <c r="BP511" s="178" t="n"/>
      <c r="BQ511" s="178" t="n"/>
      <c r="BR511" s="178" t="n"/>
      <c r="BS511" s="178" t="n"/>
      <c r="BT511" s="178" t="n"/>
      <c r="BU511" s="178" t="n"/>
      <c r="BV511" s="178" t="n"/>
      <c r="BW511" s="178" t="n"/>
      <c r="BX511" s="178" t="n"/>
      <c r="BY511" s="178" t="n"/>
      <c r="BZ511" s="178" t="n"/>
      <c r="CA511" s="178" t="n"/>
      <c r="CB511" s="178" t="n"/>
      <c r="CC511" s="178" t="n"/>
      <c r="CD511" s="178" t="n"/>
      <c r="CE511" s="178" t="n"/>
      <c r="CF511" s="178" t="n"/>
      <c r="CG511" s="178" t="n"/>
      <c r="CH511" s="178" t="n"/>
      <c r="CI511" s="178" t="n"/>
      <c r="CJ511" s="178" t="n"/>
      <c r="CK511" s="178" t="n"/>
      <c r="CL511" s="178" t="n"/>
      <c r="CM511" s="178" t="n"/>
      <c r="CN511" s="178" t="n"/>
      <c r="CO511" s="178" t="n"/>
      <c r="CP511" s="178" t="n"/>
      <c r="CQ511" s="178" t="n"/>
      <c r="CR511" s="178" t="n"/>
      <c r="CS511" s="178" t="n"/>
      <c r="CT511" s="178" t="n"/>
      <c r="CU511" s="178" t="n"/>
      <c r="CV511" s="178" t="n"/>
      <c r="CW511" s="178" t="n"/>
      <c r="CX511" s="178" t="n"/>
      <c r="CY511" s="178" t="n"/>
      <c r="CZ511" s="178" t="n"/>
      <c r="DA511" s="178" t="n"/>
      <c r="DB511" s="178" t="n"/>
      <c r="DC511" s="178" t="n"/>
      <c r="DD511" s="178" t="n"/>
      <c r="DE511" s="178" t="n"/>
      <c r="DF511" s="178" t="n"/>
      <c r="DG511" s="178" t="n"/>
      <c r="DH511" s="178" t="n"/>
      <c r="DI511" s="178" t="n"/>
      <c r="DJ511" s="178" t="n"/>
      <c r="DK511" s="178" t="n"/>
      <c r="DL511" s="178" t="n"/>
      <c r="DM511" s="178" t="n"/>
      <c r="DN511" s="178" t="n"/>
      <c r="DO511" s="178" t="n"/>
      <c r="DP511" s="178" t="n"/>
      <c r="DQ511" s="178" t="n"/>
      <c r="DR511" s="178" t="n"/>
      <c r="DS511" s="178" t="n"/>
      <c r="DT511" s="178" t="n"/>
      <c r="DU511" s="178" t="n"/>
      <c r="DV511" s="178" t="n"/>
    </row>
    <row customFormat="true" customHeight="true" hidden="false" ht="16.5" outlineLevel="0" r="512" s="310">
      <c r="A512" s="178" t="n"/>
      <c r="B512" s="303" t="n"/>
      <c r="C512" s="58" t="s"/>
      <c r="D512" s="75" t="s">
        <v>385</v>
      </c>
      <c r="E512" s="76" t="s"/>
      <c r="F512" s="266" t="n">
        <f aca="false" ca="false" dt2D="false" dtr="false" t="normal">I512+L512+M512+N512+O512+P512+Q512+R512+S512</f>
        <v>0</v>
      </c>
      <c r="G512" s="305" t="n">
        <f aca="false" ca="false" dt2D="false" dtr="false" t="normal">G508</f>
        <v>0</v>
      </c>
      <c r="H512" s="305" t="n">
        <f aca="false" ca="false" dt2D="false" dtr="false" t="normal">H508</f>
        <v>0</v>
      </c>
      <c r="I512" s="269" t="n">
        <f aca="false" ca="false" dt2D="false" dtr="false" t="normal">G512+H512</f>
        <v>0</v>
      </c>
      <c r="J512" s="305" t="n">
        <f aca="false" ca="false" dt2D="false" dtr="false" t="normal">J508</f>
        <v>0</v>
      </c>
      <c r="K512" s="305" t="n">
        <f aca="false" ca="false" dt2D="false" dtr="false" t="normal">K508</f>
        <v>0</v>
      </c>
      <c r="L512" s="269" t="n">
        <f aca="false" ca="false" dt2D="false" dtr="false" t="normal">J512+K512</f>
        <v>0</v>
      </c>
      <c r="M512" s="305" t="n">
        <f aca="false" ca="false" dt2D="false" dtr="false" t="normal">M508</f>
        <v>0</v>
      </c>
      <c r="N512" s="305" t="n">
        <f aca="false" ca="false" dt2D="false" dtr="false" t="normal">N508</f>
        <v>0</v>
      </c>
      <c r="O512" s="305" t="n">
        <f aca="false" ca="false" dt2D="false" dtr="false" t="normal">O508</f>
        <v>0</v>
      </c>
      <c r="P512" s="305" t="n">
        <f aca="false" ca="false" dt2D="false" dtr="false" t="normal">P508</f>
        <v>0</v>
      </c>
      <c r="Q512" s="305" t="n">
        <f aca="false" ca="false" dt2D="false" dtr="false" t="normal">Q508</f>
        <v>0</v>
      </c>
      <c r="R512" s="305" t="n">
        <f aca="false" ca="false" dt2D="false" dtr="false" t="normal">R508</f>
        <v>0</v>
      </c>
      <c r="S512" s="305" t="n">
        <f aca="false" ca="false" dt2D="false" dtr="false" t="normal">S508</f>
        <v>0</v>
      </c>
      <c r="T512" s="305" t="n">
        <f aca="false" ca="false" dt2D="false" dtr="false" t="normal">T508</f>
        <v>0</v>
      </c>
      <c r="U512" s="305" t="n">
        <f aca="false" ca="false" dt2D="false" dtr="false" t="normal">U508</f>
        <v>0</v>
      </c>
      <c r="V512" s="305" t="n">
        <f aca="false" ca="false" dt2D="false" dtr="false" t="normal">V508</f>
        <v>0</v>
      </c>
      <c r="W512" s="305" t="n">
        <f aca="false" ca="false" dt2D="false" dtr="false" t="normal">W508</f>
        <v>0</v>
      </c>
      <c r="X512" s="305" t="n">
        <f aca="false" ca="false" dt2D="false" dtr="false" t="normal">X508</f>
        <v>0</v>
      </c>
      <c r="Y512" s="305" t="n">
        <f aca="false" ca="false" dt2D="false" dtr="false" t="normal">Y508</f>
        <v>0</v>
      </c>
      <c r="Z512" s="305" t="n">
        <f aca="false" ca="false" dt2D="false" dtr="false" t="normal">Z508</f>
        <v>0</v>
      </c>
      <c r="AA512" s="305" t="n">
        <f aca="false" ca="false" dt2D="false" dtr="false" t="normal">AA508</f>
        <v>0</v>
      </c>
      <c r="AB512" s="305" t="n">
        <f aca="false" ca="false" dt2D="false" dtr="false" t="normal">AB508</f>
        <v>0</v>
      </c>
      <c r="AC512" s="305" t="n">
        <f aca="false" ca="false" dt2D="false" dtr="false" t="normal">AC508</f>
        <v>0</v>
      </c>
      <c r="AD512" s="305" t="n">
        <f aca="false" ca="false" dt2D="false" dtr="false" t="normal">AD508</f>
        <v>0</v>
      </c>
      <c r="AE512" s="305" t="n">
        <f aca="false" ca="false" dt2D="false" dtr="false" t="normal">AE508</f>
        <v>0</v>
      </c>
      <c r="AF512" s="178" t="n"/>
      <c r="AG512" s="178" t="n"/>
      <c r="AH512" s="178" t="n"/>
      <c r="AI512" s="178" t="n"/>
      <c r="AJ512" s="178" t="n"/>
      <c r="AK512" s="178" t="n"/>
      <c r="AL512" s="178" t="n"/>
      <c r="AM512" s="178" t="n"/>
      <c r="AN512" s="178" t="n"/>
      <c r="AO512" s="178" t="n"/>
      <c r="AP512" s="178" t="n"/>
      <c r="AQ512" s="178" t="n"/>
      <c r="AR512" s="178" t="n"/>
      <c r="AS512" s="178" t="n"/>
      <c r="AT512" s="178" t="n"/>
      <c r="AU512" s="178" t="n"/>
      <c r="AV512" s="178" t="n"/>
      <c r="AW512" s="178" t="n"/>
      <c r="AX512" s="178" t="n"/>
      <c r="AY512" s="178" t="n"/>
      <c r="AZ512" s="178" t="n"/>
      <c r="BA512" s="178" t="n"/>
      <c r="BB512" s="178" t="n"/>
      <c r="BC512" s="178" t="n"/>
      <c r="BD512" s="178" t="n"/>
      <c r="BE512" s="178" t="n"/>
      <c r="BF512" s="178" t="n"/>
      <c r="BG512" s="178" t="n"/>
      <c r="BH512" s="178" t="n"/>
      <c r="BI512" s="178" t="n"/>
      <c r="BJ512" s="178" t="n"/>
      <c r="BK512" s="178" t="n"/>
      <c r="BL512" s="178" t="n"/>
      <c r="BM512" s="178" t="n"/>
      <c r="BN512" s="178" t="n"/>
      <c r="BO512" s="178" t="n"/>
      <c r="BP512" s="178" t="n"/>
      <c r="BQ512" s="178" t="n"/>
      <c r="BR512" s="178" t="n"/>
      <c r="BS512" s="178" t="n"/>
      <c r="BT512" s="178" t="n"/>
      <c r="BU512" s="178" t="n"/>
      <c r="BV512" s="178" t="n"/>
      <c r="BW512" s="178" t="n"/>
      <c r="BX512" s="178" t="n"/>
      <c r="BY512" s="178" t="n"/>
      <c r="BZ512" s="178" t="n"/>
      <c r="CA512" s="178" t="n"/>
      <c r="CB512" s="178" t="n"/>
      <c r="CC512" s="178" t="n"/>
      <c r="CD512" s="178" t="n"/>
      <c r="CE512" s="178" t="n"/>
      <c r="CF512" s="178" t="n"/>
      <c r="CG512" s="178" t="n"/>
      <c r="CH512" s="178" t="n"/>
      <c r="CI512" s="178" t="n"/>
      <c r="CJ512" s="178" t="n"/>
      <c r="CK512" s="178" t="n"/>
      <c r="CL512" s="178" t="n"/>
      <c r="CM512" s="178" t="n"/>
      <c r="CN512" s="178" t="n"/>
      <c r="CO512" s="178" t="n"/>
      <c r="CP512" s="178" t="n"/>
      <c r="CQ512" s="178" t="n"/>
      <c r="CR512" s="178" t="n"/>
      <c r="CS512" s="178" t="n"/>
      <c r="CT512" s="178" t="n"/>
      <c r="CU512" s="178" t="n"/>
      <c r="CV512" s="178" t="n"/>
      <c r="CW512" s="178" t="n"/>
      <c r="CX512" s="178" t="n"/>
      <c r="CY512" s="178" t="n"/>
      <c r="CZ512" s="178" t="n"/>
      <c r="DA512" s="178" t="n"/>
      <c r="DB512" s="178" t="n"/>
      <c r="DC512" s="178" t="n"/>
      <c r="DD512" s="178" t="n"/>
      <c r="DE512" s="178" t="n"/>
      <c r="DF512" s="178" t="n"/>
      <c r="DG512" s="178" t="n"/>
      <c r="DH512" s="178" t="n"/>
      <c r="DI512" s="178" t="n"/>
      <c r="DJ512" s="178" t="n"/>
      <c r="DK512" s="178" t="n"/>
      <c r="DL512" s="178" t="n"/>
      <c r="DM512" s="178" t="n"/>
      <c r="DN512" s="178" t="n"/>
      <c r="DO512" s="178" t="n"/>
      <c r="DP512" s="178" t="n"/>
      <c r="DQ512" s="178" t="n"/>
      <c r="DR512" s="178" t="n"/>
      <c r="DS512" s="178" t="n"/>
      <c r="DT512" s="178" t="n"/>
      <c r="DU512" s="178" t="n"/>
      <c r="DV512" s="178" t="n"/>
    </row>
    <row customFormat="true" customHeight="true" hidden="false" ht="16.5" outlineLevel="0" r="513" s="310">
      <c r="A513" s="178" t="n"/>
      <c r="B513" s="303" t="n"/>
      <c r="C513" s="58" t="s"/>
      <c r="D513" s="75" t="s">
        <v>386</v>
      </c>
      <c r="E513" s="76" t="s"/>
      <c r="F513" s="266" t="n">
        <f aca="false" ca="false" dt2D="false" dtr="false" t="normal">I513+L513+M513+N513+O513+P513+Q513+R513+S513</f>
        <v>0</v>
      </c>
      <c r="G513" s="305" t="n">
        <f aca="false" ca="false" dt2D="false" dtr="false" t="normal">G509</f>
        <v>0</v>
      </c>
      <c r="H513" s="305" t="n">
        <f aca="false" ca="false" dt2D="false" dtr="false" t="normal">H509</f>
        <v>0</v>
      </c>
      <c r="I513" s="269" t="n">
        <f aca="false" ca="false" dt2D="false" dtr="false" t="normal">G513+H513</f>
        <v>0</v>
      </c>
      <c r="J513" s="305" t="n">
        <f aca="false" ca="false" dt2D="false" dtr="false" t="normal">J509</f>
        <v>0</v>
      </c>
      <c r="K513" s="305" t="n">
        <f aca="false" ca="false" dt2D="false" dtr="false" t="normal">K509</f>
        <v>0</v>
      </c>
      <c r="L513" s="269" t="n">
        <f aca="false" ca="false" dt2D="false" dtr="false" t="normal">J513+K513</f>
        <v>0</v>
      </c>
      <c r="M513" s="305" t="n">
        <f aca="false" ca="false" dt2D="false" dtr="false" t="normal">M509</f>
        <v>0</v>
      </c>
      <c r="N513" s="305" t="n">
        <f aca="false" ca="false" dt2D="false" dtr="false" t="normal">N509</f>
        <v>0</v>
      </c>
      <c r="O513" s="305" t="n">
        <f aca="false" ca="false" dt2D="false" dtr="false" t="normal">O509</f>
        <v>0</v>
      </c>
      <c r="P513" s="305" t="n">
        <f aca="false" ca="false" dt2D="false" dtr="false" t="normal">P509</f>
        <v>0</v>
      </c>
      <c r="Q513" s="305" t="n">
        <f aca="false" ca="false" dt2D="false" dtr="false" t="normal">Q509</f>
        <v>0</v>
      </c>
      <c r="R513" s="305" t="n">
        <f aca="false" ca="false" dt2D="false" dtr="false" t="normal">R509</f>
        <v>0</v>
      </c>
      <c r="S513" s="305" t="n">
        <f aca="false" ca="false" dt2D="false" dtr="false" t="normal">S509</f>
        <v>0</v>
      </c>
      <c r="T513" s="305" t="n">
        <f aca="false" ca="false" dt2D="false" dtr="false" t="normal">T509</f>
        <v>0</v>
      </c>
      <c r="U513" s="305" t="n">
        <f aca="false" ca="false" dt2D="false" dtr="false" t="normal">U509</f>
        <v>0</v>
      </c>
      <c r="V513" s="305" t="n">
        <f aca="false" ca="false" dt2D="false" dtr="false" t="normal">V509</f>
        <v>0</v>
      </c>
      <c r="W513" s="305" t="n">
        <f aca="false" ca="false" dt2D="false" dtr="false" t="normal">W509</f>
        <v>0</v>
      </c>
      <c r="X513" s="305" t="n">
        <f aca="false" ca="false" dt2D="false" dtr="false" t="normal">X509</f>
        <v>0</v>
      </c>
      <c r="Y513" s="305" t="n">
        <f aca="false" ca="false" dt2D="false" dtr="false" t="normal">Y509</f>
        <v>0</v>
      </c>
      <c r="Z513" s="305" t="n">
        <f aca="false" ca="false" dt2D="false" dtr="false" t="normal">Z509</f>
        <v>0</v>
      </c>
      <c r="AA513" s="305" t="n">
        <f aca="false" ca="false" dt2D="false" dtr="false" t="normal">AA509</f>
        <v>0</v>
      </c>
      <c r="AB513" s="305" t="n">
        <f aca="false" ca="false" dt2D="false" dtr="false" t="normal">AB509</f>
        <v>0</v>
      </c>
      <c r="AC513" s="305" t="n">
        <f aca="false" ca="false" dt2D="false" dtr="false" t="normal">AC509</f>
        <v>0</v>
      </c>
      <c r="AD513" s="305" t="n">
        <f aca="false" ca="false" dt2D="false" dtr="false" t="normal">AD509</f>
        <v>0</v>
      </c>
      <c r="AE513" s="305" t="n">
        <f aca="false" ca="false" dt2D="false" dtr="false" t="normal">AE509</f>
        <v>0</v>
      </c>
      <c r="AF513" s="178" t="n"/>
      <c r="AG513" s="178" t="n"/>
      <c r="AH513" s="178" t="n"/>
      <c r="AI513" s="178" t="n"/>
      <c r="AJ513" s="178" t="n"/>
      <c r="AK513" s="178" t="n"/>
      <c r="AL513" s="178" t="n"/>
      <c r="AM513" s="178" t="n"/>
      <c r="AN513" s="178" t="n"/>
      <c r="AO513" s="178" t="n"/>
      <c r="AP513" s="178" t="n"/>
      <c r="AQ513" s="178" t="n"/>
      <c r="AR513" s="178" t="n"/>
      <c r="AS513" s="178" t="n"/>
      <c r="AT513" s="178" t="n"/>
      <c r="AU513" s="178" t="n"/>
      <c r="AV513" s="178" t="n"/>
      <c r="AW513" s="178" t="n"/>
      <c r="AX513" s="178" t="n"/>
      <c r="AY513" s="178" t="n"/>
      <c r="AZ513" s="178" t="n"/>
      <c r="BA513" s="178" t="n"/>
      <c r="BB513" s="178" t="n"/>
      <c r="BC513" s="178" t="n"/>
      <c r="BD513" s="178" t="n"/>
      <c r="BE513" s="178" t="n"/>
      <c r="BF513" s="178" t="n"/>
      <c r="BG513" s="178" t="n"/>
      <c r="BH513" s="178" t="n"/>
      <c r="BI513" s="178" t="n"/>
      <c r="BJ513" s="178" t="n"/>
      <c r="BK513" s="178" t="n"/>
      <c r="BL513" s="178" t="n"/>
      <c r="BM513" s="178" t="n"/>
      <c r="BN513" s="178" t="n"/>
      <c r="BO513" s="178" t="n"/>
      <c r="BP513" s="178" t="n"/>
      <c r="BQ513" s="178" t="n"/>
      <c r="BR513" s="178" t="n"/>
      <c r="BS513" s="178" t="n"/>
      <c r="BT513" s="178" t="n"/>
      <c r="BU513" s="178" t="n"/>
      <c r="BV513" s="178" t="n"/>
      <c r="BW513" s="178" t="n"/>
      <c r="BX513" s="178" t="n"/>
      <c r="BY513" s="178" t="n"/>
      <c r="BZ513" s="178" t="n"/>
      <c r="CA513" s="178" t="n"/>
      <c r="CB513" s="178" t="n"/>
      <c r="CC513" s="178" t="n"/>
      <c r="CD513" s="178" t="n"/>
      <c r="CE513" s="178" t="n"/>
      <c r="CF513" s="178" t="n"/>
      <c r="CG513" s="178" t="n"/>
      <c r="CH513" s="178" t="n"/>
      <c r="CI513" s="178" t="n"/>
      <c r="CJ513" s="178" t="n"/>
      <c r="CK513" s="178" t="n"/>
      <c r="CL513" s="178" t="n"/>
      <c r="CM513" s="178" t="n"/>
      <c r="CN513" s="178" t="n"/>
      <c r="CO513" s="178" t="n"/>
      <c r="CP513" s="178" t="n"/>
      <c r="CQ513" s="178" t="n"/>
      <c r="CR513" s="178" t="n"/>
      <c r="CS513" s="178" t="n"/>
      <c r="CT513" s="178" t="n"/>
      <c r="CU513" s="178" t="n"/>
      <c r="CV513" s="178" t="n"/>
      <c r="CW513" s="178" t="n"/>
      <c r="CX513" s="178" t="n"/>
      <c r="CY513" s="178" t="n"/>
      <c r="CZ513" s="178" t="n"/>
      <c r="DA513" s="178" t="n"/>
      <c r="DB513" s="178" t="n"/>
      <c r="DC513" s="178" t="n"/>
      <c r="DD513" s="178" t="n"/>
      <c r="DE513" s="178" t="n"/>
      <c r="DF513" s="178" t="n"/>
      <c r="DG513" s="178" t="n"/>
      <c r="DH513" s="178" t="n"/>
      <c r="DI513" s="178" t="n"/>
      <c r="DJ513" s="178" t="n"/>
      <c r="DK513" s="178" t="n"/>
      <c r="DL513" s="178" t="n"/>
      <c r="DM513" s="178" t="n"/>
      <c r="DN513" s="178" t="n"/>
      <c r="DO513" s="178" t="n"/>
      <c r="DP513" s="178" t="n"/>
      <c r="DQ513" s="178" t="n"/>
      <c r="DR513" s="178" t="n"/>
      <c r="DS513" s="178" t="n"/>
      <c r="DT513" s="178" t="n"/>
      <c r="DU513" s="178" t="n"/>
      <c r="DV513" s="178" t="n"/>
    </row>
    <row customFormat="true" customHeight="true" hidden="false" ht="16.5" outlineLevel="0" r="514" s="310">
      <c r="A514" s="178" t="n"/>
      <c r="B514" s="303" t="n"/>
      <c r="C514" s="58" t="s"/>
      <c r="D514" s="75" t="s">
        <v>387</v>
      </c>
      <c r="E514" s="76" t="s"/>
      <c r="F514" s="266" t="n">
        <f aca="false" ca="false" dt2D="false" dtr="false" t="normal">I514+L514+M514+N514+O514+P514+Q514+R514+S514</f>
        <v>0</v>
      </c>
      <c r="G514" s="305" t="n">
        <f aca="false" ca="false" dt2D="false" dtr="false" t="normal">G510</f>
        <v>0</v>
      </c>
      <c r="H514" s="305" t="n">
        <f aca="false" ca="false" dt2D="false" dtr="false" t="normal">H510</f>
        <v>0</v>
      </c>
      <c r="I514" s="269" t="n">
        <f aca="false" ca="false" dt2D="false" dtr="false" t="normal">G514+H514</f>
        <v>0</v>
      </c>
      <c r="J514" s="305" t="n">
        <f aca="false" ca="false" dt2D="false" dtr="false" t="normal">J510</f>
        <v>0</v>
      </c>
      <c r="K514" s="305" t="n">
        <f aca="false" ca="false" dt2D="false" dtr="false" t="normal">K510</f>
        <v>0</v>
      </c>
      <c r="L514" s="269" t="n">
        <f aca="false" ca="false" dt2D="false" dtr="false" t="normal">J514+K514</f>
        <v>0</v>
      </c>
      <c r="M514" s="305" t="n">
        <f aca="false" ca="false" dt2D="false" dtr="false" t="normal">M510</f>
        <v>0</v>
      </c>
      <c r="N514" s="305" t="n">
        <f aca="false" ca="false" dt2D="false" dtr="false" t="normal">N510</f>
        <v>0</v>
      </c>
      <c r="O514" s="305" t="n">
        <f aca="false" ca="false" dt2D="false" dtr="false" t="normal">O510</f>
        <v>0</v>
      </c>
      <c r="P514" s="305" t="n">
        <f aca="false" ca="false" dt2D="false" dtr="false" t="normal">P510</f>
        <v>0</v>
      </c>
      <c r="Q514" s="305" t="n">
        <f aca="false" ca="false" dt2D="false" dtr="false" t="normal">Q510</f>
        <v>0</v>
      </c>
      <c r="R514" s="305" t="n">
        <f aca="false" ca="false" dt2D="false" dtr="false" t="normal">R510</f>
        <v>0</v>
      </c>
      <c r="S514" s="305" t="n">
        <f aca="false" ca="false" dt2D="false" dtr="false" t="normal">S510</f>
        <v>0</v>
      </c>
      <c r="T514" s="305" t="n">
        <f aca="false" ca="false" dt2D="false" dtr="false" t="normal">T510</f>
        <v>0</v>
      </c>
      <c r="U514" s="305" t="n">
        <f aca="false" ca="false" dt2D="false" dtr="false" t="normal">U510</f>
        <v>0</v>
      </c>
      <c r="V514" s="305" t="n">
        <f aca="false" ca="false" dt2D="false" dtr="false" t="normal">V510</f>
        <v>0</v>
      </c>
      <c r="W514" s="305" t="n">
        <f aca="false" ca="false" dt2D="false" dtr="false" t="normal">W510</f>
        <v>0</v>
      </c>
      <c r="X514" s="305" t="n">
        <f aca="false" ca="false" dt2D="false" dtr="false" t="normal">X510</f>
        <v>0</v>
      </c>
      <c r="Y514" s="305" t="n">
        <f aca="false" ca="false" dt2D="false" dtr="false" t="normal">Y510</f>
        <v>0</v>
      </c>
      <c r="Z514" s="305" t="n">
        <f aca="false" ca="false" dt2D="false" dtr="false" t="normal">Z510</f>
        <v>0</v>
      </c>
      <c r="AA514" s="305" t="n">
        <f aca="false" ca="false" dt2D="false" dtr="false" t="normal">AA510</f>
        <v>0</v>
      </c>
      <c r="AB514" s="305" t="n">
        <f aca="false" ca="false" dt2D="false" dtr="false" t="normal">AB510</f>
        <v>0</v>
      </c>
      <c r="AC514" s="305" t="n">
        <f aca="false" ca="false" dt2D="false" dtr="false" t="normal">AC510</f>
        <v>0</v>
      </c>
      <c r="AD514" s="305" t="n">
        <f aca="false" ca="false" dt2D="false" dtr="false" t="normal">AD510</f>
        <v>0</v>
      </c>
      <c r="AE514" s="305" t="n">
        <f aca="false" ca="false" dt2D="false" dtr="false" t="normal">AE510</f>
        <v>0</v>
      </c>
      <c r="AF514" s="178" t="n"/>
      <c r="AG514" s="178" t="n"/>
      <c r="AH514" s="178" t="n"/>
      <c r="AI514" s="178" t="n"/>
      <c r="AJ514" s="178" t="n"/>
      <c r="AK514" s="178" t="n"/>
      <c r="AL514" s="178" t="n"/>
      <c r="AM514" s="178" t="n"/>
      <c r="AN514" s="178" t="n"/>
      <c r="AO514" s="178" t="n"/>
      <c r="AP514" s="178" t="n"/>
      <c r="AQ514" s="178" t="n"/>
      <c r="AR514" s="178" t="n"/>
      <c r="AS514" s="178" t="n"/>
      <c r="AT514" s="178" t="n"/>
      <c r="AU514" s="178" t="n"/>
      <c r="AV514" s="178" t="n"/>
      <c r="AW514" s="178" t="n"/>
      <c r="AX514" s="178" t="n"/>
      <c r="AY514" s="178" t="n"/>
      <c r="AZ514" s="178" t="n"/>
      <c r="BA514" s="178" t="n"/>
      <c r="BB514" s="178" t="n"/>
      <c r="BC514" s="178" t="n"/>
      <c r="BD514" s="178" t="n"/>
      <c r="BE514" s="178" t="n"/>
      <c r="BF514" s="178" t="n"/>
      <c r="BG514" s="178" t="n"/>
      <c r="BH514" s="178" t="n"/>
      <c r="BI514" s="178" t="n"/>
      <c r="BJ514" s="178" t="n"/>
      <c r="BK514" s="178" t="n"/>
      <c r="BL514" s="178" t="n"/>
      <c r="BM514" s="178" t="n"/>
      <c r="BN514" s="178" t="n"/>
      <c r="BO514" s="178" t="n"/>
      <c r="BP514" s="178" t="n"/>
      <c r="BQ514" s="178" t="n"/>
      <c r="BR514" s="178" t="n"/>
      <c r="BS514" s="178" t="n"/>
      <c r="BT514" s="178" t="n"/>
      <c r="BU514" s="178" t="n"/>
      <c r="BV514" s="178" t="n"/>
      <c r="BW514" s="178" t="n"/>
      <c r="BX514" s="178" t="n"/>
      <c r="BY514" s="178" t="n"/>
      <c r="BZ514" s="178" t="n"/>
      <c r="CA514" s="178" t="n"/>
      <c r="CB514" s="178" t="n"/>
      <c r="CC514" s="178" t="n"/>
      <c r="CD514" s="178" t="n"/>
      <c r="CE514" s="178" t="n"/>
      <c r="CF514" s="178" t="n"/>
      <c r="CG514" s="178" t="n"/>
      <c r="CH514" s="178" t="n"/>
      <c r="CI514" s="178" t="n"/>
      <c r="CJ514" s="178" t="n"/>
      <c r="CK514" s="178" t="n"/>
      <c r="CL514" s="178" t="n"/>
      <c r="CM514" s="178" t="n"/>
      <c r="CN514" s="178" t="n"/>
      <c r="CO514" s="178" t="n"/>
      <c r="CP514" s="178" t="n"/>
      <c r="CQ514" s="178" t="n"/>
      <c r="CR514" s="178" t="n"/>
      <c r="CS514" s="178" t="n"/>
      <c r="CT514" s="178" t="n"/>
      <c r="CU514" s="178" t="n"/>
      <c r="CV514" s="178" t="n"/>
      <c r="CW514" s="178" t="n"/>
      <c r="CX514" s="178" t="n"/>
      <c r="CY514" s="178" t="n"/>
      <c r="CZ514" s="178" t="n"/>
      <c r="DA514" s="178" t="n"/>
      <c r="DB514" s="178" t="n"/>
      <c r="DC514" s="178" t="n"/>
      <c r="DD514" s="178" t="n"/>
      <c r="DE514" s="178" t="n"/>
      <c r="DF514" s="178" t="n"/>
      <c r="DG514" s="178" t="n"/>
      <c r="DH514" s="178" t="n"/>
      <c r="DI514" s="178" t="n"/>
      <c r="DJ514" s="178" t="n"/>
      <c r="DK514" s="178" t="n"/>
      <c r="DL514" s="178" t="n"/>
      <c r="DM514" s="178" t="n"/>
      <c r="DN514" s="178" t="n"/>
      <c r="DO514" s="178" t="n"/>
      <c r="DP514" s="178" t="n"/>
      <c r="DQ514" s="178" t="n"/>
      <c r="DR514" s="178" t="n"/>
      <c r="DS514" s="178" t="n"/>
      <c r="DT514" s="178" t="n"/>
      <c r="DU514" s="178" t="n"/>
      <c r="DV514" s="178" t="n"/>
    </row>
    <row customFormat="true" customHeight="true" hidden="false" ht="16.5" outlineLevel="0" r="515" s="310">
      <c r="A515" s="178" t="n"/>
      <c r="B515" s="303" t="n"/>
      <c r="C515" s="136" t="s"/>
      <c r="D515" s="75" t="s">
        <v>388</v>
      </c>
      <c r="E515" s="76" t="s"/>
      <c r="F515" s="266" t="n">
        <f aca="false" ca="false" dt2D="false" dtr="false" t="normal">I515+L515+M515+N515+O515+P515+Q515+R515+S515</f>
        <v>0</v>
      </c>
      <c r="G515" s="305" t="n">
        <f aca="false" ca="false" dt2D="false" dtr="false" t="normal">G511</f>
        <v>0</v>
      </c>
      <c r="H515" s="305" t="n">
        <f aca="false" ca="false" dt2D="false" dtr="false" t="normal">H511</f>
        <v>0</v>
      </c>
      <c r="I515" s="269" t="n">
        <f aca="false" ca="false" dt2D="false" dtr="false" t="normal">G515+H515</f>
        <v>0</v>
      </c>
      <c r="J515" s="305" t="n">
        <f aca="false" ca="false" dt2D="false" dtr="false" t="normal">J511</f>
        <v>0</v>
      </c>
      <c r="K515" s="305" t="n">
        <f aca="false" ca="false" dt2D="false" dtr="false" t="normal">K511</f>
        <v>0</v>
      </c>
      <c r="L515" s="269" t="n">
        <f aca="false" ca="false" dt2D="false" dtr="false" t="normal">J515+K515</f>
        <v>0</v>
      </c>
      <c r="M515" s="305" t="n">
        <f aca="false" ca="false" dt2D="false" dtr="false" t="normal">M511</f>
        <v>0</v>
      </c>
      <c r="N515" s="305" t="n">
        <f aca="false" ca="false" dt2D="false" dtr="false" t="normal">N511</f>
        <v>0</v>
      </c>
      <c r="O515" s="305" t="n">
        <f aca="false" ca="false" dt2D="false" dtr="false" t="normal">O511</f>
        <v>0</v>
      </c>
      <c r="P515" s="305" t="n">
        <f aca="false" ca="false" dt2D="false" dtr="false" t="normal">P511</f>
        <v>0</v>
      </c>
      <c r="Q515" s="305" t="n">
        <f aca="false" ca="false" dt2D="false" dtr="false" t="normal">Q511</f>
        <v>0</v>
      </c>
      <c r="R515" s="305" t="n">
        <f aca="false" ca="false" dt2D="false" dtr="false" t="normal">R511</f>
        <v>0</v>
      </c>
      <c r="S515" s="305" t="n">
        <f aca="false" ca="false" dt2D="false" dtr="false" t="normal">S511</f>
        <v>0</v>
      </c>
      <c r="T515" s="305" t="n">
        <f aca="false" ca="false" dt2D="false" dtr="false" t="normal">T511</f>
        <v>0</v>
      </c>
      <c r="U515" s="305" t="n">
        <f aca="false" ca="false" dt2D="false" dtr="false" t="normal">U511</f>
        <v>0</v>
      </c>
      <c r="V515" s="305" t="n">
        <f aca="false" ca="false" dt2D="false" dtr="false" t="normal">V511</f>
        <v>0</v>
      </c>
      <c r="W515" s="305" t="n">
        <f aca="false" ca="false" dt2D="false" dtr="false" t="normal">W511</f>
        <v>0</v>
      </c>
      <c r="X515" s="305" t="n">
        <f aca="false" ca="false" dt2D="false" dtr="false" t="normal">X511</f>
        <v>0</v>
      </c>
      <c r="Y515" s="305" t="n">
        <f aca="false" ca="false" dt2D="false" dtr="false" t="normal">Y511</f>
        <v>0</v>
      </c>
      <c r="Z515" s="305" t="n">
        <f aca="false" ca="false" dt2D="false" dtr="false" t="normal">Z511</f>
        <v>0</v>
      </c>
      <c r="AA515" s="305" t="n">
        <f aca="false" ca="false" dt2D="false" dtr="false" t="normal">AA511</f>
        <v>0</v>
      </c>
      <c r="AB515" s="305" t="n">
        <f aca="false" ca="false" dt2D="false" dtr="false" t="normal">AB511</f>
        <v>0</v>
      </c>
      <c r="AC515" s="305" t="n">
        <f aca="false" ca="false" dt2D="false" dtr="false" t="normal">AC511</f>
        <v>0</v>
      </c>
      <c r="AD515" s="305" t="n">
        <f aca="false" ca="false" dt2D="false" dtr="false" t="normal">AD511</f>
        <v>0</v>
      </c>
      <c r="AE515" s="305" t="n">
        <f aca="false" ca="false" dt2D="false" dtr="false" t="normal">AE511</f>
        <v>0</v>
      </c>
      <c r="AF515" s="178" t="n"/>
      <c r="AG515" s="178" t="n"/>
      <c r="AH515" s="178" t="n"/>
      <c r="AI515" s="178" t="n"/>
      <c r="AJ515" s="178" t="n"/>
      <c r="AK515" s="178" t="n"/>
      <c r="AL515" s="178" t="n"/>
      <c r="AM515" s="178" t="n"/>
      <c r="AN515" s="178" t="n"/>
      <c r="AO515" s="178" t="n"/>
      <c r="AP515" s="178" t="n"/>
      <c r="AQ515" s="178" t="n"/>
      <c r="AR515" s="178" t="n"/>
      <c r="AS515" s="178" t="n"/>
      <c r="AT515" s="178" t="n"/>
      <c r="AU515" s="178" t="n"/>
      <c r="AV515" s="178" t="n"/>
      <c r="AW515" s="178" t="n"/>
      <c r="AX515" s="178" t="n"/>
      <c r="AY515" s="178" t="n"/>
      <c r="AZ515" s="178" t="n"/>
      <c r="BA515" s="178" t="n"/>
      <c r="BB515" s="178" t="n"/>
      <c r="BC515" s="178" t="n"/>
      <c r="BD515" s="178" t="n"/>
      <c r="BE515" s="178" t="n"/>
      <c r="BF515" s="178" t="n"/>
      <c r="BG515" s="178" t="n"/>
      <c r="BH515" s="178" t="n"/>
      <c r="BI515" s="178" t="n"/>
      <c r="BJ515" s="178" t="n"/>
      <c r="BK515" s="178" t="n"/>
      <c r="BL515" s="178" t="n"/>
      <c r="BM515" s="178" t="n"/>
      <c r="BN515" s="178" t="n"/>
      <c r="BO515" s="178" t="n"/>
      <c r="BP515" s="178" t="n"/>
      <c r="BQ515" s="178" t="n"/>
      <c r="BR515" s="178" t="n"/>
      <c r="BS515" s="178" t="n"/>
      <c r="BT515" s="178" t="n"/>
      <c r="BU515" s="178" t="n"/>
      <c r="BV515" s="178" t="n"/>
      <c r="BW515" s="178" t="n"/>
      <c r="BX515" s="178" t="n"/>
      <c r="BY515" s="178" t="n"/>
      <c r="BZ515" s="178" t="n"/>
      <c r="CA515" s="178" t="n"/>
      <c r="CB515" s="178" t="n"/>
      <c r="CC515" s="178" t="n"/>
      <c r="CD515" s="178" t="n"/>
      <c r="CE515" s="178" t="n"/>
      <c r="CF515" s="178" t="n"/>
      <c r="CG515" s="178" t="n"/>
      <c r="CH515" s="178" t="n"/>
      <c r="CI515" s="178" t="n"/>
      <c r="CJ515" s="178" t="n"/>
      <c r="CK515" s="178" t="n"/>
      <c r="CL515" s="178" t="n"/>
      <c r="CM515" s="178" t="n"/>
      <c r="CN515" s="178" t="n"/>
      <c r="CO515" s="178" t="n"/>
      <c r="CP515" s="178" t="n"/>
      <c r="CQ515" s="178" t="n"/>
      <c r="CR515" s="178" t="n"/>
      <c r="CS515" s="178" t="n"/>
      <c r="CT515" s="178" t="n"/>
      <c r="CU515" s="178" t="n"/>
      <c r="CV515" s="178" t="n"/>
      <c r="CW515" s="178" t="n"/>
      <c r="CX515" s="178" t="n"/>
      <c r="CY515" s="178" t="n"/>
      <c r="CZ515" s="178" t="n"/>
      <c r="DA515" s="178" t="n"/>
      <c r="DB515" s="178" t="n"/>
      <c r="DC515" s="178" t="n"/>
      <c r="DD515" s="178" t="n"/>
      <c r="DE515" s="178" t="n"/>
      <c r="DF515" s="178" t="n"/>
      <c r="DG515" s="178" t="n"/>
      <c r="DH515" s="178" t="n"/>
      <c r="DI515" s="178" t="n"/>
      <c r="DJ515" s="178" t="n"/>
      <c r="DK515" s="178" t="n"/>
      <c r="DL515" s="178" t="n"/>
      <c r="DM515" s="178" t="n"/>
      <c r="DN515" s="178" t="n"/>
      <c r="DO515" s="178" t="n"/>
      <c r="DP515" s="178" t="n"/>
      <c r="DQ515" s="178" t="n"/>
      <c r="DR515" s="178" t="n"/>
      <c r="DS515" s="178" t="n"/>
      <c r="DT515" s="178" t="n"/>
      <c r="DU515" s="178" t="n"/>
      <c r="DV515" s="178" t="n"/>
    </row>
    <row customFormat="true" customHeight="true" hidden="false" ht="16.1499996185303" outlineLevel="0" r="516" s="310">
      <c r="A516" s="178" t="n"/>
      <c r="B516" s="277" t="n">
        <v>1</v>
      </c>
      <c r="C516" s="235" t="s">
        <v>389</v>
      </c>
      <c r="D516" s="159" t="s">
        <v>390</v>
      </c>
      <c r="E516" s="122" t="s">
        <v>24</v>
      </c>
      <c r="F516" s="266" t="n">
        <f aca="false" ca="false" dt2D="false" dtr="false" t="normal">I516+L516+M516+N516+O516+P516+Q516+R516+S516</f>
        <v>0</v>
      </c>
      <c r="G516" s="168" t="n">
        <v>0</v>
      </c>
      <c r="H516" s="168" t="n">
        <v>0</v>
      </c>
      <c r="I516" s="269" t="n">
        <f aca="false" ca="false" dt2D="false" dtr="false" t="normal">G516+H516</f>
        <v>0</v>
      </c>
      <c r="J516" s="168" t="n"/>
      <c r="K516" s="168" t="n"/>
      <c r="L516" s="269" t="n">
        <f aca="false" ca="false" dt2D="false" dtr="false" t="normal">J516+K516</f>
        <v>0</v>
      </c>
      <c r="M516" s="168" t="n"/>
      <c r="N516" s="168" t="n"/>
      <c r="O516" s="168" t="n"/>
      <c r="P516" s="168" t="n"/>
      <c r="Q516" s="168" t="n"/>
      <c r="R516" s="168" t="n"/>
      <c r="S516" s="168" t="n"/>
      <c r="T516" s="168" t="n"/>
      <c r="U516" s="168" t="n"/>
      <c r="V516" s="168" t="n"/>
      <c r="W516" s="168" t="n"/>
      <c r="X516" s="168" t="n"/>
      <c r="Y516" s="168" t="n"/>
      <c r="Z516" s="168" t="n"/>
      <c r="AA516" s="168" t="n"/>
      <c r="AB516" s="168" t="n"/>
      <c r="AC516" s="168" t="n"/>
      <c r="AD516" s="168" t="n"/>
      <c r="AE516" s="168" t="n"/>
      <c r="AF516" s="178" t="n"/>
      <c r="AG516" s="178" t="n"/>
      <c r="AH516" s="178" t="n"/>
      <c r="AI516" s="178" t="n"/>
      <c r="AJ516" s="178" t="n"/>
      <c r="AK516" s="178" t="n"/>
      <c r="AL516" s="178" t="n"/>
      <c r="AM516" s="178" t="n"/>
      <c r="AN516" s="178" t="n"/>
      <c r="AO516" s="178" t="n"/>
      <c r="AP516" s="178" t="n"/>
      <c r="AQ516" s="178" t="n"/>
      <c r="AR516" s="178" t="n"/>
      <c r="AS516" s="178" t="n"/>
      <c r="AT516" s="178" t="n"/>
      <c r="AU516" s="178" t="n"/>
      <c r="AV516" s="178" t="n"/>
      <c r="AW516" s="178" t="n"/>
      <c r="AX516" s="178" t="n"/>
      <c r="AY516" s="178" t="n"/>
      <c r="AZ516" s="178" t="n"/>
      <c r="BA516" s="178" t="n"/>
      <c r="BB516" s="178" t="n"/>
      <c r="BC516" s="178" t="n"/>
      <c r="BD516" s="178" t="n"/>
      <c r="BE516" s="178" t="n"/>
      <c r="BF516" s="178" t="n"/>
      <c r="BG516" s="178" t="n"/>
      <c r="BH516" s="178" t="n"/>
      <c r="BI516" s="178" t="n"/>
      <c r="BJ516" s="178" t="n"/>
      <c r="BK516" s="178" t="n"/>
      <c r="BL516" s="178" t="n"/>
      <c r="BM516" s="178" t="n"/>
      <c r="BN516" s="178" t="n"/>
      <c r="BO516" s="178" t="n"/>
      <c r="BP516" s="178" t="n"/>
      <c r="BQ516" s="178" t="n"/>
      <c r="BR516" s="178" t="n"/>
      <c r="BS516" s="178" t="n"/>
      <c r="BT516" s="178" t="n"/>
      <c r="BU516" s="178" t="n"/>
      <c r="BV516" s="178" t="n"/>
      <c r="BW516" s="178" t="n"/>
      <c r="BX516" s="178" t="n"/>
      <c r="BY516" s="178" t="n"/>
      <c r="BZ516" s="178" t="n"/>
      <c r="CA516" s="178" t="n"/>
      <c r="CB516" s="178" t="n"/>
      <c r="CC516" s="178" t="n"/>
      <c r="CD516" s="178" t="n"/>
      <c r="CE516" s="178" t="n"/>
      <c r="CF516" s="178" t="n"/>
      <c r="CG516" s="178" t="n"/>
      <c r="CH516" s="178" t="n"/>
      <c r="CI516" s="178" t="n"/>
      <c r="CJ516" s="178" t="n"/>
      <c r="CK516" s="178" t="n"/>
      <c r="CL516" s="178" t="n"/>
      <c r="CM516" s="178" t="n"/>
      <c r="CN516" s="178" t="n"/>
      <c r="CO516" s="178" t="n"/>
      <c r="CP516" s="178" t="n"/>
      <c r="CQ516" s="178" t="n"/>
      <c r="CR516" s="178" t="n"/>
      <c r="CS516" s="178" t="n"/>
      <c r="CT516" s="178" t="n"/>
      <c r="CU516" s="178" t="n"/>
      <c r="CV516" s="178" t="n"/>
      <c r="CW516" s="178" t="n"/>
      <c r="CX516" s="178" t="n"/>
      <c r="CY516" s="178" t="n"/>
      <c r="CZ516" s="178" t="n"/>
      <c r="DA516" s="178" t="n"/>
      <c r="DB516" s="178" t="n"/>
      <c r="DC516" s="178" t="n"/>
      <c r="DD516" s="178" t="n"/>
      <c r="DE516" s="178" t="n"/>
      <c r="DF516" s="178" t="n"/>
      <c r="DG516" s="178" t="n"/>
      <c r="DH516" s="178" t="n"/>
      <c r="DI516" s="178" t="n"/>
      <c r="DJ516" s="178" t="n"/>
      <c r="DK516" s="178" t="n"/>
      <c r="DL516" s="178" t="n"/>
      <c r="DM516" s="178" t="n"/>
      <c r="DN516" s="178" t="n"/>
      <c r="DO516" s="178" t="n"/>
      <c r="DP516" s="178" t="n"/>
      <c r="DQ516" s="178" t="n"/>
      <c r="DR516" s="178" t="n"/>
      <c r="DS516" s="178" t="n"/>
      <c r="DT516" s="178" t="n"/>
      <c r="DU516" s="178" t="n"/>
      <c r="DV516" s="178" t="n"/>
    </row>
    <row customFormat="true" customHeight="true" hidden="false" ht="18" outlineLevel="0" r="517" s="310">
      <c r="A517" s="178" t="n"/>
      <c r="B517" s="279" t="s"/>
      <c r="C517" s="58" t="s"/>
      <c r="D517" s="89" t="s"/>
      <c r="E517" s="60" t="s">
        <v>25</v>
      </c>
      <c r="F517" s="266" t="n">
        <f aca="false" ca="false" dt2D="false" dtr="false" t="normal">I517+L517+M517+N517+O517+P517+Q517+R517+S517</f>
        <v>0</v>
      </c>
      <c r="G517" s="168" t="n">
        <v>0</v>
      </c>
      <c r="H517" s="168" t="n">
        <v>0</v>
      </c>
      <c r="I517" s="269" t="n">
        <f aca="false" ca="false" dt2D="false" dtr="false" t="normal">G517+H517</f>
        <v>0</v>
      </c>
      <c r="J517" s="168" t="n"/>
      <c r="K517" s="168" t="n"/>
      <c r="L517" s="269" t="n">
        <f aca="false" ca="false" dt2D="false" dtr="false" t="normal">J517+K517</f>
        <v>0</v>
      </c>
      <c r="M517" s="168" t="n"/>
      <c r="N517" s="168" t="n"/>
      <c r="O517" s="168" t="n"/>
      <c r="P517" s="168" t="n"/>
      <c r="Q517" s="168" t="n"/>
      <c r="R517" s="168" t="n"/>
      <c r="S517" s="168" t="n"/>
      <c r="T517" s="168" t="n"/>
      <c r="U517" s="168" t="n"/>
      <c r="V517" s="168" t="n"/>
      <c r="W517" s="168" t="n"/>
      <c r="X517" s="168" t="n"/>
      <c r="Y517" s="168" t="n"/>
      <c r="Z517" s="168" t="n"/>
      <c r="AA517" s="168" t="n"/>
      <c r="AB517" s="168" t="n"/>
      <c r="AC517" s="168" t="n"/>
      <c r="AD517" s="168" t="n"/>
      <c r="AE517" s="168" t="n"/>
      <c r="AF517" s="178" t="n"/>
      <c r="AG517" s="178" t="n"/>
      <c r="AH517" s="178" t="n"/>
      <c r="AI517" s="178" t="n"/>
      <c r="AJ517" s="178" t="n"/>
      <c r="AK517" s="178" t="n"/>
      <c r="AL517" s="178" t="n"/>
      <c r="AM517" s="178" t="n"/>
      <c r="AN517" s="178" t="n"/>
      <c r="AO517" s="178" t="n"/>
      <c r="AP517" s="178" t="n"/>
      <c r="AQ517" s="178" t="n"/>
      <c r="AR517" s="178" t="n"/>
      <c r="AS517" s="178" t="n"/>
      <c r="AT517" s="178" t="n"/>
      <c r="AU517" s="178" t="n"/>
      <c r="AV517" s="178" t="n"/>
      <c r="AW517" s="178" t="n"/>
      <c r="AX517" s="178" t="n"/>
      <c r="AY517" s="178" t="n"/>
      <c r="AZ517" s="178" t="n"/>
      <c r="BA517" s="178" t="n"/>
      <c r="BB517" s="178" t="n"/>
      <c r="BC517" s="178" t="n"/>
      <c r="BD517" s="178" t="n"/>
      <c r="BE517" s="178" t="n"/>
      <c r="BF517" s="178" t="n"/>
      <c r="BG517" s="178" t="n"/>
      <c r="BH517" s="178" t="n"/>
      <c r="BI517" s="178" t="n"/>
      <c r="BJ517" s="178" t="n"/>
      <c r="BK517" s="178" t="n"/>
      <c r="BL517" s="178" t="n"/>
      <c r="BM517" s="178" t="n"/>
      <c r="BN517" s="178" t="n"/>
      <c r="BO517" s="178" t="n"/>
      <c r="BP517" s="178" t="n"/>
      <c r="BQ517" s="178" t="n"/>
      <c r="BR517" s="178" t="n"/>
      <c r="BS517" s="178" t="n"/>
      <c r="BT517" s="178" t="n"/>
      <c r="BU517" s="178" t="n"/>
      <c r="BV517" s="178" t="n"/>
      <c r="BW517" s="178" t="n"/>
      <c r="BX517" s="178" t="n"/>
      <c r="BY517" s="178" t="n"/>
      <c r="BZ517" s="178" t="n"/>
      <c r="CA517" s="178" t="n"/>
      <c r="CB517" s="178" t="n"/>
      <c r="CC517" s="178" t="n"/>
      <c r="CD517" s="178" t="n"/>
      <c r="CE517" s="178" t="n"/>
      <c r="CF517" s="178" t="n"/>
      <c r="CG517" s="178" t="n"/>
      <c r="CH517" s="178" t="n"/>
      <c r="CI517" s="178" t="n"/>
      <c r="CJ517" s="178" t="n"/>
      <c r="CK517" s="178" t="n"/>
      <c r="CL517" s="178" t="n"/>
      <c r="CM517" s="178" t="n"/>
      <c r="CN517" s="178" t="n"/>
      <c r="CO517" s="178" t="n"/>
      <c r="CP517" s="178" t="n"/>
      <c r="CQ517" s="178" t="n"/>
      <c r="CR517" s="178" t="n"/>
      <c r="CS517" s="178" t="n"/>
      <c r="CT517" s="178" t="n"/>
      <c r="CU517" s="178" t="n"/>
      <c r="CV517" s="178" t="n"/>
      <c r="CW517" s="178" t="n"/>
      <c r="CX517" s="178" t="n"/>
      <c r="CY517" s="178" t="n"/>
      <c r="CZ517" s="178" t="n"/>
      <c r="DA517" s="178" t="n"/>
      <c r="DB517" s="178" t="n"/>
      <c r="DC517" s="178" t="n"/>
      <c r="DD517" s="178" t="n"/>
      <c r="DE517" s="178" t="n"/>
      <c r="DF517" s="178" t="n"/>
      <c r="DG517" s="178" t="n"/>
      <c r="DH517" s="178" t="n"/>
      <c r="DI517" s="178" t="n"/>
      <c r="DJ517" s="178" t="n"/>
      <c r="DK517" s="178" t="n"/>
      <c r="DL517" s="178" t="n"/>
      <c r="DM517" s="178" t="n"/>
      <c r="DN517" s="178" t="n"/>
      <c r="DO517" s="178" t="n"/>
      <c r="DP517" s="178" t="n"/>
      <c r="DQ517" s="178" t="n"/>
      <c r="DR517" s="178" t="n"/>
      <c r="DS517" s="178" t="n"/>
      <c r="DT517" s="178" t="n"/>
      <c r="DU517" s="178" t="n"/>
      <c r="DV517" s="178" t="n"/>
    </row>
    <row customFormat="true" customHeight="true" hidden="false" ht="19.8999996185303" outlineLevel="0" r="518" s="310">
      <c r="A518" s="178" t="n"/>
      <c r="B518" s="280" t="s"/>
      <c r="C518" s="58" t="s"/>
      <c r="D518" s="158" t="s"/>
      <c r="E518" s="60" t="s">
        <v>26</v>
      </c>
      <c r="F518" s="266" t="n">
        <f aca="false" ca="false" dt2D="false" dtr="false" t="normal">I518+L518+M518+N518+O518+P518+Q518+R518+S518</f>
        <v>0</v>
      </c>
      <c r="G518" s="168" t="n">
        <v>0</v>
      </c>
      <c r="H518" s="168" t="n">
        <v>0</v>
      </c>
      <c r="I518" s="269" t="n">
        <f aca="false" ca="false" dt2D="false" dtr="false" t="normal">G518+H518</f>
        <v>0</v>
      </c>
      <c r="J518" s="168" t="n"/>
      <c r="K518" s="168" t="n"/>
      <c r="L518" s="269" t="n">
        <f aca="false" ca="false" dt2D="false" dtr="false" t="normal">J518+K518</f>
        <v>0</v>
      </c>
      <c r="M518" s="168" t="n"/>
      <c r="N518" s="168" t="n"/>
      <c r="O518" s="168" t="n"/>
      <c r="P518" s="168" t="n"/>
      <c r="Q518" s="168" t="n"/>
      <c r="R518" s="168" t="n"/>
      <c r="S518" s="168" t="n"/>
      <c r="T518" s="168" t="n"/>
      <c r="U518" s="168" t="n"/>
      <c r="V518" s="168" t="n"/>
      <c r="W518" s="168" t="n"/>
      <c r="X518" s="168" t="n"/>
      <c r="Y518" s="168" t="n"/>
      <c r="Z518" s="168" t="n"/>
      <c r="AA518" s="168" t="n"/>
      <c r="AB518" s="168" t="n"/>
      <c r="AC518" s="168" t="n"/>
      <c r="AD518" s="168" t="n"/>
      <c r="AE518" s="168" t="n"/>
      <c r="AF518" s="178" t="n"/>
      <c r="AG518" s="178" t="n"/>
      <c r="AH518" s="178" t="n"/>
      <c r="AI518" s="178" t="n"/>
      <c r="AJ518" s="178" t="n"/>
      <c r="AK518" s="178" t="n"/>
      <c r="AL518" s="178" t="n"/>
      <c r="AM518" s="178" t="n"/>
      <c r="AN518" s="178" t="n"/>
      <c r="AO518" s="178" t="n"/>
      <c r="AP518" s="178" t="n"/>
      <c r="AQ518" s="178" t="n"/>
      <c r="AR518" s="178" t="n"/>
      <c r="AS518" s="178" t="n"/>
      <c r="AT518" s="178" t="n"/>
      <c r="AU518" s="178" t="n"/>
      <c r="AV518" s="178" t="n"/>
      <c r="AW518" s="178" t="n"/>
      <c r="AX518" s="178" t="n"/>
      <c r="AY518" s="178" t="n"/>
      <c r="AZ518" s="178" t="n"/>
      <c r="BA518" s="178" t="n"/>
      <c r="BB518" s="178" t="n"/>
      <c r="BC518" s="178" t="n"/>
      <c r="BD518" s="178" t="n"/>
      <c r="BE518" s="178" t="n"/>
      <c r="BF518" s="178" t="n"/>
      <c r="BG518" s="178" t="n"/>
      <c r="BH518" s="178" t="n"/>
      <c r="BI518" s="178" t="n"/>
      <c r="BJ518" s="178" t="n"/>
      <c r="BK518" s="178" t="n"/>
      <c r="BL518" s="178" t="n"/>
      <c r="BM518" s="178" t="n"/>
      <c r="BN518" s="178" t="n"/>
      <c r="BO518" s="178" t="n"/>
      <c r="BP518" s="178" t="n"/>
      <c r="BQ518" s="178" t="n"/>
      <c r="BR518" s="178" t="n"/>
      <c r="BS518" s="178" t="n"/>
      <c r="BT518" s="178" t="n"/>
      <c r="BU518" s="178" t="n"/>
      <c r="BV518" s="178" t="n"/>
      <c r="BW518" s="178" t="n"/>
      <c r="BX518" s="178" t="n"/>
      <c r="BY518" s="178" t="n"/>
      <c r="BZ518" s="178" t="n"/>
      <c r="CA518" s="178" t="n"/>
      <c r="CB518" s="178" t="n"/>
      <c r="CC518" s="178" t="n"/>
      <c r="CD518" s="178" t="n"/>
      <c r="CE518" s="178" t="n"/>
      <c r="CF518" s="178" t="n"/>
      <c r="CG518" s="178" t="n"/>
      <c r="CH518" s="178" t="n"/>
      <c r="CI518" s="178" t="n"/>
      <c r="CJ518" s="178" t="n"/>
      <c r="CK518" s="178" t="n"/>
      <c r="CL518" s="178" t="n"/>
      <c r="CM518" s="178" t="n"/>
      <c r="CN518" s="178" t="n"/>
      <c r="CO518" s="178" t="n"/>
      <c r="CP518" s="178" t="n"/>
      <c r="CQ518" s="178" t="n"/>
      <c r="CR518" s="178" t="n"/>
      <c r="CS518" s="178" t="n"/>
      <c r="CT518" s="178" t="n"/>
      <c r="CU518" s="178" t="n"/>
      <c r="CV518" s="178" t="n"/>
      <c r="CW518" s="178" t="n"/>
      <c r="CX518" s="178" t="n"/>
      <c r="CY518" s="178" t="n"/>
      <c r="CZ518" s="178" t="n"/>
      <c r="DA518" s="178" t="n"/>
      <c r="DB518" s="178" t="n"/>
      <c r="DC518" s="178" t="n"/>
      <c r="DD518" s="178" t="n"/>
      <c r="DE518" s="178" t="n"/>
      <c r="DF518" s="178" t="n"/>
      <c r="DG518" s="178" t="n"/>
      <c r="DH518" s="178" t="n"/>
      <c r="DI518" s="178" t="n"/>
      <c r="DJ518" s="178" t="n"/>
      <c r="DK518" s="178" t="n"/>
      <c r="DL518" s="178" t="n"/>
      <c r="DM518" s="178" t="n"/>
      <c r="DN518" s="178" t="n"/>
      <c r="DO518" s="178" t="n"/>
      <c r="DP518" s="178" t="n"/>
      <c r="DQ518" s="178" t="n"/>
      <c r="DR518" s="178" t="n"/>
      <c r="DS518" s="178" t="n"/>
      <c r="DT518" s="178" t="n"/>
      <c r="DU518" s="178" t="n"/>
      <c r="DV518" s="178" t="n"/>
    </row>
    <row customFormat="true" customHeight="true" hidden="false" ht="19.8999996185303" outlineLevel="0" r="519" s="310">
      <c r="A519" s="178" t="n"/>
      <c r="B519" s="277" t="n">
        <v>2</v>
      </c>
      <c r="C519" s="58" t="s"/>
      <c r="D519" s="299" t="s">
        <v>391</v>
      </c>
      <c r="E519" s="60" t="s">
        <v>26</v>
      </c>
      <c r="F519" s="266" t="n">
        <f aca="false" ca="false" dt2D="false" dtr="false" t="normal">I519+L519+M519+N519+O519+P519+Q519+R519+S519</f>
        <v>0</v>
      </c>
      <c r="G519" s="168" t="n">
        <v>0</v>
      </c>
      <c r="H519" s="168" t="n">
        <v>0</v>
      </c>
      <c r="I519" s="269" t="n">
        <f aca="false" ca="false" dt2D="false" dtr="false" t="normal">G519+H519</f>
        <v>0</v>
      </c>
      <c r="J519" s="168" t="n"/>
      <c r="K519" s="168" t="n"/>
      <c r="L519" s="269" t="n">
        <f aca="false" ca="false" dt2D="false" dtr="false" t="normal">J519+K519</f>
        <v>0</v>
      </c>
      <c r="M519" s="168" t="n"/>
      <c r="N519" s="168" t="n"/>
      <c r="O519" s="168" t="n"/>
      <c r="P519" s="168" t="n"/>
      <c r="Q519" s="168" t="n"/>
      <c r="R519" s="168" t="n"/>
      <c r="S519" s="168" t="n"/>
      <c r="T519" s="168" t="n"/>
      <c r="U519" s="168" t="n"/>
      <c r="V519" s="168" t="n"/>
      <c r="W519" s="168" t="n"/>
      <c r="X519" s="168" t="n"/>
      <c r="Y519" s="168" t="n"/>
      <c r="Z519" s="168" t="n"/>
      <c r="AA519" s="168" t="n"/>
      <c r="AB519" s="168" t="n"/>
      <c r="AC519" s="168" t="n"/>
      <c r="AD519" s="168" t="n"/>
      <c r="AE519" s="168" t="n"/>
      <c r="AF519" s="178" t="n"/>
      <c r="AG519" s="178" t="n"/>
      <c r="AH519" s="178" t="n"/>
      <c r="AI519" s="178" t="n"/>
      <c r="AJ519" s="178" t="n"/>
      <c r="AK519" s="178" t="n"/>
      <c r="AL519" s="178" t="n"/>
      <c r="AM519" s="178" t="n"/>
      <c r="AN519" s="178" t="n"/>
      <c r="AO519" s="178" t="n"/>
      <c r="AP519" s="178" t="n"/>
      <c r="AQ519" s="178" t="n"/>
      <c r="AR519" s="178" t="n"/>
      <c r="AS519" s="178" t="n"/>
      <c r="AT519" s="178" t="n"/>
      <c r="AU519" s="178" t="n"/>
      <c r="AV519" s="178" t="n"/>
      <c r="AW519" s="178" t="n"/>
      <c r="AX519" s="178" t="n"/>
      <c r="AY519" s="178" t="n"/>
      <c r="AZ519" s="178" t="n"/>
      <c r="BA519" s="178" t="n"/>
      <c r="BB519" s="178" t="n"/>
      <c r="BC519" s="178" t="n"/>
      <c r="BD519" s="178" t="n"/>
      <c r="BE519" s="178" t="n"/>
      <c r="BF519" s="178" t="n"/>
      <c r="BG519" s="178" t="n"/>
      <c r="BH519" s="178" t="n"/>
      <c r="BI519" s="178" t="n"/>
      <c r="BJ519" s="178" t="n"/>
      <c r="BK519" s="178" t="n"/>
      <c r="BL519" s="178" t="n"/>
      <c r="BM519" s="178" t="n"/>
      <c r="BN519" s="178" t="n"/>
      <c r="BO519" s="178" t="n"/>
      <c r="BP519" s="178" t="n"/>
      <c r="BQ519" s="178" t="n"/>
      <c r="BR519" s="178" t="n"/>
      <c r="BS519" s="178" t="n"/>
      <c r="BT519" s="178" t="n"/>
      <c r="BU519" s="178" t="n"/>
      <c r="BV519" s="178" t="n"/>
      <c r="BW519" s="178" t="n"/>
      <c r="BX519" s="178" t="n"/>
      <c r="BY519" s="178" t="n"/>
      <c r="BZ519" s="178" t="n"/>
      <c r="CA519" s="178" t="n"/>
      <c r="CB519" s="178" t="n"/>
      <c r="CC519" s="178" t="n"/>
      <c r="CD519" s="178" t="n"/>
      <c r="CE519" s="178" t="n"/>
      <c r="CF519" s="178" t="n"/>
      <c r="CG519" s="178" t="n"/>
      <c r="CH519" s="178" t="n"/>
      <c r="CI519" s="178" t="n"/>
      <c r="CJ519" s="178" t="n"/>
      <c r="CK519" s="178" t="n"/>
      <c r="CL519" s="178" t="n"/>
      <c r="CM519" s="178" t="n"/>
      <c r="CN519" s="178" t="n"/>
      <c r="CO519" s="178" t="n"/>
      <c r="CP519" s="178" t="n"/>
      <c r="CQ519" s="178" t="n"/>
      <c r="CR519" s="178" t="n"/>
      <c r="CS519" s="178" t="n"/>
      <c r="CT519" s="178" t="n"/>
      <c r="CU519" s="178" t="n"/>
      <c r="CV519" s="178" t="n"/>
      <c r="CW519" s="178" t="n"/>
      <c r="CX519" s="178" t="n"/>
      <c r="CY519" s="178" t="n"/>
      <c r="CZ519" s="178" t="n"/>
      <c r="DA519" s="178" t="n"/>
      <c r="DB519" s="178" t="n"/>
      <c r="DC519" s="178" t="n"/>
      <c r="DD519" s="178" t="n"/>
      <c r="DE519" s="178" t="n"/>
      <c r="DF519" s="178" t="n"/>
      <c r="DG519" s="178" t="n"/>
      <c r="DH519" s="178" t="n"/>
      <c r="DI519" s="178" t="n"/>
      <c r="DJ519" s="178" t="n"/>
      <c r="DK519" s="178" t="n"/>
      <c r="DL519" s="178" t="n"/>
      <c r="DM519" s="178" t="n"/>
      <c r="DN519" s="178" t="n"/>
      <c r="DO519" s="178" t="n"/>
      <c r="DP519" s="178" t="n"/>
      <c r="DQ519" s="178" t="n"/>
      <c r="DR519" s="178" t="n"/>
      <c r="DS519" s="178" t="n"/>
      <c r="DT519" s="178" t="n"/>
      <c r="DU519" s="178" t="n"/>
      <c r="DV519" s="178" t="n"/>
    </row>
    <row customFormat="true" customHeight="true" hidden="false" ht="19.8999996185303" outlineLevel="0" r="520" s="310">
      <c r="A520" s="178" t="n"/>
      <c r="B520" s="280" t="s"/>
      <c r="C520" s="58" t="s"/>
      <c r="D520" s="300" t="s"/>
      <c r="E520" s="238" t="s">
        <v>232</v>
      </c>
      <c r="F520" s="266" t="n">
        <f aca="false" ca="false" dt2D="false" dtr="false" t="normal">I520+L520+M520+N520+O520+P520+Q520+R520+S520</f>
        <v>0</v>
      </c>
      <c r="G520" s="168" t="n">
        <v>0</v>
      </c>
      <c r="H520" s="168" t="n">
        <v>0</v>
      </c>
      <c r="I520" s="269" t="n">
        <f aca="false" ca="false" dt2D="false" dtr="false" t="normal">G520+H520</f>
        <v>0</v>
      </c>
      <c r="J520" s="168" t="n"/>
      <c r="K520" s="168" t="n"/>
      <c r="L520" s="269" t="n">
        <f aca="false" ca="false" dt2D="false" dtr="false" t="normal">J520+K520</f>
        <v>0</v>
      </c>
      <c r="M520" s="168" t="n"/>
      <c r="N520" s="168" t="n"/>
      <c r="O520" s="168" t="n"/>
      <c r="P520" s="168" t="n"/>
      <c r="Q520" s="168" t="n"/>
      <c r="R520" s="168" t="n"/>
      <c r="S520" s="168" t="n"/>
      <c r="T520" s="168" t="n"/>
      <c r="U520" s="168" t="n"/>
      <c r="V520" s="168" t="n"/>
      <c r="W520" s="168" t="n"/>
      <c r="X520" s="168" t="n"/>
      <c r="Y520" s="168" t="n"/>
      <c r="Z520" s="168" t="n"/>
      <c r="AA520" s="168" t="n"/>
      <c r="AB520" s="168" t="n"/>
      <c r="AC520" s="168" t="n"/>
      <c r="AD520" s="168" t="n"/>
      <c r="AE520" s="168" t="n"/>
      <c r="AF520" s="178" t="n"/>
      <c r="AG520" s="178" t="n"/>
      <c r="AH520" s="178" t="n"/>
      <c r="AI520" s="178" t="n"/>
      <c r="AJ520" s="178" t="n"/>
      <c r="AK520" s="178" t="n"/>
      <c r="AL520" s="178" t="n"/>
      <c r="AM520" s="178" t="n"/>
      <c r="AN520" s="178" t="n"/>
      <c r="AO520" s="178" t="n"/>
      <c r="AP520" s="178" t="n"/>
      <c r="AQ520" s="178" t="n"/>
      <c r="AR520" s="178" t="n"/>
      <c r="AS520" s="178" t="n"/>
      <c r="AT520" s="178" t="n"/>
      <c r="AU520" s="178" t="n"/>
      <c r="AV520" s="178" t="n"/>
      <c r="AW520" s="178" t="n"/>
      <c r="AX520" s="178" t="n"/>
      <c r="AY520" s="178" t="n"/>
      <c r="AZ520" s="178" t="n"/>
      <c r="BA520" s="178" t="n"/>
      <c r="BB520" s="178" t="n"/>
      <c r="BC520" s="178" t="n"/>
      <c r="BD520" s="178" t="n"/>
      <c r="BE520" s="178" t="n"/>
      <c r="BF520" s="178" t="n"/>
      <c r="BG520" s="178" t="n"/>
      <c r="BH520" s="178" t="n"/>
      <c r="BI520" s="178" t="n"/>
      <c r="BJ520" s="178" t="n"/>
      <c r="BK520" s="178" t="n"/>
      <c r="BL520" s="178" t="n"/>
      <c r="BM520" s="178" t="n"/>
      <c r="BN520" s="178" t="n"/>
      <c r="BO520" s="178" t="n"/>
      <c r="BP520" s="178" t="n"/>
      <c r="BQ520" s="178" t="n"/>
      <c r="BR520" s="178" t="n"/>
      <c r="BS520" s="178" t="n"/>
      <c r="BT520" s="178" t="n"/>
      <c r="BU520" s="178" t="n"/>
      <c r="BV520" s="178" t="n"/>
      <c r="BW520" s="178" t="n"/>
      <c r="BX520" s="178" t="n"/>
      <c r="BY520" s="178" t="n"/>
      <c r="BZ520" s="178" t="n"/>
      <c r="CA520" s="178" t="n"/>
      <c r="CB520" s="178" t="n"/>
      <c r="CC520" s="178" t="n"/>
      <c r="CD520" s="178" t="n"/>
      <c r="CE520" s="178" t="n"/>
      <c r="CF520" s="178" t="n"/>
      <c r="CG520" s="178" t="n"/>
      <c r="CH520" s="178" t="n"/>
      <c r="CI520" s="178" t="n"/>
      <c r="CJ520" s="178" t="n"/>
      <c r="CK520" s="178" t="n"/>
      <c r="CL520" s="178" t="n"/>
      <c r="CM520" s="178" t="n"/>
      <c r="CN520" s="178" t="n"/>
      <c r="CO520" s="178" t="n"/>
      <c r="CP520" s="178" t="n"/>
      <c r="CQ520" s="178" t="n"/>
      <c r="CR520" s="178" t="n"/>
      <c r="CS520" s="178" t="n"/>
      <c r="CT520" s="178" t="n"/>
      <c r="CU520" s="178" t="n"/>
      <c r="CV520" s="178" t="n"/>
      <c r="CW520" s="178" t="n"/>
      <c r="CX520" s="178" t="n"/>
      <c r="CY520" s="178" t="n"/>
      <c r="CZ520" s="178" t="n"/>
      <c r="DA520" s="178" t="n"/>
      <c r="DB520" s="178" t="n"/>
      <c r="DC520" s="178" t="n"/>
      <c r="DD520" s="178" t="n"/>
      <c r="DE520" s="178" t="n"/>
      <c r="DF520" s="178" t="n"/>
      <c r="DG520" s="178" t="n"/>
      <c r="DH520" s="178" t="n"/>
      <c r="DI520" s="178" t="n"/>
      <c r="DJ520" s="178" t="n"/>
      <c r="DK520" s="178" t="n"/>
      <c r="DL520" s="178" t="n"/>
      <c r="DM520" s="178" t="n"/>
      <c r="DN520" s="178" t="n"/>
      <c r="DO520" s="178" t="n"/>
      <c r="DP520" s="178" t="n"/>
      <c r="DQ520" s="178" t="n"/>
      <c r="DR520" s="178" t="n"/>
      <c r="DS520" s="178" t="n"/>
      <c r="DT520" s="178" t="n"/>
      <c r="DU520" s="178" t="n"/>
      <c r="DV520" s="178" t="n"/>
    </row>
    <row customFormat="true" customHeight="true" hidden="false" ht="16.5" outlineLevel="0" r="521" s="310">
      <c r="A521" s="178" t="n"/>
      <c r="B521" s="303" t="n"/>
      <c r="C521" s="58" t="s"/>
      <c r="D521" s="75" t="s">
        <v>392</v>
      </c>
      <c r="E521" s="76" t="s"/>
      <c r="F521" s="266" t="n">
        <f aca="false" ca="false" dt2D="false" dtr="false" t="normal">I521+L521+M521+N521+O521+P521+Q521+R521+S521</f>
        <v>0</v>
      </c>
      <c r="G521" s="305" t="n">
        <f aca="false" ca="false" dt2D="false" dtr="false" t="normal">G516</f>
        <v>0</v>
      </c>
      <c r="H521" s="305" t="n">
        <f aca="false" ca="false" dt2D="false" dtr="false" t="normal">H516</f>
        <v>0</v>
      </c>
      <c r="I521" s="269" t="n">
        <f aca="false" ca="false" dt2D="false" dtr="false" t="normal">G521+H521</f>
        <v>0</v>
      </c>
      <c r="J521" s="305" t="n">
        <f aca="false" ca="false" dt2D="false" dtr="false" t="normal">J516</f>
        <v>0</v>
      </c>
      <c r="K521" s="305" t="n">
        <f aca="false" ca="false" dt2D="false" dtr="false" t="normal">K516</f>
        <v>0</v>
      </c>
      <c r="L521" s="269" t="n">
        <f aca="false" ca="false" dt2D="false" dtr="false" t="normal">J521+K521</f>
        <v>0</v>
      </c>
      <c r="M521" s="305" t="n">
        <f aca="false" ca="false" dt2D="false" dtr="false" t="normal">M516</f>
        <v>0</v>
      </c>
      <c r="N521" s="305" t="n">
        <f aca="false" ca="false" dt2D="false" dtr="false" t="normal">N516</f>
        <v>0</v>
      </c>
      <c r="O521" s="305" t="n">
        <f aca="false" ca="false" dt2D="false" dtr="false" t="normal">O516</f>
        <v>0</v>
      </c>
      <c r="P521" s="305" t="n">
        <f aca="false" ca="false" dt2D="false" dtr="false" t="normal">P516</f>
        <v>0</v>
      </c>
      <c r="Q521" s="305" t="n">
        <f aca="false" ca="false" dt2D="false" dtr="false" t="normal">Q516</f>
        <v>0</v>
      </c>
      <c r="R521" s="305" t="n">
        <f aca="false" ca="false" dt2D="false" dtr="false" t="normal">R516</f>
        <v>0</v>
      </c>
      <c r="S521" s="305" t="n">
        <f aca="false" ca="false" dt2D="false" dtr="false" t="normal">S516</f>
        <v>0</v>
      </c>
      <c r="T521" s="305" t="n">
        <f aca="false" ca="false" dt2D="false" dtr="false" t="normal">T516</f>
        <v>0</v>
      </c>
      <c r="U521" s="305" t="n">
        <f aca="false" ca="false" dt2D="false" dtr="false" t="normal">U516</f>
        <v>0</v>
      </c>
      <c r="V521" s="305" t="n">
        <f aca="false" ca="false" dt2D="false" dtr="false" t="normal">V516</f>
        <v>0</v>
      </c>
      <c r="W521" s="305" t="n">
        <f aca="false" ca="false" dt2D="false" dtr="false" t="normal">W516</f>
        <v>0</v>
      </c>
      <c r="X521" s="305" t="n">
        <f aca="false" ca="false" dt2D="false" dtr="false" t="normal">X516</f>
        <v>0</v>
      </c>
      <c r="Y521" s="305" t="n">
        <f aca="false" ca="false" dt2D="false" dtr="false" t="normal">Y516</f>
        <v>0</v>
      </c>
      <c r="Z521" s="305" t="n">
        <f aca="false" ca="false" dt2D="false" dtr="false" t="normal">Z516</f>
        <v>0</v>
      </c>
      <c r="AA521" s="305" t="n">
        <f aca="false" ca="false" dt2D="false" dtr="false" t="normal">AA516</f>
        <v>0</v>
      </c>
      <c r="AB521" s="305" t="n">
        <f aca="false" ca="false" dt2D="false" dtr="false" t="normal">AB516</f>
        <v>0</v>
      </c>
      <c r="AC521" s="305" t="n">
        <f aca="false" ca="false" dt2D="false" dtr="false" t="normal">AC516</f>
        <v>0</v>
      </c>
      <c r="AD521" s="305" t="n">
        <f aca="false" ca="false" dt2D="false" dtr="false" t="normal">AD516</f>
        <v>0</v>
      </c>
      <c r="AE521" s="305" t="n">
        <f aca="false" ca="false" dt2D="false" dtr="false" t="normal">AE516</f>
        <v>0</v>
      </c>
      <c r="AF521" s="178" t="n"/>
      <c r="AG521" s="178" t="n"/>
      <c r="AH521" s="178" t="n"/>
      <c r="AI521" s="178" t="n"/>
      <c r="AJ521" s="178" t="n"/>
      <c r="AK521" s="178" t="n"/>
      <c r="AL521" s="178" t="n"/>
      <c r="AM521" s="178" t="n"/>
      <c r="AN521" s="178" t="n"/>
      <c r="AO521" s="178" t="n"/>
      <c r="AP521" s="178" t="n"/>
      <c r="AQ521" s="178" t="n"/>
      <c r="AR521" s="178" t="n"/>
      <c r="AS521" s="178" t="n"/>
      <c r="AT521" s="178" t="n"/>
      <c r="AU521" s="178" t="n"/>
      <c r="AV521" s="178" t="n"/>
      <c r="AW521" s="178" t="n"/>
      <c r="AX521" s="178" t="n"/>
      <c r="AY521" s="178" t="n"/>
      <c r="AZ521" s="178" t="n"/>
      <c r="BA521" s="178" t="n"/>
      <c r="BB521" s="178" t="n"/>
      <c r="BC521" s="178" t="n"/>
      <c r="BD521" s="178" t="n"/>
      <c r="BE521" s="178" t="n"/>
      <c r="BF521" s="178" t="n"/>
      <c r="BG521" s="178" t="n"/>
      <c r="BH521" s="178" t="n"/>
      <c r="BI521" s="178" t="n"/>
      <c r="BJ521" s="178" t="n"/>
      <c r="BK521" s="178" t="n"/>
      <c r="BL521" s="178" t="n"/>
      <c r="BM521" s="178" t="n"/>
      <c r="BN521" s="178" t="n"/>
      <c r="BO521" s="178" t="n"/>
      <c r="BP521" s="178" t="n"/>
      <c r="BQ521" s="178" t="n"/>
      <c r="BR521" s="178" t="n"/>
      <c r="BS521" s="178" t="n"/>
      <c r="BT521" s="178" t="n"/>
      <c r="BU521" s="178" t="n"/>
      <c r="BV521" s="178" t="n"/>
      <c r="BW521" s="178" t="n"/>
      <c r="BX521" s="178" t="n"/>
      <c r="BY521" s="178" t="n"/>
      <c r="BZ521" s="178" t="n"/>
      <c r="CA521" s="178" t="n"/>
      <c r="CB521" s="178" t="n"/>
      <c r="CC521" s="178" t="n"/>
      <c r="CD521" s="178" t="n"/>
      <c r="CE521" s="178" t="n"/>
      <c r="CF521" s="178" t="n"/>
      <c r="CG521" s="178" t="n"/>
      <c r="CH521" s="178" t="n"/>
      <c r="CI521" s="178" t="n"/>
      <c r="CJ521" s="178" t="n"/>
      <c r="CK521" s="178" t="n"/>
      <c r="CL521" s="178" t="n"/>
      <c r="CM521" s="178" t="n"/>
      <c r="CN521" s="178" t="n"/>
      <c r="CO521" s="178" t="n"/>
      <c r="CP521" s="178" t="n"/>
      <c r="CQ521" s="178" t="n"/>
      <c r="CR521" s="178" t="n"/>
      <c r="CS521" s="178" t="n"/>
      <c r="CT521" s="178" t="n"/>
      <c r="CU521" s="178" t="n"/>
      <c r="CV521" s="178" t="n"/>
      <c r="CW521" s="178" t="n"/>
      <c r="CX521" s="178" t="n"/>
      <c r="CY521" s="178" t="n"/>
      <c r="CZ521" s="178" t="n"/>
      <c r="DA521" s="178" t="n"/>
      <c r="DB521" s="178" t="n"/>
      <c r="DC521" s="178" t="n"/>
      <c r="DD521" s="178" t="n"/>
      <c r="DE521" s="178" t="n"/>
      <c r="DF521" s="178" t="n"/>
      <c r="DG521" s="178" t="n"/>
      <c r="DH521" s="178" t="n"/>
      <c r="DI521" s="178" t="n"/>
      <c r="DJ521" s="178" t="n"/>
      <c r="DK521" s="178" t="n"/>
      <c r="DL521" s="178" t="n"/>
      <c r="DM521" s="178" t="n"/>
      <c r="DN521" s="178" t="n"/>
      <c r="DO521" s="178" t="n"/>
      <c r="DP521" s="178" t="n"/>
      <c r="DQ521" s="178" t="n"/>
      <c r="DR521" s="178" t="n"/>
      <c r="DS521" s="178" t="n"/>
      <c r="DT521" s="178" t="n"/>
      <c r="DU521" s="178" t="n"/>
      <c r="DV521" s="178" t="n"/>
    </row>
    <row customFormat="true" customHeight="true" hidden="false" ht="16.5" outlineLevel="0" r="522" s="310">
      <c r="A522" s="178" t="n"/>
      <c r="B522" s="303" t="n"/>
      <c r="C522" s="58" t="s"/>
      <c r="D522" s="75" t="s">
        <v>393</v>
      </c>
      <c r="E522" s="76" t="s"/>
      <c r="F522" s="266" t="n">
        <f aca="false" ca="false" dt2D="false" dtr="false" t="normal">I522+L522+M522+N522+O522+P522+Q522+R522+S522</f>
        <v>0</v>
      </c>
      <c r="G522" s="305" t="n">
        <f aca="false" ca="false" dt2D="false" dtr="false" t="normal">G517</f>
        <v>0</v>
      </c>
      <c r="H522" s="305" t="n">
        <f aca="false" ca="false" dt2D="false" dtr="false" t="normal">H517</f>
        <v>0</v>
      </c>
      <c r="I522" s="269" t="n">
        <f aca="false" ca="false" dt2D="false" dtr="false" t="normal">G522+H522</f>
        <v>0</v>
      </c>
      <c r="J522" s="305" t="n">
        <f aca="false" ca="false" dt2D="false" dtr="false" t="normal">J517</f>
        <v>0</v>
      </c>
      <c r="K522" s="305" t="n">
        <f aca="false" ca="false" dt2D="false" dtr="false" t="normal">K517</f>
        <v>0</v>
      </c>
      <c r="L522" s="269" t="n">
        <f aca="false" ca="false" dt2D="false" dtr="false" t="normal">J522+K522</f>
        <v>0</v>
      </c>
      <c r="M522" s="305" t="n">
        <f aca="false" ca="false" dt2D="false" dtr="false" t="normal">M517</f>
        <v>0</v>
      </c>
      <c r="N522" s="305" t="n">
        <f aca="false" ca="false" dt2D="false" dtr="false" t="normal">N517</f>
        <v>0</v>
      </c>
      <c r="O522" s="305" t="n">
        <f aca="false" ca="false" dt2D="false" dtr="false" t="normal">O517</f>
        <v>0</v>
      </c>
      <c r="P522" s="305" t="n">
        <f aca="false" ca="false" dt2D="false" dtr="false" t="normal">P517</f>
        <v>0</v>
      </c>
      <c r="Q522" s="305" t="n">
        <f aca="false" ca="false" dt2D="false" dtr="false" t="normal">Q517</f>
        <v>0</v>
      </c>
      <c r="R522" s="305" t="n">
        <f aca="false" ca="false" dt2D="false" dtr="false" t="normal">R517</f>
        <v>0</v>
      </c>
      <c r="S522" s="305" t="n">
        <f aca="false" ca="false" dt2D="false" dtr="false" t="normal">S517</f>
        <v>0</v>
      </c>
      <c r="T522" s="305" t="n">
        <f aca="false" ca="false" dt2D="false" dtr="false" t="normal">T517</f>
        <v>0</v>
      </c>
      <c r="U522" s="305" t="n">
        <f aca="false" ca="false" dt2D="false" dtr="false" t="normal">U517</f>
        <v>0</v>
      </c>
      <c r="V522" s="305" t="n">
        <f aca="false" ca="false" dt2D="false" dtr="false" t="normal">V517</f>
        <v>0</v>
      </c>
      <c r="W522" s="305" t="n">
        <f aca="false" ca="false" dt2D="false" dtr="false" t="normal">W517</f>
        <v>0</v>
      </c>
      <c r="X522" s="305" t="n">
        <f aca="false" ca="false" dt2D="false" dtr="false" t="normal">X517</f>
        <v>0</v>
      </c>
      <c r="Y522" s="305" t="n">
        <f aca="false" ca="false" dt2D="false" dtr="false" t="normal">Y517</f>
        <v>0</v>
      </c>
      <c r="Z522" s="305" t="n">
        <f aca="false" ca="false" dt2D="false" dtr="false" t="normal">Z517</f>
        <v>0</v>
      </c>
      <c r="AA522" s="305" t="n">
        <f aca="false" ca="false" dt2D="false" dtr="false" t="normal">AA517</f>
        <v>0</v>
      </c>
      <c r="AB522" s="305" t="n">
        <f aca="false" ca="false" dt2D="false" dtr="false" t="normal">AB517</f>
        <v>0</v>
      </c>
      <c r="AC522" s="305" t="n">
        <f aca="false" ca="false" dt2D="false" dtr="false" t="normal">AC517</f>
        <v>0</v>
      </c>
      <c r="AD522" s="305" t="n">
        <f aca="false" ca="false" dt2D="false" dtr="false" t="normal">AD517</f>
        <v>0</v>
      </c>
      <c r="AE522" s="305" t="n">
        <f aca="false" ca="false" dt2D="false" dtr="false" t="normal">AE517</f>
        <v>0</v>
      </c>
      <c r="AF522" s="178" t="n"/>
      <c r="AG522" s="178" t="n"/>
      <c r="AH522" s="178" t="n"/>
      <c r="AI522" s="178" t="n"/>
      <c r="AJ522" s="178" t="n"/>
      <c r="AK522" s="178" t="n"/>
      <c r="AL522" s="178" t="n"/>
      <c r="AM522" s="178" t="n"/>
      <c r="AN522" s="178" t="n"/>
      <c r="AO522" s="178" t="n"/>
      <c r="AP522" s="178" t="n"/>
      <c r="AQ522" s="178" t="n"/>
      <c r="AR522" s="178" t="n"/>
      <c r="AS522" s="178" t="n"/>
      <c r="AT522" s="178" t="n"/>
      <c r="AU522" s="178" t="n"/>
      <c r="AV522" s="178" t="n"/>
      <c r="AW522" s="178" t="n"/>
      <c r="AX522" s="178" t="n"/>
      <c r="AY522" s="178" t="n"/>
      <c r="AZ522" s="178" t="n"/>
      <c r="BA522" s="178" t="n"/>
      <c r="BB522" s="178" t="n"/>
      <c r="BC522" s="178" t="n"/>
      <c r="BD522" s="178" t="n"/>
      <c r="BE522" s="178" t="n"/>
      <c r="BF522" s="178" t="n"/>
      <c r="BG522" s="178" t="n"/>
      <c r="BH522" s="178" t="n"/>
      <c r="BI522" s="178" t="n"/>
      <c r="BJ522" s="178" t="n"/>
      <c r="BK522" s="178" t="n"/>
      <c r="BL522" s="178" t="n"/>
      <c r="BM522" s="178" t="n"/>
      <c r="BN522" s="178" t="n"/>
      <c r="BO522" s="178" t="n"/>
      <c r="BP522" s="178" t="n"/>
      <c r="BQ522" s="178" t="n"/>
      <c r="BR522" s="178" t="n"/>
      <c r="BS522" s="178" t="n"/>
      <c r="BT522" s="178" t="n"/>
      <c r="BU522" s="178" t="n"/>
      <c r="BV522" s="178" t="n"/>
      <c r="BW522" s="178" t="n"/>
      <c r="BX522" s="178" t="n"/>
      <c r="BY522" s="178" t="n"/>
      <c r="BZ522" s="178" t="n"/>
      <c r="CA522" s="178" t="n"/>
      <c r="CB522" s="178" t="n"/>
      <c r="CC522" s="178" t="n"/>
      <c r="CD522" s="178" t="n"/>
      <c r="CE522" s="178" t="n"/>
      <c r="CF522" s="178" t="n"/>
      <c r="CG522" s="178" t="n"/>
      <c r="CH522" s="178" t="n"/>
      <c r="CI522" s="178" t="n"/>
      <c r="CJ522" s="178" t="n"/>
      <c r="CK522" s="178" t="n"/>
      <c r="CL522" s="178" t="n"/>
      <c r="CM522" s="178" t="n"/>
      <c r="CN522" s="178" t="n"/>
      <c r="CO522" s="178" t="n"/>
      <c r="CP522" s="178" t="n"/>
      <c r="CQ522" s="178" t="n"/>
      <c r="CR522" s="178" t="n"/>
      <c r="CS522" s="178" t="n"/>
      <c r="CT522" s="178" t="n"/>
      <c r="CU522" s="178" t="n"/>
      <c r="CV522" s="178" t="n"/>
      <c r="CW522" s="178" t="n"/>
      <c r="CX522" s="178" t="n"/>
      <c r="CY522" s="178" t="n"/>
      <c r="CZ522" s="178" t="n"/>
      <c r="DA522" s="178" t="n"/>
      <c r="DB522" s="178" t="n"/>
      <c r="DC522" s="178" t="n"/>
      <c r="DD522" s="178" t="n"/>
      <c r="DE522" s="178" t="n"/>
      <c r="DF522" s="178" t="n"/>
      <c r="DG522" s="178" t="n"/>
      <c r="DH522" s="178" t="n"/>
      <c r="DI522" s="178" t="n"/>
      <c r="DJ522" s="178" t="n"/>
      <c r="DK522" s="178" t="n"/>
      <c r="DL522" s="178" t="n"/>
      <c r="DM522" s="178" t="n"/>
      <c r="DN522" s="178" t="n"/>
      <c r="DO522" s="178" t="n"/>
      <c r="DP522" s="178" t="n"/>
      <c r="DQ522" s="178" t="n"/>
      <c r="DR522" s="178" t="n"/>
      <c r="DS522" s="178" t="n"/>
      <c r="DT522" s="178" t="n"/>
      <c r="DU522" s="178" t="n"/>
      <c r="DV522" s="178" t="n"/>
    </row>
    <row customFormat="true" customHeight="true" hidden="false" ht="16.5" outlineLevel="0" r="523" s="310">
      <c r="A523" s="178" t="n"/>
      <c r="B523" s="303" t="n"/>
      <c r="C523" s="58" t="s"/>
      <c r="D523" s="75" t="s">
        <v>394</v>
      </c>
      <c r="E523" s="76" t="s"/>
      <c r="F523" s="266" t="n">
        <f aca="false" ca="false" dt2D="false" dtr="false" t="normal">I523+L523+M523+N523+O523+P523+Q523+R523+S523</f>
        <v>0</v>
      </c>
      <c r="G523" s="305" t="n">
        <f aca="false" ca="false" dt2D="false" dtr="false" t="normal">G519+G518</f>
        <v>0</v>
      </c>
      <c r="H523" s="305" t="n">
        <f aca="false" ca="false" dt2D="false" dtr="false" t="normal">H519+H518</f>
        <v>0</v>
      </c>
      <c r="I523" s="269" t="n">
        <f aca="false" ca="false" dt2D="false" dtr="false" t="normal">G523+H523</f>
        <v>0</v>
      </c>
      <c r="J523" s="305" t="n">
        <f aca="false" ca="false" dt2D="false" dtr="false" t="normal">J519+J518</f>
        <v>0</v>
      </c>
      <c r="K523" s="305" t="n">
        <f aca="false" ca="false" dt2D="false" dtr="false" t="normal">K519+K518</f>
        <v>0</v>
      </c>
      <c r="L523" s="269" t="n">
        <f aca="false" ca="false" dt2D="false" dtr="false" t="normal">J523+K523</f>
        <v>0</v>
      </c>
      <c r="M523" s="305" t="n">
        <f aca="false" ca="false" dt2D="false" dtr="false" t="normal">M519+M518</f>
        <v>0</v>
      </c>
      <c r="N523" s="305" t="n">
        <f aca="false" ca="false" dt2D="false" dtr="false" t="normal">N519+N518</f>
        <v>0</v>
      </c>
      <c r="O523" s="305" t="n">
        <f aca="false" ca="false" dt2D="false" dtr="false" t="normal">O519+O518</f>
        <v>0</v>
      </c>
      <c r="P523" s="305" t="n">
        <f aca="false" ca="false" dt2D="false" dtr="false" t="normal">P519+P518</f>
        <v>0</v>
      </c>
      <c r="Q523" s="305" t="n">
        <f aca="false" ca="false" dt2D="false" dtr="false" t="normal">Q519+Q518</f>
        <v>0</v>
      </c>
      <c r="R523" s="305" t="n">
        <f aca="false" ca="false" dt2D="false" dtr="false" t="normal">R519+R518</f>
        <v>0</v>
      </c>
      <c r="S523" s="305" t="n">
        <f aca="false" ca="false" dt2D="false" dtr="false" t="normal">S519+S518</f>
        <v>0</v>
      </c>
      <c r="T523" s="305" t="n">
        <f aca="false" ca="false" dt2D="false" dtr="false" t="normal">T519+T518</f>
        <v>0</v>
      </c>
      <c r="U523" s="305" t="n">
        <f aca="false" ca="false" dt2D="false" dtr="false" t="normal">U519+U518</f>
        <v>0</v>
      </c>
      <c r="V523" s="305" t="n">
        <f aca="false" ca="false" dt2D="false" dtr="false" t="normal">V519+V518</f>
        <v>0</v>
      </c>
      <c r="W523" s="305" t="n">
        <f aca="false" ca="false" dt2D="false" dtr="false" t="normal">W519+W518</f>
        <v>0</v>
      </c>
      <c r="X523" s="305" t="n">
        <f aca="false" ca="false" dt2D="false" dtr="false" t="normal">X519+X518</f>
        <v>0</v>
      </c>
      <c r="Y523" s="305" t="n">
        <f aca="false" ca="false" dt2D="false" dtr="false" t="normal">Y519+Y518</f>
        <v>0</v>
      </c>
      <c r="Z523" s="305" t="n">
        <f aca="false" ca="false" dt2D="false" dtr="false" t="normal">Z519+Z518</f>
        <v>0</v>
      </c>
      <c r="AA523" s="305" t="n">
        <f aca="false" ca="false" dt2D="false" dtr="false" t="normal">AA519+AA518</f>
        <v>0</v>
      </c>
      <c r="AB523" s="305" t="n">
        <f aca="false" ca="false" dt2D="false" dtr="false" t="normal">AB519+AB518</f>
        <v>0</v>
      </c>
      <c r="AC523" s="305" t="n">
        <f aca="false" ca="false" dt2D="false" dtr="false" t="normal">AC519+AC518</f>
        <v>0</v>
      </c>
      <c r="AD523" s="305" t="n">
        <f aca="false" ca="false" dt2D="false" dtr="false" t="normal">AD519+AD518</f>
        <v>0</v>
      </c>
      <c r="AE523" s="305" t="n">
        <f aca="false" ca="false" dt2D="false" dtr="false" t="normal">AE519+AE518</f>
        <v>0</v>
      </c>
      <c r="AF523" s="178" t="n"/>
      <c r="AG523" s="178" t="n"/>
      <c r="AH523" s="178" t="n"/>
      <c r="AI523" s="178" t="n"/>
      <c r="AJ523" s="178" t="n"/>
      <c r="AK523" s="178" t="n"/>
      <c r="AL523" s="178" t="n"/>
      <c r="AM523" s="178" t="n"/>
      <c r="AN523" s="178" t="n"/>
      <c r="AO523" s="178" t="n"/>
      <c r="AP523" s="178" t="n"/>
      <c r="AQ523" s="178" t="n"/>
      <c r="AR523" s="178" t="n"/>
      <c r="AS523" s="178" t="n"/>
      <c r="AT523" s="178" t="n"/>
      <c r="AU523" s="178" t="n"/>
      <c r="AV523" s="178" t="n"/>
      <c r="AW523" s="178" t="n"/>
      <c r="AX523" s="178" t="n"/>
      <c r="AY523" s="178" t="n"/>
      <c r="AZ523" s="178" t="n"/>
      <c r="BA523" s="178" t="n"/>
      <c r="BB523" s="178" t="n"/>
      <c r="BC523" s="178" t="n"/>
      <c r="BD523" s="178" t="n"/>
      <c r="BE523" s="178" t="n"/>
      <c r="BF523" s="178" t="n"/>
      <c r="BG523" s="178" t="n"/>
      <c r="BH523" s="178" t="n"/>
      <c r="BI523" s="178" t="n"/>
      <c r="BJ523" s="178" t="n"/>
      <c r="BK523" s="178" t="n"/>
      <c r="BL523" s="178" t="n"/>
      <c r="BM523" s="178" t="n"/>
      <c r="BN523" s="178" t="n"/>
      <c r="BO523" s="178" t="n"/>
      <c r="BP523" s="178" t="n"/>
      <c r="BQ523" s="178" t="n"/>
      <c r="BR523" s="178" t="n"/>
      <c r="BS523" s="178" t="n"/>
      <c r="BT523" s="178" t="n"/>
      <c r="BU523" s="178" t="n"/>
      <c r="BV523" s="178" t="n"/>
      <c r="BW523" s="178" t="n"/>
      <c r="BX523" s="178" t="n"/>
      <c r="BY523" s="178" t="n"/>
      <c r="BZ523" s="178" t="n"/>
      <c r="CA523" s="178" t="n"/>
      <c r="CB523" s="178" t="n"/>
      <c r="CC523" s="178" t="n"/>
      <c r="CD523" s="178" t="n"/>
      <c r="CE523" s="178" t="n"/>
      <c r="CF523" s="178" t="n"/>
      <c r="CG523" s="178" t="n"/>
      <c r="CH523" s="178" t="n"/>
      <c r="CI523" s="178" t="n"/>
      <c r="CJ523" s="178" t="n"/>
      <c r="CK523" s="178" t="n"/>
      <c r="CL523" s="178" t="n"/>
      <c r="CM523" s="178" t="n"/>
      <c r="CN523" s="178" t="n"/>
      <c r="CO523" s="178" t="n"/>
      <c r="CP523" s="178" t="n"/>
      <c r="CQ523" s="178" t="n"/>
      <c r="CR523" s="178" t="n"/>
      <c r="CS523" s="178" t="n"/>
      <c r="CT523" s="178" t="n"/>
      <c r="CU523" s="178" t="n"/>
      <c r="CV523" s="178" t="n"/>
      <c r="CW523" s="178" t="n"/>
      <c r="CX523" s="178" t="n"/>
      <c r="CY523" s="178" t="n"/>
      <c r="CZ523" s="178" t="n"/>
      <c r="DA523" s="178" t="n"/>
      <c r="DB523" s="178" t="n"/>
      <c r="DC523" s="178" t="n"/>
      <c r="DD523" s="178" t="n"/>
      <c r="DE523" s="178" t="n"/>
      <c r="DF523" s="178" t="n"/>
      <c r="DG523" s="178" t="n"/>
      <c r="DH523" s="178" t="n"/>
      <c r="DI523" s="178" t="n"/>
      <c r="DJ523" s="178" t="n"/>
      <c r="DK523" s="178" t="n"/>
      <c r="DL523" s="178" t="n"/>
      <c r="DM523" s="178" t="n"/>
      <c r="DN523" s="178" t="n"/>
      <c r="DO523" s="178" t="n"/>
      <c r="DP523" s="178" t="n"/>
      <c r="DQ523" s="178" t="n"/>
      <c r="DR523" s="178" t="n"/>
      <c r="DS523" s="178" t="n"/>
      <c r="DT523" s="178" t="n"/>
      <c r="DU523" s="178" t="n"/>
      <c r="DV523" s="178" t="n"/>
    </row>
    <row customFormat="true" customHeight="true" hidden="false" ht="16.5" outlineLevel="0" r="524" s="310">
      <c r="A524" s="178" t="n"/>
      <c r="B524" s="303" t="n"/>
      <c r="C524" s="136" t="s"/>
      <c r="D524" s="75" t="s">
        <v>395</v>
      </c>
      <c r="E524" s="75" t="n"/>
      <c r="F524" s="266" t="n">
        <f aca="false" ca="false" dt2D="false" dtr="false" t="normal">I524+L524+M524+N524+O524+P524+Q524+R524+S524</f>
        <v>0</v>
      </c>
      <c r="G524" s="305" t="n">
        <f aca="false" ca="false" dt2D="false" dtr="false" t="normal">G520</f>
        <v>0</v>
      </c>
      <c r="H524" s="305" t="n">
        <f aca="false" ca="false" dt2D="false" dtr="false" t="normal">H520</f>
        <v>0</v>
      </c>
      <c r="I524" s="269" t="n">
        <f aca="false" ca="false" dt2D="false" dtr="false" t="normal">G524+H524</f>
        <v>0</v>
      </c>
      <c r="J524" s="305" t="n">
        <f aca="false" ca="false" dt2D="false" dtr="false" t="normal">J520</f>
        <v>0</v>
      </c>
      <c r="K524" s="305" t="n">
        <f aca="false" ca="false" dt2D="false" dtr="false" t="normal">K520</f>
        <v>0</v>
      </c>
      <c r="L524" s="269" t="n">
        <f aca="false" ca="false" dt2D="false" dtr="false" t="normal">J524+K524</f>
        <v>0</v>
      </c>
      <c r="M524" s="305" t="n">
        <f aca="false" ca="false" dt2D="false" dtr="false" t="normal">M520</f>
        <v>0</v>
      </c>
      <c r="N524" s="305" t="n">
        <f aca="false" ca="false" dt2D="false" dtr="false" t="normal">N520</f>
        <v>0</v>
      </c>
      <c r="O524" s="305" t="n">
        <f aca="false" ca="false" dt2D="false" dtr="false" t="normal">O520</f>
        <v>0</v>
      </c>
      <c r="P524" s="305" t="n">
        <f aca="false" ca="false" dt2D="false" dtr="false" t="normal">P520</f>
        <v>0</v>
      </c>
      <c r="Q524" s="305" t="n">
        <f aca="false" ca="false" dt2D="false" dtr="false" t="normal">Q520</f>
        <v>0</v>
      </c>
      <c r="R524" s="305" t="n">
        <f aca="false" ca="false" dt2D="false" dtr="false" t="normal">R520</f>
        <v>0</v>
      </c>
      <c r="S524" s="305" t="n">
        <f aca="false" ca="false" dt2D="false" dtr="false" t="normal">S520</f>
        <v>0</v>
      </c>
      <c r="T524" s="305" t="n">
        <f aca="false" ca="false" dt2D="false" dtr="false" t="normal">T520</f>
        <v>0</v>
      </c>
      <c r="U524" s="305" t="n">
        <f aca="false" ca="false" dt2D="false" dtr="false" t="normal">U520</f>
        <v>0</v>
      </c>
      <c r="V524" s="305" t="n">
        <f aca="false" ca="false" dt2D="false" dtr="false" t="normal">V520</f>
        <v>0</v>
      </c>
      <c r="W524" s="305" t="n">
        <f aca="false" ca="false" dt2D="false" dtr="false" t="normal">W520</f>
        <v>0</v>
      </c>
      <c r="X524" s="305" t="n">
        <f aca="false" ca="false" dt2D="false" dtr="false" t="normal">X520</f>
        <v>0</v>
      </c>
      <c r="Y524" s="305" t="n">
        <f aca="false" ca="false" dt2D="false" dtr="false" t="normal">Y520</f>
        <v>0</v>
      </c>
      <c r="Z524" s="305" t="n">
        <f aca="false" ca="false" dt2D="false" dtr="false" t="normal">Z520</f>
        <v>0</v>
      </c>
      <c r="AA524" s="305" t="n">
        <f aca="false" ca="false" dt2D="false" dtr="false" t="normal">AA520</f>
        <v>0</v>
      </c>
      <c r="AB524" s="305" t="n">
        <f aca="false" ca="false" dt2D="false" dtr="false" t="normal">AB520</f>
        <v>0</v>
      </c>
      <c r="AC524" s="305" t="n">
        <f aca="false" ca="false" dt2D="false" dtr="false" t="normal">AC520</f>
        <v>0</v>
      </c>
      <c r="AD524" s="305" t="n">
        <f aca="false" ca="false" dt2D="false" dtr="false" t="normal">AD520</f>
        <v>0</v>
      </c>
      <c r="AE524" s="305" t="n">
        <f aca="false" ca="false" dt2D="false" dtr="false" t="normal">AE520</f>
        <v>0</v>
      </c>
      <c r="AF524" s="178" t="n"/>
      <c r="AG524" s="178" t="n"/>
      <c r="AH524" s="178" t="n"/>
      <c r="AI524" s="178" t="n"/>
      <c r="AJ524" s="178" t="n"/>
      <c r="AK524" s="178" t="n"/>
      <c r="AL524" s="178" t="n"/>
      <c r="AM524" s="178" t="n"/>
      <c r="AN524" s="178" t="n"/>
      <c r="AO524" s="178" t="n"/>
      <c r="AP524" s="178" t="n"/>
      <c r="AQ524" s="178" t="n"/>
      <c r="AR524" s="178" t="n"/>
      <c r="AS524" s="178" t="n"/>
      <c r="AT524" s="178" t="n"/>
      <c r="AU524" s="178" t="n"/>
      <c r="AV524" s="178" t="n"/>
      <c r="AW524" s="178" t="n"/>
      <c r="AX524" s="178" t="n"/>
      <c r="AY524" s="178" t="n"/>
      <c r="AZ524" s="178" t="n"/>
      <c r="BA524" s="178" t="n"/>
      <c r="BB524" s="178" t="n"/>
      <c r="BC524" s="178" t="n"/>
      <c r="BD524" s="178" t="n"/>
      <c r="BE524" s="178" t="n"/>
      <c r="BF524" s="178" t="n"/>
      <c r="BG524" s="178" t="n"/>
      <c r="BH524" s="178" t="n"/>
      <c r="BI524" s="178" t="n"/>
      <c r="BJ524" s="178" t="n"/>
      <c r="BK524" s="178" t="n"/>
      <c r="BL524" s="178" t="n"/>
      <c r="BM524" s="178" t="n"/>
      <c r="BN524" s="178" t="n"/>
      <c r="BO524" s="178" t="n"/>
      <c r="BP524" s="178" t="n"/>
      <c r="BQ524" s="178" t="n"/>
      <c r="BR524" s="178" t="n"/>
      <c r="BS524" s="178" t="n"/>
      <c r="BT524" s="178" t="n"/>
      <c r="BU524" s="178" t="n"/>
      <c r="BV524" s="178" t="n"/>
      <c r="BW524" s="178" t="n"/>
      <c r="BX524" s="178" t="n"/>
      <c r="BY524" s="178" t="n"/>
      <c r="BZ524" s="178" t="n"/>
      <c r="CA524" s="178" t="n"/>
      <c r="CB524" s="178" t="n"/>
      <c r="CC524" s="178" t="n"/>
      <c r="CD524" s="178" t="n"/>
      <c r="CE524" s="178" t="n"/>
      <c r="CF524" s="178" t="n"/>
      <c r="CG524" s="178" t="n"/>
      <c r="CH524" s="178" t="n"/>
      <c r="CI524" s="178" t="n"/>
      <c r="CJ524" s="178" t="n"/>
      <c r="CK524" s="178" t="n"/>
      <c r="CL524" s="178" t="n"/>
      <c r="CM524" s="178" t="n"/>
      <c r="CN524" s="178" t="n"/>
      <c r="CO524" s="178" t="n"/>
      <c r="CP524" s="178" t="n"/>
      <c r="CQ524" s="178" t="n"/>
      <c r="CR524" s="178" t="n"/>
      <c r="CS524" s="178" t="n"/>
      <c r="CT524" s="178" t="n"/>
      <c r="CU524" s="178" t="n"/>
      <c r="CV524" s="178" t="n"/>
      <c r="CW524" s="178" t="n"/>
      <c r="CX524" s="178" t="n"/>
      <c r="CY524" s="178" t="n"/>
      <c r="CZ524" s="178" t="n"/>
      <c r="DA524" s="178" t="n"/>
      <c r="DB524" s="178" t="n"/>
      <c r="DC524" s="178" t="n"/>
      <c r="DD524" s="178" t="n"/>
      <c r="DE524" s="178" t="n"/>
      <c r="DF524" s="178" t="n"/>
      <c r="DG524" s="178" t="n"/>
      <c r="DH524" s="178" t="n"/>
      <c r="DI524" s="178" t="n"/>
      <c r="DJ524" s="178" t="n"/>
      <c r="DK524" s="178" t="n"/>
      <c r="DL524" s="178" t="n"/>
      <c r="DM524" s="178" t="n"/>
      <c r="DN524" s="178" t="n"/>
      <c r="DO524" s="178" t="n"/>
      <c r="DP524" s="178" t="n"/>
      <c r="DQ524" s="178" t="n"/>
      <c r="DR524" s="178" t="n"/>
      <c r="DS524" s="178" t="n"/>
      <c r="DT524" s="178" t="n"/>
      <c r="DU524" s="178" t="n"/>
      <c r="DV524" s="178" t="n"/>
    </row>
    <row customFormat="true" customHeight="true" hidden="false" ht="16.5" outlineLevel="0" r="525" s="310">
      <c r="A525" s="178" t="n"/>
      <c r="B525" s="325" t="n">
        <v>1</v>
      </c>
      <c r="C525" s="326" t="s">
        <v>396</v>
      </c>
      <c r="D525" s="127" t="s">
        <v>397</v>
      </c>
      <c r="E525" s="119" t="s">
        <v>24</v>
      </c>
      <c r="F525" s="266" t="n">
        <f aca="false" ca="false" dt2D="false" dtr="false" t="normal">I525+L525+M525+N525+O525+P525+Q525+R525+S525</f>
        <v>0</v>
      </c>
      <c r="G525" s="282" t="n"/>
      <c r="H525" s="282" t="n"/>
      <c r="I525" s="269" t="n">
        <f aca="false" ca="false" dt2D="false" dtr="false" t="normal">G525+H525</f>
        <v>0</v>
      </c>
      <c r="J525" s="282" t="n"/>
      <c r="K525" s="282" t="n"/>
      <c r="L525" s="269" t="n">
        <f aca="false" ca="false" dt2D="false" dtr="false" t="normal">J525+K525</f>
        <v>0</v>
      </c>
      <c r="M525" s="282" t="n"/>
      <c r="N525" s="282" t="n"/>
      <c r="O525" s="282" t="n"/>
      <c r="P525" s="282" t="n"/>
      <c r="Q525" s="282" t="n"/>
      <c r="R525" s="282" t="n"/>
      <c r="S525" s="282" t="n"/>
      <c r="T525" s="282" t="n"/>
      <c r="U525" s="282" t="n"/>
      <c r="V525" s="282" t="n"/>
      <c r="W525" s="282" t="n"/>
      <c r="X525" s="282" t="n"/>
      <c r="Y525" s="282" t="n"/>
      <c r="Z525" s="282" t="n"/>
      <c r="AA525" s="282" t="n"/>
      <c r="AB525" s="282" t="n"/>
      <c r="AC525" s="282" t="n"/>
      <c r="AD525" s="282" t="n"/>
      <c r="AE525" s="282" t="n"/>
      <c r="AF525" s="178" t="n"/>
      <c r="AG525" s="178" t="n"/>
      <c r="AH525" s="178" t="n"/>
      <c r="AI525" s="178" t="n"/>
      <c r="AJ525" s="178" t="n"/>
      <c r="AK525" s="178" t="n"/>
      <c r="AL525" s="178" t="n"/>
      <c r="AM525" s="178" t="n"/>
      <c r="AN525" s="178" t="n"/>
      <c r="AO525" s="178" t="n"/>
      <c r="AP525" s="178" t="n"/>
      <c r="AQ525" s="178" t="n"/>
      <c r="AR525" s="178" t="n"/>
      <c r="AS525" s="178" t="n"/>
      <c r="AT525" s="178" t="n"/>
      <c r="AU525" s="178" t="n"/>
      <c r="AV525" s="178" t="n"/>
      <c r="AW525" s="178" t="n"/>
      <c r="AX525" s="178" t="n"/>
      <c r="AY525" s="178" t="n"/>
      <c r="AZ525" s="178" t="n"/>
      <c r="BA525" s="178" t="n"/>
      <c r="BB525" s="178" t="n"/>
      <c r="BC525" s="178" t="n"/>
      <c r="BD525" s="178" t="n"/>
      <c r="BE525" s="178" t="n"/>
      <c r="BF525" s="178" t="n"/>
      <c r="BG525" s="178" t="n"/>
      <c r="BH525" s="178" t="n"/>
      <c r="BI525" s="178" t="n"/>
      <c r="BJ525" s="178" t="n"/>
      <c r="BK525" s="178" t="n"/>
      <c r="BL525" s="178" t="n"/>
      <c r="BM525" s="178" t="n"/>
      <c r="BN525" s="178" t="n"/>
      <c r="BO525" s="178" t="n"/>
      <c r="BP525" s="178" t="n"/>
      <c r="BQ525" s="178" t="n"/>
      <c r="BR525" s="178" t="n"/>
      <c r="BS525" s="178" t="n"/>
      <c r="BT525" s="178" t="n"/>
      <c r="BU525" s="178" t="n"/>
      <c r="BV525" s="178" t="n"/>
      <c r="BW525" s="178" t="n"/>
      <c r="BX525" s="178" t="n"/>
      <c r="BY525" s="178" t="n"/>
      <c r="BZ525" s="178" t="n"/>
      <c r="CA525" s="178" t="n"/>
      <c r="CB525" s="178" t="n"/>
      <c r="CC525" s="178" t="n"/>
      <c r="CD525" s="178" t="n"/>
      <c r="CE525" s="178" t="n"/>
      <c r="CF525" s="178" t="n"/>
      <c r="CG525" s="178" t="n"/>
      <c r="CH525" s="178" t="n"/>
      <c r="CI525" s="178" t="n"/>
      <c r="CJ525" s="178" t="n"/>
      <c r="CK525" s="178" t="n"/>
      <c r="CL525" s="178" t="n"/>
      <c r="CM525" s="178" t="n"/>
      <c r="CN525" s="178" t="n"/>
      <c r="CO525" s="178" t="n"/>
      <c r="CP525" s="178" t="n"/>
      <c r="CQ525" s="178" t="n"/>
      <c r="CR525" s="178" t="n"/>
      <c r="CS525" s="178" t="n"/>
      <c r="CT525" s="178" t="n"/>
      <c r="CU525" s="178" t="n"/>
      <c r="CV525" s="178" t="n"/>
      <c r="CW525" s="178" t="n"/>
      <c r="CX525" s="178" t="n"/>
      <c r="CY525" s="178" t="n"/>
      <c r="CZ525" s="178" t="n"/>
      <c r="DA525" s="178" t="n"/>
      <c r="DB525" s="178" t="n"/>
      <c r="DC525" s="178" t="n"/>
      <c r="DD525" s="178" t="n"/>
      <c r="DE525" s="178" t="n"/>
      <c r="DF525" s="178" t="n"/>
      <c r="DG525" s="178" t="n"/>
      <c r="DH525" s="178" t="n"/>
      <c r="DI525" s="178" t="n"/>
      <c r="DJ525" s="178" t="n"/>
      <c r="DK525" s="178" t="n"/>
      <c r="DL525" s="178" t="n"/>
      <c r="DM525" s="178" t="n"/>
      <c r="DN525" s="178" t="n"/>
      <c r="DO525" s="178" t="n"/>
      <c r="DP525" s="178" t="n"/>
      <c r="DQ525" s="178" t="n"/>
      <c r="DR525" s="178" t="n"/>
      <c r="DS525" s="178" t="n"/>
      <c r="DT525" s="178" t="n"/>
      <c r="DU525" s="178" t="n"/>
      <c r="DV525" s="178" t="n"/>
    </row>
    <row customFormat="true" customHeight="true" hidden="false" ht="16.5" outlineLevel="0" r="526" s="310">
      <c r="A526" s="178" t="n"/>
      <c r="B526" s="327" t="s"/>
      <c r="C526" s="328" t="s"/>
      <c r="D526" s="59" t="s"/>
      <c r="E526" s="119" t="s">
        <v>25</v>
      </c>
      <c r="F526" s="266" t="n">
        <f aca="false" ca="false" dt2D="false" dtr="false" t="normal">I526+L526+M526+N526+O526+P526+Q526+R526+S526</f>
        <v>0</v>
      </c>
      <c r="G526" s="282" t="n"/>
      <c r="H526" s="282" t="n"/>
      <c r="I526" s="269" t="n">
        <f aca="false" ca="false" dt2D="false" dtr="false" t="normal">G526+H526</f>
        <v>0</v>
      </c>
      <c r="J526" s="282" t="n"/>
      <c r="K526" s="282" t="n"/>
      <c r="L526" s="269" t="n">
        <f aca="false" ca="false" dt2D="false" dtr="false" t="normal">J526+K526</f>
        <v>0</v>
      </c>
      <c r="M526" s="282" t="n"/>
      <c r="N526" s="282" t="n"/>
      <c r="O526" s="282" t="n"/>
      <c r="P526" s="282" t="n"/>
      <c r="Q526" s="282" t="n"/>
      <c r="R526" s="282" t="n"/>
      <c r="S526" s="282" t="n"/>
      <c r="T526" s="282" t="n"/>
      <c r="U526" s="282" t="n"/>
      <c r="V526" s="282" t="n"/>
      <c r="W526" s="282" t="n"/>
      <c r="X526" s="282" t="n"/>
      <c r="Y526" s="282" t="n"/>
      <c r="Z526" s="282" t="n"/>
      <c r="AA526" s="282" t="n"/>
      <c r="AB526" s="282" t="n"/>
      <c r="AC526" s="282" t="n"/>
      <c r="AD526" s="282" t="n"/>
      <c r="AE526" s="282" t="n"/>
      <c r="AF526" s="178" t="n"/>
      <c r="AG526" s="178" t="n"/>
      <c r="AH526" s="178" t="n"/>
      <c r="AI526" s="178" t="n"/>
      <c r="AJ526" s="178" t="n"/>
      <c r="AK526" s="178" t="n"/>
      <c r="AL526" s="178" t="n"/>
      <c r="AM526" s="178" t="n"/>
      <c r="AN526" s="178" t="n"/>
      <c r="AO526" s="178" t="n"/>
      <c r="AP526" s="178" t="n"/>
      <c r="AQ526" s="178" t="n"/>
      <c r="AR526" s="178" t="n"/>
      <c r="AS526" s="178" t="n"/>
      <c r="AT526" s="178" t="n"/>
      <c r="AU526" s="178" t="n"/>
      <c r="AV526" s="178" t="n"/>
      <c r="AW526" s="178" t="n"/>
      <c r="AX526" s="178" t="n"/>
      <c r="AY526" s="178" t="n"/>
      <c r="AZ526" s="178" t="n"/>
      <c r="BA526" s="178" t="n"/>
      <c r="BB526" s="178" t="n"/>
      <c r="BC526" s="178" t="n"/>
      <c r="BD526" s="178" t="n"/>
      <c r="BE526" s="178" t="n"/>
      <c r="BF526" s="178" t="n"/>
      <c r="BG526" s="178" t="n"/>
      <c r="BH526" s="178" t="n"/>
      <c r="BI526" s="178" t="n"/>
      <c r="BJ526" s="178" t="n"/>
      <c r="BK526" s="178" t="n"/>
      <c r="BL526" s="178" t="n"/>
      <c r="BM526" s="178" t="n"/>
      <c r="BN526" s="178" t="n"/>
      <c r="BO526" s="178" t="n"/>
      <c r="BP526" s="178" t="n"/>
      <c r="BQ526" s="178" t="n"/>
      <c r="BR526" s="178" t="n"/>
      <c r="BS526" s="178" t="n"/>
      <c r="BT526" s="178" t="n"/>
      <c r="BU526" s="178" t="n"/>
      <c r="BV526" s="178" t="n"/>
      <c r="BW526" s="178" t="n"/>
      <c r="BX526" s="178" t="n"/>
      <c r="BY526" s="178" t="n"/>
      <c r="BZ526" s="178" t="n"/>
      <c r="CA526" s="178" t="n"/>
      <c r="CB526" s="178" t="n"/>
      <c r="CC526" s="178" t="n"/>
      <c r="CD526" s="178" t="n"/>
      <c r="CE526" s="178" t="n"/>
      <c r="CF526" s="178" t="n"/>
      <c r="CG526" s="178" t="n"/>
      <c r="CH526" s="178" t="n"/>
      <c r="CI526" s="178" t="n"/>
      <c r="CJ526" s="178" t="n"/>
      <c r="CK526" s="178" t="n"/>
      <c r="CL526" s="178" t="n"/>
      <c r="CM526" s="178" t="n"/>
      <c r="CN526" s="178" t="n"/>
      <c r="CO526" s="178" t="n"/>
      <c r="CP526" s="178" t="n"/>
      <c r="CQ526" s="178" t="n"/>
      <c r="CR526" s="178" t="n"/>
      <c r="CS526" s="178" t="n"/>
      <c r="CT526" s="178" t="n"/>
      <c r="CU526" s="178" t="n"/>
      <c r="CV526" s="178" t="n"/>
      <c r="CW526" s="178" t="n"/>
      <c r="CX526" s="178" t="n"/>
      <c r="CY526" s="178" t="n"/>
      <c r="CZ526" s="178" t="n"/>
      <c r="DA526" s="178" t="n"/>
      <c r="DB526" s="178" t="n"/>
      <c r="DC526" s="178" t="n"/>
      <c r="DD526" s="178" t="n"/>
      <c r="DE526" s="178" t="n"/>
      <c r="DF526" s="178" t="n"/>
      <c r="DG526" s="178" t="n"/>
      <c r="DH526" s="178" t="n"/>
      <c r="DI526" s="178" t="n"/>
      <c r="DJ526" s="178" t="n"/>
      <c r="DK526" s="178" t="n"/>
      <c r="DL526" s="178" t="n"/>
      <c r="DM526" s="178" t="n"/>
      <c r="DN526" s="178" t="n"/>
      <c r="DO526" s="178" t="n"/>
      <c r="DP526" s="178" t="n"/>
      <c r="DQ526" s="178" t="n"/>
      <c r="DR526" s="178" t="n"/>
      <c r="DS526" s="178" t="n"/>
      <c r="DT526" s="178" t="n"/>
      <c r="DU526" s="178" t="n"/>
      <c r="DV526" s="178" t="n"/>
    </row>
    <row customFormat="true" customHeight="true" hidden="false" ht="16.5" outlineLevel="0" r="527" s="310">
      <c r="A527" s="178" t="n"/>
      <c r="B527" s="327" t="s"/>
      <c r="C527" s="328" t="s"/>
      <c r="D527" s="59" t="s"/>
      <c r="E527" s="122" t="s">
        <v>26</v>
      </c>
      <c r="F527" s="266" t="n">
        <f aca="false" ca="false" dt2D="false" dtr="false" t="normal">I527+L527+M527+N527+O527+P527+Q527+R527+S527</f>
        <v>0</v>
      </c>
      <c r="G527" s="278" t="n">
        <v>0</v>
      </c>
      <c r="H527" s="278" t="n">
        <v>0</v>
      </c>
      <c r="I527" s="269" t="n">
        <f aca="false" ca="false" dt2D="false" dtr="false" t="normal">G527+H527</f>
        <v>0</v>
      </c>
      <c r="J527" s="278" t="n"/>
      <c r="K527" s="278" t="n"/>
      <c r="L527" s="269" t="n">
        <f aca="false" ca="false" dt2D="false" dtr="false" t="normal">J527+K527</f>
        <v>0</v>
      </c>
      <c r="M527" s="278" t="n"/>
      <c r="N527" s="278" t="n"/>
      <c r="O527" s="278" t="n"/>
      <c r="P527" s="278" t="n"/>
      <c r="Q527" s="278" t="n"/>
      <c r="R527" s="278" t="n"/>
      <c r="S527" s="278" t="n"/>
      <c r="T527" s="278" t="n"/>
      <c r="U527" s="278" t="n"/>
      <c r="V527" s="278" t="n"/>
      <c r="W527" s="278" t="n"/>
      <c r="X527" s="278" t="n"/>
      <c r="Y527" s="278" t="n"/>
      <c r="Z527" s="278" t="n"/>
      <c r="AA527" s="278" t="n"/>
      <c r="AB527" s="278" t="n"/>
      <c r="AC527" s="278" t="n"/>
      <c r="AD527" s="278" t="n"/>
      <c r="AE527" s="278" t="n"/>
      <c r="AF527" s="178" t="n"/>
      <c r="AG527" s="178" t="n"/>
      <c r="AH527" s="178" t="n"/>
      <c r="AI527" s="178" t="n"/>
      <c r="AJ527" s="178" t="n"/>
      <c r="AK527" s="178" t="n"/>
      <c r="AL527" s="178" t="n"/>
      <c r="AM527" s="178" t="n"/>
      <c r="AN527" s="178" t="n"/>
      <c r="AO527" s="178" t="n"/>
      <c r="AP527" s="178" t="n"/>
      <c r="AQ527" s="178" t="n"/>
      <c r="AR527" s="178" t="n"/>
      <c r="AS527" s="178" t="n"/>
      <c r="AT527" s="178" t="n"/>
      <c r="AU527" s="178" t="n"/>
      <c r="AV527" s="178" t="n"/>
      <c r="AW527" s="178" t="n"/>
      <c r="AX527" s="178" t="n"/>
      <c r="AY527" s="178" t="n"/>
      <c r="AZ527" s="178" t="n"/>
      <c r="BA527" s="178" t="n"/>
      <c r="BB527" s="178" t="n"/>
      <c r="BC527" s="178" t="n"/>
      <c r="BD527" s="178" t="n"/>
      <c r="BE527" s="178" t="n"/>
      <c r="BF527" s="178" t="n"/>
      <c r="BG527" s="178" t="n"/>
      <c r="BH527" s="178" t="n"/>
      <c r="BI527" s="178" t="n"/>
      <c r="BJ527" s="178" t="n"/>
      <c r="BK527" s="178" t="n"/>
      <c r="BL527" s="178" t="n"/>
      <c r="BM527" s="178" t="n"/>
      <c r="BN527" s="178" t="n"/>
      <c r="BO527" s="178" t="n"/>
      <c r="BP527" s="178" t="n"/>
      <c r="BQ527" s="178" t="n"/>
      <c r="BR527" s="178" t="n"/>
      <c r="BS527" s="178" t="n"/>
      <c r="BT527" s="178" t="n"/>
      <c r="BU527" s="178" t="n"/>
      <c r="BV527" s="178" t="n"/>
      <c r="BW527" s="178" t="n"/>
      <c r="BX527" s="178" t="n"/>
      <c r="BY527" s="178" t="n"/>
      <c r="BZ527" s="178" t="n"/>
      <c r="CA527" s="178" t="n"/>
      <c r="CB527" s="178" t="n"/>
      <c r="CC527" s="178" t="n"/>
      <c r="CD527" s="178" t="n"/>
      <c r="CE527" s="178" t="n"/>
      <c r="CF527" s="178" t="n"/>
      <c r="CG527" s="178" t="n"/>
      <c r="CH527" s="178" t="n"/>
      <c r="CI527" s="178" t="n"/>
      <c r="CJ527" s="178" t="n"/>
      <c r="CK527" s="178" t="n"/>
      <c r="CL527" s="178" t="n"/>
      <c r="CM527" s="178" t="n"/>
      <c r="CN527" s="178" t="n"/>
      <c r="CO527" s="178" t="n"/>
      <c r="CP527" s="178" t="n"/>
      <c r="CQ527" s="178" t="n"/>
      <c r="CR527" s="178" t="n"/>
      <c r="CS527" s="178" t="n"/>
      <c r="CT527" s="178" t="n"/>
      <c r="CU527" s="178" t="n"/>
      <c r="CV527" s="178" t="n"/>
      <c r="CW527" s="178" t="n"/>
      <c r="CX527" s="178" t="n"/>
      <c r="CY527" s="178" t="n"/>
      <c r="CZ527" s="178" t="n"/>
      <c r="DA527" s="178" t="n"/>
      <c r="DB527" s="178" t="n"/>
      <c r="DC527" s="178" t="n"/>
      <c r="DD527" s="178" t="n"/>
      <c r="DE527" s="178" t="n"/>
      <c r="DF527" s="178" t="n"/>
      <c r="DG527" s="178" t="n"/>
      <c r="DH527" s="178" t="n"/>
      <c r="DI527" s="178" t="n"/>
      <c r="DJ527" s="178" t="n"/>
      <c r="DK527" s="178" t="n"/>
      <c r="DL527" s="178" t="n"/>
      <c r="DM527" s="178" t="n"/>
      <c r="DN527" s="178" t="n"/>
      <c r="DO527" s="178" t="n"/>
      <c r="DP527" s="178" t="n"/>
      <c r="DQ527" s="178" t="n"/>
      <c r="DR527" s="178" t="n"/>
      <c r="DS527" s="178" t="n"/>
      <c r="DT527" s="178" t="n"/>
      <c r="DU527" s="178" t="n"/>
      <c r="DV527" s="178" t="n"/>
    </row>
    <row customFormat="true" customHeight="true" hidden="false" ht="16.5" outlineLevel="0" r="528" s="310">
      <c r="A528" s="178" t="n"/>
      <c r="B528" s="327" t="s"/>
      <c r="C528" s="328" t="s"/>
      <c r="D528" s="59" t="s"/>
      <c r="E528" s="248" t="s">
        <v>232</v>
      </c>
      <c r="F528" s="266" t="n">
        <f aca="false" ca="false" dt2D="false" dtr="false" t="normal">I528+L528+M528+N528+O528+P528+Q528+R528+S528</f>
        <v>0</v>
      </c>
      <c r="G528" s="278" t="n">
        <v>0</v>
      </c>
      <c r="H528" s="278" t="n">
        <v>0</v>
      </c>
      <c r="I528" s="269" t="n">
        <f aca="false" ca="false" dt2D="false" dtr="false" t="normal">G528+H528</f>
        <v>0</v>
      </c>
      <c r="J528" s="278" t="n"/>
      <c r="K528" s="278" t="n"/>
      <c r="L528" s="269" t="n">
        <f aca="false" ca="false" dt2D="false" dtr="false" t="normal">J528+K528</f>
        <v>0</v>
      </c>
      <c r="M528" s="278" t="n"/>
      <c r="N528" s="278" t="n"/>
      <c r="O528" s="278" t="n"/>
      <c r="P528" s="278" t="n"/>
      <c r="Q528" s="278" t="n"/>
      <c r="R528" s="278" t="n"/>
      <c r="S528" s="278" t="n"/>
      <c r="T528" s="278" t="n"/>
      <c r="U528" s="278" t="n"/>
      <c r="V528" s="278" t="n"/>
      <c r="W528" s="278" t="n"/>
      <c r="X528" s="278" t="n"/>
      <c r="Y528" s="278" t="n"/>
      <c r="Z528" s="278" t="n"/>
      <c r="AA528" s="278" t="n"/>
      <c r="AB528" s="278" t="n"/>
      <c r="AC528" s="278" t="n"/>
      <c r="AD528" s="278" t="n"/>
      <c r="AE528" s="278" t="n"/>
      <c r="AF528" s="178" t="n"/>
      <c r="AG528" s="178" t="n"/>
      <c r="AH528" s="178" t="n"/>
      <c r="AI528" s="178" t="n"/>
      <c r="AJ528" s="178" t="n"/>
      <c r="AK528" s="178" t="n"/>
      <c r="AL528" s="178" t="n"/>
      <c r="AM528" s="178" t="n"/>
      <c r="AN528" s="178" t="n"/>
      <c r="AO528" s="178" t="n"/>
      <c r="AP528" s="178" t="n"/>
      <c r="AQ528" s="178" t="n"/>
      <c r="AR528" s="178" t="n"/>
      <c r="AS528" s="178" t="n"/>
      <c r="AT528" s="178" t="n"/>
      <c r="AU528" s="178" t="n"/>
      <c r="AV528" s="178" t="n"/>
      <c r="AW528" s="178" t="n"/>
      <c r="AX528" s="178" t="n"/>
      <c r="AY528" s="178" t="n"/>
      <c r="AZ528" s="178" t="n"/>
      <c r="BA528" s="178" t="n"/>
      <c r="BB528" s="178" t="n"/>
      <c r="BC528" s="178" t="n"/>
      <c r="BD528" s="178" t="n"/>
      <c r="BE528" s="178" t="n"/>
      <c r="BF528" s="178" t="n"/>
      <c r="BG528" s="178" t="n"/>
      <c r="BH528" s="178" t="n"/>
      <c r="BI528" s="178" t="n"/>
      <c r="BJ528" s="178" t="n"/>
      <c r="BK528" s="178" t="n"/>
      <c r="BL528" s="178" t="n"/>
      <c r="BM528" s="178" t="n"/>
      <c r="BN528" s="178" t="n"/>
      <c r="BO528" s="178" t="n"/>
      <c r="BP528" s="178" t="n"/>
      <c r="BQ528" s="178" t="n"/>
      <c r="BR528" s="178" t="n"/>
      <c r="BS528" s="178" t="n"/>
      <c r="BT528" s="178" t="n"/>
      <c r="BU528" s="178" t="n"/>
      <c r="BV528" s="178" t="n"/>
      <c r="BW528" s="178" t="n"/>
      <c r="BX528" s="178" t="n"/>
      <c r="BY528" s="178" t="n"/>
      <c r="BZ528" s="178" t="n"/>
      <c r="CA528" s="178" t="n"/>
      <c r="CB528" s="178" t="n"/>
      <c r="CC528" s="178" t="n"/>
      <c r="CD528" s="178" t="n"/>
      <c r="CE528" s="178" t="n"/>
      <c r="CF528" s="178" t="n"/>
      <c r="CG528" s="178" t="n"/>
      <c r="CH528" s="178" t="n"/>
      <c r="CI528" s="178" t="n"/>
      <c r="CJ528" s="178" t="n"/>
      <c r="CK528" s="178" t="n"/>
      <c r="CL528" s="178" t="n"/>
      <c r="CM528" s="178" t="n"/>
      <c r="CN528" s="178" t="n"/>
      <c r="CO528" s="178" t="n"/>
      <c r="CP528" s="178" t="n"/>
      <c r="CQ528" s="178" t="n"/>
      <c r="CR528" s="178" t="n"/>
      <c r="CS528" s="178" t="n"/>
      <c r="CT528" s="178" t="n"/>
      <c r="CU528" s="178" t="n"/>
      <c r="CV528" s="178" t="n"/>
      <c r="CW528" s="178" t="n"/>
      <c r="CX528" s="178" t="n"/>
      <c r="CY528" s="178" t="n"/>
      <c r="CZ528" s="178" t="n"/>
      <c r="DA528" s="178" t="n"/>
      <c r="DB528" s="178" t="n"/>
      <c r="DC528" s="178" t="n"/>
      <c r="DD528" s="178" t="n"/>
      <c r="DE528" s="178" t="n"/>
      <c r="DF528" s="178" t="n"/>
      <c r="DG528" s="178" t="n"/>
      <c r="DH528" s="178" t="n"/>
      <c r="DI528" s="178" t="n"/>
      <c r="DJ528" s="178" t="n"/>
      <c r="DK528" s="178" t="n"/>
      <c r="DL528" s="178" t="n"/>
      <c r="DM528" s="178" t="n"/>
      <c r="DN528" s="178" t="n"/>
      <c r="DO528" s="178" t="n"/>
      <c r="DP528" s="178" t="n"/>
      <c r="DQ528" s="178" t="n"/>
      <c r="DR528" s="178" t="n"/>
      <c r="DS528" s="178" t="n"/>
      <c r="DT528" s="178" t="n"/>
      <c r="DU528" s="178" t="n"/>
      <c r="DV528" s="178" t="n"/>
    </row>
    <row customFormat="true" hidden="false" ht="21" outlineLevel="0" r="529" s="310">
      <c r="A529" s="178" t="n"/>
      <c r="B529" s="329" t="s"/>
      <c r="C529" s="328" t="s"/>
      <c r="D529" s="94" t="s"/>
      <c r="E529" s="238" t="s">
        <v>233</v>
      </c>
      <c r="F529" s="266" t="n">
        <f aca="false" ca="false" dt2D="false" dtr="false" t="normal">I529+L529+M529+N529+O529+P529+Q529+R529+S529</f>
        <v>0</v>
      </c>
      <c r="G529" s="278" t="n">
        <v>0</v>
      </c>
      <c r="H529" s="278" t="n">
        <v>0</v>
      </c>
      <c r="I529" s="269" t="n">
        <f aca="false" ca="false" dt2D="false" dtr="false" t="normal">G529+H529</f>
        <v>0</v>
      </c>
      <c r="J529" s="278" t="n"/>
      <c r="K529" s="278" t="n"/>
      <c r="L529" s="269" t="n">
        <f aca="false" ca="false" dt2D="false" dtr="false" t="normal">J529+K529</f>
        <v>0</v>
      </c>
      <c r="M529" s="278" t="n"/>
      <c r="N529" s="278" t="n"/>
      <c r="O529" s="278" t="n"/>
      <c r="P529" s="278" t="n"/>
      <c r="Q529" s="278" t="n"/>
      <c r="R529" s="278" t="n"/>
      <c r="S529" s="278" t="n"/>
      <c r="T529" s="278" t="n"/>
      <c r="U529" s="278" t="n"/>
      <c r="V529" s="278" t="n"/>
      <c r="W529" s="278" t="n"/>
      <c r="X529" s="278" t="n"/>
      <c r="Y529" s="278" t="n"/>
      <c r="Z529" s="278" t="n"/>
      <c r="AA529" s="278" t="n"/>
      <c r="AB529" s="278" t="n"/>
      <c r="AC529" s="278" t="n"/>
      <c r="AD529" s="278" t="n"/>
      <c r="AE529" s="278" t="n"/>
      <c r="AF529" s="178" t="n"/>
      <c r="AG529" s="178" t="n"/>
      <c r="AH529" s="178" t="n"/>
      <c r="AI529" s="178" t="n"/>
      <c r="AJ529" s="178" t="n"/>
      <c r="AK529" s="178" t="n"/>
      <c r="AL529" s="178" t="n"/>
      <c r="AM529" s="178" t="n"/>
      <c r="AN529" s="178" t="n"/>
      <c r="AO529" s="178" t="n"/>
      <c r="AP529" s="178" t="n"/>
      <c r="AQ529" s="178" t="n"/>
      <c r="AR529" s="178" t="n"/>
      <c r="AS529" s="178" t="n"/>
      <c r="AT529" s="178" t="n"/>
      <c r="AU529" s="178" t="n"/>
      <c r="AV529" s="178" t="n"/>
      <c r="AW529" s="178" t="n"/>
      <c r="AX529" s="178" t="n"/>
      <c r="AY529" s="178" t="n"/>
      <c r="AZ529" s="178" t="n"/>
      <c r="BA529" s="178" t="n"/>
      <c r="BB529" s="178" t="n"/>
      <c r="BC529" s="178" t="n"/>
      <c r="BD529" s="178" t="n"/>
      <c r="BE529" s="178" t="n"/>
      <c r="BF529" s="178" t="n"/>
      <c r="BG529" s="178" t="n"/>
      <c r="BH529" s="178" t="n"/>
      <c r="BI529" s="178" t="n"/>
      <c r="BJ529" s="178" t="n"/>
      <c r="BK529" s="178" t="n"/>
      <c r="BL529" s="178" t="n"/>
      <c r="BM529" s="178" t="n"/>
      <c r="BN529" s="178" t="n"/>
      <c r="BO529" s="178" t="n"/>
      <c r="BP529" s="178" t="n"/>
      <c r="BQ529" s="178" t="n"/>
      <c r="BR529" s="178" t="n"/>
      <c r="BS529" s="178" t="n"/>
      <c r="BT529" s="178" t="n"/>
      <c r="BU529" s="178" t="n"/>
      <c r="BV529" s="178" t="n"/>
      <c r="BW529" s="178" t="n"/>
      <c r="BX529" s="178" t="n"/>
      <c r="BY529" s="178" t="n"/>
      <c r="BZ529" s="178" t="n"/>
      <c r="CA529" s="178" t="n"/>
      <c r="CB529" s="178" t="n"/>
      <c r="CC529" s="178" t="n"/>
      <c r="CD529" s="178" t="n"/>
      <c r="CE529" s="178" t="n"/>
      <c r="CF529" s="178" t="n"/>
      <c r="CG529" s="178" t="n"/>
      <c r="CH529" s="178" t="n"/>
      <c r="CI529" s="178" t="n"/>
      <c r="CJ529" s="178" t="n"/>
      <c r="CK529" s="178" t="n"/>
      <c r="CL529" s="178" t="n"/>
      <c r="CM529" s="178" t="n"/>
      <c r="CN529" s="178" t="n"/>
      <c r="CO529" s="178" t="n"/>
      <c r="CP529" s="178" t="n"/>
      <c r="CQ529" s="178" t="n"/>
      <c r="CR529" s="178" t="n"/>
      <c r="CS529" s="178" t="n"/>
      <c r="CT529" s="178" t="n"/>
      <c r="CU529" s="178" t="n"/>
      <c r="CV529" s="178" t="n"/>
      <c r="CW529" s="178" t="n"/>
      <c r="CX529" s="178" t="n"/>
      <c r="CY529" s="178" t="n"/>
      <c r="CZ529" s="178" t="n"/>
      <c r="DA529" s="178" t="n"/>
      <c r="DB529" s="178" t="n"/>
      <c r="DC529" s="178" t="n"/>
      <c r="DD529" s="178" t="n"/>
      <c r="DE529" s="178" t="n"/>
      <c r="DF529" s="178" t="n"/>
      <c r="DG529" s="178" t="n"/>
      <c r="DH529" s="178" t="n"/>
      <c r="DI529" s="178" t="n"/>
      <c r="DJ529" s="178" t="n"/>
      <c r="DK529" s="178" t="n"/>
      <c r="DL529" s="178" t="n"/>
      <c r="DM529" s="178" t="n"/>
      <c r="DN529" s="178" t="n"/>
      <c r="DO529" s="178" t="n"/>
      <c r="DP529" s="178" t="n"/>
      <c r="DQ529" s="178" t="n"/>
      <c r="DR529" s="178" t="n"/>
      <c r="DS529" s="178" t="n"/>
      <c r="DT529" s="178" t="n"/>
      <c r="DU529" s="178" t="n"/>
      <c r="DV529" s="178" t="n"/>
    </row>
    <row customFormat="true" customHeight="true" hidden="false" ht="16.5" outlineLevel="0" r="530" s="310">
      <c r="A530" s="178" t="n"/>
      <c r="B530" s="325" t="n">
        <v>2</v>
      </c>
      <c r="C530" s="328" t="s"/>
      <c r="D530" s="127" t="s">
        <v>398</v>
      </c>
      <c r="E530" s="291" t="s">
        <v>24</v>
      </c>
      <c r="F530" s="266" t="n">
        <f aca="false" ca="false" dt2D="false" dtr="false" t="normal">I530+L530+M530+N530+O530+P530+Q530+R530+S530</f>
        <v>0</v>
      </c>
      <c r="G530" s="295" t="n"/>
      <c r="H530" s="295" t="n"/>
      <c r="I530" s="269" t="n">
        <f aca="false" ca="false" dt2D="false" dtr="false" t="normal">G530+H530</f>
        <v>0</v>
      </c>
      <c r="J530" s="295" t="n"/>
      <c r="K530" s="295" t="n"/>
      <c r="L530" s="269" t="n">
        <f aca="false" ca="false" dt2D="false" dtr="false" t="normal">J530+K530</f>
        <v>0</v>
      </c>
      <c r="M530" s="295" t="n"/>
      <c r="N530" s="295" t="n"/>
      <c r="O530" s="295" t="n"/>
      <c r="P530" s="295" t="n"/>
      <c r="Q530" s="295" t="n"/>
      <c r="R530" s="295" t="n"/>
      <c r="S530" s="295" t="n"/>
      <c r="T530" s="295" t="n"/>
      <c r="U530" s="295" t="n"/>
      <c r="V530" s="295" t="n"/>
      <c r="W530" s="295" t="n"/>
      <c r="X530" s="295" t="n"/>
      <c r="Y530" s="295" t="n"/>
      <c r="Z530" s="295" t="n"/>
      <c r="AA530" s="295" t="n"/>
      <c r="AB530" s="295" t="n"/>
      <c r="AC530" s="295" t="n"/>
      <c r="AD530" s="295" t="n"/>
      <c r="AE530" s="295" t="n"/>
      <c r="AF530" s="178" t="n"/>
      <c r="AG530" s="178" t="n"/>
      <c r="AH530" s="178" t="n"/>
      <c r="AI530" s="178" t="n"/>
      <c r="AJ530" s="178" t="n"/>
      <c r="AK530" s="178" t="n"/>
      <c r="AL530" s="178" t="n"/>
      <c r="AM530" s="178" t="n"/>
      <c r="AN530" s="178" t="n"/>
      <c r="AO530" s="178" t="n"/>
      <c r="AP530" s="178" t="n"/>
      <c r="AQ530" s="178" t="n"/>
      <c r="AR530" s="178" t="n"/>
      <c r="AS530" s="178" t="n"/>
      <c r="AT530" s="178" t="n"/>
      <c r="AU530" s="178" t="n"/>
      <c r="AV530" s="178" t="n"/>
      <c r="AW530" s="178" t="n"/>
      <c r="AX530" s="178" t="n"/>
      <c r="AY530" s="178" t="n"/>
      <c r="AZ530" s="178" t="n"/>
      <c r="BA530" s="178" t="n"/>
      <c r="BB530" s="178" t="n"/>
      <c r="BC530" s="178" t="n"/>
      <c r="BD530" s="178" t="n"/>
      <c r="BE530" s="178" t="n"/>
      <c r="BF530" s="178" t="n"/>
      <c r="BG530" s="178" t="n"/>
      <c r="BH530" s="178" t="n"/>
      <c r="BI530" s="178" t="n"/>
      <c r="BJ530" s="178" t="n"/>
      <c r="BK530" s="178" t="n"/>
      <c r="BL530" s="178" t="n"/>
      <c r="BM530" s="178" t="n"/>
      <c r="BN530" s="178" t="n"/>
      <c r="BO530" s="178" t="n"/>
      <c r="BP530" s="178" t="n"/>
      <c r="BQ530" s="178" t="n"/>
      <c r="BR530" s="178" t="n"/>
      <c r="BS530" s="178" t="n"/>
      <c r="BT530" s="178" t="n"/>
      <c r="BU530" s="178" t="n"/>
      <c r="BV530" s="178" t="n"/>
      <c r="BW530" s="178" t="n"/>
      <c r="BX530" s="178" t="n"/>
      <c r="BY530" s="178" t="n"/>
      <c r="BZ530" s="178" t="n"/>
      <c r="CA530" s="178" t="n"/>
      <c r="CB530" s="178" t="n"/>
      <c r="CC530" s="178" t="n"/>
      <c r="CD530" s="178" t="n"/>
      <c r="CE530" s="178" t="n"/>
      <c r="CF530" s="178" t="n"/>
      <c r="CG530" s="178" t="n"/>
      <c r="CH530" s="178" t="n"/>
      <c r="CI530" s="178" t="n"/>
      <c r="CJ530" s="178" t="n"/>
      <c r="CK530" s="178" t="n"/>
      <c r="CL530" s="178" t="n"/>
      <c r="CM530" s="178" t="n"/>
      <c r="CN530" s="178" t="n"/>
      <c r="CO530" s="178" t="n"/>
      <c r="CP530" s="178" t="n"/>
      <c r="CQ530" s="178" t="n"/>
      <c r="CR530" s="178" t="n"/>
      <c r="CS530" s="178" t="n"/>
      <c r="CT530" s="178" t="n"/>
      <c r="CU530" s="178" t="n"/>
      <c r="CV530" s="178" t="n"/>
      <c r="CW530" s="178" t="n"/>
      <c r="CX530" s="178" t="n"/>
      <c r="CY530" s="178" t="n"/>
      <c r="CZ530" s="178" t="n"/>
      <c r="DA530" s="178" t="n"/>
      <c r="DB530" s="178" t="n"/>
      <c r="DC530" s="178" t="n"/>
      <c r="DD530" s="178" t="n"/>
      <c r="DE530" s="178" t="n"/>
      <c r="DF530" s="178" t="n"/>
      <c r="DG530" s="178" t="n"/>
      <c r="DH530" s="178" t="n"/>
      <c r="DI530" s="178" t="n"/>
      <c r="DJ530" s="178" t="n"/>
      <c r="DK530" s="178" t="n"/>
      <c r="DL530" s="178" t="n"/>
      <c r="DM530" s="178" t="n"/>
      <c r="DN530" s="178" t="n"/>
      <c r="DO530" s="178" t="n"/>
      <c r="DP530" s="178" t="n"/>
      <c r="DQ530" s="178" t="n"/>
      <c r="DR530" s="178" t="n"/>
      <c r="DS530" s="178" t="n"/>
      <c r="DT530" s="178" t="n"/>
      <c r="DU530" s="178" t="n"/>
      <c r="DV530" s="178" t="n"/>
    </row>
    <row customFormat="true" customHeight="true" hidden="false" ht="16.5" outlineLevel="0" r="531" s="310">
      <c r="A531" s="178" t="n"/>
      <c r="B531" s="327" t="s"/>
      <c r="C531" s="328" t="s"/>
      <c r="D531" s="59" t="s"/>
      <c r="E531" s="291" t="s">
        <v>25</v>
      </c>
      <c r="F531" s="266" t="n">
        <f aca="false" ca="false" dt2D="false" dtr="false" t="normal">I531+L531+M531+N531+O531+P531+Q531+R531+S531</f>
        <v>0</v>
      </c>
      <c r="G531" s="295" t="n"/>
      <c r="H531" s="295" t="n"/>
      <c r="I531" s="269" t="n">
        <f aca="false" ca="false" dt2D="false" dtr="false" t="normal">G531+H531</f>
        <v>0</v>
      </c>
      <c r="J531" s="295" t="n"/>
      <c r="K531" s="295" t="n"/>
      <c r="L531" s="269" t="n">
        <f aca="false" ca="false" dt2D="false" dtr="false" t="normal">J531+K531</f>
        <v>0</v>
      </c>
      <c r="M531" s="295" t="n"/>
      <c r="N531" s="295" t="n"/>
      <c r="O531" s="295" t="n"/>
      <c r="P531" s="295" t="n"/>
      <c r="Q531" s="295" t="n"/>
      <c r="R531" s="295" t="n"/>
      <c r="S531" s="295" t="n"/>
      <c r="T531" s="295" t="n"/>
      <c r="U531" s="295" t="n"/>
      <c r="V531" s="295" t="n"/>
      <c r="W531" s="295" t="n"/>
      <c r="X531" s="295" t="n"/>
      <c r="Y531" s="295" t="n"/>
      <c r="Z531" s="295" t="n"/>
      <c r="AA531" s="295" t="n"/>
      <c r="AB531" s="295" t="n"/>
      <c r="AC531" s="295" t="n"/>
      <c r="AD531" s="295" t="n"/>
      <c r="AE531" s="295" t="n"/>
      <c r="AF531" s="178" t="n"/>
      <c r="AG531" s="178" t="n"/>
      <c r="AH531" s="178" t="n"/>
      <c r="AI531" s="178" t="n"/>
      <c r="AJ531" s="178" t="n"/>
      <c r="AK531" s="178" t="n"/>
      <c r="AL531" s="178" t="n"/>
      <c r="AM531" s="178" t="n"/>
      <c r="AN531" s="178" t="n"/>
      <c r="AO531" s="178" t="n"/>
      <c r="AP531" s="178" t="n"/>
      <c r="AQ531" s="178" t="n"/>
      <c r="AR531" s="178" t="n"/>
      <c r="AS531" s="178" t="n"/>
      <c r="AT531" s="178" t="n"/>
      <c r="AU531" s="178" t="n"/>
      <c r="AV531" s="178" t="n"/>
      <c r="AW531" s="178" t="n"/>
      <c r="AX531" s="178" t="n"/>
      <c r="AY531" s="178" t="n"/>
      <c r="AZ531" s="178" t="n"/>
      <c r="BA531" s="178" t="n"/>
      <c r="BB531" s="178" t="n"/>
      <c r="BC531" s="178" t="n"/>
      <c r="BD531" s="178" t="n"/>
      <c r="BE531" s="178" t="n"/>
      <c r="BF531" s="178" t="n"/>
      <c r="BG531" s="178" t="n"/>
      <c r="BH531" s="178" t="n"/>
      <c r="BI531" s="178" t="n"/>
      <c r="BJ531" s="178" t="n"/>
      <c r="BK531" s="178" t="n"/>
      <c r="BL531" s="178" t="n"/>
      <c r="BM531" s="178" t="n"/>
      <c r="BN531" s="178" t="n"/>
      <c r="BO531" s="178" t="n"/>
      <c r="BP531" s="178" t="n"/>
      <c r="BQ531" s="178" t="n"/>
      <c r="BR531" s="178" t="n"/>
      <c r="BS531" s="178" t="n"/>
      <c r="BT531" s="178" t="n"/>
      <c r="BU531" s="178" t="n"/>
      <c r="BV531" s="178" t="n"/>
      <c r="BW531" s="178" t="n"/>
      <c r="BX531" s="178" t="n"/>
      <c r="BY531" s="178" t="n"/>
      <c r="BZ531" s="178" t="n"/>
      <c r="CA531" s="178" t="n"/>
      <c r="CB531" s="178" t="n"/>
      <c r="CC531" s="178" t="n"/>
      <c r="CD531" s="178" t="n"/>
      <c r="CE531" s="178" t="n"/>
      <c r="CF531" s="178" t="n"/>
      <c r="CG531" s="178" t="n"/>
      <c r="CH531" s="178" t="n"/>
      <c r="CI531" s="178" t="n"/>
      <c r="CJ531" s="178" t="n"/>
      <c r="CK531" s="178" t="n"/>
      <c r="CL531" s="178" t="n"/>
      <c r="CM531" s="178" t="n"/>
      <c r="CN531" s="178" t="n"/>
      <c r="CO531" s="178" t="n"/>
      <c r="CP531" s="178" t="n"/>
      <c r="CQ531" s="178" t="n"/>
      <c r="CR531" s="178" t="n"/>
      <c r="CS531" s="178" t="n"/>
      <c r="CT531" s="178" t="n"/>
      <c r="CU531" s="178" t="n"/>
      <c r="CV531" s="178" t="n"/>
      <c r="CW531" s="178" t="n"/>
      <c r="CX531" s="178" t="n"/>
      <c r="CY531" s="178" t="n"/>
      <c r="CZ531" s="178" t="n"/>
      <c r="DA531" s="178" t="n"/>
      <c r="DB531" s="178" t="n"/>
      <c r="DC531" s="178" t="n"/>
      <c r="DD531" s="178" t="n"/>
      <c r="DE531" s="178" t="n"/>
      <c r="DF531" s="178" t="n"/>
      <c r="DG531" s="178" t="n"/>
      <c r="DH531" s="178" t="n"/>
      <c r="DI531" s="178" t="n"/>
      <c r="DJ531" s="178" t="n"/>
      <c r="DK531" s="178" t="n"/>
      <c r="DL531" s="178" t="n"/>
      <c r="DM531" s="178" t="n"/>
      <c r="DN531" s="178" t="n"/>
      <c r="DO531" s="178" t="n"/>
      <c r="DP531" s="178" t="n"/>
      <c r="DQ531" s="178" t="n"/>
      <c r="DR531" s="178" t="n"/>
      <c r="DS531" s="178" t="n"/>
      <c r="DT531" s="178" t="n"/>
      <c r="DU531" s="178" t="n"/>
      <c r="DV531" s="178" t="n"/>
    </row>
    <row customFormat="true" customHeight="true" hidden="false" ht="16.5" outlineLevel="0" r="532" s="310">
      <c r="A532" s="178" t="n"/>
      <c r="B532" s="327" t="s"/>
      <c r="C532" s="328" t="s"/>
      <c r="D532" s="59" t="s"/>
      <c r="E532" s="122" t="s">
        <v>26</v>
      </c>
      <c r="F532" s="266" t="n">
        <f aca="false" ca="false" dt2D="false" dtr="false" t="normal">I532+L532+M532+N532+O532+P532+Q532+R532+S532</f>
        <v>0</v>
      </c>
      <c r="G532" s="168" t="n">
        <v>0</v>
      </c>
      <c r="H532" s="168" t="n">
        <v>0</v>
      </c>
      <c r="I532" s="269" t="n">
        <f aca="false" ca="false" dt2D="false" dtr="false" t="normal">G532+H532</f>
        <v>0</v>
      </c>
      <c r="J532" s="168" t="n"/>
      <c r="K532" s="168" t="n"/>
      <c r="L532" s="269" t="n">
        <f aca="false" ca="false" dt2D="false" dtr="false" t="normal">J532+K532</f>
        <v>0</v>
      </c>
      <c r="M532" s="168" t="n"/>
      <c r="N532" s="168" t="n"/>
      <c r="O532" s="168" t="n"/>
      <c r="P532" s="168" t="n"/>
      <c r="Q532" s="168" t="n"/>
      <c r="R532" s="168" t="n"/>
      <c r="S532" s="168" t="n"/>
      <c r="T532" s="168" t="n"/>
      <c r="U532" s="168" t="n"/>
      <c r="V532" s="168" t="n"/>
      <c r="W532" s="168" t="n"/>
      <c r="X532" s="168" t="n"/>
      <c r="Y532" s="168" t="n"/>
      <c r="Z532" s="168" t="n"/>
      <c r="AA532" s="168" t="n"/>
      <c r="AB532" s="168" t="n"/>
      <c r="AC532" s="168" t="n"/>
      <c r="AD532" s="168" t="n"/>
      <c r="AE532" s="168" t="n"/>
      <c r="AF532" s="178" t="n"/>
      <c r="AG532" s="178" t="n"/>
      <c r="AH532" s="178" t="n"/>
      <c r="AI532" s="178" t="n"/>
      <c r="AJ532" s="178" t="n"/>
      <c r="AK532" s="178" t="n"/>
      <c r="AL532" s="178" t="n"/>
      <c r="AM532" s="178" t="n"/>
      <c r="AN532" s="178" t="n"/>
      <c r="AO532" s="178" t="n"/>
      <c r="AP532" s="178" t="n"/>
      <c r="AQ532" s="178" t="n"/>
      <c r="AR532" s="178" t="n"/>
      <c r="AS532" s="178" t="n"/>
      <c r="AT532" s="178" t="n"/>
      <c r="AU532" s="178" t="n"/>
      <c r="AV532" s="178" t="n"/>
      <c r="AW532" s="178" t="n"/>
      <c r="AX532" s="178" t="n"/>
      <c r="AY532" s="178" t="n"/>
      <c r="AZ532" s="178" t="n"/>
      <c r="BA532" s="178" t="n"/>
      <c r="BB532" s="178" t="n"/>
      <c r="BC532" s="178" t="n"/>
      <c r="BD532" s="178" t="n"/>
      <c r="BE532" s="178" t="n"/>
      <c r="BF532" s="178" t="n"/>
      <c r="BG532" s="178" t="n"/>
      <c r="BH532" s="178" t="n"/>
      <c r="BI532" s="178" t="n"/>
      <c r="BJ532" s="178" t="n"/>
      <c r="BK532" s="178" t="n"/>
      <c r="BL532" s="178" t="n"/>
      <c r="BM532" s="178" t="n"/>
      <c r="BN532" s="178" t="n"/>
      <c r="BO532" s="178" t="n"/>
      <c r="BP532" s="178" t="n"/>
      <c r="BQ532" s="178" t="n"/>
      <c r="BR532" s="178" t="n"/>
      <c r="BS532" s="178" t="n"/>
      <c r="BT532" s="178" t="n"/>
      <c r="BU532" s="178" t="n"/>
      <c r="BV532" s="178" t="n"/>
      <c r="BW532" s="178" t="n"/>
      <c r="BX532" s="178" t="n"/>
      <c r="BY532" s="178" t="n"/>
      <c r="BZ532" s="178" t="n"/>
      <c r="CA532" s="178" t="n"/>
      <c r="CB532" s="178" t="n"/>
      <c r="CC532" s="178" t="n"/>
      <c r="CD532" s="178" t="n"/>
      <c r="CE532" s="178" t="n"/>
      <c r="CF532" s="178" t="n"/>
      <c r="CG532" s="178" t="n"/>
      <c r="CH532" s="178" t="n"/>
      <c r="CI532" s="178" t="n"/>
      <c r="CJ532" s="178" t="n"/>
      <c r="CK532" s="178" t="n"/>
      <c r="CL532" s="178" t="n"/>
      <c r="CM532" s="178" t="n"/>
      <c r="CN532" s="178" t="n"/>
      <c r="CO532" s="178" t="n"/>
      <c r="CP532" s="178" t="n"/>
      <c r="CQ532" s="178" t="n"/>
      <c r="CR532" s="178" t="n"/>
      <c r="CS532" s="178" t="n"/>
      <c r="CT532" s="178" t="n"/>
      <c r="CU532" s="178" t="n"/>
      <c r="CV532" s="178" t="n"/>
      <c r="CW532" s="178" t="n"/>
      <c r="CX532" s="178" t="n"/>
      <c r="CY532" s="178" t="n"/>
      <c r="CZ532" s="178" t="n"/>
      <c r="DA532" s="178" t="n"/>
      <c r="DB532" s="178" t="n"/>
      <c r="DC532" s="178" t="n"/>
      <c r="DD532" s="178" t="n"/>
      <c r="DE532" s="178" t="n"/>
      <c r="DF532" s="178" t="n"/>
      <c r="DG532" s="178" t="n"/>
      <c r="DH532" s="178" t="n"/>
      <c r="DI532" s="178" t="n"/>
      <c r="DJ532" s="178" t="n"/>
      <c r="DK532" s="178" t="n"/>
      <c r="DL532" s="178" t="n"/>
      <c r="DM532" s="178" t="n"/>
      <c r="DN532" s="178" t="n"/>
      <c r="DO532" s="178" t="n"/>
      <c r="DP532" s="178" t="n"/>
      <c r="DQ532" s="178" t="n"/>
      <c r="DR532" s="178" t="n"/>
      <c r="DS532" s="178" t="n"/>
      <c r="DT532" s="178" t="n"/>
      <c r="DU532" s="178" t="n"/>
      <c r="DV532" s="178" t="n"/>
    </row>
    <row customFormat="true" customHeight="true" hidden="false" ht="16.5" outlineLevel="0" r="533" s="310">
      <c r="A533" s="178" t="n"/>
      <c r="B533" s="327" t="s"/>
      <c r="C533" s="328" t="s"/>
      <c r="D533" s="59" t="s"/>
      <c r="E533" s="248" t="s">
        <v>232</v>
      </c>
      <c r="F533" s="266" t="n">
        <f aca="false" ca="false" dt2D="false" dtr="false" t="normal">I533+L533+M533+N533+O533+P533+Q533+R533+S533</f>
        <v>0</v>
      </c>
      <c r="G533" s="168" t="n">
        <v>0</v>
      </c>
      <c r="H533" s="168" t="n">
        <v>0</v>
      </c>
      <c r="I533" s="269" t="n">
        <f aca="false" ca="false" dt2D="false" dtr="false" t="normal">G533+H533</f>
        <v>0</v>
      </c>
      <c r="J533" s="168" t="n"/>
      <c r="K533" s="168" t="n"/>
      <c r="L533" s="269" t="n">
        <f aca="false" ca="false" dt2D="false" dtr="false" t="normal">J533+K533</f>
        <v>0</v>
      </c>
      <c r="M533" s="168" t="n"/>
      <c r="N533" s="168" t="n"/>
      <c r="O533" s="168" t="n"/>
      <c r="P533" s="168" t="n"/>
      <c r="Q533" s="168" t="n"/>
      <c r="R533" s="168" t="n"/>
      <c r="S533" s="168" t="n"/>
      <c r="T533" s="168" t="n"/>
      <c r="U533" s="168" t="n"/>
      <c r="V533" s="168" t="n"/>
      <c r="W533" s="168" t="n"/>
      <c r="X533" s="168" t="n"/>
      <c r="Y533" s="168" t="n"/>
      <c r="Z533" s="168" t="n"/>
      <c r="AA533" s="168" t="n"/>
      <c r="AB533" s="168" t="n"/>
      <c r="AC533" s="168" t="n"/>
      <c r="AD533" s="168" t="n"/>
      <c r="AE533" s="168" t="n"/>
      <c r="AF533" s="178" t="n"/>
      <c r="AG533" s="178" t="n"/>
      <c r="AH533" s="178" t="n"/>
      <c r="AI533" s="178" t="n"/>
      <c r="AJ533" s="178" t="n"/>
      <c r="AK533" s="178" t="n"/>
      <c r="AL533" s="178" t="n"/>
      <c r="AM533" s="178" t="n"/>
      <c r="AN533" s="178" t="n"/>
      <c r="AO533" s="178" t="n"/>
      <c r="AP533" s="178" t="n"/>
      <c r="AQ533" s="178" t="n"/>
      <c r="AR533" s="178" t="n"/>
      <c r="AS533" s="178" t="n"/>
      <c r="AT533" s="178" t="n"/>
      <c r="AU533" s="178" t="n"/>
      <c r="AV533" s="178" t="n"/>
      <c r="AW533" s="178" t="n"/>
      <c r="AX533" s="178" t="n"/>
      <c r="AY533" s="178" t="n"/>
      <c r="AZ533" s="178" t="n"/>
      <c r="BA533" s="178" t="n"/>
      <c r="BB533" s="178" t="n"/>
      <c r="BC533" s="178" t="n"/>
      <c r="BD533" s="178" t="n"/>
      <c r="BE533" s="178" t="n"/>
      <c r="BF533" s="178" t="n"/>
      <c r="BG533" s="178" t="n"/>
      <c r="BH533" s="178" t="n"/>
      <c r="BI533" s="178" t="n"/>
      <c r="BJ533" s="178" t="n"/>
      <c r="BK533" s="178" t="n"/>
      <c r="BL533" s="178" t="n"/>
      <c r="BM533" s="178" t="n"/>
      <c r="BN533" s="178" t="n"/>
      <c r="BO533" s="178" t="n"/>
      <c r="BP533" s="178" t="n"/>
      <c r="BQ533" s="178" t="n"/>
      <c r="BR533" s="178" t="n"/>
      <c r="BS533" s="178" t="n"/>
      <c r="BT533" s="178" t="n"/>
      <c r="BU533" s="178" t="n"/>
      <c r="BV533" s="178" t="n"/>
      <c r="BW533" s="178" t="n"/>
      <c r="BX533" s="178" t="n"/>
      <c r="BY533" s="178" t="n"/>
      <c r="BZ533" s="178" t="n"/>
      <c r="CA533" s="178" t="n"/>
      <c r="CB533" s="178" t="n"/>
      <c r="CC533" s="178" t="n"/>
      <c r="CD533" s="178" t="n"/>
      <c r="CE533" s="178" t="n"/>
      <c r="CF533" s="178" t="n"/>
      <c r="CG533" s="178" t="n"/>
      <c r="CH533" s="178" t="n"/>
      <c r="CI533" s="178" t="n"/>
      <c r="CJ533" s="178" t="n"/>
      <c r="CK533" s="178" t="n"/>
      <c r="CL533" s="178" t="n"/>
      <c r="CM533" s="178" t="n"/>
      <c r="CN533" s="178" t="n"/>
      <c r="CO533" s="178" t="n"/>
      <c r="CP533" s="178" t="n"/>
      <c r="CQ533" s="178" t="n"/>
      <c r="CR533" s="178" t="n"/>
      <c r="CS533" s="178" t="n"/>
      <c r="CT533" s="178" t="n"/>
      <c r="CU533" s="178" t="n"/>
      <c r="CV533" s="178" t="n"/>
      <c r="CW533" s="178" t="n"/>
      <c r="CX533" s="178" t="n"/>
      <c r="CY533" s="178" t="n"/>
      <c r="CZ533" s="178" t="n"/>
      <c r="DA533" s="178" t="n"/>
      <c r="DB533" s="178" t="n"/>
      <c r="DC533" s="178" t="n"/>
      <c r="DD533" s="178" t="n"/>
      <c r="DE533" s="178" t="n"/>
      <c r="DF533" s="178" t="n"/>
      <c r="DG533" s="178" t="n"/>
      <c r="DH533" s="178" t="n"/>
      <c r="DI533" s="178" t="n"/>
      <c r="DJ533" s="178" t="n"/>
      <c r="DK533" s="178" t="n"/>
      <c r="DL533" s="178" t="n"/>
      <c r="DM533" s="178" t="n"/>
      <c r="DN533" s="178" t="n"/>
      <c r="DO533" s="178" t="n"/>
      <c r="DP533" s="178" t="n"/>
      <c r="DQ533" s="178" t="n"/>
      <c r="DR533" s="178" t="n"/>
      <c r="DS533" s="178" t="n"/>
      <c r="DT533" s="178" t="n"/>
      <c r="DU533" s="178" t="n"/>
      <c r="DV533" s="178" t="n"/>
    </row>
    <row customFormat="true" hidden="false" ht="21" outlineLevel="0" r="534" s="310">
      <c r="A534" s="178" t="n"/>
      <c r="B534" s="329" t="s"/>
      <c r="C534" s="328" t="s"/>
      <c r="D534" s="94" t="s"/>
      <c r="E534" s="238" t="s">
        <v>233</v>
      </c>
      <c r="F534" s="266" t="n">
        <f aca="false" ca="false" dt2D="false" dtr="false" t="normal">I534+L534+M534+N534+O534+P534+Q534+R534+S534</f>
        <v>0</v>
      </c>
      <c r="G534" s="168" t="n">
        <v>0</v>
      </c>
      <c r="H534" s="168" t="n">
        <v>0</v>
      </c>
      <c r="I534" s="269" t="n">
        <f aca="false" ca="false" dt2D="false" dtr="false" t="normal">G534+H534</f>
        <v>0</v>
      </c>
      <c r="J534" s="168" t="n"/>
      <c r="K534" s="168" t="n"/>
      <c r="L534" s="269" t="n">
        <f aca="false" ca="false" dt2D="false" dtr="false" t="normal">J534+K534</f>
        <v>0</v>
      </c>
      <c r="M534" s="168" t="n"/>
      <c r="N534" s="168" t="n"/>
      <c r="O534" s="168" t="n"/>
      <c r="P534" s="168" t="n"/>
      <c r="Q534" s="168" t="n"/>
      <c r="R534" s="168" t="n"/>
      <c r="S534" s="168" t="n"/>
      <c r="T534" s="168" t="n"/>
      <c r="U534" s="168" t="n"/>
      <c r="V534" s="168" t="n"/>
      <c r="W534" s="168" t="n"/>
      <c r="X534" s="168" t="n"/>
      <c r="Y534" s="168" t="n"/>
      <c r="Z534" s="168" t="n"/>
      <c r="AA534" s="168" t="n"/>
      <c r="AB534" s="168" t="n"/>
      <c r="AC534" s="168" t="n"/>
      <c r="AD534" s="168" t="n"/>
      <c r="AE534" s="168" t="n"/>
      <c r="AF534" s="178" t="n"/>
      <c r="AG534" s="178" t="n"/>
      <c r="AH534" s="178" t="n"/>
      <c r="AI534" s="178" t="n"/>
      <c r="AJ534" s="178" t="n"/>
      <c r="AK534" s="178" t="n"/>
      <c r="AL534" s="178" t="n"/>
      <c r="AM534" s="178" t="n"/>
      <c r="AN534" s="178" t="n"/>
      <c r="AO534" s="178" t="n"/>
      <c r="AP534" s="178" t="n"/>
      <c r="AQ534" s="178" t="n"/>
      <c r="AR534" s="178" t="n"/>
      <c r="AS534" s="178" t="n"/>
      <c r="AT534" s="178" t="n"/>
      <c r="AU534" s="178" t="n"/>
      <c r="AV534" s="178" t="n"/>
      <c r="AW534" s="178" t="n"/>
      <c r="AX534" s="178" t="n"/>
      <c r="AY534" s="178" t="n"/>
      <c r="AZ534" s="178" t="n"/>
      <c r="BA534" s="178" t="n"/>
      <c r="BB534" s="178" t="n"/>
      <c r="BC534" s="178" t="n"/>
      <c r="BD534" s="178" t="n"/>
      <c r="BE534" s="178" t="n"/>
      <c r="BF534" s="178" t="n"/>
      <c r="BG534" s="178" t="n"/>
      <c r="BH534" s="178" t="n"/>
      <c r="BI534" s="178" t="n"/>
      <c r="BJ534" s="178" t="n"/>
      <c r="BK534" s="178" t="n"/>
      <c r="BL534" s="178" t="n"/>
      <c r="BM534" s="178" t="n"/>
      <c r="BN534" s="178" t="n"/>
      <c r="BO534" s="178" t="n"/>
      <c r="BP534" s="178" t="n"/>
      <c r="BQ534" s="178" t="n"/>
      <c r="BR534" s="178" t="n"/>
      <c r="BS534" s="178" t="n"/>
      <c r="BT534" s="178" t="n"/>
      <c r="BU534" s="178" t="n"/>
      <c r="BV534" s="178" t="n"/>
      <c r="BW534" s="178" t="n"/>
      <c r="BX534" s="178" t="n"/>
      <c r="BY534" s="178" t="n"/>
      <c r="BZ534" s="178" t="n"/>
      <c r="CA534" s="178" t="n"/>
      <c r="CB534" s="178" t="n"/>
      <c r="CC534" s="178" t="n"/>
      <c r="CD534" s="178" t="n"/>
      <c r="CE534" s="178" t="n"/>
      <c r="CF534" s="178" t="n"/>
      <c r="CG534" s="178" t="n"/>
      <c r="CH534" s="178" t="n"/>
      <c r="CI534" s="178" t="n"/>
      <c r="CJ534" s="178" t="n"/>
      <c r="CK534" s="178" t="n"/>
      <c r="CL534" s="178" t="n"/>
      <c r="CM534" s="178" t="n"/>
      <c r="CN534" s="178" t="n"/>
      <c r="CO534" s="178" t="n"/>
      <c r="CP534" s="178" t="n"/>
      <c r="CQ534" s="178" t="n"/>
      <c r="CR534" s="178" t="n"/>
      <c r="CS534" s="178" t="n"/>
      <c r="CT534" s="178" t="n"/>
      <c r="CU534" s="178" t="n"/>
      <c r="CV534" s="178" t="n"/>
      <c r="CW534" s="178" t="n"/>
      <c r="CX534" s="178" t="n"/>
      <c r="CY534" s="178" t="n"/>
      <c r="CZ534" s="178" t="n"/>
      <c r="DA534" s="178" t="n"/>
      <c r="DB534" s="178" t="n"/>
      <c r="DC534" s="178" t="n"/>
      <c r="DD534" s="178" t="n"/>
      <c r="DE534" s="178" t="n"/>
      <c r="DF534" s="178" t="n"/>
      <c r="DG534" s="178" t="n"/>
      <c r="DH534" s="178" t="n"/>
      <c r="DI534" s="178" t="n"/>
      <c r="DJ534" s="178" t="n"/>
      <c r="DK534" s="178" t="n"/>
      <c r="DL534" s="178" t="n"/>
      <c r="DM534" s="178" t="n"/>
      <c r="DN534" s="178" t="n"/>
      <c r="DO534" s="178" t="n"/>
      <c r="DP534" s="178" t="n"/>
      <c r="DQ534" s="178" t="n"/>
      <c r="DR534" s="178" t="n"/>
      <c r="DS534" s="178" t="n"/>
      <c r="DT534" s="178" t="n"/>
      <c r="DU534" s="178" t="n"/>
      <c r="DV534" s="178" t="n"/>
    </row>
    <row customFormat="true" customHeight="true" hidden="false" ht="16.5" outlineLevel="0" r="535" s="310">
      <c r="A535" s="178" t="n"/>
      <c r="B535" s="325" t="n">
        <v>3</v>
      </c>
      <c r="C535" s="328" t="s"/>
      <c r="D535" s="127" t="s">
        <v>399</v>
      </c>
      <c r="E535" s="122" t="s">
        <v>24</v>
      </c>
      <c r="F535" s="266" t="n">
        <f aca="false" ca="false" dt2D="false" dtr="false" t="normal">I535+L535+M535+N535+O535+P535+Q535+R535+S535</f>
        <v>0</v>
      </c>
      <c r="G535" s="168" t="n">
        <v>0</v>
      </c>
      <c r="H535" s="168" t="n">
        <v>0</v>
      </c>
      <c r="I535" s="269" t="n">
        <f aca="false" ca="false" dt2D="false" dtr="false" t="normal">G535+H535</f>
        <v>0</v>
      </c>
      <c r="J535" s="168" t="n"/>
      <c r="K535" s="168" t="n"/>
      <c r="L535" s="269" t="n">
        <f aca="false" ca="false" dt2D="false" dtr="false" t="normal">J535+K535</f>
        <v>0</v>
      </c>
      <c r="M535" s="168" t="n"/>
      <c r="N535" s="168" t="n"/>
      <c r="O535" s="168" t="n"/>
      <c r="P535" s="168" t="n"/>
      <c r="Q535" s="168" t="n"/>
      <c r="R535" s="168" t="n"/>
      <c r="S535" s="168" t="n"/>
      <c r="T535" s="168" t="n"/>
      <c r="U535" s="168" t="n"/>
      <c r="V535" s="168" t="n"/>
      <c r="W535" s="168" t="n"/>
      <c r="X535" s="168" t="n"/>
      <c r="Y535" s="168" t="n"/>
      <c r="Z535" s="168" t="n"/>
      <c r="AA535" s="168" t="n"/>
      <c r="AB535" s="168" t="n"/>
      <c r="AC535" s="168" t="n"/>
      <c r="AD535" s="168" t="n"/>
      <c r="AE535" s="168" t="n"/>
      <c r="AF535" s="178" t="n"/>
      <c r="AG535" s="178" t="n"/>
      <c r="AH535" s="178" t="n"/>
      <c r="AI535" s="178" t="n"/>
      <c r="AJ535" s="178" t="n"/>
      <c r="AK535" s="178" t="n"/>
      <c r="AL535" s="178" t="n"/>
      <c r="AM535" s="178" t="n"/>
      <c r="AN535" s="178" t="n"/>
      <c r="AO535" s="178" t="n"/>
      <c r="AP535" s="178" t="n"/>
      <c r="AQ535" s="178" t="n"/>
      <c r="AR535" s="178" t="n"/>
      <c r="AS535" s="178" t="n"/>
      <c r="AT535" s="178" t="n"/>
      <c r="AU535" s="178" t="n"/>
      <c r="AV535" s="178" t="n"/>
      <c r="AW535" s="178" t="n"/>
      <c r="AX535" s="178" t="n"/>
      <c r="AY535" s="178" t="n"/>
      <c r="AZ535" s="178" t="n"/>
      <c r="BA535" s="178" t="n"/>
      <c r="BB535" s="178" t="n"/>
      <c r="BC535" s="178" t="n"/>
      <c r="BD535" s="178" t="n"/>
      <c r="BE535" s="178" t="n"/>
      <c r="BF535" s="178" t="n"/>
      <c r="BG535" s="178" t="n"/>
      <c r="BH535" s="178" t="n"/>
      <c r="BI535" s="178" t="n"/>
      <c r="BJ535" s="178" t="n"/>
      <c r="BK535" s="178" t="n"/>
      <c r="BL535" s="178" t="n"/>
      <c r="BM535" s="178" t="n"/>
      <c r="BN535" s="178" t="n"/>
      <c r="BO535" s="178" t="n"/>
      <c r="BP535" s="178" t="n"/>
      <c r="BQ535" s="178" t="n"/>
      <c r="BR535" s="178" t="n"/>
      <c r="BS535" s="178" t="n"/>
      <c r="BT535" s="178" t="n"/>
      <c r="BU535" s="178" t="n"/>
      <c r="BV535" s="178" t="n"/>
      <c r="BW535" s="178" t="n"/>
      <c r="BX535" s="178" t="n"/>
      <c r="BY535" s="178" t="n"/>
      <c r="BZ535" s="178" t="n"/>
      <c r="CA535" s="178" t="n"/>
      <c r="CB535" s="178" t="n"/>
      <c r="CC535" s="178" t="n"/>
      <c r="CD535" s="178" t="n"/>
      <c r="CE535" s="178" t="n"/>
      <c r="CF535" s="178" t="n"/>
      <c r="CG535" s="178" t="n"/>
      <c r="CH535" s="178" t="n"/>
      <c r="CI535" s="178" t="n"/>
      <c r="CJ535" s="178" t="n"/>
      <c r="CK535" s="178" t="n"/>
      <c r="CL535" s="178" t="n"/>
      <c r="CM535" s="178" t="n"/>
      <c r="CN535" s="178" t="n"/>
      <c r="CO535" s="178" t="n"/>
      <c r="CP535" s="178" t="n"/>
      <c r="CQ535" s="178" t="n"/>
      <c r="CR535" s="178" t="n"/>
      <c r="CS535" s="178" t="n"/>
      <c r="CT535" s="178" t="n"/>
      <c r="CU535" s="178" t="n"/>
      <c r="CV535" s="178" t="n"/>
      <c r="CW535" s="178" t="n"/>
      <c r="CX535" s="178" t="n"/>
      <c r="CY535" s="178" t="n"/>
      <c r="CZ535" s="178" t="n"/>
      <c r="DA535" s="178" t="n"/>
      <c r="DB535" s="178" t="n"/>
      <c r="DC535" s="178" t="n"/>
      <c r="DD535" s="178" t="n"/>
      <c r="DE535" s="178" t="n"/>
      <c r="DF535" s="178" t="n"/>
      <c r="DG535" s="178" t="n"/>
      <c r="DH535" s="178" t="n"/>
      <c r="DI535" s="178" t="n"/>
      <c r="DJ535" s="178" t="n"/>
      <c r="DK535" s="178" t="n"/>
      <c r="DL535" s="178" t="n"/>
      <c r="DM535" s="178" t="n"/>
      <c r="DN535" s="178" t="n"/>
      <c r="DO535" s="178" t="n"/>
      <c r="DP535" s="178" t="n"/>
      <c r="DQ535" s="178" t="n"/>
      <c r="DR535" s="178" t="n"/>
      <c r="DS535" s="178" t="n"/>
      <c r="DT535" s="178" t="n"/>
      <c r="DU535" s="178" t="n"/>
      <c r="DV535" s="178" t="n"/>
    </row>
    <row customFormat="true" customHeight="true" hidden="false" ht="16.5" outlineLevel="0" r="536" s="310">
      <c r="A536" s="178" t="n"/>
      <c r="B536" s="327" t="s"/>
      <c r="C536" s="328" t="s"/>
      <c r="D536" s="59" t="s"/>
      <c r="E536" s="60" t="s">
        <v>25</v>
      </c>
      <c r="F536" s="266" t="n">
        <f aca="false" ca="false" dt2D="false" dtr="false" t="normal">I536+L536+M536+N536+O536+P536+Q536+R536+S536</f>
        <v>0</v>
      </c>
      <c r="G536" s="168" t="n">
        <v>0</v>
      </c>
      <c r="H536" s="168" t="n">
        <v>0</v>
      </c>
      <c r="I536" s="269" t="n">
        <f aca="false" ca="false" dt2D="false" dtr="false" t="normal">G536+H536</f>
        <v>0</v>
      </c>
      <c r="J536" s="168" t="n"/>
      <c r="K536" s="168" t="n"/>
      <c r="L536" s="269" t="n">
        <f aca="false" ca="false" dt2D="false" dtr="false" t="normal">J536+K536</f>
        <v>0</v>
      </c>
      <c r="M536" s="168" t="n"/>
      <c r="N536" s="168" t="n"/>
      <c r="O536" s="168" t="n"/>
      <c r="P536" s="168" t="n"/>
      <c r="Q536" s="168" t="n"/>
      <c r="R536" s="168" t="n"/>
      <c r="S536" s="168" t="n"/>
      <c r="T536" s="168" t="n"/>
      <c r="U536" s="168" t="n"/>
      <c r="V536" s="168" t="n"/>
      <c r="W536" s="168" t="n"/>
      <c r="X536" s="168" t="n"/>
      <c r="Y536" s="168" t="n"/>
      <c r="Z536" s="168" t="n"/>
      <c r="AA536" s="168" t="n"/>
      <c r="AB536" s="168" t="n"/>
      <c r="AC536" s="168" t="n"/>
      <c r="AD536" s="168" t="n"/>
      <c r="AE536" s="168" t="n"/>
      <c r="AF536" s="178" t="n"/>
      <c r="AG536" s="178" t="n"/>
      <c r="AH536" s="178" t="n"/>
      <c r="AI536" s="178" t="n"/>
      <c r="AJ536" s="178" t="n"/>
      <c r="AK536" s="178" t="n"/>
      <c r="AL536" s="178" t="n"/>
      <c r="AM536" s="178" t="n"/>
      <c r="AN536" s="178" t="n"/>
      <c r="AO536" s="178" t="n"/>
      <c r="AP536" s="178" t="n"/>
      <c r="AQ536" s="178" t="n"/>
      <c r="AR536" s="178" t="n"/>
      <c r="AS536" s="178" t="n"/>
      <c r="AT536" s="178" t="n"/>
      <c r="AU536" s="178" t="n"/>
      <c r="AV536" s="178" t="n"/>
      <c r="AW536" s="178" t="n"/>
      <c r="AX536" s="178" t="n"/>
      <c r="AY536" s="178" t="n"/>
      <c r="AZ536" s="178" t="n"/>
      <c r="BA536" s="178" t="n"/>
      <c r="BB536" s="178" t="n"/>
      <c r="BC536" s="178" t="n"/>
      <c r="BD536" s="178" t="n"/>
      <c r="BE536" s="178" t="n"/>
      <c r="BF536" s="178" t="n"/>
      <c r="BG536" s="178" t="n"/>
      <c r="BH536" s="178" t="n"/>
      <c r="BI536" s="178" t="n"/>
      <c r="BJ536" s="178" t="n"/>
      <c r="BK536" s="178" t="n"/>
      <c r="BL536" s="178" t="n"/>
      <c r="BM536" s="178" t="n"/>
      <c r="BN536" s="178" t="n"/>
      <c r="BO536" s="178" t="n"/>
      <c r="BP536" s="178" t="n"/>
      <c r="BQ536" s="178" t="n"/>
      <c r="BR536" s="178" t="n"/>
      <c r="BS536" s="178" t="n"/>
      <c r="BT536" s="178" t="n"/>
      <c r="BU536" s="178" t="n"/>
      <c r="BV536" s="178" t="n"/>
      <c r="BW536" s="178" t="n"/>
      <c r="BX536" s="178" t="n"/>
      <c r="BY536" s="178" t="n"/>
      <c r="BZ536" s="178" t="n"/>
      <c r="CA536" s="178" t="n"/>
      <c r="CB536" s="178" t="n"/>
      <c r="CC536" s="178" t="n"/>
      <c r="CD536" s="178" t="n"/>
      <c r="CE536" s="178" t="n"/>
      <c r="CF536" s="178" t="n"/>
      <c r="CG536" s="178" t="n"/>
      <c r="CH536" s="178" t="n"/>
      <c r="CI536" s="178" t="n"/>
      <c r="CJ536" s="178" t="n"/>
      <c r="CK536" s="178" t="n"/>
      <c r="CL536" s="178" t="n"/>
      <c r="CM536" s="178" t="n"/>
      <c r="CN536" s="178" t="n"/>
      <c r="CO536" s="178" t="n"/>
      <c r="CP536" s="178" t="n"/>
      <c r="CQ536" s="178" t="n"/>
      <c r="CR536" s="178" t="n"/>
      <c r="CS536" s="178" t="n"/>
      <c r="CT536" s="178" t="n"/>
      <c r="CU536" s="178" t="n"/>
      <c r="CV536" s="178" t="n"/>
      <c r="CW536" s="178" t="n"/>
      <c r="CX536" s="178" t="n"/>
      <c r="CY536" s="178" t="n"/>
      <c r="CZ536" s="178" t="n"/>
      <c r="DA536" s="178" t="n"/>
      <c r="DB536" s="178" t="n"/>
      <c r="DC536" s="178" t="n"/>
      <c r="DD536" s="178" t="n"/>
      <c r="DE536" s="178" t="n"/>
      <c r="DF536" s="178" t="n"/>
      <c r="DG536" s="178" t="n"/>
      <c r="DH536" s="178" t="n"/>
      <c r="DI536" s="178" t="n"/>
      <c r="DJ536" s="178" t="n"/>
      <c r="DK536" s="178" t="n"/>
      <c r="DL536" s="178" t="n"/>
      <c r="DM536" s="178" t="n"/>
      <c r="DN536" s="178" t="n"/>
      <c r="DO536" s="178" t="n"/>
      <c r="DP536" s="178" t="n"/>
      <c r="DQ536" s="178" t="n"/>
      <c r="DR536" s="178" t="n"/>
      <c r="DS536" s="178" t="n"/>
      <c r="DT536" s="178" t="n"/>
      <c r="DU536" s="178" t="n"/>
      <c r="DV536" s="178" t="n"/>
    </row>
    <row customFormat="true" customHeight="true" hidden="false" ht="16.5" outlineLevel="0" r="537" s="310">
      <c r="A537" s="178" t="n"/>
      <c r="B537" s="327" t="s"/>
      <c r="C537" s="328" t="s"/>
      <c r="D537" s="59" t="s"/>
      <c r="E537" s="60" t="s">
        <v>26</v>
      </c>
      <c r="F537" s="266" t="n">
        <f aca="false" ca="false" dt2D="false" dtr="false" t="normal">I537+L537+M537+N537+O537+P537+Q537+R537+S537</f>
        <v>0</v>
      </c>
      <c r="G537" s="168" t="n">
        <v>0</v>
      </c>
      <c r="H537" s="168" t="n">
        <v>0</v>
      </c>
      <c r="I537" s="269" t="n">
        <f aca="false" ca="false" dt2D="false" dtr="false" t="normal">G537+H537</f>
        <v>0</v>
      </c>
      <c r="J537" s="168" t="n"/>
      <c r="K537" s="168" t="n"/>
      <c r="L537" s="269" t="n">
        <f aca="false" ca="false" dt2D="false" dtr="false" t="normal">J537+K537</f>
        <v>0</v>
      </c>
      <c r="M537" s="168" t="n"/>
      <c r="N537" s="168" t="n"/>
      <c r="O537" s="168" t="n"/>
      <c r="P537" s="168" t="n"/>
      <c r="Q537" s="168" t="n"/>
      <c r="R537" s="168" t="n"/>
      <c r="S537" s="168" t="n"/>
      <c r="T537" s="168" t="n"/>
      <c r="U537" s="168" t="n"/>
      <c r="V537" s="168" t="n"/>
      <c r="W537" s="168" t="n"/>
      <c r="X537" s="168" t="n"/>
      <c r="Y537" s="168" t="n"/>
      <c r="Z537" s="168" t="n"/>
      <c r="AA537" s="168" t="n"/>
      <c r="AB537" s="168" t="n"/>
      <c r="AC537" s="168" t="n"/>
      <c r="AD537" s="168" t="n"/>
      <c r="AE537" s="168" t="n"/>
      <c r="AF537" s="178" t="n"/>
      <c r="AG537" s="178" t="n"/>
      <c r="AH537" s="178" t="n"/>
      <c r="AI537" s="178" t="n"/>
      <c r="AJ537" s="178" t="n"/>
      <c r="AK537" s="178" t="n"/>
      <c r="AL537" s="178" t="n"/>
      <c r="AM537" s="178" t="n"/>
      <c r="AN537" s="178" t="n"/>
      <c r="AO537" s="178" t="n"/>
      <c r="AP537" s="178" t="n"/>
      <c r="AQ537" s="178" t="n"/>
      <c r="AR537" s="178" t="n"/>
      <c r="AS537" s="178" t="n"/>
      <c r="AT537" s="178" t="n"/>
      <c r="AU537" s="178" t="n"/>
      <c r="AV537" s="178" t="n"/>
      <c r="AW537" s="178" t="n"/>
      <c r="AX537" s="178" t="n"/>
      <c r="AY537" s="178" t="n"/>
      <c r="AZ537" s="178" t="n"/>
      <c r="BA537" s="178" t="n"/>
      <c r="BB537" s="178" t="n"/>
      <c r="BC537" s="178" t="n"/>
      <c r="BD537" s="178" t="n"/>
      <c r="BE537" s="178" t="n"/>
      <c r="BF537" s="178" t="n"/>
      <c r="BG537" s="178" t="n"/>
      <c r="BH537" s="178" t="n"/>
      <c r="BI537" s="178" t="n"/>
      <c r="BJ537" s="178" t="n"/>
      <c r="BK537" s="178" t="n"/>
      <c r="BL537" s="178" t="n"/>
      <c r="BM537" s="178" t="n"/>
      <c r="BN537" s="178" t="n"/>
      <c r="BO537" s="178" t="n"/>
      <c r="BP537" s="178" t="n"/>
      <c r="BQ537" s="178" t="n"/>
      <c r="BR537" s="178" t="n"/>
      <c r="BS537" s="178" t="n"/>
      <c r="BT537" s="178" t="n"/>
      <c r="BU537" s="178" t="n"/>
      <c r="BV537" s="178" t="n"/>
      <c r="BW537" s="178" t="n"/>
      <c r="BX537" s="178" t="n"/>
      <c r="BY537" s="178" t="n"/>
      <c r="BZ537" s="178" t="n"/>
      <c r="CA537" s="178" t="n"/>
      <c r="CB537" s="178" t="n"/>
      <c r="CC537" s="178" t="n"/>
      <c r="CD537" s="178" t="n"/>
      <c r="CE537" s="178" t="n"/>
      <c r="CF537" s="178" t="n"/>
      <c r="CG537" s="178" t="n"/>
      <c r="CH537" s="178" t="n"/>
      <c r="CI537" s="178" t="n"/>
      <c r="CJ537" s="178" t="n"/>
      <c r="CK537" s="178" t="n"/>
      <c r="CL537" s="178" t="n"/>
      <c r="CM537" s="178" t="n"/>
      <c r="CN537" s="178" t="n"/>
      <c r="CO537" s="178" t="n"/>
      <c r="CP537" s="178" t="n"/>
      <c r="CQ537" s="178" t="n"/>
      <c r="CR537" s="178" t="n"/>
      <c r="CS537" s="178" t="n"/>
      <c r="CT537" s="178" t="n"/>
      <c r="CU537" s="178" t="n"/>
      <c r="CV537" s="178" t="n"/>
      <c r="CW537" s="178" t="n"/>
      <c r="CX537" s="178" t="n"/>
      <c r="CY537" s="178" t="n"/>
      <c r="CZ537" s="178" t="n"/>
      <c r="DA537" s="178" t="n"/>
      <c r="DB537" s="178" t="n"/>
      <c r="DC537" s="178" t="n"/>
      <c r="DD537" s="178" t="n"/>
      <c r="DE537" s="178" t="n"/>
      <c r="DF537" s="178" t="n"/>
      <c r="DG537" s="178" t="n"/>
      <c r="DH537" s="178" t="n"/>
      <c r="DI537" s="178" t="n"/>
      <c r="DJ537" s="178" t="n"/>
      <c r="DK537" s="178" t="n"/>
      <c r="DL537" s="178" t="n"/>
      <c r="DM537" s="178" t="n"/>
      <c r="DN537" s="178" t="n"/>
      <c r="DO537" s="178" t="n"/>
      <c r="DP537" s="178" t="n"/>
      <c r="DQ537" s="178" t="n"/>
      <c r="DR537" s="178" t="n"/>
      <c r="DS537" s="178" t="n"/>
      <c r="DT537" s="178" t="n"/>
      <c r="DU537" s="178" t="n"/>
      <c r="DV537" s="178" t="n"/>
    </row>
    <row customFormat="true" customHeight="true" hidden="false" ht="16.5" outlineLevel="0" r="538" s="310">
      <c r="A538" s="178" t="n"/>
      <c r="B538" s="329" t="s"/>
      <c r="C538" s="328" t="s"/>
      <c r="D538" s="94" t="s"/>
      <c r="E538" s="248" t="s">
        <v>232</v>
      </c>
      <c r="F538" s="266" t="n">
        <f aca="false" ca="false" dt2D="false" dtr="false" t="normal">I538+L538+M538+N538+O538+P538+Q538+R538+S538</f>
        <v>1</v>
      </c>
      <c r="G538" s="168" t="n">
        <v>0</v>
      </c>
      <c r="H538" s="168" t="n">
        <v>0</v>
      </c>
      <c r="I538" s="269" t="n">
        <f aca="false" ca="false" dt2D="false" dtr="false" t="normal">G538+H538</f>
        <v>0</v>
      </c>
      <c r="J538" s="168" t="n"/>
      <c r="K538" s="168" t="n"/>
      <c r="L538" s="269" t="n">
        <f aca="false" ca="false" dt2D="false" dtr="false" t="normal">J538+K538</f>
        <v>0</v>
      </c>
      <c r="M538" s="168" t="n"/>
      <c r="N538" s="168" t="n"/>
      <c r="O538" s="168" t="n"/>
      <c r="P538" s="168" t="n">
        <v>1</v>
      </c>
      <c r="Q538" s="168" t="n"/>
      <c r="R538" s="168" t="n"/>
      <c r="S538" s="168" t="n"/>
      <c r="T538" s="168" t="n"/>
      <c r="U538" s="168" t="n"/>
      <c r="V538" s="168" t="n"/>
      <c r="W538" s="168" t="n"/>
      <c r="X538" s="168" t="n"/>
      <c r="Y538" s="168" t="n"/>
      <c r="Z538" s="168" t="n"/>
      <c r="AA538" s="168" t="n"/>
      <c r="AB538" s="168" t="n"/>
      <c r="AC538" s="168" t="n"/>
      <c r="AD538" s="168" t="n"/>
      <c r="AE538" s="168" t="n"/>
      <c r="AF538" s="178" t="n"/>
      <c r="AG538" s="178" t="n"/>
      <c r="AH538" s="178" t="n"/>
      <c r="AI538" s="178" t="n"/>
      <c r="AJ538" s="178" t="n"/>
      <c r="AK538" s="178" t="n"/>
      <c r="AL538" s="178" t="n"/>
      <c r="AM538" s="178" t="n"/>
      <c r="AN538" s="178" t="n"/>
      <c r="AO538" s="178" t="n"/>
      <c r="AP538" s="178" t="n"/>
      <c r="AQ538" s="178" t="n"/>
      <c r="AR538" s="178" t="n"/>
      <c r="AS538" s="178" t="n"/>
      <c r="AT538" s="178" t="n"/>
      <c r="AU538" s="178" t="n"/>
      <c r="AV538" s="178" t="n"/>
      <c r="AW538" s="178" t="n"/>
      <c r="AX538" s="178" t="n"/>
      <c r="AY538" s="178" t="n"/>
      <c r="AZ538" s="178" t="n"/>
      <c r="BA538" s="178" t="n"/>
      <c r="BB538" s="178" t="n"/>
      <c r="BC538" s="178" t="n"/>
      <c r="BD538" s="178" t="n"/>
      <c r="BE538" s="178" t="n"/>
      <c r="BF538" s="178" t="n"/>
      <c r="BG538" s="178" t="n"/>
      <c r="BH538" s="178" t="n"/>
      <c r="BI538" s="178" t="n"/>
      <c r="BJ538" s="178" t="n"/>
      <c r="BK538" s="178" t="n"/>
      <c r="BL538" s="178" t="n"/>
      <c r="BM538" s="178" t="n"/>
      <c r="BN538" s="178" t="n"/>
      <c r="BO538" s="178" t="n"/>
      <c r="BP538" s="178" t="n"/>
      <c r="BQ538" s="178" t="n"/>
      <c r="BR538" s="178" t="n"/>
      <c r="BS538" s="178" t="n"/>
      <c r="BT538" s="178" t="n"/>
      <c r="BU538" s="178" t="n"/>
      <c r="BV538" s="178" t="n"/>
      <c r="BW538" s="178" t="n"/>
      <c r="BX538" s="178" t="n"/>
      <c r="BY538" s="178" t="n"/>
      <c r="BZ538" s="178" t="n"/>
      <c r="CA538" s="178" t="n"/>
      <c r="CB538" s="178" t="n"/>
      <c r="CC538" s="178" t="n"/>
      <c r="CD538" s="178" t="n"/>
      <c r="CE538" s="178" t="n"/>
      <c r="CF538" s="178" t="n"/>
      <c r="CG538" s="178" t="n"/>
      <c r="CH538" s="178" t="n"/>
      <c r="CI538" s="178" t="n"/>
      <c r="CJ538" s="178" t="n"/>
      <c r="CK538" s="178" t="n"/>
      <c r="CL538" s="178" t="n"/>
      <c r="CM538" s="178" t="n"/>
      <c r="CN538" s="178" t="n"/>
      <c r="CO538" s="178" t="n"/>
      <c r="CP538" s="178" t="n"/>
      <c r="CQ538" s="178" t="n"/>
      <c r="CR538" s="178" t="n"/>
      <c r="CS538" s="178" t="n"/>
      <c r="CT538" s="178" t="n"/>
      <c r="CU538" s="178" t="n"/>
      <c r="CV538" s="178" t="n"/>
      <c r="CW538" s="178" t="n"/>
      <c r="CX538" s="178" t="n"/>
      <c r="CY538" s="178" t="n"/>
      <c r="CZ538" s="178" t="n"/>
      <c r="DA538" s="178" t="n"/>
      <c r="DB538" s="178" t="n"/>
      <c r="DC538" s="178" t="n"/>
      <c r="DD538" s="178" t="n"/>
      <c r="DE538" s="178" t="n"/>
      <c r="DF538" s="178" t="n"/>
      <c r="DG538" s="178" t="n"/>
      <c r="DH538" s="178" t="n"/>
      <c r="DI538" s="178" t="n"/>
      <c r="DJ538" s="178" t="n"/>
      <c r="DK538" s="178" t="n"/>
      <c r="DL538" s="178" t="n"/>
      <c r="DM538" s="178" t="n"/>
      <c r="DN538" s="178" t="n"/>
      <c r="DO538" s="178" t="n"/>
      <c r="DP538" s="178" t="n"/>
      <c r="DQ538" s="178" t="n"/>
      <c r="DR538" s="178" t="n"/>
      <c r="DS538" s="178" t="n"/>
      <c r="DT538" s="178" t="n"/>
      <c r="DU538" s="178" t="n"/>
      <c r="DV538" s="178" t="n"/>
    </row>
    <row customFormat="true" customHeight="true" hidden="false" ht="16.5" outlineLevel="0" r="539" s="310">
      <c r="A539" s="178" t="n"/>
      <c r="B539" s="325" t="n">
        <v>4</v>
      </c>
      <c r="C539" s="328" t="s"/>
      <c r="D539" s="159" t="s">
        <v>400</v>
      </c>
      <c r="E539" s="60" t="s">
        <v>24</v>
      </c>
      <c r="F539" s="266" t="n">
        <f aca="false" ca="false" dt2D="false" dtr="false" t="normal">I539+L539+M539+N539+O539+P539+Q539+R539+S539</f>
        <v>0</v>
      </c>
      <c r="G539" s="168" t="n">
        <v>0</v>
      </c>
      <c r="H539" s="168" t="n">
        <v>0</v>
      </c>
      <c r="I539" s="269" t="n">
        <f aca="false" ca="false" dt2D="false" dtr="false" t="normal">G539+H539</f>
        <v>0</v>
      </c>
      <c r="J539" s="168" t="n"/>
      <c r="K539" s="168" t="n"/>
      <c r="L539" s="269" t="n">
        <f aca="false" ca="false" dt2D="false" dtr="false" t="normal">J539+K539</f>
        <v>0</v>
      </c>
      <c r="M539" s="168" t="n"/>
      <c r="N539" s="168" t="n"/>
      <c r="O539" s="168" t="n"/>
      <c r="P539" s="168" t="n"/>
      <c r="Q539" s="168" t="n"/>
      <c r="R539" s="168" t="n"/>
      <c r="S539" s="168" t="n"/>
      <c r="T539" s="168" t="n"/>
      <c r="U539" s="168" t="n"/>
      <c r="V539" s="168" t="n"/>
      <c r="W539" s="168" t="n"/>
      <c r="X539" s="168" t="n"/>
      <c r="Y539" s="168" t="n"/>
      <c r="Z539" s="168" t="n"/>
      <c r="AA539" s="168" t="n"/>
      <c r="AB539" s="168" t="n"/>
      <c r="AC539" s="168" t="n"/>
      <c r="AD539" s="168" t="n"/>
      <c r="AE539" s="168" t="n"/>
      <c r="AF539" s="178" t="n"/>
      <c r="AG539" s="178" t="n"/>
      <c r="AH539" s="178" t="n"/>
      <c r="AI539" s="178" t="n"/>
      <c r="AJ539" s="178" t="n"/>
      <c r="AK539" s="178" t="n"/>
      <c r="AL539" s="178" t="n"/>
      <c r="AM539" s="178" t="n"/>
      <c r="AN539" s="178" t="n"/>
      <c r="AO539" s="178" t="n"/>
      <c r="AP539" s="178" t="n"/>
      <c r="AQ539" s="178" t="n"/>
      <c r="AR539" s="178" t="n"/>
      <c r="AS539" s="178" t="n"/>
      <c r="AT539" s="178" t="n"/>
      <c r="AU539" s="178" t="n"/>
      <c r="AV539" s="178" t="n"/>
      <c r="AW539" s="178" t="n"/>
      <c r="AX539" s="178" t="n"/>
      <c r="AY539" s="178" t="n"/>
      <c r="AZ539" s="178" t="n"/>
      <c r="BA539" s="178" t="n"/>
      <c r="BB539" s="178" t="n"/>
      <c r="BC539" s="178" t="n"/>
      <c r="BD539" s="178" t="n"/>
      <c r="BE539" s="178" t="n"/>
      <c r="BF539" s="178" t="n"/>
      <c r="BG539" s="178" t="n"/>
      <c r="BH539" s="178" t="n"/>
      <c r="BI539" s="178" t="n"/>
      <c r="BJ539" s="178" t="n"/>
      <c r="BK539" s="178" t="n"/>
      <c r="BL539" s="178" t="n"/>
      <c r="BM539" s="178" t="n"/>
      <c r="BN539" s="178" t="n"/>
      <c r="BO539" s="178" t="n"/>
      <c r="BP539" s="178" t="n"/>
      <c r="BQ539" s="178" t="n"/>
      <c r="BR539" s="178" t="n"/>
      <c r="BS539" s="178" t="n"/>
      <c r="BT539" s="178" t="n"/>
      <c r="BU539" s="178" t="n"/>
      <c r="BV539" s="178" t="n"/>
      <c r="BW539" s="178" t="n"/>
      <c r="BX539" s="178" t="n"/>
      <c r="BY539" s="178" t="n"/>
      <c r="BZ539" s="178" t="n"/>
      <c r="CA539" s="178" t="n"/>
      <c r="CB539" s="178" t="n"/>
      <c r="CC539" s="178" t="n"/>
      <c r="CD539" s="178" t="n"/>
      <c r="CE539" s="178" t="n"/>
      <c r="CF539" s="178" t="n"/>
      <c r="CG539" s="178" t="n"/>
      <c r="CH539" s="178" t="n"/>
      <c r="CI539" s="178" t="n"/>
      <c r="CJ539" s="178" t="n"/>
      <c r="CK539" s="178" t="n"/>
      <c r="CL539" s="178" t="n"/>
      <c r="CM539" s="178" t="n"/>
      <c r="CN539" s="178" t="n"/>
      <c r="CO539" s="178" t="n"/>
      <c r="CP539" s="178" t="n"/>
      <c r="CQ539" s="178" t="n"/>
      <c r="CR539" s="178" t="n"/>
      <c r="CS539" s="178" t="n"/>
      <c r="CT539" s="178" t="n"/>
      <c r="CU539" s="178" t="n"/>
      <c r="CV539" s="178" t="n"/>
      <c r="CW539" s="178" t="n"/>
      <c r="CX539" s="178" t="n"/>
      <c r="CY539" s="178" t="n"/>
      <c r="CZ539" s="178" t="n"/>
      <c r="DA539" s="178" t="n"/>
      <c r="DB539" s="178" t="n"/>
      <c r="DC539" s="178" t="n"/>
      <c r="DD539" s="178" t="n"/>
      <c r="DE539" s="178" t="n"/>
      <c r="DF539" s="178" t="n"/>
      <c r="DG539" s="178" t="n"/>
      <c r="DH539" s="178" t="n"/>
      <c r="DI539" s="178" t="n"/>
      <c r="DJ539" s="178" t="n"/>
      <c r="DK539" s="178" t="n"/>
      <c r="DL539" s="178" t="n"/>
      <c r="DM539" s="178" t="n"/>
      <c r="DN539" s="178" t="n"/>
      <c r="DO539" s="178" t="n"/>
      <c r="DP539" s="178" t="n"/>
      <c r="DQ539" s="178" t="n"/>
      <c r="DR539" s="178" t="n"/>
      <c r="DS539" s="178" t="n"/>
      <c r="DT539" s="178" t="n"/>
      <c r="DU539" s="178" t="n"/>
      <c r="DV539" s="178" t="n"/>
    </row>
    <row customFormat="true" customHeight="true" hidden="false" ht="16.5" outlineLevel="0" r="540" s="310">
      <c r="A540" s="178" t="n"/>
      <c r="B540" s="327" t="s"/>
      <c r="C540" s="328" t="s"/>
      <c r="D540" s="89" t="s"/>
      <c r="E540" s="60" t="s">
        <v>25</v>
      </c>
      <c r="F540" s="266" t="n">
        <f aca="false" ca="false" dt2D="false" dtr="false" t="normal">I540+L540+M540+N540+O540+P540+Q540+R540+S540</f>
        <v>0</v>
      </c>
      <c r="G540" s="168" t="n">
        <v>0</v>
      </c>
      <c r="H540" s="168" t="n">
        <v>0</v>
      </c>
      <c r="I540" s="269" t="n">
        <f aca="false" ca="false" dt2D="false" dtr="false" t="normal">G540+H540</f>
        <v>0</v>
      </c>
      <c r="J540" s="168" t="n"/>
      <c r="K540" s="168" t="n"/>
      <c r="L540" s="269" t="n">
        <f aca="false" ca="false" dt2D="false" dtr="false" t="normal">J540+K540</f>
        <v>0</v>
      </c>
      <c r="M540" s="168" t="n"/>
      <c r="N540" s="168" t="n"/>
      <c r="O540" s="168" t="n"/>
      <c r="P540" s="168" t="n"/>
      <c r="Q540" s="168" t="n"/>
      <c r="R540" s="168" t="n"/>
      <c r="S540" s="168" t="n"/>
      <c r="T540" s="168" t="n"/>
      <c r="U540" s="168" t="n"/>
      <c r="V540" s="168" t="n"/>
      <c r="W540" s="168" t="n"/>
      <c r="X540" s="168" t="n"/>
      <c r="Y540" s="168" t="n"/>
      <c r="Z540" s="168" t="n"/>
      <c r="AA540" s="168" t="n"/>
      <c r="AB540" s="168" t="n"/>
      <c r="AC540" s="168" t="n"/>
      <c r="AD540" s="168" t="n"/>
      <c r="AE540" s="168" t="n"/>
      <c r="AF540" s="178" t="n"/>
      <c r="AG540" s="178" t="n"/>
      <c r="AH540" s="178" t="n"/>
      <c r="AI540" s="178" t="n"/>
      <c r="AJ540" s="178" t="n"/>
      <c r="AK540" s="178" t="n"/>
      <c r="AL540" s="178" t="n"/>
      <c r="AM540" s="178" t="n"/>
      <c r="AN540" s="178" t="n"/>
      <c r="AO540" s="178" t="n"/>
      <c r="AP540" s="178" t="n"/>
      <c r="AQ540" s="178" t="n"/>
      <c r="AR540" s="178" t="n"/>
      <c r="AS540" s="178" t="n"/>
      <c r="AT540" s="178" t="n"/>
      <c r="AU540" s="178" t="n"/>
      <c r="AV540" s="178" t="n"/>
      <c r="AW540" s="178" t="n"/>
      <c r="AX540" s="178" t="n"/>
      <c r="AY540" s="178" t="n"/>
      <c r="AZ540" s="178" t="n"/>
      <c r="BA540" s="178" t="n"/>
      <c r="BB540" s="178" t="n"/>
      <c r="BC540" s="178" t="n"/>
      <c r="BD540" s="178" t="n"/>
      <c r="BE540" s="178" t="n"/>
      <c r="BF540" s="178" t="n"/>
      <c r="BG540" s="178" t="n"/>
      <c r="BH540" s="178" t="n"/>
      <c r="BI540" s="178" t="n"/>
      <c r="BJ540" s="178" t="n"/>
      <c r="BK540" s="178" t="n"/>
      <c r="BL540" s="178" t="n"/>
      <c r="BM540" s="178" t="n"/>
      <c r="BN540" s="178" t="n"/>
      <c r="BO540" s="178" t="n"/>
      <c r="BP540" s="178" t="n"/>
      <c r="BQ540" s="178" t="n"/>
      <c r="BR540" s="178" t="n"/>
      <c r="BS540" s="178" t="n"/>
      <c r="BT540" s="178" t="n"/>
      <c r="BU540" s="178" t="n"/>
      <c r="BV540" s="178" t="n"/>
      <c r="BW540" s="178" t="n"/>
      <c r="BX540" s="178" t="n"/>
      <c r="BY540" s="178" t="n"/>
      <c r="BZ540" s="178" t="n"/>
      <c r="CA540" s="178" t="n"/>
      <c r="CB540" s="178" t="n"/>
      <c r="CC540" s="178" t="n"/>
      <c r="CD540" s="178" t="n"/>
      <c r="CE540" s="178" t="n"/>
      <c r="CF540" s="178" t="n"/>
      <c r="CG540" s="178" t="n"/>
      <c r="CH540" s="178" t="n"/>
      <c r="CI540" s="178" t="n"/>
      <c r="CJ540" s="178" t="n"/>
      <c r="CK540" s="178" t="n"/>
      <c r="CL540" s="178" t="n"/>
      <c r="CM540" s="178" t="n"/>
      <c r="CN540" s="178" t="n"/>
      <c r="CO540" s="178" t="n"/>
      <c r="CP540" s="178" t="n"/>
      <c r="CQ540" s="178" t="n"/>
      <c r="CR540" s="178" t="n"/>
      <c r="CS540" s="178" t="n"/>
      <c r="CT540" s="178" t="n"/>
      <c r="CU540" s="178" t="n"/>
      <c r="CV540" s="178" t="n"/>
      <c r="CW540" s="178" t="n"/>
      <c r="CX540" s="178" t="n"/>
      <c r="CY540" s="178" t="n"/>
      <c r="CZ540" s="178" t="n"/>
      <c r="DA540" s="178" t="n"/>
      <c r="DB540" s="178" t="n"/>
      <c r="DC540" s="178" t="n"/>
      <c r="DD540" s="178" t="n"/>
      <c r="DE540" s="178" t="n"/>
      <c r="DF540" s="178" t="n"/>
      <c r="DG540" s="178" t="n"/>
      <c r="DH540" s="178" t="n"/>
      <c r="DI540" s="178" t="n"/>
      <c r="DJ540" s="178" t="n"/>
      <c r="DK540" s="178" t="n"/>
      <c r="DL540" s="178" t="n"/>
      <c r="DM540" s="178" t="n"/>
      <c r="DN540" s="178" t="n"/>
      <c r="DO540" s="178" t="n"/>
      <c r="DP540" s="178" t="n"/>
      <c r="DQ540" s="178" t="n"/>
      <c r="DR540" s="178" t="n"/>
      <c r="DS540" s="178" t="n"/>
      <c r="DT540" s="178" t="n"/>
      <c r="DU540" s="178" t="n"/>
      <c r="DV540" s="178" t="n"/>
    </row>
    <row customFormat="true" customHeight="true" hidden="false" ht="16.5" outlineLevel="0" r="541" s="310">
      <c r="A541" s="178" t="n"/>
      <c r="B541" s="327" t="s"/>
      <c r="C541" s="328" t="s"/>
      <c r="D541" s="89" t="s"/>
      <c r="E541" s="122" t="s">
        <v>26</v>
      </c>
      <c r="F541" s="266" t="n">
        <f aca="false" ca="false" dt2D="false" dtr="false" t="normal">I541+L541+M541+N541+O541+P541+Q541+R541+S541</f>
        <v>0</v>
      </c>
      <c r="G541" s="168" t="n">
        <v>0</v>
      </c>
      <c r="H541" s="168" t="n">
        <v>0</v>
      </c>
      <c r="I541" s="269" t="n">
        <f aca="false" ca="false" dt2D="false" dtr="false" t="normal">G541+H541</f>
        <v>0</v>
      </c>
      <c r="J541" s="168" t="n"/>
      <c r="K541" s="168" t="n"/>
      <c r="L541" s="269" t="n">
        <f aca="false" ca="false" dt2D="false" dtr="false" t="normal">J541+K541</f>
        <v>0</v>
      </c>
      <c r="M541" s="168" t="n"/>
      <c r="N541" s="168" t="n"/>
      <c r="O541" s="168" t="n"/>
      <c r="P541" s="168" t="n"/>
      <c r="Q541" s="168" t="n"/>
      <c r="R541" s="168" t="n"/>
      <c r="S541" s="168" t="n"/>
      <c r="T541" s="168" t="n"/>
      <c r="U541" s="168" t="n"/>
      <c r="V541" s="168" t="n"/>
      <c r="W541" s="168" t="n"/>
      <c r="X541" s="168" t="n"/>
      <c r="Y541" s="168" t="n"/>
      <c r="Z541" s="168" t="n"/>
      <c r="AA541" s="168" t="n"/>
      <c r="AB541" s="168" t="n"/>
      <c r="AC541" s="168" t="n"/>
      <c r="AD541" s="168" t="n"/>
      <c r="AE541" s="168" t="n"/>
      <c r="AF541" s="178" t="n"/>
      <c r="AG541" s="178" t="n"/>
      <c r="AH541" s="178" t="n"/>
      <c r="AI541" s="178" t="n"/>
      <c r="AJ541" s="178" t="n"/>
      <c r="AK541" s="178" t="n"/>
      <c r="AL541" s="178" t="n"/>
      <c r="AM541" s="178" t="n"/>
      <c r="AN541" s="178" t="n"/>
      <c r="AO541" s="178" t="n"/>
      <c r="AP541" s="178" t="n"/>
      <c r="AQ541" s="178" t="n"/>
      <c r="AR541" s="178" t="n"/>
      <c r="AS541" s="178" t="n"/>
      <c r="AT541" s="178" t="n"/>
      <c r="AU541" s="178" t="n"/>
      <c r="AV541" s="178" t="n"/>
      <c r="AW541" s="178" t="n"/>
      <c r="AX541" s="178" t="n"/>
      <c r="AY541" s="178" t="n"/>
      <c r="AZ541" s="178" t="n"/>
      <c r="BA541" s="178" t="n"/>
      <c r="BB541" s="178" t="n"/>
      <c r="BC541" s="178" t="n"/>
      <c r="BD541" s="178" t="n"/>
      <c r="BE541" s="178" t="n"/>
      <c r="BF541" s="178" t="n"/>
      <c r="BG541" s="178" t="n"/>
      <c r="BH541" s="178" t="n"/>
      <c r="BI541" s="178" t="n"/>
      <c r="BJ541" s="178" t="n"/>
      <c r="BK541" s="178" t="n"/>
      <c r="BL541" s="178" t="n"/>
      <c r="BM541" s="178" t="n"/>
      <c r="BN541" s="178" t="n"/>
      <c r="BO541" s="178" t="n"/>
      <c r="BP541" s="178" t="n"/>
      <c r="BQ541" s="178" t="n"/>
      <c r="BR541" s="178" t="n"/>
      <c r="BS541" s="178" t="n"/>
      <c r="BT541" s="178" t="n"/>
      <c r="BU541" s="178" t="n"/>
      <c r="BV541" s="178" t="n"/>
      <c r="BW541" s="178" t="n"/>
      <c r="BX541" s="178" t="n"/>
      <c r="BY541" s="178" t="n"/>
      <c r="BZ541" s="178" t="n"/>
      <c r="CA541" s="178" t="n"/>
      <c r="CB541" s="178" t="n"/>
      <c r="CC541" s="178" t="n"/>
      <c r="CD541" s="178" t="n"/>
      <c r="CE541" s="178" t="n"/>
      <c r="CF541" s="178" t="n"/>
      <c r="CG541" s="178" t="n"/>
      <c r="CH541" s="178" t="n"/>
      <c r="CI541" s="178" t="n"/>
      <c r="CJ541" s="178" t="n"/>
      <c r="CK541" s="178" t="n"/>
      <c r="CL541" s="178" t="n"/>
      <c r="CM541" s="178" t="n"/>
      <c r="CN541" s="178" t="n"/>
      <c r="CO541" s="178" t="n"/>
      <c r="CP541" s="178" t="n"/>
      <c r="CQ541" s="178" t="n"/>
      <c r="CR541" s="178" t="n"/>
      <c r="CS541" s="178" t="n"/>
      <c r="CT541" s="178" t="n"/>
      <c r="CU541" s="178" t="n"/>
      <c r="CV541" s="178" t="n"/>
      <c r="CW541" s="178" t="n"/>
      <c r="CX541" s="178" t="n"/>
      <c r="CY541" s="178" t="n"/>
      <c r="CZ541" s="178" t="n"/>
      <c r="DA541" s="178" t="n"/>
      <c r="DB541" s="178" t="n"/>
      <c r="DC541" s="178" t="n"/>
      <c r="DD541" s="178" t="n"/>
      <c r="DE541" s="178" t="n"/>
      <c r="DF541" s="178" t="n"/>
      <c r="DG541" s="178" t="n"/>
      <c r="DH541" s="178" t="n"/>
      <c r="DI541" s="178" t="n"/>
      <c r="DJ541" s="178" t="n"/>
      <c r="DK541" s="178" t="n"/>
      <c r="DL541" s="178" t="n"/>
      <c r="DM541" s="178" t="n"/>
      <c r="DN541" s="178" t="n"/>
      <c r="DO541" s="178" t="n"/>
      <c r="DP541" s="178" t="n"/>
      <c r="DQ541" s="178" t="n"/>
      <c r="DR541" s="178" t="n"/>
      <c r="DS541" s="178" t="n"/>
      <c r="DT541" s="178" t="n"/>
      <c r="DU541" s="178" t="n"/>
      <c r="DV541" s="178" t="n"/>
    </row>
    <row customFormat="true" customHeight="true" hidden="false" ht="16.5" outlineLevel="0" r="542" s="310">
      <c r="A542" s="178" t="n"/>
      <c r="B542" s="327" t="s"/>
      <c r="C542" s="328" t="s"/>
      <c r="D542" s="89" t="s"/>
      <c r="E542" s="248" t="s">
        <v>232</v>
      </c>
      <c r="F542" s="266" t="n">
        <f aca="false" ca="false" dt2D="false" dtr="false" t="normal">I542+L542+M542+N542+O542+P542+Q542+R542+S542</f>
        <v>0</v>
      </c>
      <c r="G542" s="168" t="n">
        <v>0</v>
      </c>
      <c r="H542" s="168" t="n">
        <v>0</v>
      </c>
      <c r="I542" s="269" t="n">
        <f aca="false" ca="false" dt2D="false" dtr="false" t="normal">G542+H542</f>
        <v>0</v>
      </c>
      <c r="J542" s="168" t="n"/>
      <c r="K542" s="168" t="n"/>
      <c r="L542" s="269" t="n">
        <f aca="false" ca="false" dt2D="false" dtr="false" t="normal">J542+K542</f>
        <v>0</v>
      </c>
      <c r="M542" s="168" t="n"/>
      <c r="N542" s="168" t="n"/>
      <c r="O542" s="168" t="n"/>
      <c r="P542" s="168" t="n"/>
      <c r="Q542" s="168" t="n"/>
      <c r="R542" s="168" t="n"/>
      <c r="S542" s="168" t="n"/>
      <c r="T542" s="168" t="n"/>
      <c r="U542" s="168" t="n"/>
      <c r="V542" s="168" t="n"/>
      <c r="W542" s="168" t="n"/>
      <c r="X542" s="168" t="n"/>
      <c r="Y542" s="168" t="n"/>
      <c r="Z542" s="168" t="n"/>
      <c r="AA542" s="168" t="n"/>
      <c r="AB542" s="168" t="n"/>
      <c r="AC542" s="168" t="n"/>
      <c r="AD542" s="168" t="n"/>
      <c r="AE542" s="168" t="n"/>
      <c r="AF542" s="178" t="n"/>
      <c r="AG542" s="178" t="n"/>
      <c r="AH542" s="178" t="n"/>
      <c r="AI542" s="178" t="n"/>
      <c r="AJ542" s="178" t="n"/>
      <c r="AK542" s="178" t="n"/>
      <c r="AL542" s="178" t="n"/>
      <c r="AM542" s="178" t="n"/>
      <c r="AN542" s="178" t="n"/>
      <c r="AO542" s="178" t="n"/>
      <c r="AP542" s="178" t="n"/>
      <c r="AQ542" s="178" t="n"/>
      <c r="AR542" s="178" t="n"/>
      <c r="AS542" s="178" t="n"/>
      <c r="AT542" s="178" t="n"/>
      <c r="AU542" s="178" t="n"/>
      <c r="AV542" s="178" t="n"/>
      <c r="AW542" s="178" t="n"/>
      <c r="AX542" s="178" t="n"/>
      <c r="AY542" s="178" t="n"/>
      <c r="AZ542" s="178" t="n"/>
      <c r="BA542" s="178" t="n"/>
      <c r="BB542" s="178" t="n"/>
      <c r="BC542" s="178" t="n"/>
      <c r="BD542" s="178" t="n"/>
      <c r="BE542" s="178" t="n"/>
      <c r="BF542" s="178" t="n"/>
      <c r="BG542" s="178" t="n"/>
      <c r="BH542" s="178" t="n"/>
      <c r="BI542" s="178" t="n"/>
      <c r="BJ542" s="178" t="n"/>
      <c r="BK542" s="178" t="n"/>
      <c r="BL542" s="178" t="n"/>
      <c r="BM542" s="178" t="n"/>
      <c r="BN542" s="178" t="n"/>
      <c r="BO542" s="178" t="n"/>
      <c r="BP542" s="178" t="n"/>
      <c r="BQ542" s="178" t="n"/>
      <c r="BR542" s="178" t="n"/>
      <c r="BS542" s="178" t="n"/>
      <c r="BT542" s="178" t="n"/>
      <c r="BU542" s="178" t="n"/>
      <c r="BV542" s="178" t="n"/>
      <c r="BW542" s="178" t="n"/>
      <c r="BX542" s="178" t="n"/>
      <c r="BY542" s="178" t="n"/>
      <c r="BZ542" s="178" t="n"/>
      <c r="CA542" s="178" t="n"/>
      <c r="CB542" s="178" t="n"/>
      <c r="CC542" s="178" t="n"/>
      <c r="CD542" s="178" t="n"/>
      <c r="CE542" s="178" t="n"/>
      <c r="CF542" s="178" t="n"/>
      <c r="CG542" s="178" t="n"/>
      <c r="CH542" s="178" t="n"/>
      <c r="CI542" s="178" t="n"/>
      <c r="CJ542" s="178" t="n"/>
      <c r="CK542" s="178" t="n"/>
      <c r="CL542" s="178" t="n"/>
      <c r="CM542" s="178" t="n"/>
      <c r="CN542" s="178" t="n"/>
      <c r="CO542" s="178" t="n"/>
      <c r="CP542" s="178" t="n"/>
      <c r="CQ542" s="178" t="n"/>
      <c r="CR542" s="178" t="n"/>
      <c r="CS542" s="178" t="n"/>
      <c r="CT542" s="178" t="n"/>
      <c r="CU542" s="178" t="n"/>
      <c r="CV542" s="178" t="n"/>
      <c r="CW542" s="178" t="n"/>
      <c r="CX542" s="178" t="n"/>
      <c r="CY542" s="178" t="n"/>
      <c r="CZ542" s="178" t="n"/>
      <c r="DA542" s="178" t="n"/>
      <c r="DB542" s="178" t="n"/>
      <c r="DC542" s="178" t="n"/>
      <c r="DD542" s="178" t="n"/>
      <c r="DE542" s="178" t="n"/>
      <c r="DF542" s="178" t="n"/>
      <c r="DG542" s="178" t="n"/>
      <c r="DH542" s="178" t="n"/>
      <c r="DI542" s="178" t="n"/>
      <c r="DJ542" s="178" t="n"/>
      <c r="DK542" s="178" t="n"/>
      <c r="DL542" s="178" t="n"/>
      <c r="DM542" s="178" t="n"/>
      <c r="DN542" s="178" t="n"/>
      <c r="DO542" s="178" t="n"/>
      <c r="DP542" s="178" t="n"/>
      <c r="DQ542" s="178" t="n"/>
      <c r="DR542" s="178" t="n"/>
      <c r="DS542" s="178" t="n"/>
      <c r="DT542" s="178" t="n"/>
      <c r="DU542" s="178" t="n"/>
      <c r="DV542" s="178" t="n"/>
    </row>
    <row customFormat="true" hidden="false" ht="21" outlineLevel="0" r="543" s="310">
      <c r="A543" s="178" t="n"/>
      <c r="B543" s="329" t="s"/>
      <c r="C543" s="328" t="s"/>
      <c r="D543" s="158" t="s"/>
      <c r="E543" s="238" t="s">
        <v>233</v>
      </c>
      <c r="F543" s="266" t="n">
        <f aca="false" ca="false" dt2D="false" dtr="false" t="normal">I543+L543+M543+N543+O543+P543+Q543+R543+S543</f>
        <v>0</v>
      </c>
      <c r="G543" s="168" t="n">
        <v>0</v>
      </c>
      <c r="H543" s="168" t="n">
        <v>0</v>
      </c>
      <c r="I543" s="269" t="n">
        <f aca="false" ca="false" dt2D="false" dtr="false" t="normal">G543+H543</f>
        <v>0</v>
      </c>
      <c r="J543" s="168" t="n"/>
      <c r="K543" s="168" t="n"/>
      <c r="L543" s="269" t="n">
        <f aca="false" ca="false" dt2D="false" dtr="false" t="normal">J543+K543</f>
        <v>0</v>
      </c>
      <c r="M543" s="168" t="n"/>
      <c r="N543" s="168" t="n"/>
      <c r="O543" s="168" t="n"/>
      <c r="P543" s="168" t="n"/>
      <c r="Q543" s="168" t="n"/>
      <c r="R543" s="168" t="n"/>
      <c r="S543" s="168" t="n"/>
      <c r="T543" s="168" t="n"/>
      <c r="U543" s="168" t="n"/>
      <c r="V543" s="168" t="n"/>
      <c r="W543" s="168" t="n"/>
      <c r="X543" s="168" t="n"/>
      <c r="Y543" s="168" t="n"/>
      <c r="Z543" s="168" t="n"/>
      <c r="AA543" s="168" t="n"/>
      <c r="AB543" s="168" t="n"/>
      <c r="AC543" s="168" t="n"/>
      <c r="AD543" s="168" t="n"/>
      <c r="AE543" s="168" t="n"/>
      <c r="AF543" s="178" t="n"/>
      <c r="AG543" s="178" t="n"/>
      <c r="AH543" s="178" t="n"/>
      <c r="AI543" s="178" t="n"/>
      <c r="AJ543" s="178" t="n"/>
      <c r="AK543" s="178" t="n"/>
      <c r="AL543" s="178" t="n"/>
      <c r="AM543" s="178" t="n"/>
      <c r="AN543" s="178" t="n"/>
      <c r="AO543" s="178" t="n"/>
      <c r="AP543" s="178" t="n"/>
      <c r="AQ543" s="178" t="n"/>
      <c r="AR543" s="178" t="n"/>
      <c r="AS543" s="178" t="n"/>
      <c r="AT543" s="178" t="n"/>
      <c r="AU543" s="178" t="n"/>
      <c r="AV543" s="178" t="n"/>
      <c r="AW543" s="178" t="n"/>
      <c r="AX543" s="178" t="n"/>
      <c r="AY543" s="178" t="n"/>
      <c r="AZ543" s="178" t="n"/>
      <c r="BA543" s="178" t="n"/>
      <c r="BB543" s="178" t="n"/>
      <c r="BC543" s="178" t="n"/>
      <c r="BD543" s="178" t="n"/>
      <c r="BE543" s="178" t="n"/>
      <c r="BF543" s="178" t="n"/>
      <c r="BG543" s="178" t="n"/>
      <c r="BH543" s="178" t="n"/>
      <c r="BI543" s="178" t="n"/>
      <c r="BJ543" s="178" t="n"/>
      <c r="BK543" s="178" t="n"/>
      <c r="BL543" s="178" t="n"/>
      <c r="BM543" s="178" t="n"/>
      <c r="BN543" s="178" t="n"/>
      <c r="BO543" s="178" t="n"/>
      <c r="BP543" s="178" t="n"/>
      <c r="BQ543" s="178" t="n"/>
      <c r="BR543" s="178" t="n"/>
      <c r="BS543" s="178" t="n"/>
      <c r="BT543" s="178" t="n"/>
      <c r="BU543" s="178" t="n"/>
      <c r="BV543" s="178" t="n"/>
      <c r="BW543" s="178" t="n"/>
      <c r="BX543" s="178" t="n"/>
      <c r="BY543" s="178" t="n"/>
      <c r="BZ543" s="178" t="n"/>
      <c r="CA543" s="178" t="n"/>
      <c r="CB543" s="178" t="n"/>
      <c r="CC543" s="178" t="n"/>
      <c r="CD543" s="178" t="n"/>
      <c r="CE543" s="178" t="n"/>
      <c r="CF543" s="178" t="n"/>
      <c r="CG543" s="178" t="n"/>
      <c r="CH543" s="178" t="n"/>
      <c r="CI543" s="178" t="n"/>
      <c r="CJ543" s="178" t="n"/>
      <c r="CK543" s="178" t="n"/>
      <c r="CL543" s="178" t="n"/>
      <c r="CM543" s="178" t="n"/>
      <c r="CN543" s="178" t="n"/>
      <c r="CO543" s="178" t="n"/>
      <c r="CP543" s="178" t="n"/>
      <c r="CQ543" s="178" t="n"/>
      <c r="CR543" s="178" t="n"/>
      <c r="CS543" s="178" t="n"/>
      <c r="CT543" s="178" t="n"/>
      <c r="CU543" s="178" t="n"/>
      <c r="CV543" s="178" t="n"/>
      <c r="CW543" s="178" t="n"/>
      <c r="CX543" s="178" t="n"/>
      <c r="CY543" s="178" t="n"/>
      <c r="CZ543" s="178" t="n"/>
      <c r="DA543" s="178" t="n"/>
      <c r="DB543" s="178" t="n"/>
      <c r="DC543" s="178" t="n"/>
      <c r="DD543" s="178" t="n"/>
      <c r="DE543" s="178" t="n"/>
      <c r="DF543" s="178" t="n"/>
      <c r="DG543" s="178" t="n"/>
      <c r="DH543" s="178" t="n"/>
      <c r="DI543" s="178" t="n"/>
      <c r="DJ543" s="178" t="n"/>
      <c r="DK543" s="178" t="n"/>
      <c r="DL543" s="178" t="n"/>
      <c r="DM543" s="178" t="n"/>
      <c r="DN543" s="178" t="n"/>
      <c r="DO543" s="178" t="n"/>
      <c r="DP543" s="178" t="n"/>
      <c r="DQ543" s="178" t="n"/>
      <c r="DR543" s="178" t="n"/>
      <c r="DS543" s="178" t="n"/>
      <c r="DT543" s="178" t="n"/>
      <c r="DU543" s="178" t="n"/>
      <c r="DV543" s="178" t="n"/>
    </row>
    <row customFormat="true" customHeight="true" hidden="false" ht="16.5" outlineLevel="0" r="544" s="310">
      <c r="A544" s="178" t="n"/>
      <c r="B544" s="325" t="n">
        <v>5</v>
      </c>
      <c r="C544" s="328" t="s"/>
      <c r="D544" s="159" t="s">
        <v>401</v>
      </c>
      <c r="E544" s="122" t="s">
        <v>24</v>
      </c>
      <c r="F544" s="266" t="n">
        <f aca="false" ca="false" dt2D="false" dtr="false" t="normal">I544+L544+M544+N544+O544+P544+Q544+R544+S544</f>
        <v>0</v>
      </c>
      <c r="G544" s="168" t="n">
        <v>0</v>
      </c>
      <c r="H544" s="168" t="n">
        <v>0</v>
      </c>
      <c r="I544" s="269" t="n">
        <f aca="false" ca="false" dt2D="false" dtr="false" t="normal">G544+H544</f>
        <v>0</v>
      </c>
      <c r="J544" s="168" t="n"/>
      <c r="K544" s="168" t="n"/>
      <c r="L544" s="269" t="n">
        <f aca="false" ca="false" dt2D="false" dtr="false" t="normal">J544+K544</f>
        <v>0</v>
      </c>
      <c r="M544" s="168" t="n"/>
      <c r="N544" s="168" t="n"/>
      <c r="O544" s="168" t="n"/>
      <c r="P544" s="168" t="n"/>
      <c r="Q544" s="168" t="n"/>
      <c r="R544" s="168" t="n"/>
      <c r="S544" s="168" t="n"/>
      <c r="T544" s="168" t="n"/>
      <c r="U544" s="168" t="n"/>
      <c r="V544" s="168" t="n"/>
      <c r="W544" s="168" t="n"/>
      <c r="X544" s="168" t="n"/>
      <c r="Y544" s="168" t="n"/>
      <c r="Z544" s="168" t="n"/>
      <c r="AA544" s="168" t="n"/>
      <c r="AB544" s="168" t="n"/>
      <c r="AC544" s="168" t="n"/>
      <c r="AD544" s="168" t="n"/>
      <c r="AE544" s="168" t="n"/>
      <c r="AF544" s="178" t="n"/>
      <c r="AG544" s="178" t="n"/>
      <c r="AH544" s="178" t="n"/>
      <c r="AI544" s="178" t="n"/>
      <c r="AJ544" s="178" t="n"/>
      <c r="AK544" s="178" t="n"/>
      <c r="AL544" s="178" t="n"/>
      <c r="AM544" s="178" t="n"/>
      <c r="AN544" s="178" t="n"/>
      <c r="AO544" s="178" t="n"/>
      <c r="AP544" s="178" t="n"/>
      <c r="AQ544" s="178" t="n"/>
      <c r="AR544" s="178" t="n"/>
      <c r="AS544" s="178" t="n"/>
      <c r="AT544" s="178" t="n"/>
      <c r="AU544" s="178" t="n"/>
      <c r="AV544" s="178" t="n"/>
      <c r="AW544" s="178" t="n"/>
      <c r="AX544" s="178" t="n"/>
      <c r="AY544" s="178" t="n"/>
      <c r="AZ544" s="178" t="n"/>
      <c r="BA544" s="178" t="n"/>
      <c r="BB544" s="178" t="n"/>
      <c r="BC544" s="178" t="n"/>
      <c r="BD544" s="178" t="n"/>
      <c r="BE544" s="178" t="n"/>
      <c r="BF544" s="178" t="n"/>
      <c r="BG544" s="178" t="n"/>
      <c r="BH544" s="178" t="n"/>
      <c r="BI544" s="178" t="n"/>
      <c r="BJ544" s="178" t="n"/>
      <c r="BK544" s="178" t="n"/>
      <c r="BL544" s="178" t="n"/>
      <c r="BM544" s="178" t="n"/>
      <c r="BN544" s="178" t="n"/>
      <c r="BO544" s="178" t="n"/>
      <c r="BP544" s="178" t="n"/>
      <c r="BQ544" s="178" t="n"/>
      <c r="BR544" s="178" t="n"/>
      <c r="BS544" s="178" t="n"/>
      <c r="BT544" s="178" t="n"/>
      <c r="BU544" s="178" t="n"/>
      <c r="BV544" s="178" t="n"/>
      <c r="BW544" s="178" t="n"/>
      <c r="BX544" s="178" t="n"/>
      <c r="BY544" s="178" t="n"/>
      <c r="BZ544" s="178" t="n"/>
      <c r="CA544" s="178" t="n"/>
      <c r="CB544" s="178" t="n"/>
      <c r="CC544" s="178" t="n"/>
      <c r="CD544" s="178" t="n"/>
      <c r="CE544" s="178" t="n"/>
      <c r="CF544" s="178" t="n"/>
      <c r="CG544" s="178" t="n"/>
      <c r="CH544" s="178" t="n"/>
      <c r="CI544" s="178" t="n"/>
      <c r="CJ544" s="178" t="n"/>
      <c r="CK544" s="178" t="n"/>
      <c r="CL544" s="178" t="n"/>
      <c r="CM544" s="178" t="n"/>
      <c r="CN544" s="178" t="n"/>
      <c r="CO544" s="178" t="n"/>
      <c r="CP544" s="178" t="n"/>
      <c r="CQ544" s="178" t="n"/>
      <c r="CR544" s="178" t="n"/>
      <c r="CS544" s="178" t="n"/>
      <c r="CT544" s="178" t="n"/>
      <c r="CU544" s="178" t="n"/>
      <c r="CV544" s="178" t="n"/>
      <c r="CW544" s="178" t="n"/>
      <c r="CX544" s="178" t="n"/>
      <c r="CY544" s="178" t="n"/>
      <c r="CZ544" s="178" t="n"/>
      <c r="DA544" s="178" t="n"/>
      <c r="DB544" s="178" t="n"/>
      <c r="DC544" s="178" t="n"/>
      <c r="DD544" s="178" t="n"/>
      <c r="DE544" s="178" t="n"/>
      <c r="DF544" s="178" t="n"/>
      <c r="DG544" s="178" t="n"/>
      <c r="DH544" s="178" t="n"/>
      <c r="DI544" s="178" t="n"/>
      <c r="DJ544" s="178" t="n"/>
      <c r="DK544" s="178" t="n"/>
      <c r="DL544" s="178" t="n"/>
      <c r="DM544" s="178" t="n"/>
      <c r="DN544" s="178" t="n"/>
      <c r="DO544" s="178" t="n"/>
      <c r="DP544" s="178" t="n"/>
      <c r="DQ544" s="178" t="n"/>
      <c r="DR544" s="178" t="n"/>
      <c r="DS544" s="178" t="n"/>
      <c r="DT544" s="178" t="n"/>
      <c r="DU544" s="178" t="n"/>
      <c r="DV544" s="178" t="n"/>
    </row>
    <row customFormat="true" customHeight="true" hidden="false" ht="16.5" outlineLevel="0" r="545" s="310">
      <c r="A545" s="178" t="n"/>
      <c r="B545" s="327" t="s"/>
      <c r="C545" s="328" t="s"/>
      <c r="D545" s="89" t="s"/>
      <c r="E545" s="122" t="s">
        <v>25</v>
      </c>
      <c r="F545" s="266" t="n">
        <f aca="false" ca="false" dt2D="false" dtr="false" t="normal">I545+L545+M545+N545+O545+P545+Q545+R545+S545</f>
        <v>0</v>
      </c>
      <c r="G545" s="168" t="n">
        <v>0</v>
      </c>
      <c r="H545" s="168" t="n">
        <v>0</v>
      </c>
      <c r="I545" s="269" t="n">
        <f aca="false" ca="false" dt2D="false" dtr="false" t="normal">G545+H545</f>
        <v>0</v>
      </c>
      <c r="J545" s="168" t="n"/>
      <c r="K545" s="168" t="n"/>
      <c r="L545" s="269" t="n">
        <f aca="false" ca="false" dt2D="false" dtr="false" t="normal">J545+K545</f>
        <v>0</v>
      </c>
      <c r="M545" s="168" t="n"/>
      <c r="N545" s="168" t="n"/>
      <c r="O545" s="168" t="n"/>
      <c r="P545" s="168" t="n"/>
      <c r="Q545" s="168" t="n"/>
      <c r="R545" s="168" t="n"/>
      <c r="S545" s="168" t="n"/>
      <c r="T545" s="168" t="n"/>
      <c r="U545" s="168" t="n"/>
      <c r="V545" s="168" t="n"/>
      <c r="W545" s="168" t="n"/>
      <c r="X545" s="168" t="n"/>
      <c r="Y545" s="168" t="n"/>
      <c r="Z545" s="168" t="n"/>
      <c r="AA545" s="168" t="n"/>
      <c r="AB545" s="168" t="n"/>
      <c r="AC545" s="168" t="n"/>
      <c r="AD545" s="168" t="n"/>
      <c r="AE545" s="168" t="n"/>
      <c r="AF545" s="178" t="n"/>
      <c r="AG545" s="178" t="n"/>
      <c r="AH545" s="178" t="n"/>
      <c r="AI545" s="178" t="n"/>
      <c r="AJ545" s="178" t="n"/>
      <c r="AK545" s="178" t="n"/>
      <c r="AL545" s="178" t="n"/>
      <c r="AM545" s="178" t="n"/>
      <c r="AN545" s="178" t="n"/>
      <c r="AO545" s="178" t="n"/>
      <c r="AP545" s="178" t="n"/>
      <c r="AQ545" s="178" t="n"/>
      <c r="AR545" s="178" t="n"/>
      <c r="AS545" s="178" t="n"/>
      <c r="AT545" s="178" t="n"/>
      <c r="AU545" s="178" t="n"/>
      <c r="AV545" s="178" t="n"/>
      <c r="AW545" s="178" t="n"/>
      <c r="AX545" s="178" t="n"/>
      <c r="AY545" s="178" t="n"/>
      <c r="AZ545" s="178" t="n"/>
      <c r="BA545" s="178" t="n"/>
      <c r="BB545" s="178" t="n"/>
      <c r="BC545" s="178" t="n"/>
      <c r="BD545" s="178" t="n"/>
      <c r="BE545" s="178" t="n"/>
      <c r="BF545" s="178" t="n"/>
      <c r="BG545" s="178" t="n"/>
      <c r="BH545" s="178" t="n"/>
      <c r="BI545" s="178" t="n"/>
      <c r="BJ545" s="178" t="n"/>
      <c r="BK545" s="178" t="n"/>
      <c r="BL545" s="178" t="n"/>
      <c r="BM545" s="178" t="n"/>
      <c r="BN545" s="178" t="n"/>
      <c r="BO545" s="178" t="n"/>
      <c r="BP545" s="178" t="n"/>
      <c r="BQ545" s="178" t="n"/>
      <c r="BR545" s="178" t="n"/>
      <c r="BS545" s="178" t="n"/>
      <c r="BT545" s="178" t="n"/>
      <c r="BU545" s="178" t="n"/>
      <c r="BV545" s="178" t="n"/>
      <c r="BW545" s="178" t="n"/>
      <c r="BX545" s="178" t="n"/>
      <c r="BY545" s="178" t="n"/>
      <c r="BZ545" s="178" t="n"/>
      <c r="CA545" s="178" t="n"/>
      <c r="CB545" s="178" t="n"/>
      <c r="CC545" s="178" t="n"/>
      <c r="CD545" s="178" t="n"/>
      <c r="CE545" s="178" t="n"/>
      <c r="CF545" s="178" t="n"/>
      <c r="CG545" s="178" t="n"/>
      <c r="CH545" s="178" t="n"/>
      <c r="CI545" s="178" t="n"/>
      <c r="CJ545" s="178" t="n"/>
      <c r="CK545" s="178" t="n"/>
      <c r="CL545" s="178" t="n"/>
      <c r="CM545" s="178" t="n"/>
      <c r="CN545" s="178" t="n"/>
      <c r="CO545" s="178" t="n"/>
      <c r="CP545" s="178" t="n"/>
      <c r="CQ545" s="178" t="n"/>
      <c r="CR545" s="178" t="n"/>
      <c r="CS545" s="178" t="n"/>
      <c r="CT545" s="178" t="n"/>
      <c r="CU545" s="178" t="n"/>
      <c r="CV545" s="178" t="n"/>
      <c r="CW545" s="178" t="n"/>
      <c r="CX545" s="178" t="n"/>
      <c r="CY545" s="178" t="n"/>
      <c r="CZ545" s="178" t="n"/>
      <c r="DA545" s="178" t="n"/>
      <c r="DB545" s="178" t="n"/>
      <c r="DC545" s="178" t="n"/>
      <c r="DD545" s="178" t="n"/>
      <c r="DE545" s="178" t="n"/>
      <c r="DF545" s="178" t="n"/>
      <c r="DG545" s="178" t="n"/>
      <c r="DH545" s="178" t="n"/>
      <c r="DI545" s="178" t="n"/>
      <c r="DJ545" s="178" t="n"/>
      <c r="DK545" s="178" t="n"/>
      <c r="DL545" s="178" t="n"/>
      <c r="DM545" s="178" t="n"/>
      <c r="DN545" s="178" t="n"/>
      <c r="DO545" s="178" t="n"/>
      <c r="DP545" s="178" t="n"/>
      <c r="DQ545" s="178" t="n"/>
      <c r="DR545" s="178" t="n"/>
      <c r="DS545" s="178" t="n"/>
      <c r="DT545" s="178" t="n"/>
      <c r="DU545" s="178" t="n"/>
      <c r="DV545" s="178" t="n"/>
    </row>
    <row customFormat="true" customHeight="true" hidden="false" ht="16.5" outlineLevel="0" r="546" s="310">
      <c r="A546" s="178" t="n"/>
      <c r="B546" s="327" t="s"/>
      <c r="C546" s="328" t="s"/>
      <c r="D546" s="89" t="s"/>
      <c r="E546" s="122" t="s">
        <v>26</v>
      </c>
      <c r="F546" s="266" t="n">
        <f aca="false" ca="false" dt2D="false" dtr="false" t="normal">I546+L546+M546+N546+O546+P546+Q546+R546+S546</f>
        <v>0</v>
      </c>
      <c r="G546" s="168" t="n">
        <v>0</v>
      </c>
      <c r="H546" s="168" t="n">
        <v>0</v>
      </c>
      <c r="I546" s="269" t="n">
        <f aca="false" ca="false" dt2D="false" dtr="false" t="normal">G546+H546</f>
        <v>0</v>
      </c>
      <c r="J546" s="168" t="n"/>
      <c r="K546" s="168" t="n"/>
      <c r="L546" s="269" t="n">
        <f aca="false" ca="false" dt2D="false" dtr="false" t="normal">J546+K546</f>
        <v>0</v>
      </c>
      <c r="M546" s="168" t="n"/>
      <c r="N546" s="168" t="n"/>
      <c r="O546" s="168" t="n"/>
      <c r="P546" s="168" t="n"/>
      <c r="Q546" s="168" t="n"/>
      <c r="R546" s="168" t="n"/>
      <c r="S546" s="168" t="n"/>
      <c r="T546" s="168" t="n"/>
      <c r="U546" s="168" t="n"/>
      <c r="V546" s="168" t="n"/>
      <c r="W546" s="168" t="n"/>
      <c r="X546" s="168" t="n"/>
      <c r="Y546" s="168" t="n"/>
      <c r="Z546" s="168" t="n"/>
      <c r="AA546" s="168" t="n"/>
      <c r="AB546" s="168" t="n"/>
      <c r="AC546" s="168" t="n"/>
      <c r="AD546" s="168" t="n"/>
      <c r="AE546" s="168" t="n"/>
      <c r="AF546" s="178" t="n"/>
      <c r="AG546" s="178" t="n"/>
      <c r="AH546" s="178" t="n"/>
      <c r="AI546" s="178" t="n"/>
      <c r="AJ546" s="178" t="n"/>
      <c r="AK546" s="178" t="n"/>
      <c r="AL546" s="178" t="n"/>
      <c r="AM546" s="178" t="n"/>
      <c r="AN546" s="178" t="n"/>
      <c r="AO546" s="178" t="n"/>
      <c r="AP546" s="178" t="n"/>
      <c r="AQ546" s="178" t="n"/>
      <c r="AR546" s="178" t="n"/>
      <c r="AS546" s="178" t="n"/>
      <c r="AT546" s="178" t="n"/>
      <c r="AU546" s="178" t="n"/>
      <c r="AV546" s="178" t="n"/>
      <c r="AW546" s="178" t="n"/>
      <c r="AX546" s="178" t="n"/>
      <c r="AY546" s="178" t="n"/>
      <c r="AZ546" s="178" t="n"/>
      <c r="BA546" s="178" t="n"/>
      <c r="BB546" s="178" t="n"/>
      <c r="BC546" s="178" t="n"/>
      <c r="BD546" s="178" t="n"/>
      <c r="BE546" s="178" t="n"/>
      <c r="BF546" s="178" t="n"/>
      <c r="BG546" s="178" t="n"/>
      <c r="BH546" s="178" t="n"/>
      <c r="BI546" s="178" t="n"/>
      <c r="BJ546" s="178" t="n"/>
      <c r="BK546" s="178" t="n"/>
      <c r="BL546" s="178" t="n"/>
      <c r="BM546" s="178" t="n"/>
      <c r="BN546" s="178" t="n"/>
      <c r="BO546" s="178" t="n"/>
      <c r="BP546" s="178" t="n"/>
      <c r="BQ546" s="178" t="n"/>
      <c r="BR546" s="178" t="n"/>
      <c r="BS546" s="178" t="n"/>
      <c r="BT546" s="178" t="n"/>
      <c r="BU546" s="178" t="n"/>
      <c r="BV546" s="178" t="n"/>
      <c r="BW546" s="178" t="n"/>
      <c r="BX546" s="178" t="n"/>
      <c r="BY546" s="178" t="n"/>
      <c r="BZ546" s="178" t="n"/>
      <c r="CA546" s="178" t="n"/>
      <c r="CB546" s="178" t="n"/>
      <c r="CC546" s="178" t="n"/>
      <c r="CD546" s="178" t="n"/>
      <c r="CE546" s="178" t="n"/>
      <c r="CF546" s="178" t="n"/>
      <c r="CG546" s="178" t="n"/>
      <c r="CH546" s="178" t="n"/>
      <c r="CI546" s="178" t="n"/>
      <c r="CJ546" s="178" t="n"/>
      <c r="CK546" s="178" t="n"/>
      <c r="CL546" s="178" t="n"/>
      <c r="CM546" s="178" t="n"/>
      <c r="CN546" s="178" t="n"/>
      <c r="CO546" s="178" t="n"/>
      <c r="CP546" s="178" t="n"/>
      <c r="CQ546" s="178" t="n"/>
      <c r="CR546" s="178" t="n"/>
      <c r="CS546" s="178" t="n"/>
      <c r="CT546" s="178" t="n"/>
      <c r="CU546" s="178" t="n"/>
      <c r="CV546" s="178" t="n"/>
      <c r="CW546" s="178" t="n"/>
      <c r="CX546" s="178" t="n"/>
      <c r="CY546" s="178" t="n"/>
      <c r="CZ546" s="178" t="n"/>
      <c r="DA546" s="178" t="n"/>
      <c r="DB546" s="178" t="n"/>
      <c r="DC546" s="178" t="n"/>
      <c r="DD546" s="178" t="n"/>
      <c r="DE546" s="178" t="n"/>
      <c r="DF546" s="178" t="n"/>
      <c r="DG546" s="178" t="n"/>
      <c r="DH546" s="178" t="n"/>
      <c r="DI546" s="178" t="n"/>
      <c r="DJ546" s="178" t="n"/>
      <c r="DK546" s="178" t="n"/>
      <c r="DL546" s="178" t="n"/>
      <c r="DM546" s="178" t="n"/>
      <c r="DN546" s="178" t="n"/>
      <c r="DO546" s="178" t="n"/>
      <c r="DP546" s="178" t="n"/>
      <c r="DQ546" s="178" t="n"/>
      <c r="DR546" s="178" t="n"/>
      <c r="DS546" s="178" t="n"/>
      <c r="DT546" s="178" t="n"/>
      <c r="DU546" s="178" t="n"/>
      <c r="DV546" s="178" t="n"/>
    </row>
    <row customFormat="true" customHeight="true" hidden="false" ht="16.5" outlineLevel="0" r="547" s="310">
      <c r="A547" s="178" t="n"/>
      <c r="B547" s="327" t="s"/>
      <c r="C547" s="328" t="s"/>
      <c r="D547" s="89" t="s"/>
      <c r="E547" s="248" t="s">
        <v>232</v>
      </c>
      <c r="F547" s="266" t="n">
        <f aca="false" ca="false" dt2D="false" dtr="false" t="normal">I547+L547+M547+N547+O547+P547+Q547+R547+S547</f>
        <v>0</v>
      </c>
      <c r="G547" s="168" t="n">
        <v>0</v>
      </c>
      <c r="H547" s="168" t="n">
        <v>0</v>
      </c>
      <c r="I547" s="269" t="n">
        <f aca="false" ca="false" dt2D="false" dtr="false" t="normal">G547+H547</f>
        <v>0</v>
      </c>
      <c r="J547" s="168" t="n"/>
      <c r="K547" s="168" t="n"/>
      <c r="L547" s="269" t="n">
        <f aca="false" ca="false" dt2D="false" dtr="false" t="normal">J547+K547</f>
        <v>0</v>
      </c>
      <c r="M547" s="168" t="n"/>
      <c r="N547" s="168" t="n"/>
      <c r="O547" s="168" t="n"/>
      <c r="P547" s="168" t="n"/>
      <c r="Q547" s="168" t="n"/>
      <c r="R547" s="168" t="n"/>
      <c r="S547" s="168" t="n"/>
      <c r="T547" s="168" t="n"/>
      <c r="U547" s="168" t="n"/>
      <c r="V547" s="168" t="n"/>
      <c r="W547" s="168" t="n"/>
      <c r="X547" s="168" t="n"/>
      <c r="Y547" s="168" t="n"/>
      <c r="Z547" s="168" t="n"/>
      <c r="AA547" s="168" t="n"/>
      <c r="AB547" s="168" t="n"/>
      <c r="AC547" s="168" t="n"/>
      <c r="AD547" s="168" t="n"/>
      <c r="AE547" s="168" t="n"/>
      <c r="AF547" s="178" t="n"/>
      <c r="AG547" s="178" t="n"/>
      <c r="AH547" s="178" t="n"/>
      <c r="AI547" s="178" t="n"/>
      <c r="AJ547" s="178" t="n"/>
      <c r="AK547" s="178" t="n"/>
      <c r="AL547" s="178" t="n"/>
      <c r="AM547" s="178" t="n"/>
      <c r="AN547" s="178" t="n"/>
      <c r="AO547" s="178" t="n"/>
      <c r="AP547" s="178" t="n"/>
      <c r="AQ547" s="178" t="n"/>
      <c r="AR547" s="178" t="n"/>
      <c r="AS547" s="178" t="n"/>
      <c r="AT547" s="178" t="n"/>
      <c r="AU547" s="178" t="n"/>
      <c r="AV547" s="178" t="n"/>
      <c r="AW547" s="178" t="n"/>
      <c r="AX547" s="178" t="n"/>
      <c r="AY547" s="178" t="n"/>
      <c r="AZ547" s="178" t="n"/>
      <c r="BA547" s="178" t="n"/>
      <c r="BB547" s="178" t="n"/>
      <c r="BC547" s="178" t="n"/>
      <c r="BD547" s="178" t="n"/>
      <c r="BE547" s="178" t="n"/>
      <c r="BF547" s="178" t="n"/>
      <c r="BG547" s="178" t="n"/>
      <c r="BH547" s="178" t="n"/>
      <c r="BI547" s="178" t="n"/>
      <c r="BJ547" s="178" t="n"/>
      <c r="BK547" s="178" t="n"/>
      <c r="BL547" s="178" t="n"/>
      <c r="BM547" s="178" t="n"/>
      <c r="BN547" s="178" t="n"/>
      <c r="BO547" s="178" t="n"/>
      <c r="BP547" s="178" t="n"/>
      <c r="BQ547" s="178" t="n"/>
      <c r="BR547" s="178" t="n"/>
      <c r="BS547" s="178" t="n"/>
      <c r="BT547" s="178" t="n"/>
      <c r="BU547" s="178" t="n"/>
      <c r="BV547" s="178" t="n"/>
      <c r="BW547" s="178" t="n"/>
      <c r="BX547" s="178" t="n"/>
      <c r="BY547" s="178" t="n"/>
      <c r="BZ547" s="178" t="n"/>
      <c r="CA547" s="178" t="n"/>
      <c r="CB547" s="178" t="n"/>
      <c r="CC547" s="178" t="n"/>
      <c r="CD547" s="178" t="n"/>
      <c r="CE547" s="178" t="n"/>
      <c r="CF547" s="178" t="n"/>
      <c r="CG547" s="178" t="n"/>
      <c r="CH547" s="178" t="n"/>
      <c r="CI547" s="178" t="n"/>
      <c r="CJ547" s="178" t="n"/>
      <c r="CK547" s="178" t="n"/>
      <c r="CL547" s="178" t="n"/>
      <c r="CM547" s="178" t="n"/>
      <c r="CN547" s="178" t="n"/>
      <c r="CO547" s="178" t="n"/>
      <c r="CP547" s="178" t="n"/>
      <c r="CQ547" s="178" t="n"/>
      <c r="CR547" s="178" t="n"/>
      <c r="CS547" s="178" t="n"/>
      <c r="CT547" s="178" t="n"/>
      <c r="CU547" s="178" t="n"/>
      <c r="CV547" s="178" t="n"/>
      <c r="CW547" s="178" t="n"/>
      <c r="CX547" s="178" t="n"/>
      <c r="CY547" s="178" t="n"/>
      <c r="CZ547" s="178" t="n"/>
      <c r="DA547" s="178" t="n"/>
      <c r="DB547" s="178" t="n"/>
      <c r="DC547" s="178" t="n"/>
      <c r="DD547" s="178" t="n"/>
      <c r="DE547" s="178" t="n"/>
      <c r="DF547" s="178" t="n"/>
      <c r="DG547" s="178" t="n"/>
      <c r="DH547" s="178" t="n"/>
      <c r="DI547" s="178" t="n"/>
      <c r="DJ547" s="178" t="n"/>
      <c r="DK547" s="178" t="n"/>
      <c r="DL547" s="178" t="n"/>
      <c r="DM547" s="178" t="n"/>
      <c r="DN547" s="178" t="n"/>
      <c r="DO547" s="178" t="n"/>
      <c r="DP547" s="178" t="n"/>
      <c r="DQ547" s="178" t="n"/>
      <c r="DR547" s="178" t="n"/>
      <c r="DS547" s="178" t="n"/>
      <c r="DT547" s="178" t="n"/>
      <c r="DU547" s="178" t="n"/>
      <c r="DV547" s="178" t="n"/>
    </row>
    <row customFormat="true" hidden="false" ht="21" outlineLevel="0" r="548" s="310">
      <c r="A548" s="178" t="n"/>
      <c r="B548" s="329" t="s"/>
      <c r="C548" s="328" t="s"/>
      <c r="D548" s="158" t="s"/>
      <c r="E548" s="238" t="s">
        <v>233</v>
      </c>
      <c r="F548" s="266" t="n">
        <f aca="false" ca="false" dt2D="false" dtr="false" t="normal">I548+L548+M548+N548+O548+P548+Q548+R548+S548</f>
        <v>0</v>
      </c>
      <c r="G548" s="168" t="n">
        <v>0</v>
      </c>
      <c r="H548" s="168" t="n">
        <v>0</v>
      </c>
      <c r="I548" s="269" t="n">
        <f aca="false" ca="false" dt2D="false" dtr="false" t="normal">G548+H548</f>
        <v>0</v>
      </c>
      <c r="J548" s="168" t="n"/>
      <c r="K548" s="168" t="n"/>
      <c r="L548" s="269" t="n">
        <f aca="false" ca="false" dt2D="false" dtr="false" t="normal">J548+K548</f>
        <v>0</v>
      </c>
      <c r="M548" s="168" t="n"/>
      <c r="N548" s="168" t="n"/>
      <c r="O548" s="168" t="n"/>
      <c r="P548" s="168" t="n"/>
      <c r="Q548" s="168" t="n"/>
      <c r="R548" s="168" t="n"/>
      <c r="S548" s="168" t="n"/>
      <c r="T548" s="168" t="n"/>
      <c r="U548" s="168" t="n"/>
      <c r="V548" s="168" t="n"/>
      <c r="W548" s="168" t="n"/>
      <c r="X548" s="168" t="n"/>
      <c r="Y548" s="168" t="n"/>
      <c r="Z548" s="168" t="n"/>
      <c r="AA548" s="168" t="n"/>
      <c r="AB548" s="168" t="n"/>
      <c r="AC548" s="168" t="n"/>
      <c r="AD548" s="168" t="n"/>
      <c r="AE548" s="168" t="n"/>
      <c r="AF548" s="178" t="n"/>
      <c r="AG548" s="178" t="n"/>
      <c r="AH548" s="178" t="n"/>
      <c r="AI548" s="178" t="n"/>
      <c r="AJ548" s="178" t="n"/>
      <c r="AK548" s="178" t="n"/>
      <c r="AL548" s="178" t="n"/>
      <c r="AM548" s="178" t="n"/>
      <c r="AN548" s="178" t="n"/>
      <c r="AO548" s="178" t="n"/>
      <c r="AP548" s="178" t="n"/>
      <c r="AQ548" s="178" t="n"/>
      <c r="AR548" s="178" t="n"/>
      <c r="AS548" s="178" t="n"/>
      <c r="AT548" s="178" t="n"/>
      <c r="AU548" s="178" t="n"/>
      <c r="AV548" s="178" t="n"/>
      <c r="AW548" s="178" t="n"/>
      <c r="AX548" s="178" t="n"/>
      <c r="AY548" s="178" t="n"/>
      <c r="AZ548" s="178" t="n"/>
      <c r="BA548" s="178" t="n"/>
      <c r="BB548" s="178" t="n"/>
      <c r="BC548" s="178" t="n"/>
      <c r="BD548" s="178" t="n"/>
      <c r="BE548" s="178" t="n"/>
      <c r="BF548" s="178" t="n"/>
      <c r="BG548" s="178" t="n"/>
      <c r="BH548" s="178" t="n"/>
      <c r="BI548" s="178" t="n"/>
      <c r="BJ548" s="178" t="n"/>
      <c r="BK548" s="178" t="n"/>
      <c r="BL548" s="178" t="n"/>
      <c r="BM548" s="178" t="n"/>
      <c r="BN548" s="178" t="n"/>
      <c r="BO548" s="178" t="n"/>
      <c r="BP548" s="178" t="n"/>
      <c r="BQ548" s="178" t="n"/>
      <c r="BR548" s="178" t="n"/>
      <c r="BS548" s="178" t="n"/>
      <c r="BT548" s="178" t="n"/>
      <c r="BU548" s="178" t="n"/>
      <c r="BV548" s="178" t="n"/>
      <c r="BW548" s="178" t="n"/>
      <c r="BX548" s="178" t="n"/>
      <c r="BY548" s="178" t="n"/>
      <c r="BZ548" s="178" t="n"/>
      <c r="CA548" s="178" t="n"/>
      <c r="CB548" s="178" t="n"/>
      <c r="CC548" s="178" t="n"/>
      <c r="CD548" s="178" t="n"/>
      <c r="CE548" s="178" t="n"/>
      <c r="CF548" s="178" t="n"/>
      <c r="CG548" s="178" t="n"/>
      <c r="CH548" s="178" t="n"/>
      <c r="CI548" s="178" t="n"/>
      <c r="CJ548" s="178" t="n"/>
      <c r="CK548" s="178" t="n"/>
      <c r="CL548" s="178" t="n"/>
      <c r="CM548" s="178" t="n"/>
      <c r="CN548" s="178" t="n"/>
      <c r="CO548" s="178" t="n"/>
      <c r="CP548" s="178" t="n"/>
      <c r="CQ548" s="178" t="n"/>
      <c r="CR548" s="178" t="n"/>
      <c r="CS548" s="178" t="n"/>
      <c r="CT548" s="178" t="n"/>
      <c r="CU548" s="178" t="n"/>
      <c r="CV548" s="178" t="n"/>
      <c r="CW548" s="178" t="n"/>
      <c r="CX548" s="178" t="n"/>
      <c r="CY548" s="178" t="n"/>
      <c r="CZ548" s="178" t="n"/>
      <c r="DA548" s="178" t="n"/>
      <c r="DB548" s="178" t="n"/>
      <c r="DC548" s="178" t="n"/>
      <c r="DD548" s="178" t="n"/>
      <c r="DE548" s="178" t="n"/>
      <c r="DF548" s="178" t="n"/>
      <c r="DG548" s="178" t="n"/>
      <c r="DH548" s="178" t="n"/>
      <c r="DI548" s="178" t="n"/>
      <c r="DJ548" s="178" t="n"/>
      <c r="DK548" s="178" t="n"/>
      <c r="DL548" s="178" t="n"/>
      <c r="DM548" s="178" t="n"/>
      <c r="DN548" s="178" t="n"/>
      <c r="DO548" s="178" t="n"/>
      <c r="DP548" s="178" t="n"/>
      <c r="DQ548" s="178" t="n"/>
      <c r="DR548" s="178" t="n"/>
      <c r="DS548" s="178" t="n"/>
      <c r="DT548" s="178" t="n"/>
      <c r="DU548" s="178" t="n"/>
      <c r="DV548" s="178" t="n"/>
    </row>
    <row customFormat="true" customHeight="true" hidden="false" ht="16.5" outlineLevel="0" r="549" s="310">
      <c r="A549" s="178" t="n"/>
      <c r="B549" s="325" t="n">
        <v>6</v>
      </c>
      <c r="C549" s="328" t="s"/>
      <c r="D549" s="159" t="s">
        <v>402</v>
      </c>
      <c r="E549" s="122" t="s">
        <v>24</v>
      </c>
      <c r="F549" s="266" t="n">
        <f aca="false" ca="false" dt2D="false" dtr="false" t="normal">I549+L549+M549+N549+O549+P549+Q549+R549+S549</f>
        <v>0</v>
      </c>
      <c r="G549" s="168" t="n">
        <v>0</v>
      </c>
      <c r="H549" s="168" t="n">
        <v>0</v>
      </c>
      <c r="I549" s="269" t="n">
        <f aca="false" ca="false" dt2D="false" dtr="false" t="normal">G549+H549</f>
        <v>0</v>
      </c>
      <c r="J549" s="168" t="n"/>
      <c r="K549" s="168" t="n"/>
      <c r="L549" s="269" t="n">
        <f aca="false" ca="false" dt2D="false" dtr="false" t="normal">J549+K549</f>
        <v>0</v>
      </c>
      <c r="M549" s="168" t="n"/>
      <c r="N549" s="168" t="n"/>
      <c r="O549" s="168" t="n"/>
      <c r="P549" s="168" t="n"/>
      <c r="Q549" s="168" t="n"/>
      <c r="R549" s="168" t="n"/>
      <c r="S549" s="168" t="n"/>
      <c r="T549" s="168" t="n"/>
      <c r="U549" s="168" t="n"/>
      <c r="V549" s="168" t="n"/>
      <c r="W549" s="168" t="n"/>
      <c r="X549" s="168" t="n"/>
      <c r="Y549" s="168" t="n"/>
      <c r="Z549" s="168" t="n"/>
      <c r="AA549" s="168" t="n"/>
      <c r="AB549" s="168" t="n"/>
      <c r="AC549" s="168" t="n"/>
      <c r="AD549" s="168" t="n"/>
      <c r="AE549" s="168" t="n"/>
      <c r="AF549" s="178" t="n"/>
      <c r="AG549" s="178" t="n"/>
      <c r="AH549" s="178" t="n"/>
      <c r="AI549" s="178" t="n"/>
      <c r="AJ549" s="178" t="n"/>
      <c r="AK549" s="178" t="n"/>
      <c r="AL549" s="178" t="n"/>
      <c r="AM549" s="178" t="n"/>
      <c r="AN549" s="178" t="n"/>
      <c r="AO549" s="178" t="n"/>
      <c r="AP549" s="178" t="n"/>
      <c r="AQ549" s="178" t="n"/>
      <c r="AR549" s="178" t="n"/>
      <c r="AS549" s="178" t="n"/>
      <c r="AT549" s="178" t="n"/>
      <c r="AU549" s="178" t="n"/>
      <c r="AV549" s="178" t="n"/>
      <c r="AW549" s="178" t="n"/>
      <c r="AX549" s="178" t="n"/>
      <c r="AY549" s="178" t="n"/>
      <c r="AZ549" s="178" t="n"/>
      <c r="BA549" s="178" t="n"/>
      <c r="BB549" s="178" t="n"/>
      <c r="BC549" s="178" t="n"/>
      <c r="BD549" s="178" t="n"/>
      <c r="BE549" s="178" t="n"/>
      <c r="BF549" s="178" t="n"/>
      <c r="BG549" s="178" t="n"/>
      <c r="BH549" s="178" t="n"/>
      <c r="BI549" s="178" t="n"/>
      <c r="BJ549" s="178" t="n"/>
      <c r="BK549" s="178" t="n"/>
      <c r="BL549" s="178" t="n"/>
      <c r="BM549" s="178" t="n"/>
      <c r="BN549" s="178" t="n"/>
      <c r="BO549" s="178" t="n"/>
      <c r="BP549" s="178" t="n"/>
      <c r="BQ549" s="178" t="n"/>
      <c r="BR549" s="178" t="n"/>
      <c r="BS549" s="178" t="n"/>
      <c r="BT549" s="178" t="n"/>
      <c r="BU549" s="178" t="n"/>
      <c r="BV549" s="178" t="n"/>
      <c r="BW549" s="178" t="n"/>
      <c r="BX549" s="178" t="n"/>
      <c r="BY549" s="178" t="n"/>
      <c r="BZ549" s="178" t="n"/>
      <c r="CA549" s="178" t="n"/>
      <c r="CB549" s="178" t="n"/>
      <c r="CC549" s="178" t="n"/>
      <c r="CD549" s="178" t="n"/>
      <c r="CE549" s="178" t="n"/>
      <c r="CF549" s="178" t="n"/>
      <c r="CG549" s="178" t="n"/>
      <c r="CH549" s="178" t="n"/>
      <c r="CI549" s="178" t="n"/>
      <c r="CJ549" s="178" t="n"/>
      <c r="CK549" s="178" t="n"/>
      <c r="CL549" s="178" t="n"/>
      <c r="CM549" s="178" t="n"/>
      <c r="CN549" s="178" t="n"/>
      <c r="CO549" s="178" t="n"/>
      <c r="CP549" s="178" t="n"/>
      <c r="CQ549" s="178" t="n"/>
      <c r="CR549" s="178" t="n"/>
      <c r="CS549" s="178" t="n"/>
      <c r="CT549" s="178" t="n"/>
      <c r="CU549" s="178" t="n"/>
      <c r="CV549" s="178" t="n"/>
      <c r="CW549" s="178" t="n"/>
      <c r="CX549" s="178" t="n"/>
      <c r="CY549" s="178" t="n"/>
      <c r="CZ549" s="178" t="n"/>
      <c r="DA549" s="178" t="n"/>
      <c r="DB549" s="178" t="n"/>
      <c r="DC549" s="178" t="n"/>
      <c r="DD549" s="178" t="n"/>
      <c r="DE549" s="178" t="n"/>
      <c r="DF549" s="178" t="n"/>
      <c r="DG549" s="178" t="n"/>
      <c r="DH549" s="178" t="n"/>
      <c r="DI549" s="178" t="n"/>
      <c r="DJ549" s="178" t="n"/>
      <c r="DK549" s="178" t="n"/>
      <c r="DL549" s="178" t="n"/>
      <c r="DM549" s="178" t="n"/>
      <c r="DN549" s="178" t="n"/>
      <c r="DO549" s="178" t="n"/>
      <c r="DP549" s="178" t="n"/>
      <c r="DQ549" s="178" t="n"/>
      <c r="DR549" s="178" t="n"/>
      <c r="DS549" s="178" t="n"/>
      <c r="DT549" s="178" t="n"/>
      <c r="DU549" s="178" t="n"/>
      <c r="DV549" s="178" t="n"/>
    </row>
    <row customFormat="true" customHeight="true" hidden="false" ht="16.5" outlineLevel="0" r="550" s="310">
      <c r="A550" s="178" t="n"/>
      <c r="B550" s="327" t="s"/>
      <c r="C550" s="328" t="s"/>
      <c r="D550" s="89" t="s"/>
      <c r="E550" s="60" t="s">
        <v>25</v>
      </c>
      <c r="F550" s="266" t="n">
        <f aca="false" ca="false" dt2D="false" dtr="false" t="normal">I550+L550+M550+N550+O550+P550+Q550+R550+S550</f>
        <v>0</v>
      </c>
      <c r="G550" s="168" t="n">
        <v>0</v>
      </c>
      <c r="H550" s="168" t="n">
        <v>0</v>
      </c>
      <c r="I550" s="269" t="n">
        <f aca="false" ca="false" dt2D="false" dtr="false" t="normal">G550+H550</f>
        <v>0</v>
      </c>
      <c r="J550" s="168" t="n"/>
      <c r="K550" s="168" t="n"/>
      <c r="L550" s="269" t="n">
        <f aca="false" ca="false" dt2D="false" dtr="false" t="normal">J550+K550</f>
        <v>0</v>
      </c>
      <c r="M550" s="168" t="n"/>
      <c r="N550" s="168" t="n"/>
      <c r="O550" s="168" t="n"/>
      <c r="P550" s="168" t="n"/>
      <c r="Q550" s="168" t="n"/>
      <c r="R550" s="168" t="n"/>
      <c r="S550" s="168" t="n"/>
      <c r="T550" s="168" t="n"/>
      <c r="U550" s="168" t="n"/>
      <c r="V550" s="168" t="n"/>
      <c r="W550" s="168" t="n"/>
      <c r="X550" s="168" t="n"/>
      <c r="Y550" s="168" t="n"/>
      <c r="Z550" s="168" t="n"/>
      <c r="AA550" s="168" t="n"/>
      <c r="AB550" s="168" t="n"/>
      <c r="AC550" s="168" t="n"/>
      <c r="AD550" s="168" t="n"/>
      <c r="AE550" s="168" t="n"/>
      <c r="AF550" s="178" t="n"/>
      <c r="AG550" s="178" t="n"/>
      <c r="AH550" s="178" t="n"/>
      <c r="AI550" s="178" t="n"/>
      <c r="AJ550" s="178" t="n"/>
      <c r="AK550" s="178" t="n"/>
      <c r="AL550" s="178" t="n"/>
      <c r="AM550" s="178" t="n"/>
      <c r="AN550" s="178" t="n"/>
      <c r="AO550" s="178" t="n"/>
      <c r="AP550" s="178" t="n"/>
      <c r="AQ550" s="178" t="n"/>
      <c r="AR550" s="178" t="n"/>
      <c r="AS550" s="178" t="n"/>
      <c r="AT550" s="178" t="n"/>
      <c r="AU550" s="178" t="n"/>
      <c r="AV550" s="178" t="n"/>
      <c r="AW550" s="178" t="n"/>
      <c r="AX550" s="178" t="n"/>
      <c r="AY550" s="178" t="n"/>
      <c r="AZ550" s="178" t="n"/>
      <c r="BA550" s="178" t="n"/>
      <c r="BB550" s="178" t="n"/>
      <c r="BC550" s="178" t="n"/>
      <c r="BD550" s="178" t="n"/>
      <c r="BE550" s="178" t="n"/>
      <c r="BF550" s="178" t="n"/>
      <c r="BG550" s="178" t="n"/>
      <c r="BH550" s="178" t="n"/>
      <c r="BI550" s="178" t="n"/>
      <c r="BJ550" s="178" t="n"/>
      <c r="BK550" s="178" t="n"/>
      <c r="BL550" s="178" t="n"/>
      <c r="BM550" s="178" t="n"/>
      <c r="BN550" s="178" t="n"/>
      <c r="BO550" s="178" t="n"/>
      <c r="BP550" s="178" t="n"/>
      <c r="BQ550" s="178" t="n"/>
      <c r="BR550" s="178" t="n"/>
      <c r="BS550" s="178" t="n"/>
      <c r="BT550" s="178" t="n"/>
      <c r="BU550" s="178" t="n"/>
      <c r="BV550" s="178" t="n"/>
      <c r="BW550" s="178" t="n"/>
      <c r="BX550" s="178" t="n"/>
      <c r="BY550" s="178" t="n"/>
      <c r="BZ550" s="178" t="n"/>
      <c r="CA550" s="178" t="n"/>
      <c r="CB550" s="178" t="n"/>
      <c r="CC550" s="178" t="n"/>
      <c r="CD550" s="178" t="n"/>
      <c r="CE550" s="178" t="n"/>
      <c r="CF550" s="178" t="n"/>
      <c r="CG550" s="178" t="n"/>
      <c r="CH550" s="178" t="n"/>
      <c r="CI550" s="178" t="n"/>
      <c r="CJ550" s="178" t="n"/>
      <c r="CK550" s="178" t="n"/>
      <c r="CL550" s="178" t="n"/>
      <c r="CM550" s="178" t="n"/>
      <c r="CN550" s="178" t="n"/>
      <c r="CO550" s="178" t="n"/>
      <c r="CP550" s="178" t="n"/>
      <c r="CQ550" s="178" t="n"/>
      <c r="CR550" s="178" t="n"/>
      <c r="CS550" s="178" t="n"/>
      <c r="CT550" s="178" t="n"/>
      <c r="CU550" s="178" t="n"/>
      <c r="CV550" s="178" t="n"/>
      <c r="CW550" s="178" t="n"/>
      <c r="CX550" s="178" t="n"/>
      <c r="CY550" s="178" t="n"/>
      <c r="CZ550" s="178" t="n"/>
      <c r="DA550" s="178" t="n"/>
      <c r="DB550" s="178" t="n"/>
      <c r="DC550" s="178" t="n"/>
      <c r="DD550" s="178" t="n"/>
      <c r="DE550" s="178" t="n"/>
      <c r="DF550" s="178" t="n"/>
      <c r="DG550" s="178" t="n"/>
      <c r="DH550" s="178" t="n"/>
      <c r="DI550" s="178" t="n"/>
      <c r="DJ550" s="178" t="n"/>
      <c r="DK550" s="178" t="n"/>
      <c r="DL550" s="178" t="n"/>
      <c r="DM550" s="178" t="n"/>
      <c r="DN550" s="178" t="n"/>
      <c r="DO550" s="178" t="n"/>
      <c r="DP550" s="178" t="n"/>
      <c r="DQ550" s="178" t="n"/>
      <c r="DR550" s="178" t="n"/>
      <c r="DS550" s="178" t="n"/>
      <c r="DT550" s="178" t="n"/>
      <c r="DU550" s="178" t="n"/>
      <c r="DV550" s="178" t="n"/>
    </row>
    <row customFormat="true" customHeight="true" hidden="false" ht="16.5" outlineLevel="0" r="551" s="310">
      <c r="A551" s="178" t="n"/>
      <c r="B551" s="327" t="s"/>
      <c r="C551" s="328" t="s"/>
      <c r="D551" s="89" t="s"/>
      <c r="E551" s="60" t="s">
        <v>26</v>
      </c>
      <c r="F551" s="266" t="n">
        <f aca="false" ca="false" dt2D="false" dtr="false" t="normal">I551+L551+M551+N551+O551+P551+Q551+R551+S551</f>
        <v>0</v>
      </c>
      <c r="G551" s="168" t="n">
        <v>0</v>
      </c>
      <c r="H551" s="168" t="n">
        <v>0</v>
      </c>
      <c r="I551" s="269" t="n">
        <f aca="false" ca="false" dt2D="false" dtr="false" t="normal">G551+H551</f>
        <v>0</v>
      </c>
      <c r="J551" s="168" t="n"/>
      <c r="K551" s="168" t="n"/>
      <c r="L551" s="269" t="n">
        <f aca="false" ca="false" dt2D="false" dtr="false" t="normal">J551+K551</f>
        <v>0</v>
      </c>
      <c r="M551" s="168" t="n"/>
      <c r="N551" s="168" t="n"/>
      <c r="O551" s="168" t="n"/>
      <c r="P551" s="168" t="n"/>
      <c r="Q551" s="168" t="n"/>
      <c r="R551" s="168" t="n"/>
      <c r="S551" s="168" t="n"/>
      <c r="T551" s="168" t="n"/>
      <c r="U551" s="168" t="n"/>
      <c r="V551" s="168" t="n"/>
      <c r="W551" s="168" t="n"/>
      <c r="X551" s="168" t="n"/>
      <c r="Y551" s="168" t="n"/>
      <c r="Z551" s="168" t="n"/>
      <c r="AA551" s="168" t="n"/>
      <c r="AB551" s="168" t="n"/>
      <c r="AC551" s="168" t="n"/>
      <c r="AD551" s="168" t="n"/>
      <c r="AE551" s="168" t="n"/>
      <c r="AF551" s="178" t="n"/>
      <c r="AG551" s="178" t="n"/>
      <c r="AH551" s="178" t="n"/>
      <c r="AI551" s="178" t="n"/>
      <c r="AJ551" s="178" t="n"/>
      <c r="AK551" s="178" t="n"/>
      <c r="AL551" s="178" t="n"/>
      <c r="AM551" s="178" t="n"/>
      <c r="AN551" s="178" t="n"/>
      <c r="AO551" s="178" t="n"/>
      <c r="AP551" s="178" t="n"/>
      <c r="AQ551" s="178" t="n"/>
      <c r="AR551" s="178" t="n"/>
      <c r="AS551" s="178" t="n"/>
      <c r="AT551" s="178" t="n"/>
      <c r="AU551" s="178" t="n"/>
      <c r="AV551" s="178" t="n"/>
      <c r="AW551" s="178" t="n"/>
      <c r="AX551" s="178" t="n"/>
      <c r="AY551" s="178" t="n"/>
      <c r="AZ551" s="178" t="n"/>
      <c r="BA551" s="178" t="n"/>
      <c r="BB551" s="178" t="n"/>
      <c r="BC551" s="178" t="n"/>
      <c r="BD551" s="178" t="n"/>
      <c r="BE551" s="178" t="n"/>
      <c r="BF551" s="178" t="n"/>
      <c r="BG551" s="178" t="n"/>
      <c r="BH551" s="178" t="n"/>
      <c r="BI551" s="178" t="n"/>
      <c r="BJ551" s="178" t="n"/>
      <c r="BK551" s="178" t="n"/>
      <c r="BL551" s="178" t="n"/>
      <c r="BM551" s="178" t="n"/>
      <c r="BN551" s="178" t="n"/>
      <c r="BO551" s="178" t="n"/>
      <c r="BP551" s="178" t="n"/>
      <c r="BQ551" s="178" t="n"/>
      <c r="BR551" s="178" t="n"/>
      <c r="BS551" s="178" t="n"/>
      <c r="BT551" s="178" t="n"/>
      <c r="BU551" s="178" t="n"/>
      <c r="BV551" s="178" t="n"/>
      <c r="BW551" s="178" t="n"/>
      <c r="BX551" s="178" t="n"/>
      <c r="BY551" s="178" t="n"/>
      <c r="BZ551" s="178" t="n"/>
      <c r="CA551" s="178" t="n"/>
      <c r="CB551" s="178" t="n"/>
      <c r="CC551" s="178" t="n"/>
      <c r="CD551" s="178" t="n"/>
      <c r="CE551" s="178" t="n"/>
      <c r="CF551" s="178" t="n"/>
      <c r="CG551" s="178" t="n"/>
      <c r="CH551" s="178" t="n"/>
      <c r="CI551" s="178" t="n"/>
      <c r="CJ551" s="178" t="n"/>
      <c r="CK551" s="178" t="n"/>
      <c r="CL551" s="178" t="n"/>
      <c r="CM551" s="178" t="n"/>
      <c r="CN551" s="178" t="n"/>
      <c r="CO551" s="178" t="n"/>
      <c r="CP551" s="178" t="n"/>
      <c r="CQ551" s="178" t="n"/>
      <c r="CR551" s="178" t="n"/>
      <c r="CS551" s="178" t="n"/>
      <c r="CT551" s="178" t="n"/>
      <c r="CU551" s="178" t="n"/>
      <c r="CV551" s="178" t="n"/>
      <c r="CW551" s="178" t="n"/>
      <c r="CX551" s="178" t="n"/>
      <c r="CY551" s="178" t="n"/>
      <c r="CZ551" s="178" t="n"/>
      <c r="DA551" s="178" t="n"/>
      <c r="DB551" s="178" t="n"/>
      <c r="DC551" s="178" t="n"/>
      <c r="DD551" s="178" t="n"/>
      <c r="DE551" s="178" t="n"/>
      <c r="DF551" s="178" t="n"/>
      <c r="DG551" s="178" t="n"/>
      <c r="DH551" s="178" t="n"/>
      <c r="DI551" s="178" t="n"/>
      <c r="DJ551" s="178" t="n"/>
      <c r="DK551" s="178" t="n"/>
      <c r="DL551" s="178" t="n"/>
      <c r="DM551" s="178" t="n"/>
      <c r="DN551" s="178" t="n"/>
      <c r="DO551" s="178" t="n"/>
      <c r="DP551" s="178" t="n"/>
      <c r="DQ551" s="178" t="n"/>
      <c r="DR551" s="178" t="n"/>
      <c r="DS551" s="178" t="n"/>
      <c r="DT551" s="178" t="n"/>
      <c r="DU551" s="178" t="n"/>
      <c r="DV551" s="178" t="n"/>
    </row>
    <row customFormat="true" customHeight="true" hidden="false" ht="16.5" outlineLevel="0" r="552" s="310">
      <c r="A552" s="178" t="n"/>
      <c r="B552" s="327" t="s"/>
      <c r="C552" s="328" t="s"/>
      <c r="D552" s="89" t="s"/>
      <c r="E552" s="248" t="s">
        <v>232</v>
      </c>
      <c r="F552" s="266" t="n">
        <f aca="false" ca="false" dt2D="false" dtr="false" t="normal">I552+L552+M552+N552+O552+P552+Q552+R552+S552</f>
        <v>0</v>
      </c>
      <c r="G552" s="168" t="n">
        <v>0</v>
      </c>
      <c r="H552" s="168" t="n">
        <v>0</v>
      </c>
      <c r="I552" s="269" t="n">
        <f aca="false" ca="false" dt2D="false" dtr="false" t="normal">G552+H552</f>
        <v>0</v>
      </c>
      <c r="J552" s="168" t="n"/>
      <c r="K552" s="168" t="n"/>
      <c r="L552" s="269" t="n">
        <f aca="false" ca="false" dt2D="false" dtr="false" t="normal">J552+K552</f>
        <v>0</v>
      </c>
      <c r="M552" s="168" t="n"/>
      <c r="N552" s="168" t="n"/>
      <c r="O552" s="168" t="n"/>
      <c r="P552" s="168" t="n"/>
      <c r="Q552" s="168" t="n"/>
      <c r="R552" s="168" t="n"/>
      <c r="S552" s="168" t="n"/>
      <c r="T552" s="168" t="n"/>
      <c r="U552" s="168" t="n"/>
      <c r="V552" s="168" t="n"/>
      <c r="W552" s="168" t="n"/>
      <c r="X552" s="168" t="n"/>
      <c r="Y552" s="168" t="n"/>
      <c r="Z552" s="168" t="n"/>
      <c r="AA552" s="168" t="n"/>
      <c r="AB552" s="168" t="n"/>
      <c r="AC552" s="168" t="n"/>
      <c r="AD552" s="168" t="n"/>
      <c r="AE552" s="168" t="n"/>
      <c r="AF552" s="178" t="n"/>
      <c r="AG552" s="178" t="n"/>
      <c r="AH552" s="178" t="n"/>
      <c r="AI552" s="178" t="n"/>
      <c r="AJ552" s="178" t="n"/>
      <c r="AK552" s="178" t="n"/>
      <c r="AL552" s="178" t="n"/>
      <c r="AM552" s="178" t="n"/>
      <c r="AN552" s="178" t="n"/>
      <c r="AO552" s="178" t="n"/>
      <c r="AP552" s="178" t="n"/>
      <c r="AQ552" s="178" t="n"/>
      <c r="AR552" s="178" t="n"/>
      <c r="AS552" s="178" t="n"/>
      <c r="AT552" s="178" t="n"/>
      <c r="AU552" s="178" t="n"/>
      <c r="AV552" s="178" t="n"/>
      <c r="AW552" s="178" t="n"/>
      <c r="AX552" s="178" t="n"/>
      <c r="AY552" s="178" t="n"/>
      <c r="AZ552" s="178" t="n"/>
      <c r="BA552" s="178" t="n"/>
      <c r="BB552" s="178" t="n"/>
      <c r="BC552" s="178" t="n"/>
      <c r="BD552" s="178" t="n"/>
      <c r="BE552" s="178" t="n"/>
      <c r="BF552" s="178" t="n"/>
      <c r="BG552" s="178" t="n"/>
      <c r="BH552" s="178" t="n"/>
      <c r="BI552" s="178" t="n"/>
      <c r="BJ552" s="178" t="n"/>
      <c r="BK552" s="178" t="n"/>
      <c r="BL552" s="178" t="n"/>
      <c r="BM552" s="178" t="n"/>
      <c r="BN552" s="178" t="n"/>
      <c r="BO552" s="178" t="n"/>
      <c r="BP552" s="178" t="n"/>
      <c r="BQ552" s="178" t="n"/>
      <c r="BR552" s="178" t="n"/>
      <c r="BS552" s="178" t="n"/>
      <c r="BT552" s="178" t="n"/>
      <c r="BU552" s="178" t="n"/>
      <c r="BV552" s="178" t="n"/>
      <c r="BW552" s="178" t="n"/>
      <c r="BX552" s="178" t="n"/>
      <c r="BY552" s="178" t="n"/>
      <c r="BZ552" s="178" t="n"/>
      <c r="CA552" s="178" t="n"/>
      <c r="CB552" s="178" t="n"/>
      <c r="CC552" s="178" t="n"/>
      <c r="CD552" s="178" t="n"/>
      <c r="CE552" s="178" t="n"/>
      <c r="CF552" s="178" t="n"/>
      <c r="CG552" s="178" t="n"/>
      <c r="CH552" s="178" t="n"/>
      <c r="CI552" s="178" t="n"/>
      <c r="CJ552" s="178" t="n"/>
      <c r="CK552" s="178" t="n"/>
      <c r="CL552" s="178" t="n"/>
      <c r="CM552" s="178" t="n"/>
      <c r="CN552" s="178" t="n"/>
      <c r="CO552" s="178" t="n"/>
      <c r="CP552" s="178" t="n"/>
      <c r="CQ552" s="178" t="n"/>
      <c r="CR552" s="178" t="n"/>
      <c r="CS552" s="178" t="n"/>
      <c r="CT552" s="178" t="n"/>
      <c r="CU552" s="178" t="n"/>
      <c r="CV552" s="178" t="n"/>
      <c r="CW552" s="178" t="n"/>
      <c r="CX552" s="178" t="n"/>
      <c r="CY552" s="178" t="n"/>
      <c r="CZ552" s="178" t="n"/>
      <c r="DA552" s="178" t="n"/>
      <c r="DB552" s="178" t="n"/>
      <c r="DC552" s="178" t="n"/>
      <c r="DD552" s="178" t="n"/>
      <c r="DE552" s="178" t="n"/>
      <c r="DF552" s="178" t="n"/>
      <c r="DG552" s="178" t="n"/>
      <c r="DH552" s="178" t="n"/>
      <c r="DI552" s="178" t="n"/>
      <c r="DJ552" s="178" t="n"/>
      <c r="DK552" s="178" t="n"/>
      <c r="DL552" s="178" t="n"/>
      <c r="DM552" s="178" t="n"/>
      <c r="DN552" s="178" t="n"/>
      <c r="DO552" s="178" t="n"/>
      <c r="DP552" s="178" t="n"/>
      <c r="DQ552" s="178" t="n"/>
      <c r="DR552" s="178" t="n"/>
      <c r="DS552" s="178" t="n"/>
      <c r="DT552" s="178" t="n"/>
      <c r="DU552" s="178" t="n"/>
      <c r="DV552" s="178" t="n"/>
    </row>
    <row customFormat="true" customHeight="true" hidden="false" ht="16.5" outlineLevel="0" r="553" s="310">
      <c r="A553" s="178" t="n"/>
      <c r="B553" s="329" t="s"/>
      <c r="C553" s="328" t="s"/>
      <c r="D553" s="158" t="s"/>
      <c r="E553" s="238" t="s">
        <v>233</v>
      </c>
      <c r="F553" s="266" t="n">
        <f aca="false" ca="false" dt2D="false" dtr="false" t="normal">I553+L553+M553+N553+O553+P553+Q553+R553+S553</f>
        <v>0</v>
      </c>
      <c r="G553" s="168" t="n">
        <v>0</v>
      </c>
      <c r="H553" s="168" t="n">
        <v>0</v>
      </c>
      <c r="I553" s="269" t="n">
        <f aca="false" ca="false" dt2D="false" dtr="false" t="normal">G553+H553</f>
        <v>0</v>
      </c>
      <c r="J553" s="168" t="n"/>
      <c r="K553" s="168" t="n"/>
      <c r="L553" s="269" t="n">
        <f aca="false" ca="false" dt2D="false" dtr="false" t="normal">J553+K553</f>
        <v>0</v>
      </c>
      <c r="M553" s="168" t="n"/>
      <c r="N553" s="168" t="n"/>
      <c r="O553" s="168" t="n"/>
      <c r="P553" s="168" t="n"/>
      <c r="Q553" s="168" t="n"/>
      <c r="R553" s="168" t="n"/>
      <c r="S553" s="168" t="n"/>
      <c r="T553" s="168" t="n"/>
      <c r="U553" s="168" t="n"/>
      <c r="V553" s="168" t="n"/>
      <c r="W553" s="168" t="n"/>
      <c r="X553" s="168" t="n"/>
      <c r="Y553" s="168" t="n"/>
      <c r="Z553" s="168" t="n"/>
      <c r="AA553" s="168" t="n"/>
      <c r="AB553" s="168" t="n"/>
      <c r="AC553" s="168" t="n"/>
      <c r="AD553" s="168" t="n"/>
      <c r="AE553" s="168" t="n"/>
      <c r="AF553" s="178" t="n"/>
      <c r="AG553" s="178" t="n"/>
      <c r="AH553" s="178" t="n"/>
      <c r="AI553" s="178" t="n"/>
      <c r="AJ553" s="178" t="n"/>
      <c r="AK553" s="178" t="n"/>
      <c r="AL553" s="178" t="n"/>
      <c r="AM553" s="178" t="n"/>
      <c r="AN553" s="178" t="n"/>
      <c r="AO553" s="178" t="n"/>
      <c r="AP553" s="178" t="n"/>
      <c r="AQ553" s="178" t="n"/>
      <c r="AR553" s="178" t="n"/>
      <c r="AS553" s="178" t="n"/>
      <c r="AT553" s="178" t="n"/>
      <c r="AU553" s="178" t="n"/>
      <c r="AV553" s="178" t="n"/>
      <c r="AW553" s="178" t="n"/>
      <c r="AX553" s="178" t="n"/>
      <c r="AY553" s="178" t="n"/>
      <c r="AZ553" s="178" t="n"/>
      <c r="BA553" s="178" t="n"/>
      <c r="BB553" s="178" t="n"/>
      <c r="BC553" s="178" t="n"/>
      <c r="BD553" s="178" t="n"/>
      <c r="BE553" s="178" t="n"/>
      <c r="BF553" s="178" t="n"/>
      <c r="BG553" s="178" t="n"/>
      <c r="BH553" s="178" t="n"/>
      <c r="BI553" s="178" t="n"/>
      <c r="BJ553" s="178" t="n"/>
      <c r="BK553" s="178" t="n"/>
      <c r="BL553" s="178" t="n"/>
      <c r="BM553" s="178" t="n"/>
      <c r="BN553" s="178" t="n"/>
      <c r="BO553" s="178" t="n"/>
      <c r="BP553" s="178" t="n"/>
      <c r="BQ553" s="178" t="n"/>
      <c r="BR553" s="178" t="n"/>
      <c r="BS553" s="178" t="n"/>
      <c r="BT553" s="178" t="n"/>
      <c r="BU553" s="178" t="n"/>
      <c r="BV553" s="178" t="n"/>
      <c r="BW553" s="178" t="n"/>
      <c r="BX553" s="178" t="n"/>
      <c r="BY553" s="178" t="n"/>
      <c r="BZ553" s="178" t="n"/>
      <c r="CA553" s="178" t="n"/>
      <c r="CB553" s="178" t="n"/>
      <c r="CC553" s="178" t="n"/>
      <c r="CD553" s="178" t="n"/>
      <c r="CE553" s="178" t="n"/>
      <c r="CF553" s="178" t="n"/>
      <c r="CG553" s="178" t="n"/>
      <c r="CH553" s="178" t="n"/>
      <c r="CI553" s="178" t="n"/>
      <c r="CJ553" s="178" t="n"/>
      <c r="CK553" s="178" t="n"/>
      <c r="CL553" s="178" t="n"/>
      <c r="CM553" s="178" t="n"/>
      <c r="CN553" s="178" t="n"/>
      <c r="CO553" s="178" t="n"/>
      <c r="CP553" s="178" t="n"/>
      <c r="CQ553" s="178" t="n"/>
      <c r="CR553" s="178" t="n"/>
      <c r="CS553" s="178" t="n"/>
      <c r="CT553" s="178" t="n"/>
      <c r="CU553" s="178" t="n"/>
      <c r="CV553" s="178" t="n"/>
      <c r="CW553" s="178" t="n"/>
      <c r="CX553" s="178" t="n"/>
      <c r="CY553" s="178" t="n"/>
      <c r="CZ553" s="178" t="n"/>
      <c r="DA553" s="178" t="n"/>
      <c r="DB553" s="178" t="n"/>
      <c r="DC553" s="178" t="n"/>
      <c r="DD553" s="178" t="n"/>
      <c r="DE553" s="178" t="n"/>
      <c r="DF553" s="178" t="n"/>
      <c r="DG553" s="178" t="n"/>
      <c r="DH553" s="178" t="n"/>
      <c r="DI553" s="178" t="n"/>
      <c r="DJ553" s="178" t="n"/>
      <c r="DK553" s="178" t="n"/>
      <c r="DL553" s="178" t="n"/>
      <c r="DM553" s="178" t="n"/>
      <c r="DN553" s="178" t="n"/>
      <c r="DO553" s="178" t="n"/>
      <c r="DP553" s="178" t="n"/>
      <c r="DQ553" s="178" t="n"/>
      <c r="DR553" s="178" t="n"/>
      <c r="DS553" s="178" t="n"/>
      <c r="DT553" s="178" t="n"/>
      <c r="DU553" s="178" t="n"/>
      <c r="DV553" s="178" t="n"/>
    </row>
    <row customFormat="true" customHeight="true" hidden="false" ht="30" outlineLevel="0" r="554" s="310">
      <c r="A554" s="178" t="n"/>
      <c r="B554" s="330" t="n">
        <v>7</v>
      </c>
      <c r="C554" s="328" t="s"/>
      <c r="D554" s="159" t="s">
        <v>403</v>
      </c>
      <c r="E554" s="122" t="s">
        <v>26</v>
      </c>
      <c r="F554" s="266" t="n">
        <f aca="false" ca="false" dt2D="false" dtr="false" t="normal">I554+L554+M554+N554+O554+P554+Q554+R554+S554</f>
        <v>0</v>
      </c>
      <c r="G554" s="168" t="n">
        <v>0</v>
      </c>
      <c r="H554" s="168" t="n">
        <v>0</v>
      </c>
      <c r="I554" s="269" t="n">
        <f aca="false" ca="false" dt2D="false" dtr="false" t="normal">G554+H554</f>
        <v>0</v>
      </c>
      <c r="J554" s="168" t="n"/>
      <c r="K554" s="168" t="n"/>
      <c r="L554" s="269" t="n">
        <f aca="false" ca="false" dt2D="false" dtr="false" t="normal">J554+K554</f>
        <v>0</v>
      </c>
      <c r="M554" s="168" t="n"/>
      <c r="N554" s="168" t="n"/>
      <c r="O554" s="168" t="n"/>
      <c r="P554" s="168" t="n"/>
      <c r="Q554" s="168" t="n"/>
      <c r="R554" s="168" t="n"/>
      <c r="S554" s="168" t="n"/>
      <c r="T554" s="168" t="n"/>
      <c r="U554" s="168" t="n"/>
      <c r="V554" s="168" t="n"/>
      <c r="W554" s="168" t="n"/>
      <c r="X554" s="168" t="n"/>
      <c r="Y554" s="168" t="n"/>
      <c r="Z554" s="168" t="n"/>
      <c r="AA554" s="168" t="n"/>
      <c r="AB554" s="168" t="n"/>
      <c r="AC554" s="168" t="n"/>
      <c r="AD554" s="168" t="n"/>
      <c r="AE554" s="168" t="n"/>
      <c r="AF554" s="178" t="n"/>
      <c r="AG554" s="178" t="n"/>
      <c r="AH554" s="178" t="n"/>
      <c r="AI554" s="178" t="n"/>
      <c r="AJ554" s="178" t="n"/>
      <c r="AK554" s="178" t="n"/>
      <c r="AL554" s="178" t="n"/>
      <c r="AM554" s="178" t="n"/>
      <c r="AN554" s="178" t="n"/>
      <c r="AO554" s="178" t="n"/>
      <c r="AP554" s="178" t="n"/>
      <c r="AQ554" s="178" t="n"/>
      <c r="AR554" s="178" t="n"/>
      <c r="AS554" s="178" t="n"/>
      <c r="AT554" s="178" t="n"/>
      <c r="AU554" s="178" t="n"/>
      <c r="AV554" s="178" t="n"/>
      <c r="AW554" s="178" t="n"/>
      <c r="AX554" s="178" t="n"/>
      <c r="AY554" s="178" t="n"/>
      <c r="AZ554" s="178" t="n"/>
      <c r="BA554" s="178" t="n"/>
      <c r="BB554" s="178" t="n"/>
      <c r="BC554" s="178" t="n"/>
      <c r="BD554" s="178" t="n"/>
      <c r="BE554" s="178" t="n"/>
      <c r="BF554" s="178" t="n"/>
      <c r="BG554" s="178" t="n"/>
      <c r="BH554" s="178" t="n"/>
      <c r="BI554" s="178" t="n"/>
      <c r="BJ554" s="178" t="n"/>
      <c r="BK554" s="178" t="n"/>
      <c r="BL554" s="178" t="n"/>
      <c r="BM554" s="178" t="n"/>
      <c r="BN554" s="178" t="n"/>
      <c r="BO554" s="178" t="n"/>
      <c r="BP554" s="178" t="n"/>
      <c r="BQ554" s="178" t="n"/>
      <c r="BR554" s="178" t="n"/>
      <c r="BS554" s="178" t="n"/>
      <c r="BT554" s="178" t="n"/>
      <c r="BU554" s="178" t="n"/>
      <c r="BV554" s="178" t="n"/>
      <c r="BW554" s="178" t="n"/>
      <c r="BX554" s="178" t="n"/>
      <c r="BY554" s="178" t="n"/>
      <c r="BZ554" s="178" t="n"/>
      <c r="CA554" s="178" t="n"/>
      <c r="CB554" s="178" t="n"/>
      <c r="CC554" s="178" t="n"/>
      <c r="CD554" s="178" t="n"/>
      <c r="CE554" s="178" t="n"/>
      <c r="CF554" s="178" t="n"/>
      <c r="CG554" s="178" t="n"/>
      <c r="CH554" s="178" t="n"/>
      <c r="CI554" s="178" t="n"/>
      <c r="CJ554" s="178" t="n"/>
      <c r="CK554" s="178" t="n"/>
      <c r="CL554" s="178" t="n"/>
      <c r="CM554" s="178" t="n"/>
      <c r="CN554" s="178" t="n"/>
      <c r="CO554" s="178" t="n"/>
      <c r="CP554" s="178" t="n"/>
      <c r="CQ554" s="178" t="n"/>
      <c r="CR554" s="178" t="n"/>
      <c r="CS554" s="178" t="n"/>
      <c r="CT554" s="178" t="n"/>
      <c r="CU554" s="178" t="n"/>
      <c r="CV554" s="178" t="n"/>
      <c r="CW554" s="178" t="n"/>
      <c r="CX554" s="178" t="n"/>
      <c r="CY554" s="178" t="n"/>
      <c r="CZ554" s="178" t="n"/>
      <c r="DA554" s="178" t="n"/>
      <c r="DB554" s="178" t="n"/>
      <c r="DC554" s="178" t="n"/>
      <c r="DD554" s="178" t="n"/>
      <c r="DE554" s="178" t="n"/>
      <c r="DF554" s="178" t="n"/>
      <c r="DG554" s="178" t="n"/>
      <c r="DH554" s="178" t="n"/>
      <c r="DI554" s="178" t="n"/>
      <c r="DJ554" s="178" t="n"/>
      <c r="DK554" s="178" t="n"/>
      <c r="DL554" s="178" t="n"/>
      <c r="DM554" s="178" t="n"/>
      <c r="DN554" s="178" t="n"/>
      <c r="DO554" s="178" t="n"/>
      <c r="DP554" s="178" t="n"/>
      <c r="DQ554" s="178" t="n"/>
      <c r="DR554" s="178" t="n"/>
      <c r="DS554" s="178" t="n"/>
      <c r="DT554" s="178" t="n"/>
      <c r="DU554" s="178" t="n"/>
      <c r="DV554" s="178" t="n"/>
    </row>
    <row customFormat="true" customHeight="true" hidden="false" ht="29.25" outlineLevel="0" r="555" s="310">
      <c r="A555" s="178" t="n"/>
      <c r="B555" s="331" t="s"/>
      <c r="C555" s="328" t="s"/>
      <c r="D555" s="158" t="s"/>
      <c r="E555" s="248" t="s">
        <v>232</v>
      </c>
      <c r="F555" s="266" t="n">
        <f aca="false" ca="false" dt2D="false" dtr="false" t="normal">I555+L555+M555+N555+O555+P555+Q555+R555+S555</f>
        <v>0</v>
      </c>
      <c r="G555" s="168" t="n">
        <v>0</v>
      </c>
      <c r="H555" s="168" t="n">
        <v>0</v>
      </c>
      <c r="I555" s="269" t="n">
        <f aca="false" ca="false" dt2D="false" dtr="false" t="normal">G555+H555</f>
        <v>0</v>
      </c>
      <c r="J555" s="168" t="n"/>
      <c r="K555" s="168" t="n"/>
      <c r="L555" s="269" t="n">
        <f aca="false" ca="false" dt2D="false" dtr="false" t="normal">J555+K555</f>
        <v>0</v>
      </c>
      <c r="M555" s="168" t="n"/>
      <c r="N555" s="168" t="n"/>
      <c r="O555" s="168" t="n"/>
      <c r="P555" s="168" t="n"/>
      <c r="Q555" s="168" t="n"/>
      <c r="R555" s="168" t="n"/>
      <c r="S555" s="168" t="n"/>
      <c r="T555" s="168" t="n"/>
      <c r="U555" s="168" t="n"/>
      <c r="V555" s="168" t="n"/>
      <c r="W555" s="168" t="n"/>
      <c r="X555" s="168" t="n"/>
      <c r="Y555" s="168" t="n"/>
      <c r="Z555" s="168" t="n"/>
      <c r="AA555" s="168" t="n"/>
      <c r="AB555" s="168" t="n"/>
      <c r="AC555" s="168" t="n"/>
      <c r="AD555" s="168" t="n"/>
      <c r="AE555" s="168" t="n"/>
      <c r="AF555" s="178" t="n"/>
      <c r="AG555" s="178" t="n"/>
      <c r="AH555" s="178" t="n"/>
      <c r="AI555" s="178" t="n"/>
      <c r="AJ555" s="178" t="n"/>
      <c r="AK555" s="178" t="n"/>
      <c r="AL555" s="178" t="n"/>
      <c r="AM555" s="178" t="n"/>
      <c r="AN555" s="178" t="n"/>
      <c r="AO555" s="178" t="n"/>
      <c r="AP555" s="178" t="n"/>
      <c r="AQ555" s="178" t="n"/>
      <c r="AR555" s="178" t="n"/>
      <c r="AS555" s="178" t="n"/>
      <c r="AT555" s="178" t="n"/>
      <c r="AU555" s="178" t="n"/>
      <c r="AV555" s="178" t="n"/>
      <c r="AW555" s="178" t="n"/>
      <c r="AX555" s="178" t="n"/>
      <c r="AY555" s="178" t="n"/>
      <c r="AZ555" s="178" t="n"/>
      <c r="BA555" s="178" t="n"/>
      <c r="BB555" s="178" t="n"/>
      <c r="BC555" s="178" t="n"/>
      <c r="BD555" s="178" t="n"/>
      <c r="BE555" s="178" t="n"/>
      <c r="BF555" s="178" t="n"/>
      <c r="BG555" s="178" t="n"/>
      <c r="BH555" s="178" t="n"/>
      <c r="BI555" s="178" t="n"/>
      <c r="BJ555" s="178" t="n"/>
      <c r="BK555" s="178" t="n"/>
      <c r="BL555" s="178" t="n"/>
      <c r="BM555" s="178" t="n"/>
      <c r="BN555" s="178" t="n"/>
      <c r="BO555" s="178" t="n"/>
      <c r="BP555" s="178" t="n"/>
      <c r="BQ555" s="178" t="n"/>
      <c r="BR555" s="178" t="n"/>
      <c r="BS555" s="178" t="n"/>
      <c r="BT555" s="178" t="n"/>
      <c r="BU555" s="178" t="n"/>
      <c r="BV555" s="178" t="n"/>
      <c r="BW555" s="178" t="n"/>
      <c r="BX555" s="178" t="n"/>
      <c r="BY555" s="178" t="n"/>
      <c r="BZ555" s="178" t="n"/>
      <c r="CA555" s="178" t="n"/>
      <c r="CB555" s="178" t="n"/>
      <c r="CC555" s="178" t="n"/>
      <c r="CD555" s="178" t="n"/>
      <c r="CE555" s="178" t="n"/>
      <c r="CF555" s="178" t="n"/>
      <c r="CG555" s="178" t="n"/>
      <c r="CH555" s="178" t="n"/>
      <c r="CI555" s="178" t="n"/>
      <c r="CJ555" s="178" t="n"/>
      <c r="CK555" s="178" t="n"/>
      <c r="CL555" s="178" t="n"/>
      <c r="CM555" s="178" t="n"/>
      <c r="CN555" s="178" t="n"/>
      <c r="CO555" s="178" t="n"/>
      <c r="CP555" s="178" t="n"/>
      <c r="CQ555" s="178" t="n"/>
      <c r="CR555" s="178" t="n"/>
      <c r="CS555" s="178" t="n"/>
      <c r="CT555" s="178" t="n"/>
      <c r="CU555" s="178" t="n"/>
      <c r="CV555" s="178" t="n"/>
      <c r="CW555" s="178" t="n"/>
      <c r="CX555" s="178" t="n"/>
      <c r="CY555" s="178" t="n"/>
      <c r="CZ555" s="178" t="n"/>
      <c r="DA555" s="178" t="n"/>
      <c r="DB555" s="178" t="n"/>
      <c r="DC555" s="178" t="n"/>
      <c r="DD555" s="178" t="n"/>
      <c r="DE555" s="178" t="n"/>
      <c r="DF555" s="178" t="n"/>
      <c r="DG555" s="178" t="n"/>
      <c r="DH555" s="178" t="n"/>
      <c r="DI555" s="178" t="n"/>
      <c r="DJ555" s="178" t="n"/>
      <c r="DK555" s="178" t="n"/>
      <c r="DL555" s="178" t="n"/>
      <c r="DM555" s="178" t="n"/>
      <c r="DN555" s="178" t="n"/>
      <c r="DO555" s="178" t="n"/>
      <c r="DP555" s="178" t="n"/>
      <c r="DQ555" s="178" t="n"/>
      <c r="DR555" s="178" t="n"/>
      <c r="DS555" s="178" t="n"/>
      <c r="DT555" s="178" t="n"/>
      <c r="DU555" s="178" t="n"/>
      <c r="DV555" s="178" t="n"/>
    </row>
    <row customFormat="true" customHeight="true" hidden="false" ht="16.5" outlineLevel="0" r="556" s="310">
      <c r="A556" s="178" t="n"/>
      <c r="B556" s="303" t="n"/>
      <c r="C556" s="328" t="s"/>
      <c r="D556" s="75" t="s">
        <v>404</v>
      </c>
      <c r="E556" s="76" t="s"/>
      <c r="F556" s="266" t="n">
        <f aca="false" ca="false" dt2D="false" dtr="false" t="normal">I556+L556+M556+N556+O556+P556+Q556+R556+S556</f>
        <v>0</v>
      </c>
      <c r="G556" s="305" t="n">
        <f aca="false" ca="false" dt2D="false" dtr="false" t="normal">G525+G530+G535+G539+G544+G549</f>
        <v>0</v>
      </c>
      <c r="H556" s="305" t="n">
        <f aca="false" ca="false" dt2D="false" dtr="false" t="normal">H525+H530+H535+H539+H544+H549</f>
        <v>0</v>
      </c>
      <c r="I556" s="269" t="n">
        <f aca="false" ca="false" dt2D="false" dtr="false" t="normal">G556+H556</f>
        <v>0</v>
      </c>
      <c r="J556" s="305" t="n">
        <f aca="false" ca="false" dt2D="false" dtr="false" t="normal">J525+J530+J535+J539+J544+J549</f>
        <v>0</v>
      </c>
      <c r="K556" s="305" t="n">
        <f aca="false" ca="false" dt2D="false" dtr="false" t="normal">K525+K530+K535+K539+K544+K549</f>
        <v>0</v>
      </c>
      <c r="L556" s="269" t="n">
        <f aca="false" ca="false" dt2D="false" dtr="false" t="normal">J556+K556</f>
        <v>0</v>
      </c>
      <c r="M556" s="305" t="n">
        <f aca="false" ca="false" dt2D="false" dtr="false" t="normal">M525+M530+M535+M539+M544+M549</f>
        <v>0</v>
      </c>
      <c r="N556" s="305" t="n">
        <f aca="false" ca="false" dt2D="false" dtr="false" t="normal">N525+N530+N535+N539+N544+N549</f>
        <v>0</v>
      </c>
      <c r="O556" s="305" t="n">
        <f aca="false" ca="false" dt2D="false" dtr="false" t="normal">O525+O530+O535+O539+O544+O549</f>
        <v>0</v>
      </c>
      <c r="P556" s="305" t="n">
        <f aca="false" ca="false" dt2D="false" dtr="false" t="normal">P525+P530+P535+P539+P544+P549</f>
        <v>0</v>
      </c>
      <c r="Q556" s="305" t="n">
        <f aca="false" ca="false" dt2D="false" dtr="false" t="normal">Q525+Q530+Q535+Q539+Q544+Q549</f>
        <v>0</v>
      </c>
      <c r="R556" s="305" t="n">
        <f aca="false" ca="false" dt2D="false" dtr="false" t="normal">R525+R530+R535+R539+R544+R549</f>
        <v>0</v>
      </c>
      <c r="S556" s="305" t="n">
        <f aca="false" ca="false" dt2D="false" dtr="false" t="normal">S525+S530+S535+S539+S544+S549</f>
        <v>0</v>
      </c>
      <c r="T556" s="305" t="n">
        <f aca="false" ca="false" dt2D="false" dtr="false" t="normal">T525+T530+T535+T539+T544+T549</f>
        <v>0</v>
      </c>
      <c r="U556" s="305" t="n">
        <f aca="false" ca="false" dt2D="false" dtr="false" t="normal">U525+U530+U535+U539+U544+U549</f>
        <v>0</v>
      </c>
      <c r="V556" s="305" t="n">
        <f aca="false" ca="false" dt2D="false" dtr="false" t="normal">V525+V530+V535+V539+V544+V549</f>
        <v>0</v>
      </c>
      <c r="W556" s="305" t="n">
        <f aca="false" ca="false" dt2D="false" dtr="false" t="normal">W525+W530+W535+W539+W544+W549</f>
        <v>0</v>
      </c>
      <c r="X556" s="305" t="n">
        <f aca="false" ca="false" dt2D="false" dtr="false" t="normal">X525+X530+X535+X539+X544+X549</f>
        <v>0</v>
      </c>
      <c r="Y556" s="305" t="n">
        <f aca="false" ca="false" dt2D="false" dtr="false" t="normal">Y525+Y530+Y535+Y539+Y544+Y549</f>
        <v>0</v>
      </c>
      <c r="Z556" s="305" t="n">
        <f aca="false" ca="false" dt2D="false" dtr="false" t="normal">Z525+Z530+Z535+Z539+Z544+Z549</f>
        <v>0</v>
      </c>
      <c r="AA556" s="305" t="n">
        <f aca="false" ca="false" dt2D="false" dtr="false" t="normal">AA525+AA530+AA535+AA539+AA544+AA549</f>
        <v>0</v>
      </c>
      <c r="AB556" s="305" t="n">
        <f aca="false" ca="false" dt2D="false" dtr="false" t="normal">AB525+AB530+AB535+AB539+AB544+AB549</f>
        <v>0</v>
      </c>
      <c r="AC556" s="305" t="n">
        <f aca="false" ca="false" dt2D="false" dtr="false" t="normal">AC525+AC530+AC535+AC539+AC544+AC549</f>
        <v>0</v>
      </c>
      <c r="AD556" s="305" t="n">
        <f aca="false" ca="false" dt2D="false" dtr="false" t="normal">AD525+AD530+AD535+AD539+AD544+AD549</f>
        <v>0</v>
      </c>
      <c r="AE556" s="305" t="n">
        <f aca="false" ca="false" dt2D="false" dtr="false" t="normal">AE525+AE530+AE535+AE539+AE544+AE549</f>
        <v>0</v>
      </c>
      <c r="AF556" s="178" t="n"/>
      <c r="AG556" s="178" t="n"/>
      <c r="AH556" s="178" t="n"/>
      <c r="AI556" s="178" t="n"/>
      <c r="AJ556" s="178" t="n"/>
      <c r="AK556" s="178" t="n"/>
      <c r="AL556" s="178" t="n"/>
      <c r="AM556" s="178" t="n"/>
      <c r="AN556" s="178" t="n"/>
      <c r="AO556" s="178" t="n"/>
      <c r="AP556" s="178" t="n"/>
      <c r="AQ556" s="178" t="n"/>
      <c r="AR556" s="178" t="n"/>
      <c r="AS556" s="178" t="n"/>
      <c r="AT556" s="178" t="n"/>
      <c r="AU556" s="178" t="n"/>
      <c r="AV556" s="178" t="n"/>
      <c r="AW556" s="178" t="n"/>
      <c r="AX556" s="178" t="n"/>
      <c r="AY556" s="178" t="n"/>
      <c r="AZ556" s="178" t="n"/>
      <c r="BA556" s="178" t="n"/>
      <c r="BB556" s="178" t="n"/>
      <c r="BC556" s="178" t="n"/>
      <c r="BD556" s="178" t="n"/>
      <c r="BE556" s="178" t="n"/>
      <c r="BF556" s="178" t="n"/>
      <c r="BG556" s="178" t="n"/>
      <c r="BH556" s="178" t="n"/>
      <c r="BI556" s="178" t="n"/>
      <c r="BJ556" s="178" t="n"/>
      <c r="BK556" s="178" t="n"/>
      <c r="BL556" s="178" t="n"/>
      <c r="BM556" s="178" t="n"/>
      <c r="BN556" s="178" t="n"/>
      <c r="BO556" s="178" t="n"/>
      <c r="BP556" s="178" t="n"/>
      <c r="BQ556" s="178" t="n"/>
      <c r="BR556" s="178" t="n"/>
      <c r="BS556" s="178" t="n"/>
      <c r="BT556" s="178" t="n"/>
      <c r="BU556" s="178" t="n"/>
      <c r="BV556" s="178" t="n"/>
      <c r="BW556" s="178" t="n"/>
      <c r="BX556" s="178" t="n"/>
      <c r="BY556" s="178" t="n"/>
      <c r="BZ556" s="178" t="n"/>
      <c r="CA556" s="178" t="n"/>
      <c r="CB556" s="178" t="n"/>
      <c r="CC556" s="178" t="n"/>
      <c r="CD556" s="178" t="n"/>
      <c r="CE556" s="178" t="n"/>
      <c r="CF556" s="178" t="n"/>
      <c r="CG556" s="178" t="n"/>
      <c r="CH556" s="178" t="n"/>
      <c r="CI556" s="178" t="n"/>
      <c r="CJ556" s="178" t="n"/>
      <c r="CK556" s="178" t="n"/>
      <c r="CL556" s="178" t="n"/>
      <c r="CM556" s="178" t="n"/>
      <c r="CN556" s="178" t="n"/>
      <c r="CO556" s="178" t="n"/>
      <c r="CP556" s="178" t="n"/>
      <c r="CQ556" s="178" t="n"/>
      <c r="CR556" s="178" t="n"/>
      <c r="CS556" s="178" t="n"/>
      <c r="CT556" s="178" t="n"/>
      <c r="CU556" s="178" t="n"/>
      <c r="CV556" s="178" t="n"/>
      <c r="CW556" s="178" t="n"/>
      <c r="CX556" s="178" t="n"/>
      <c r="CY556" s="178" t="n"/>
      <c r="CZ556" s="178" t="n"/>
      <c r="DA556" s="178" t="n"/>
      <c r="DB556" s="178" t="n"/>
      <c r="DC556" s="178" t="n"/>
      <c r="DD556" s="178" t="n"/>
      <c r="DE556" s="178" t="n"/>
      <c r="DF556" s="178" t="n"/>
      <c r="DG556" s="178" t="n"/>
      <c r="DH556" s="178" t="n"/>
      <c r="DI556" s="178" t="n"/>
      <c r="DJ556" s="178" t="n"/>
      <c r="DK556" s="178" t="n"/>
      <c r="DL556" s="178" t="n"/>
      <c r="DM556" s="178" t="n"/>
      <c r="DN556" s="178" t="n"/>
      <c r="DO556" s="178" t="n"/>
      <c r="DP556" s="178" t="n"/>
      <c r="DQ556" s="178" t="n"/>
      <c r="DR556" s="178" t="n"/>
      <c r="DS556" s="178" t="n"/>
      <c r="DT556" s="178" t="n"/>
      <c r="DU556" s="178" t="n"/>
      <c r="DV556" s="178" t="n"/>
    </row>
    <row customFormat="true" customHeight="true" hidden="false" ht="16.5" outlineLevel="0" r="557" s="310">
      <c r="A557" s="178" t="n"/>
      <c r="B557" s="303" t="n"/>
      <c r="C557" s="328" t="s"/>
      <c r="D557" s="75" t="s">
        <v>405</v>
      </c>
      <c r="E557" s="76" t="s"/>
      <c r="F557" s="266" t="n">
        <f aca="false" ca="false" dt2D="false" dtr="false" t="normal">I557+L557+M557+N557+O557+P557+Q557+R557+S557</f>
        <v>0</v>
      </c>
      <c r="G557" s="305" t="n">
        <f aca="false" ca="false" dt2D="false" dtr="false" t="normal">G526+G531+G536+G540+G545+G550</f>
        <v>0</v>
      </c>
      <c r="H557" s="305" t="n">
        <f aca="false" ca="false" dt2D="false" dtr="false" t="normal">H526+H531+H536+H540+H545+H550</f>
        <v>0</v>
      </c>
      <c r="I557" s="269" t="n">
        <f aca="false" ca="false" dt2D="false" dtr="false" t="normal">G557+H557</f>
        <v>0</v>
      </c>
      <c r="J557" s="305" t="n">
        <f aca="false" ca="false" dt2D="false" dtr="false" t="normal">J526+J531+J536+J540+J545+J550</f>
        <v>0</v>
      </c>
      <c r="K557" s="305" t="n">
        <f aca="false" ca="false" dt2D="false" dtr="false" t="normal">K526+K531+K536+K540+K545+K550</f>
        <v>0</v>
      </c>
      <c r="L557" s="269" t="n">
        <f aca="false" ca="false" dt2D="false" dtr="false" t="normal">J557+K557</f>
        <v>0</v>
      </c>
      <c r="M557" s="305" t="n">
        <f aca="false" ca="false" dt2D="false" dtr="false" t="normal">M526+M531+M536+M540+M545+M550</f>
        <v>0</v>
      </c>
      <c r="N557" s="305" t="n">
        <f aca="false" ca="false" dt2D="false" dtr="false" t="normal">N526+N531+N536+N540+N545+N550</f>
        <v>0</v>
      </c>
      <c r="O557" s="305" t="n">
        <f aca="false" ca="false" dt2D="false" dtr="false" t="normal">O526+O531+O536+O540+O545+O550</f>
        <v>0</v>
      </c>
      <c r="P557" s="305" t="n">
        <f aca="false" ca="false" dt2D="false" dtr="false" t="normal">P526+P531+P536+P540+P545+P550</f>
        <v>0</v>
      </c>
      <c r="Q557" s="305" t="n">
        <f aca="false" ca="false" dt2D="false" dtr="false" t="normal">Q526+Q531+Q536+Q540+Q545+Q550</f>
        <v>0</v>
      </c>
      <c r="R557" s="305" t="n">
        <f aca="false" ca="false" dt2D="false" dtr="false" t="normal">R526+R531+R536+R540+R545+R550</f>
        <v>0</v>
      </c>
      <c r="S557" s="305" t="n">
        <f aca="false" ca="false" dt2D="false" dtr="false" t="normal">S526+S531+S536+S540+S545+S550</f>
        <v>0</v>
      </c>
      <c r="T557" s="305" t="n">
        <f aca="false" ca="false" dt2D="false" dtr="false" t="normal">T526+T531+T536+T540+T545+T550</f>
        <v>0</v>
      </c>
      <c r="U557" s="305" t="n">
        <f aca="false" ca="false" dt2D="false" dtr="false" t="normal">U526+U531+U536+U540+U545+U550</f>
        <v>0</v>
      </c>
      <c r="V557" s="305" t="n">
        <f aca="false" ca="false" dt2D="false" dtr="false" t="normal">V526+V531+V536+V540+V545+V550</f>
        <v>0</v>
      </c>
      <c r="W557" s="305" t="n">
        <f aca="false" ca="false" dt2D="false" dtr="false" t="normal">W526+W531+W536+W540+W545+W550</f>
        <v>0</v>
      </c>
      <c r="X557" s="305" t="n">
        <f aca="false" ca="false" dt2D="false" dtr="false" t="normal">X526+X531+X536+X540+X545+X550</f>
        <v>0</v>
      </c>
      <c r="Y557" s="305" t="n">
        <f aca="false" ca="false" dt2D="false" dtr="false" t="normal">Y526+Y531+Y536+Y540+Y545+Y550</f>
        <v>0</v>
      </c>
      <c r="Z557" s="305" t="n">
        <f aca="false" ca="false" dt2D="false" dtr="false" t="normal">Z526+Z531+Z536+Z540+Z545+Z550</f>
        <v>0</v>
      </c>
      <c r="AA557" s="305" t="n">
        <f aca="false" ca="false" dt2D="false" dtr="false" t="normal">AA526+AA531+AA536+AA540+AA545+AA550</f>
        <v>0</v>
      </c>
      <c r="AB557" s="305" t="n">
        <f aca="false" ca="false" dt2D="false" dtr="false" t="normal">AB526+AB531+AB536+AB540+AB545+AB550</f>
        <v>0</v>
      </c>
      <c r="AC557" s="305" t="n">
        <f aca="false" ca="false" dt2D="false" dtr="false" t="normal">AC526+AC531+AC536+AC540+AC545+AC550</f>
        <v>0</v>
      </c>
      <c r="AD557" s="305" t="n">
        <f aca="false" ca="false" dt2D="false" dtr="false" t="normal">AD526+AD531+AD536+AD540+AD545+AD550</f>
        <v>0</v>
      </c>
      <c r="AE557" s="305" t="n">
        <f aca="false" ca="false" dt2D="false" dtr="false" t="normal">AE526+AE531+AE536+AE540+AE545+AE550</f>
        <v>0</v>
      </c>
      <c r="AF557" s="178" t="n"/>
      <c r="AG557" s="178" t="n"/>
      <c r="AH557" s="178" t="n"/>
      <c r="AI557" s="178" t="n"/>
      <c r="AJ557" s="178" t="n"/>
      <c r="AK557" s="178" t="n"/>
      <c r="AL557" s="178" t="n"/>
      <c r="AM557" s="178" t="n"/>
      <c r="AN557" s="178" t="n"/>
      <c r="AO557" s="178" t="n"/>
      <c r="AP557" s="178" t="n"/>
      <c r="AQ557" s="178" t="n"/>
      <c r="AR557" s="178" t="n"/>
      <c r="AS557" s="178" t="n"/>
      <c r="AT557" s="178" t="n"/>
      <c r="AU557" s="178" t="n"/>
      <c r="AV557" s="178" t="n"/>
      <c r="AW557" s="178" t="n"/>
      <c r="AX557" s="178" t="n"/>
      <c r="AY557" s="178" t="n"/>
      <c r="AZ557" s="178" t="n"/>
      <c r="BA557" s="178" t="n"/>
      <c r="BB557" s="178" t="n"/>
      <c r="BC557" s="178" t="n"/>
      <c r="BD557" s="178" t="n"/>
      <c r="BE557" s="178" t="n"/>
      <c r="BF557" s="178" t="n"/>
      <c r="BG557" s="178" t="n"/>
      <c r="BH557" s="178" t="n"/>
      <c r="BI557" s="178" t="n"/>
      <c r="BJ557" s="178" t="n"/>
      <c r="BK557" s="178" t="n"/>
      <c r="BL557" s="178" t="n"/>
      <c r="BM557" s="178" t="n"/>
      <c r="BN557" s="178" t="n"/>
      <c r="BO557" s="178" t="n"/>
      <c r="BP557" s="178" t="n"/>
      <c r="BQ557" s="178" t="n"/>
      <c r="BR557" s="178" t="n"/>
      <c r="BS557" s="178" t="n"/>
      <c r="BT557" s="178" t="n"/>
      <c r="BU557" s="178" t="n"/>
      <c r="BV557" s="178" t="n"/>
      <c r="BW557" s="178" t="n"/>
      <c r="BX557" s="178" t="n"/>
      <c r="BY557" s="178" t="n"/>
      <c r="BZ557" s="178" t="n"/>
      <c r="CA557" s="178" t="n"/>
      <c r="CB557" s="178" t="n"/>
      <c r="CC557" s="178" t="n"/>
      <c r="CD557" s="178" t="n"/>
      <c r="CE557" s="178" t="n"/>
      <c r="CF557" s="178" t="n"/>
      <c r="CG557" s="178" t="n"/>
      <c r="CH557" s="178" t="n"/>
      <c r="CI557" s="178" t="n"/>
      <c r="CJ557" s="178" t="n"/>
      <c r="CK557" s="178" t="n"/>
      <c r="CL557" s="178" t="n"/>
      <c r="CM557" s="178" t="n"/>
      <c r="CN557" s="178" t="n"/>
      <c r="CO557" s="178" t="n"/>
      <c r="CP557" s="178" t="n"/>
      <c r="CQ557" s="178" t="n"/>
      <c r="CR557" s="178" t="n"/>
      <c r="CS557" s="178" t="n"/>
      <c r="CT557" s="178" t="n"/>
      <c r="CU557" s="178" t="n"/>
      <c r="CV557" s="178" t="n"/>
      <c r="CW557" s="178" t="n"/>
      <c r="CX557" s="178" t="n"/>
      <c r="CY557" s="178" t="n"/>
      <c r="CZ557" s="178" t="n"/>
      <c r="DA557" s="178" t="n"/>
      <c r="DB557" s="178" t="n"/>
      <c r="DC557" s="178" t="n"/>
      <c r="DD557" s="178" t="n"/>
      <c r="DE557" s="178" t="n"/>
      <c r="DF557" s="178" t="n"/>
      <c r="DG557" s="178" t="n"/>
      <c r="DH557" s="178" t="n"/>
      <c r="DI557" s="178" t="n"/>
      <c r="DJ557" s="178" t="n"/>
      <c r="DK557" s="178" t="n"/>
      <c r="DL557" s="178" t="n"/>
      <c r="DM557" s="178" t="n"/>
      <c r="DN557" s="178" t="n"/>
      <c r="DO557" s="178" t="n"/>
      <c r="DP557" s="178" t="n"/>
      <c r="DQ557" s="178" t="n"/>
      <c r="DR557" s="178" t="n"/>
      <c r="DS557" s="178" t="n"/>
      <c r="DT557" s="178" t="n"/>
      <c r="DU557" s="178" t="n"/>
      <c r="DV557" s="178" t="n"/>
    </row>
    <row customFormat="true" customHeight="true" hidden="false" ht="16.5" outlineLevel="0" r="558" s="310">
      <c r="A558" s="178" t="n"/>
      <c r="B558" s="303" t="n"/>
      <c r="C558" s="328" t="s"/>
      <c r="D558" s="75" t="s">
        <v>406</v>
      </c>
      <c r="E558" s="75" t="n"/>
      <c r="F558" s="266" t="n">
        <f aca="false" ca="false" dt2D="false" dtr="false" t="normal">I558+L558+M558+N558+O558+P558+Q558+R558+S558</f>
        <v>0</v>
      </c>
      <c r="G558" s="305" t="n">
        <f aca="false" ca="false" dt2D="false" dtr="false" t="normal">G554+G551+G546+G541+G537+G532+G527</f>
        <v>0</v>
      </c>
      <c r="H558" s="305" t="n">
        <f aca="false" ca="false" dt2D="false" dtr="false" t="normal">H554+H551+H546+H541+H537+H532+H527</f>
        <v>0</v>
      </c>
      <c r="I558" s="269" t="n">
        <f aca="false" ca="false" dt2D="false" dtr="false" t="normal">G558+H558</f>
        <v>0</v>
      </c>
      <c r="J558" s="305" t="n">
        <f aca="false" ca="false" dt2D="false" dtr="false" t="normal">J554+J551+J546+J541+J537+J532+J527</f>
        <v>0</v>
      </c>
      <c r="K558" s="305" t="n">
        <f aca="false" ca="false" dt2D="false" dtr="false" t="normal">K554+K551+K546+K541+K537+K532+K527</f>
        <v>0</v>
      </c>
      <c r="L558" s="269" t="n">
        <f aca="false" ca="false" dt2D="false" dtr="false" t="normal">J558+K558</f>
        <v>0</v>
      </c>
      <c r="M558" s="305" t="n">
        <f aca="false" ca="false" dt2D="false" dtr="false" t="normal">M554+M551+M546+M541+M537+M532+M527</f>
        <v>0</v>
      </c>
      <c r="N558" s="305" t="n">
        <f aca="false" ca="false" dt2D="false" dtr="false" t="normal">N554+N551+N546+N541+N537+N532+N527</f>
        <v>0</v>
      </c>
      <c r="O558" s="305" t="n">
        <f aca="false" ca="false" dt2D="false" dtr="false" t="normal">O554+O551+O546+O541+O537+O532+O527</f>
        <v>0</v>
      </c>
      <c r="P558" s="305" t="n">
        <f aca="false" ca="false" dt2D="false" dtr="false" t="normal">P554+P551+P546+P541+P537+P532+P527</f>
        <v>0</v>
      </c>
      <c r="Q558" s="305" t="n">
        <f aca="false" ca="false" dt2D="false" dtr="false" t="normal">Q554+Q551+Q546+Q541+Q537+Q532+Q527</f>
        <v>0</v>
      </c>
      <c r="R558" s="305" t="n">
        <f aca="false" ca="false" dt2D="false" dtr="false" t="normal">R554+R551+R546+R541+R537+R532+R527</f>
        <v>0</v>
      </c>
      <c r="S558" s="305" t="n">
        <f aca="false" ca="false" dt2D="false" dtr="false" t="normal">S554+S551+S546+S541+S537+S532+S527</f>
        <v>0</v>
      </c>
      <c r="T558" s="305" t="n">
        <f aca="false" ca="false" dt2D="false" dtr="false" t="normal">T554+T551+T546+T541+T537+T532+T527</f>
        <v>0</v>
      </c>
      <c r="U558" s="305" t="n">
        <f aca="false" ca="false" dt2D="false" dtr="false" t="normal">U554+U551+U546+U541+U537+U532+U527</f>
        <v>0</v>
      </c>
      <c r="V558" s="305" t="n">
        <f aca="false" ca="false" dt2D="false" dtr="false" t="normal">V554+V551+V546+V541+V537+V532+V527</f>
        <v>0</v>
      </c>
      <c r="W558" s="305" t="n">
        <f aca="false" ca="false" dt2D="false" dtr="false" t="normal">W554+W551+W546+W541+W537+W532+W527</f>
        <v>0</v>
      </c>
      <c r="X558" s="305" t="n">
        <f aca="false" ca="false" dt2D="false" dtr="false" t="normal">X554+X551+X546+X541+X537+X532+X527</f>
        <v>0</v>
      </c>
      <c r="Y558" s="305" t="n">
        <f aca="false" ca="false" dt2D="false" dtr="false" t="normal">Y554+Y551+Y546+Y541+Y537+Y532+Y527</f>
        <v>0</v>
      </c>
      <c r="Z558" s="305" t="n">
        <f aca="false" ca="false" dt2D="false" dtr="false" t="normal">Z554+Z551+Z546+Z541+Z537+Z532+Z527</f>
        <v>0</v>
      </c>
      <c r="AA558" s="305" t="n">
        <f aca="false" ca="false" dt2D="false" dtr="false" t="normal">AA554+AA551+AA546+AA541+AA537+AA532+AA527</f>
        <v>0</v>
      </c>
      <c r="AB558" s="305" t="n">
        <f aca="false" ca="false" dt2D="false" dtr="false" t="normal">AB554+AB551+AB546+AB541+AB537+AB532+AB527</f>
        <v>0</v>
      </c>
      <c r="AC558" s="305" t="n">
        <f aca="false" ca="false" dt2D="false" dtr="false" t="normal">AC554+AC551+AC546+AC541+AC537+AC532+AC527</f>
        <v>0</v>
      </c>
      <c r="AD558" s="305" t="n">
        <f aca="false" ca="false" dt2D="false" dtr="false" t="normal">AD554+AD551+AD546+AD541+AD537+AD532+AD527</f>
        <v>0</v>
      </c>
      <c r="AE558" s="305" t="n">
        <f aca="false" ca="false" dt2D="false" dtr="false" t="normal">AE554+AE551+AE546+AE541+AE537+AE532+AE527</f>
        <v>0</v>
      </c>
      <c r="AF558" s="178" t="n"/>
      <c r="AG558" s="178" t="n"/>
      <c r="AH558" s="178" t="n"/>
      <c r="AI558" s="178" t="n"/>
      <c r="AJ558" s="178" t="n"/>
      <c r="AK558" s="178" t="n"/>
      <c r="AL558" s="178" t="n"/>
      <c r="AM558" s="178" t="n"/>
      <c r="AN558" s="178" t="n"/>
      <c r="AO558" s="178" t="n"/>
      <c r="AP558" s="178" t="n"/>
      <c r="AQ558" s="178" t="n"/>
      <c r="AR558" s="178" t="n"/>
      <c r="AS558" s="178" t="n"/>
      <c r="AT558" s="178" t="n"/>
      <c r="AU558" s="178" t="n"/>
      <c r="AV558" s="178" t="n"/>
      <c r="AW558" s="178" t="n"/>
      <c r="AX558" s="178" t="n"/>
      <c r="AY558" s="178" t="n"/>
      <c r="AZ558" s="178" t="n"/>
      <c r="BA558" s="178" t="n"/>
      <c r="BB558" s="178" t="n"/>
      <c r="BC558" s="178" t="n"/>
      <c r="BD558" s="178" t="n"/>
      <c r="BE558" s="178" t="n"/>
      <c r="BF558" s="178" t="n"/>
      <c r="BG558" s="178" t="n"/>
      <c r="BH558" s="178" t="n"/>
      <c r="BI558" s="178" t="n"/>
      <c r="BJ558" s="178" t="n"/>
      <c r="BK558" s="178" t="n"/>
      <c r="BL558" s="178" t="n"/>
      <c r="BM558" s="178" t="n"/>
      <c r="BN558" s="178" t="n"/>
      <c r="BO558" s="178" t="n"/>
      <c r="BP558" s="178" t="n"/>
      <c r="BQ558" s="178" t="n"/>
      <c r="BR558" s="178" t="n"/>
      <c r="BS558" s="178" t="n"/>
      <c r="BT558" s="178" t="n"/>
      <c r="BU558" s="178" t="n"/>
      <c r="BV558" s="178" t="n"/>
      <c r="BW558" s="178" t="n"/>
      <c r="BX558" s="178" t="n"/>
      <c r="BY558" s="178" t="n"/>
      <c r="BZ558" s="178" t="n"/>
      <c r="CA558" s="178" t="n"/>
      <c r="CB558" s="178" t="n"/>
      <c r="CC558" s="178" t="n"/>
      <c r="CD558" s="178" t="n"/>
      <c r="CE558" s="178" t="n"/>
      <c r="CF558" s="178" t="n"/>
      <c r="CG558" s="178" t="n"/>
      <c r="CH558" s="178" t="n"/>
      <c r="CI558" s="178" t="n"/>
      <c r="CJ558" s="178" t="n"/>
      <c r="CK558" s="178" t="n"/>
      <c r="CL558" s="178" t="n"/>
      <c r="CM558" s="178" t="n"/>
      <c r="CN558" s="178" t="n"/>
      <c r="CO558" s="178" t="n"/>
      <c r="CP558" s="178" t="n"/>
      <c r="CQ558" s="178" t="n"/>
      <c r="CR558" s="178" t="n"/>
      <c r="CS558" s="178" t="n"/>
      <c r="CT558" s="178" t="n"/>
      <c r="CU558" s="178" t="n"/>
      <c r="CV558" s="178" t="n"/>
      <c r="CW558" s="178" t="n"/>
      <c r="CX558" s="178" t="n"/>
      <c r="CY558" s="178" t="n"/>
      <c r="CZ558" s="178" t="n"/>
      <c r="DA558" s="178" t="n"/>
      <c r="DB558" s="178" t="n"/>
      <c r="DC558" s="178" t="n"/>
      <c r="DD558" s="178" t="n"/>
      <c r="DE558" s="178" t="n"/>
      <c r="DF558" s="178" t="n"/>
      <c r="DG558" s="178" t="n"/>
      <c r="DH558" s="178" t="n"/>
      <c r="DI558" s="178" t="n"/>
      <c r="DJ558" s="178" t="n"/>
      <c r="DK558" s="178" t="n"/>
      <c r="DL558" s="178" t="n"/>
      <c r="DM558" s="178" t="n"/>
      <c r="DN558" s="178" t="n"/>
      <c r="DO558" s="178" t="n"/>
      <c r="DP558" s="178" t="n"/>
      <c r="DQ558" s="178" t="n"/>
      <c r="DR558" s="178" t="n"/>
      <c r="DS558" s="178" t="n"/>
      <c r="DT558" s="178" t="n"/>
      <c r="DU558" s="178" t="n"/>
      <c r="DV558" s="178" t="n"/>
    </row>
    <row customFormat="true" customHeight="true" hidden="false" ht="16.5" outlineLevel="0" r="559" s="310">
      <c r="A559" s="178" t="n"/>
      <c r="B559" s="303" t="n"/>
      <c r="C559" s="328" t="s"/>
      <c r="D559" s="75" t="s">
        <v>407</v>
      </c>
      <c r="E559" s="76" t="s"/>
      <c r="F559" s="266" t="n">
        <f aca="false" ca="false" dt2D="false" dtr="false" t="normal">I559+L559+M559+N559+O559+P559+Q559+R559+S559</f>
        <v>1</v>
      </c>
      <c r="G559" s="305" t="n">
        <f aca="false" ca="false" dt2D="false" dtr="false" t="normal">G555+G552+G547+G542+G538+G533+G528</f>
        <v>0</v>
      </c>
      <c r="H559" s="305" t="n">
        <f aca="false" ca="false" dt2D="false" dtr="false" t="normal">H555+H552+H547+H542+H538+H533+H528</f>
        <v>0</v>
      </c>
      <c r="I559" s="269" t="n">
        <f aca="false" ca="false" dt2D="false" dtr="false" t="normal">G559+H559</f>
        <v>0</v>
      </c>
      <c r="J559" s="305" t="n">
        <f aca="false" ca="false" dt2D="false" dtr="false" t="normal">J555+J552+J547+J542+J538+J533+J528</f>
        <v>0</v>
      </c>
      <c r="K559" s="305" t="n">
        <f aca="false" ca="false" dt2D="false" dtr="false" t="normal">K555+K552+K547+K542+K538+K533+K528</f>
        <v>0</v>
      </c>
      <c r="L559" s="269" t="n">
        <f aca="false" ca="false" dt2D="false" dtr="false" t="normal">J559+K559</f>
        <v>0</v>
      </c>
      <c r="M559" s="305" t="n">
        <f aca="false" ca="false" dt2D="false" dtr="false" t="normal">M555+M552+M547+M542+M538+M533+M528</f>
        <v>0</v>
      </c>
      <c r="N559" s="305" t="n">
        <f aca="false" ca="false" dt2D="false" dtr="false" t="normal">N555+N552+N547+N542+N538+N533+N528</f>
        <v>0</v>
      </c>
      <c r="O559" s="305" t="n">
        <f aca="false" ca="false" dt2D="false" dtr="false" t="normal">O555+O552+O547+O542+O538+O533+O528</f>
        <v>0</v>
      </c>
      <c r="P559" s="305" t="n">
        <f aca="false" ca="false" dt2D="false" dtr="false" t="normal">P555+P552+P547+P542+P538+P533+P528</f>
        <v>1</v>
      </c>
      <c r="Q559" s="305" t="n">
        <f aca="false" ca="false" dt2D="false" dtr="false" t="normal">Q555+Q552+Q547+Q542+Q538+Q533+Q528</f>
        <v>0</v>
      </c>
      <c r="R559" s="305" t="n">
        <f aca="false" ca="false" dt2D="false" dtr="false" t="normal">R555+R552+R547+R542+R538+R533+R528</f>
        <v>0</v>
      </c>
      <c r="S559" s="305" t="n">
        <f aca="false" ca="false" dt2D="false" dtr="false" t="normal">S555+S552+S547+S542+S538+S533+S528</f>
        <v>0</v>
      </c>
      <c r="T559" s="305" t="n">
        <f aca="false" ca="false" dt2D="false" dtr="false" t="normal">T555+T552+T547+T542+T538+T533+T528</f>
        <v>0</v>
      </c>
      <c r="U559" s="305" t="n">
        <f aca="false" ca="false" dt2D="false" dtr="false" t="normal">U555+U552+U547+U542+U538+U533+U528</f>
        <v>0</v>
      </c>
      <c r="V559" s="305" t="n">
        <f aca="false" ca="false" dt2D="false" dtr="false" t="normal">V555+V552+V547+V542+V538+V533+V528</f>
        <v>0</v>
      </c>
      <c r="W559" s="305" t="n">
        <f aca="false" ca="false" dt2D="false" dtr="false" t="normal">W555+W552+W547+W542+W538+W533+W528</f>
        <v>0</v>
      </c>
      <c r="X559" s="305" t="n">
        <f aca="false" ca="false" dt2D="false" dtr="false" t="normal">X555+X552+X547+X542+X538+X533+X528</f>
        <v>0</v>
      </c>
      <c r="Y559" s="305" t="n">
        <f aca="false" ca="false" dt2D="false" dtr="false" t="normal">Y555+Y552+Y547+Y542+Y538+Y533+Y528</f>
        <v>0</v>
      </c>
      <c r="Z559" s="305" t="n">
        <f aca="false" ca="false" dt2D="false" dtr="false" t="normal">Z555+Z552+Z547+Z542+Z538+Z533+Z528</f>
        <v>0</v>
      </c>
      <c r="AA559" s="305" t="n">
        <f aca="false" ca="false" dt2D="false" dtr="false" t="normal">AA555+AA552+AA547+AA542+AA538+AA533+AA528</f>
        <v>0</v>
      </c>
      <c r="AB559" s="305" t="n">
        <f aca="false" ca="false" dt2D="false" dtr="false" t="normal">AB555+AB552+AB547+AB542+AB538+AB533+AB528</f>
        <v>0</v>
      </c>
      <c r="AC559" s="305" t="n">
        <f aca="false" ca="false" dt2D="false" dtr="false" t="normal">AC555+AC552+AC547+AC542+AC538+AC533+AC528</f>
        <v>0</v>
      </c>
      <c r="AD559" s="305" t="n">
        <f aca="false" ca="false" dt2D="false" dtr="false" t="normal">AD555+AD552+AD547+AD542+AD538+AD533+AD528</f>
        <v>0</v>
      </c>
      <c r="AE559" s="305" t="n">
        <f aca="false" ca="false" dt2D="false" dtr="false" t="normal">AE555+AE552+AE547+AE542+AE538+AE533+AE528</f>
        <v>0</v>
      </c>
      <c r="AF559" s="178" t="n"/>
      <c r="AG559" s="178" t="n"/>
      <c r="AH559" s="178" t="n"/>
      <c r="AI559" s="178" t="n"/>
      <c r="AJ559" s="178" t="n"/>
      <c r="AK559" s="178" t="n"/>
      <c r="AL559" s="178" t="n"/>
      <c r="AM559" s="178" t="n"/>
      <c r="AN559" s="178" t="n"/>
      <c r="AO559" s="178" t="n"/>
      <c r="AP559" s="178" t="n"/>
      <c r="AQ559" s="178" t="n"/>
      <c r="AR559" s="178" t="n"/>
      <c r="AS559" s="178" t="n"/>
      <c r="AT559" s="178" t="n"/>
      <c r="AU559" s="178" t="n"/>
      <c r="AV559" s="178" t="n"/>
      <c r="AW559" s="178" t="n"/>
      <c r="AX559" s="178" t="n"/>
      <c r="AY559" s="178" t="n"/>
      <c r="AZ559" s="178" t="n"/>
      <c r="BA559" s="178" t="n"/>
      <c r="BB559" s="178" t="n"/>
      <c r="BC559" s="178" t="n"/>
      <c r="BD559" s="178" t="n"/>
      <c r="BE559" s="178" t="n"/>
      <c r="BF559" s="178" t="n"/>
      <c r="BG559" s="178" t="n"/>
      <c r="BH559" s="178" t="n"/>
      <c r="BI559" s="178" t="n"/>
      <c r="BJ559" s="178" t="n"/>
      <c r="BK559" s="178" t="n"/>
      <c r="BL559" s="178" t="n"/>
      <c r="BM559" s="178" t="n"/>
      <c r="BN559" s="178" t="n"/>
      <c r="BO559" s="178" t="n"/>
      <c r="BP559" s="178" t="n"/>
      <c r="BQ559" s="178" t="n"/>
      <c r="BR559" s="178" t="n"/>
      <c r="BS559" s="178" t="n"/>
      <c r="BT559" s="178" t="n"/>
      <c r="BU559" s="178" t="n"/>
      <c r="BV559" s="178" t="n"/>
      <c r="BW559" s="178" t="n"/>
      <c r="BX559" s="178" t="n"/>
      <c r="BY559" s="178" t="n"/>
      <c r="BZ559" s="178" t="n"/>
      <c r="CA559" s="178" t="n"/>
      <c r="CB559" s="178" t="n"/>
      <c r="CC559" s="178" t="n"/>
      <c r="CD559" s="178" t="n"/>
      <c r="CE559" s="178" t="n"/>
      <c r="CF559" s="178" t="n"/>
      <c r="CG559" s="178" t="n"/>
      <c r="CH559" s="178" t="n"/>
      <c r="CI559" s="178" t="n"/>
      <c r="CJ559" s="178" t="n"/>
      <c r="CK559" s="178" t="n"/>
      <c r="CL559" s="178" t="n"/>
      <c r="CM559" s="178" t="n"/>
      <c r="CN559" s="178" t="n"/>
      <c r="CO559" s="178" t="n"/>
      <c r="CP559" s="178" t="n"/>
      <c r="CQ559" s="178" t="n"/>
      <c r="CR559" s="178" t="n"/>
      <c r="CS559" s="178" t="n"/>
      <c r="CT559" s="178" t="n"/>
      <c r="CU559" s="178" t="n"/>
      <c r="CV559" s="178" t="n"/>
      <c r="CW559" s="178" t="n"/>
      <c r="CX559" s="178" t="n"/>
      <c r="CY559" s="178" t="n"/>
      <c r="CZ559" s="178" t="n"/>
      <c r="DA559" s="178" t="n"/>
      <c r="DB559" s="178" t="n"/>
      <c r="DC559" s="178" t="n"/>
      <c r="DD559" s="178" t="n"/>
      <c r="DE559" s="178" t="n"/>
      <c r="DF559" s="178" t="n"/>
      <c r="DG559" s="178" t="n"/>
      <c r="DH559" s="178" t="n"/>
      <c r="DI559" s="178" t="n"/>
      <c r="DJ559" s="178" t="n"/>
      <c r="DK559" s="178" t="n"/>
      <c r="DL559" s="178" t="n"/>
      <c r="DM559" s="178" t="n"/>
      <c r="DN559" s="178" t="n"/>
      <c r="DO559" s="178" t="n"/>
      <c r="DP559" s="178" t="n"/>
      <c r="DQ559" s="178" t="n"/>
      <c r="DR559" s="178" t="n"/>
      <c r="DS559" s="178" t="n"/>
      <c r="DT559" s="178" t="n"/>
      <c r="DU559" s="178" t="n"/>
      <c r="DV559" s="178" t="n"/>
    </row>
    <row customFormat="true" customHeight="true" hidden="false" ht="16.5" outlineLevel="0" r="560" s="310">
      <c r="A560" s="178" t="n"/>
      <c r="B560" s="303" t="n"/>
      <c r="C560" s="332" t="s"/>
      <c r="D560" s="75" t="s">
        <v>408</v>
      </c>
      <c r="E560" s="76" t="s"/>
      <c r="F560" s="266" t="n">
        <f aca="false" ca="false" dt2D="false" dtr="false" t="normal">I560+L560+M560+N560+O560+P560+Q560+R560+S560</f>
        <v>0</v>
      </c>
      <c r="G560" s="305" t="n">
        <f aca="false" ca="false" dt2D="false" dtr="false" t="normal">G553+G548+G543+G534+G529</f>
        <v>0</v>
      </c>
      <c r="H560" s="305" t="n">
        <f aca="false" ca="false" dt2D="false" dtr="false" t="normal">H553+H548+H543+H534+H529</f>
        <v>0</v>
      </c>
      <c r="I560" s="269" t="n">
        <f aca="false" ca="false" dt2D="false" dtr="false" t="normal">G560+H560</f>
        <v>0</v>
      </c>
      <c r="J560" s="305" t="n">
        <f aca="false" ca="false" dt2D="false" dtr="false" t="normal">J553+J548+J543+J534+J529</f>
        <v>0</v>
      </c>
      <c r="K560" s="305" t="n">
        <f aca="false" ca="false" dt2D="false" dtr="false" t="normal">K553+K548+K543+K534+K529</f>
        <v>0</v>
      </c>
      <c r="L560" s="269" t="n">
        <f aca="false" ca="false" dt2D="false" dtr="false" t="normal">J560+K560</f>
        <v>0</v>
      </c>
      <c r="M560" s="305" t="n">
        <f aca="false" ca="false" dt2D="false" dtr="false" t="normal">M553+M548+M543+M534+M529</f>
        <v>0</v>
      </c>
      <c r="N560" s="305" t="n">
        <f aca="false" ca="false" dt2D="false" dtr="false" t="normal">N553+N548+N543+N534+N529</f>
        <v>0</v>
      </c>
      <c r="O560" s="305" t="n">
        <f aca="false" ca="false" dt2D="false" dtr="false" t="normal">O553+O548+O543+O534+O529</f>
        <v>0</v>
      </c>
      <c r="P560" s="305" t="n">
        <f aca="false" ca="false" dt2D="false" dtr="false" t="normal">P553+P548+P543+P534+P529</f>
        <v>0</v>
      </c>
      <c r="Q560" s="305" t="n">
        <f aca="false" ca="false" dt2D="false" dtr="false" t="normal">Q553+Q548+Q543+Q534+Q529</f>
        <v>0</v>
      </c>
      <c r="R560" s="305" t="n">
        <f aca="false" ca="false" dt2D="false" dtr="false" t="normal">R553+R548+R543+R534+R529</f>
        <v>0</v>
      </c>
      <c r="S560" s="305" t="n">
        <f aca="false" ca="false" dt2D="false" dtr="false" t="normal">S553+S548+S543+S534+S529</f>
        <v>0</v>
      </c>
      <c r="T560" s="305" t="n">
        <f aca="false" ca="false" dt2D="false" dtr="false" t="normal">T553+T548+T543+T534+T529</f>
        <v>0</v>
      </c>
      <c r="U560" s="305" t="n">
        <f aca="false" ca="false" dt2D="false" dtr="false" t="normal">U553+U548+U543+U534+U529</f>
        <v>0</v>
      </c>
      <c r="V560" s="305" t="n">
        <f aca="false" ca="false" dt2D="false" dtr="false" t="normal">V553+V548+V543+V534+V529</f>
        <v>0</v>
      </c>
      <c r="W560" s="305" t="n">
        <f aca="false" ca="false" dt2D="false" dtr="false" t="normal">W553+W548+W543+W534+W529</f>
        <v>0</v>
      </c>
      <c r="X560" s="305" t="n">
        <f aca="false" ca="false" dt2D="false" dtr="false" t="normal">X553+X548+X543+X534+X529</f>
        <v>0</v>
      </c>
      <c r="Y560" s="305" t="n">
        <f aca="false" ca="false" dt2D="false" dtr="false" t="normal">Y553+Y548+Y543+Y534+Y529</f>
        <v>0</v>
      </c>
      <c r="Z560" s="305" t="n">
        <f aca="false" ca="false" dt2D="false" dtr="false" t="normal">Z553+Z548+Z543+Z534+Z529</f>
        <v>0</v>
      </c>
      <c r="AA560" s="305" t="n">
        <f aca="false" ca="false" dt2D="false" dtr="false" t="normal">AA553+AA548+AA543+AA534+AA529</f>
        <v>0</v>
      </c>
      <c r="AB560" s="305" t="n">
        <f aca="false" ca="false" dt2D="false" dtr="false" t="normal">AB553+AB548+AB543+AB534+AB529</f>
        <v>0</v>
      </c>
      <c r="AC560" s="305" t="n">
        <f aca="false" ca="false" dt2D="false" dtr="false" t="normal">AC553+AC548+AC543+AC534+AC529</f>
        <v>0</v>
      </c>
      <c r="AD560" s="305" t="n">
        <f aca="false" ca="false" dt2D="false" dtr="false" t="normal">AD553+AD548+AD543+AD534+AD529</f>
        <v>0</v>
      </c>
      <c r="AE560" s="305" t="n">
        <f aca="false" ca="false" dt2D="false" dtr="false" t="normal">AE553+AE548+AE543+AE534+AE529</f>
        <v>0</v>
      </c>
      <c r="AF560" s="178" t="n"/>
      <c r="AG560" s="178" t="n"/>
      <c r="AH560" s="178" t="n"/>
      <c r="AI560" s="178" t="n"/>
      <c r="AJ560" s="178" t="n"/>
      <c r="AK560" s="178" t="n"/>
      <c r="AL560" s="178" t="n"/>
      <c r="AM560" s="178" t="n"/>
      <c r="AN560" s="178" t="n"/>
      <c r="AO560" s="178" t="n"/>
      <c r="AP560" s="178" t="n"/>
      <c r="AQ560" s="178" t="n"/>
      <c r="AR560" s="178" t="n"/>
      <c r="AS560" s="178" t="n"/>
      <c r="AT560" s="178" t="n"/>
      <c r="AU560" s="178" t="n"/>
      <c r="AV560" s="178" t="n"/>
      <c r="AW560" s="178" t="n"/>
      <c r="AX560" s="178" t="n"/>
      <c r="AY560" s="178" t="n"/>
      <c r="AZ560" s="178" t="n"/>
      <c r="BA560" s="178" t="n"/>
      <c r="BB560" s="178" t="n"/>
      <c r="BC560" s="178" t="n"/>
      <c r="BD560" s="178" t="n"/>
      <c r="BE560" s="178" t="n"/>
      <c r="BF560" s="178" t="n"/>
      <c r="BG560" s="178" t="n"/>
      <c r="BH560" s="178" t="n"/>
      <c r="BI560" s="178" t="n"/>
      <c r="BJ560" s="178" t="n"/>
      <c r="BK560" s="178" t="n"/>
      <c r="BL560" s="178" t="n"/>
      <c r="BM560" s="178" t="n"/>
      <c r="BN560" s="178" t="n"/>
      <c r="BO560" s="178" t="n"/>
      <c r="BP560" s="178" t="n"/>
      <c r="BQ560" s="178" t="n"/>
      <c r="BR560" s="178" t="n"/>
      <c r="BS560" s="178" t="n"/>
      <c r="BT560" s="178" t="n"/>
      <c r="BU560" s="178" t="n"/>
      <c r="BV560" s="178" t="n"/>
      <c r="BW560" s="178" t="n"/>
      <c r="BX560" s="178" t="n"/>
      <c r="BY560" s="178" t="n"/>
      <c r="BZ560" s="178" t="n"/>
      <c r="CA560" s="178" t="n"/>
      <c r="CB560" s="178" t="n"/>
      <c r="CC560" s="178" t="n"/>
      <c r="CD560" s="178" t="n"/>
      <c r="CE560" s="178" t="n"/>
      <c r="CF560" s="178" t="n"/>
      <c r="CG560" s="178" t="n"/>
      <c r="CH560" s="178" t="n"/>
      <c r="CI560" s="178" t="n"/>
      <c r="CJ560" s="178" t="n"/>
      <c r="CK560" s="178" t="n"/>
      <c r="CL560" s="178" t="n"/>
      <c r="CM560" s="178" t="n"/>
      <c r="CN560" s="178" t="n"/>
      <c r="CO560" s="178" t="n"/>
      <c r="CP560" s="178" t="n"/>
      <c r="CQ560" s="178" t="n"/>
      <c r="CR560" s="178" t="n"/>
      <c r="CS560" s="178" t="n"/>
      <c r="CT560" s="178" t="n"/>
      <c r="CU560" s="178" t="n"/>
      <c r="CV560" s="178" t="n"/>
      <c r="CW560" s="178" t="n"/>
      <c r="CX560" s="178" t="n"/>
      <c r="CY560" s="178" t="n"/>
      <c r="CZ560" s="178" t="n"/>
      <c r="DA560" s="178" t="n"/>
      <c r="DB560" s="178" t="n"/>
      <c r="DC560" s="178" t="n"/>
      <c r="DD560" s="178" t="n"/>
      <c r="DE560" s="178" t="n"/>
      <c r="DF560" s="178" t="n"/>
      <c r="DG560" s="178" t="n"/>
      <c r="DH560" s="178" t="n"/>
      <c r="DI560" s="178" t="n"/>
      <c r="DJ560" s="178" t="n"/>
      <c r="DK560" s="178" t="n"/>
      <c r="DL560" s="178" t="n"/>
      <c r="DM560" s="178" t="n"/>
      <c r="DN560" s="178" t="n"/>
      <c r="DO560" s="178" t="n"/>
      <c r="DP560" s="178" t="n"/>
      <c r="DQ560" s="178" t="n"/>
      <c r="DR560" s="178" t="n"/>
      <c r="DS560" s="178" t="n"/>
      <c r="DT560" s="178" t="n"/>
      <c r="DU560" s="178" t="n"/>
      <c r="DV560" s="178" t="n"/>
    </row>
    <row customFormat="true" customHeight="true" hidden="false" ht="23.25" outlineLevel="0" r="561" s="310">
      <c r="A561" s="178" t="n"/>
      <c r="B561" s="325" t="n">
        <v>1</v>
      </c>
      <c r="C561" s="235" t="s">
        <v>409</v>
      </c>
      <c r="D561" s="127" t="s">
        <v>410</v>
      </c>
      <c r="E561" s="119" t="s">
        <v>24</v>
      </c>
      <c r="F561" s="266" t="n">
        <f aca="false" ca="false" dt2D="false" dtr="false" t="normal">I561+L561+M561+N561+O561+P561+Q561+R561+S561</f>
        <v>0</v>
      </c>
      <c r="G561" s="282" t="n"/>
      <c r="H561" s="282" t="n"/>
      <c r="I561" s="269" t="n">
        <f aca="false" ca="false" dt2D="false" dtr="false" t="normal">G561+H561</f>
        <v>0</v>
      </c>
      <c r="J561" s="282" t="n"/>
      <c r="K561" s="282" t="n"/>
      <c r="L561" s="269" t="n">
        <f aca="false" ca="false" dt2D="false" dtr="false" t="normal">J561+K561</f>
        <v>0</v>
      </c>
      <c r="M561" s="282" t="n"/>
      <c r="N561" s="282" t="n"/>
      <c r="O561" s="282" t="n"/>
      <c r="P561" s="282" t="n"/>
      <c r="Q561" s="282" t="n"/>
      <c r="R561" s="282" t="n"/>
      <c r="S561" s="282" t="n"/>
      <c r="T561" s="282" t="n"/>
      <c r="U561" s="282" t="n"/>
      <c r="V561" s="282" t="n"/>
      <c r="W561" s="282" t="n"/>
      <c r="X561" s="282" t="n"/>
      <c r="Y561" s="282" t="n"/>
      <c r="Z561" s="282" t="n"/>
      <c r="AA561" s="282" t="n"/>
      <c r="AB561" s="282" t="n"/>
      <c r="AC561" s="282" t="n"/>
      <c r="AD561" s="282" t="n"/>
      <c r="AE561" s="282" t="n"/>
      <c r="AF561" s="178" t="n"/>
      <c r="AG561" s="178" t="n"/>
      <c r="AH561" s="178" t="n"/>
      <c r="AI561" s="178" t="n"/>
      <c r="AJ561" s="178" t="n"/>
      <c r="AK561" s="178" t="n"/>
      <c r="AL561" s="178" t="n"/>
      <c r="AM561" s="178" t="n"/>
      <c r="AN561" s="178" t="n"/>
      <c r="AO561" s="178" t="n"/>
      <c r="AP561" s="178" t="n"/>
      <c r="AQ561" s="178" t="n"/>
      <c r="AR561" s="178" t="n"/>
      <c r="AS561" s="178" t="n"/>
      <c r="AT561" s="178" t="n"/>
      <c r="AU561" s="178" t="n"/>
      <c r="AV561" s="178" t="n"/>
      <c r="AW561" s="178" t="n"/>
      <c r="AX561" s="178" t="n"/>
      <c r="AY561" s="178" t="n"/>
      <c r="AZ561" s="178" t="n"/>
      <c r="BA561" s="178" t="n"/>
      <c r="BB561" s="178" t="n"/>
      <c r="BC561" s="178" t="n"/>
      <c r="BD561" s="178" t="n"/>
      <c r="BE561" s="178" t="n"/>
      <c r="BF561" s="178" t="n"/>
      <c r="BG561" s="178" t="n"/>
      <c r="BH561" s="178" t="n"/>
      <c r="BI561" s="178" t="n"/>
      <c r="BJ561" s="178" t="n"/>
      <c r="BK561" s="178" t="n"/>
      <c r="BL561" s="178" t="n"/>
      <c r="BM561" s="178" t="n"/>
      <c r="BN561" s="178" t="n"/>
      <c r="BO561" s="178" t="n"/>
      <c r="BP561" s="178" t="n"/>
      <c r="BQ561" s="178" t="n"/>
      <c r="BR561" s="178" t="n"/>
      <c r="BS561" s="178" t="n"/>
      <c r="BT561" s="178" t="n"/>
      <c r="BU561" s="178" t="n"/>
      <c r="BV561" s="178" t="n"/>
      <c r="BW561" s="178" t="n"/>
      <c r="BX561" s="178" t="n"/>
      <c r="BY561" s="178" t="n"/>
      <c r="BZ561" s="178" t="n"/>
      <c r="CA561" s="178" t="n"/>
      <c r="CB561" s="178" t="n"/>
      <c r="CC561" s="178" t="n"/>
      <c r="CD561" s="178" t="n"/>
      <c r="CE561" s="178" t="n"/>
      <c r="CF561" s="178" t="n"/>
      <c r="CG561" s="178" t="n"/>
      <c r="CH561" s="178" t="n"/>
      <c r="CI561" s="178" t="n"/>
      <c r="CJ561" s="178" t="n"/>
      <c r="CK561" s="178" t="n"/>
      <c r="CL561" s="178" t="n"/>
      <c r="CM561" s="178" t="n"/>
      <c r="CN561" s="178" t="n"/>
      <c r="CO561" s="178" t="n"/>
      <c r="CP561" s="178" t="n"/>
      <c r="CQ561" s="178" t="n"/>
      <c r="CR561" s="178" t="n"/>
      <c r="CS561" s="178" t="n"/>
      <c r="CT561" s="178" t="n"/>
      <c r="CU561" s="178" t="n"/>
      <c r="CV561" s="178" t="n"/>
      <c r="CW561" s="178" t="n"/>
      <c r="CX561" s="178" t="n"/>
      <c r="CY561" s="178" t="n"/>
      <c r="CZ561" s="178" t="n"/>
      <c r="DA561" s="178" t="n"/>
      <c r="DB561" s="178" t="n"/>
      <c r="DC561" s="178" t="n"/>
      <c r="DD561" s="178" t="n"/>
      <c r="DE561" s="178" t="n"/>
      <c r="DF561" s="178" t="n"/>
      <c r="DG561" s="178" t="n"/>
      <c r="DH561" s="178" t="n"/>
      <c r="DI561" s="178" t="n"/>
      <c r="DJ561" s="178" t="n"/>
      <c r="DK561" s="178" t="n"/>
      <c r="DL561" s="178" t="n"/>
      <c r="DM561" s="178" t="n"/>
      <c r="DN561" s="178" t="n"/>
      <c r="DO561" s="178" t="n"/>
      <c r="DP561" s="178" t="n"/>
      <c r="DQ561" s="178" t="n"/>
      <c r="DR561" s="178" t="n"/>
      <c r="DS561" s="178" t="n"/>
      <c r="DT561" s="178" t="n"/>
      <c r="DU561" s="178" t="n"/>
      <c r="DV561" s="178" t="n"/>
    </row>
    <row customFormat="true" customHeight="true" hidden="false" ht="23.25" outlineLevel="0" r="562" s="310">
      <c r="A562" s="178" t="n"/>
      <c r="B562" s="327" t="s"/>
      <c r="C562" s="58" t="s"/>
      <c r="D562" s="59" t="s"/>
      <c r="E562" s="119" t="s">
        <v>25</v>
      </c>
      <c r="F562" s="266" t="n">
        <f aca="false" ca="false" dt2D="false" dtr="false" t="normal">I562+L562+M562+N562+O562+P562+Q562+R562+S562</f>
        <v>0</v>
      </c>
      <c r="G562" s="282" t="n"/>
      <c r="H562" s="282" t="n"/>
      <c r="I562" s="269" t="n">
        <f aca="false" ca="false" dt2D="false" dtr="false" t="normal">G562+H562</f>
        <v>0</v>
      </c>
      <c r="J562" s="282" t="n"/>
      <c r="K562" s="282" t="n"/>
      <c r="L562" s="269" t="n">
        <f aca="false" ca="false" dt2D="false" dtr="false" t="normal">J562+K562</f>
        <v>0</v>
      </c>
      <c r="M562" s="282" t="n"/>
      <c r="N562" s="282" t="n"/>
      <c r="O562" s="282" t="n"/>
      <c r="P562" s="282" t="n"/>
      <c r="Q562" s="282" t="n"/>
      <c r="R562" s="282" t="n"/>
      <c r="S562" s="282" t="n"/>
      <c r="T562" s="282" t="n"/>
      <c r="U562" s="282" t="n"/>
      <c r="V562" s="282" t="n"/>
      <c r="W562" s="282" t="n"/>
      <c r="X562" s="282" t="n"/>
      <c r="Y562" s="282" t="n"/>
      <c r="Z562" s="282" t="n"/>
      <c r="AA562" s="282" t="n"/>
      <c r="AB562" s="282" t="n"/>
      <c r="AC562" s="282" t="n"/>
      <c r="AD562" s="282" t="n"/>
      <c r="AE562" s="282" t="n"/>
      <c r="AF562" s="178" t="n"/>
      <c r="AG562" s="178" t="n"/>
      <c r="AH562" s="178" t="n"/>
      <c r="AI562" s="178" t="n"/>
      <c r="AJ562" s="178" t="n"/>
      <c r="AK562" s="178" t="n"/>
      <c r="AL562" s="178" t="n"/>
      <c r="AM562" s="178" t="n"/>
      <c r="AN562" s="178" t="n"/>
      <c r="AO562" s="178" t="n"/>
      <c r="AP562" s="178" t="n"/>
      <c r="AQ562" s="178" t="n"/>
      <c r="AR562" s="178" t="n"/>
      <c r="AS562" s="178" t="n"/>
      <c r="AT562" s="178" t="n"/>
      <c r="AU562" s="178" t="n"/>
      <c r="AV562" s="178" t="n"/>
      <c r="AW562" s="178" t="n"/>
      <c r="AX562" s="178" t="n"/>
      <c r="AY562" s="178" t="n"/>
      <c r="AZ562" s="178" t="n"/>
      <c r="BA562" s="178" t="n"/>
      <c r="BB562" s="178" t="n"/>
      <c r="BC562" s="178" t="n"/>
      <c r="BD562" s="178" t="n"/>
      <c r="BE562" s="178" t="n"/>
      <c r="BF562" s="178" t="n"/>
      <c r="BG562" s="178" t="n"/>
      <c r="BH562" s="178" t="n"/>
      <c r="BI562" s="178" t="n"/>
      <c r="BJ562" s="178" t="n"/>
      <c r="BK562" s="178" t="n"/>
      <c r="BL562" s="178" t="n"/>
      <c r="BM562" s="178" t="n"/>
      <c r="BN562" s="178" t="n"/>
      <c r="BO562" s="178" t="n"/>
      <c r="BP562" s="178" t="n"/>
      <c r="BQ562" s="178" t="n"/>
      <c r="BR562" s="178" t="n"/>
      <c r="BS562" s="178" t="n"/>
      <c r="BT562" s="178" t="n"/>
      <c r="BU562" s="178" t="n"/>
      <c r="BV562" s="178" t="n"/>
      <c r="BW562" s="178" t="n"/>
      <c r="BX562" s="178" t="n"/>
      <c r="BY562" s="178" t="n"/>
      <c r="BZ562" s="178" t="n"/>
      <c r="CA562" s="178" t="n"/>
      <c r="CB562" s="178" t="n"/>
      <c r="CC562" s="178" t="n"/>
      <c r="CD562" s="178" t="n"/>
      <c r="CE562" s="178" t="n"/>
      <c r="CF562" s="178" t="n"/>
      <c r="CG562" s="178" t="n"/>
      <c r="CH562" s="178" t="n"/>
      <c r="CI562" s="178" t="n"/>
      <c r="CJ562" s="178" t="n"/>
      <c r="CK562" s="178" t="n"/>
      <c r="CL562" s="178" t="n"/>
      <c r="CM562" s="178" t="n"/>
      <c r="CN562" s="178" t="n"/>
      <c r="CO562" s="178" t="n"/>
      <c r="CP562" s="178" t="n"/>
      <c r="CQ562" s="178" t="n"/>
      <c r="CR562" s="178" t="n"/>
      <c r="CS562" s="178" t="n"/>
      <c r="CT562" s="178" t="n"/>
      <c r="CU562" s="178" t="n"/>
      <c r="CV562" s="178" t="n"/>
      <c r="CW562" s="178" t="n"/>
      <c r="CX562" s="178" t="n"/>
      <c r="CY562" s="178" t="n"/>
      <c r="CZ562" s="178" t="n"/>
      <c r="DA562" s="178" t="n"/>
      <c r="DB562" s="178" t="n"/>
      <c r="DC562" s="178" t="n"/>
      <c r="DD562" s="178" t="n"/>
      <c r="DE562" s="178" t="n"/>
      <c r="DF562" s="178" t="n"/>
      <c r="DG562" s="178" t="n"/>
      <c r="DH562" s="178" t="n"/>
      <c r="DI562" s="178" t="n"/>
      <c r="DJ562" s="178" t="n"/>
      <c r="DK562" s="178" t="n"/>
      <c r="DL562" s="178" t="n"/>
      <c r="DM562" s="178" t="n"/>
      <c r="DN562" s="178" t="n"/>
      <c r="DO562" s="178" t="n"/>
      <c r="DP562" s="178" t="n"/>
      <c r="DQ562" s="178" t="n"/>
      <c r="DR562" s="178" t="n"/>
      <c r="DS562" s="178" t="n"/>
      <c r="DT562" s="178" t="n"/>
      <c r="DU562" s="178" t="n"/>
      <c r="DV562" s="178" t="n"/>
    </row>
    <row customFormat="true" customHeight="true" hidden="false" ht="23.25" outlineLevel="0" r="563" s="310">
      <c r="A563" s="178" t="n"/>
      <c r="B563" s="327" t="s"/>
      <c r="C563" s="58" t="s"/>
      <c r="D563" s="59" t="s"/>
      <c r="E563" s="122" t="s">
        <v>26</v>
      </c>
      <c r="F563" s="266" t="n">
        <f aca="false" ca="false" dt2D="false" dtr="false" t="normal">I563+L563+M563+N563+O563+P563+Q563+R563+S563</f>
        <v>0</v>
      </c>
      <c r="G563" s="168" t="n">
        <v>0</v>
      </c>
      <c r="H563" s="168" t="n">
        <v>0</v>
      </c>
      <c r="I563" s="269" t="n">
        <f aca="false" ca="false" dt2D="false" dtr="false" t="normal">G563+H563</f>
        <v>0</v>
      </c>
      <c r="J563" s="168" t="n"/>
      <c r="K563" s="168" t="n"/>
      <c r="L563" s="269" t="n">
        <f aca="false" ca="false" dt2D="false" dtr="false" t="normal">J563+K563</f>
        <v>0</v>
      </c>
      <c r="M563" s="168" t="n"/>
      <c r="N563" s="168" t="n"/>
      <c r="O563" s="168" t="n"/>
      <c r="P563" s="168" t="n"/>
      <c r="Q563" s="168" t="n"/>
      <c r="R563" s="168" t="n"/>
      <c r="S563" s="168" t="n"/>
      <c r="T563" s="168" t="n"/>
      <c r="U563" s="168" t="n"/>
      <c r="V563" s="168" t="n"/>
      <c r="W563" s="168" t="n"/>
      <c r="X563" s="168" t="n"/>
      <c r="Y563" s="168" t="n"/>
      <c r="Z563" s="168" t="n"/>
      <c r="AA563" s="168" t="n"/>
      <c r="AB563" s="168" t="n"/>
      <c r="AC563" s="168" t="n"/>
      <c r="AD563" s="168" t="n"/>
      <c r="AE563" s="168" t="n"/>
      <c r="AF563" s="178" t="n"/>
      <c r="AG563" s="178" t="n"/>
      <c r="AH563" s="178" t="n"/>
      <c r="AI563" s="178" t="n"/>
      <c r="AJ563" s="178" t="n"/>
      <c r="AK563" s="178" t="n"/>
      <c r="AL563" s="178" t="n"/>
      <c r="AM563" s="178" t="n"/>
      <c r="AN563" s="178" t="n"/>
      <c r="AO563" s="178" t="n"/>
      <c r="AP563" s="178" t="n"/>
      <c r="AQ563" s="178" t="n"/>
      <c r="AR563" s="178" t="n"/>
      <c r="AS563" s="178" t="n"/>
      <c r="AT563" s="178" t="n"/>
      <c r="AU563" s="178" t="n"/>
      <c r="AV563" s="178" t="n"/>
      <c r="AW563" s="178" t="n"/>
      <c r="AX563" s="178" t="n"/>
      <c r="AY563" s="178" t="n"/>
      <c r="AZ563" s="178" t="n"/>
      <c r="BA563" s="178" t="n"/>
      <c r="BB563" s="178" t="n"/>
      <c r="BC563" s="178" t="n"/>
      <c r="BD563" s="178" t="n"/>
      <c r="BE563" s="178" t="n"/>
      <c r="BF563" s="178" t="n"/>
      <c r="BG563" s="178" t="n"/>
      <c r="BH563" s="178" t="n"/>
      <c r="BI563" s="178" t="n"/>
      <c r="BJ563" s="178" t="n"/>
      <c r="BK563" s="178" t="n"/>
      <c r="BL563" s="178" t="n"/>
      <c r="BM563" s="178" t="n"/>
      <c r="BN563" s="178" t="n"/>
      <c r="BO563" s="178" t="n"/>
      <c r="BP563" s="178" t="n"/>
      <c r="BQ563" s="178" t="n"/>
      <c r="BR563" s="178" t="n"/>
      <c r="BS563" s="178" t="n"/>
      <c r="BT563" s="178" t="n"/>
      <c r="BU563" s="178" t="n"/>
      <c r="BV563" s="178" t="n"/>
      <c r="BW563" s="178" t="n"/>
      <c r="BX563" s="178" t="n"/>
      <c r="BY563" s="178" t="n"/>
      <c r="BZ563" s="178" t="n"/>
      <c r="CA563" s="178" t="n"/>
      <c r="CB563" s="178" t="n"/>
      <c r="CC563" s="178" t="n"/>
      <c r="CD563" s="178" t="n"/>
      <c r="CE563" s="178" t="n"/>
      <c r="CF563" s="178" t="n"/>
      <c r="CG563" s="178" t="n"/>
      <c r="CH563" s="178" t="n"/>
      <c r="CI563" s="178" t="n"/>
      <c r="CJ563" s="178" t="n"/>
      <c r="CK563" s="178" t="n"/>
      <c r="CL563" s="178" t="n"/>
      <c r="CM563" s="178" t="n"/>
      <c r="CN563" s="178" t="n"/>
      <c r="CO563" s="178" t="n"/>
      <c r="CP563" s="178" t="n"/>
      <c r="CQ563" s="178" t="n"/>
      <c r="CR563" s="178" t="n"/>
      <c r="CS563" s="178" t="n"/>
      <c r="CT563" s="178" t="n"/>
      <c r="CU563" s="178" t="n"/>
      <c r="CV563" s="178" t="n"/>
      <c r="CW563" s="178" t="n"/>
      <c r="CX563" s="178" t="n"/>
      <c r="CY563" s="178" t="n"/>
      <c r="CZ563" s="178" t="n"/>
      <c r="DA563" s="178" t="n"/>
      <c r="DB563" s="178" t="n"/>
      <c r="DC563" s="178" t="n"/>
      <c r="DD563" s="178" t="n"/>
      <c r="DE563" s="178" t="n"/>
      <c r="DF563" s="178" t="n"/>
      <c r="DG563" s="178" t="n"/>
      <c r="DH563" s="178" t="n"/>
      <c r="DI563" s="178" t="n"/>
      <c r="DJ563" s="178" t="n"/>
      <c r="DK563" s="178" t="n"/>
      <c r="DL563" s="178" t="n"/>
      <c r="DM563" s="178" t="n"/>
      <c r="DN563" s="178" t="n"/>
      <c r="DO563" s="178" t="n"/>
      <c r="DP563" s="178" t="n"/>
      <c r="DQ563" s="178" t="n"/>
      <c r="DR563" s="178" t="n"/>
      <c r="DS563" s="178" t="n"/>
      <c r="DT563" s="178" t="n"/>
      <c r="DU563" s="178" t="n"/>
      <c r="DV563" s="178" t="n"/>
    </row>
    <row customFormat="true" customHeight="true" hidden="false" ht="23.25" outlineLevel="0" r="564" s="310">
      <c r="A564" s="178" t="n"/>
      <c r="B564" s="327" t="s"/>
      <c r="C564" s="58" t="s"/>
      <c r="D564" s="59" t="s"/>
      <c r="E564" s="248" t="s">
        <v>232</v>
      </c>
      <c r="F564" s="266" t="n">
        <f aca="false" ca="false" dt2D="false" dtr="false" t="normal">I564+L564+M564+N564+O564+P564+Q564+R564+S564</f>
        <v>0</v>
      </c>
      <c r="G564" s="168" t="n">
        <v>0</v>
      </c>
      <c r="H564" s="168" t="n">
        <v>0</v>
      </c>
      <c r="I564" s="269" t="n">
        <f aca="false" ca="false" dt2D="false" dtr="false" t="normal">G564+H564</f>
        <v>0</v>
      </c>
      <c r="J564" s="168" t="n"/>
      <c r="K564" s="168" t="n"/>
      <c r="L564" s="269" t="n">
        <f aca="false" ca="false" dt2D="false" dtr="false" t="normal">J564+K564</f>
        <v>0</v>
      </c>
      <c r="M564" s="168" t="n"/>
      <c r="N564" s="168" t="n"/>
      <c r="O564" s="168" t="n"/>
      <c r="P564" s="168" t="n"/>
      <c r="Q564" s="168" t="n"/>
      <c r="R564" s="168" t="n"/>
      <c r="S564" s="168" t="n"/>
      <c r="T564" s="168" t="n"/>
      <c r="U564" s="168" t="n"/>
      <c r="V564" s="168" t="n"/>
      <c r="W564" s="168" t="n"/>
      <c r="X564" s="168" t="n"/>
      <c r="Y564" s="168" t="n"/>
      <c r="Z564" s="168" t="n"/>
      <c r="AA564" s="168" t="n"/>
      <c r="AB564" s="168" t="n"/>
      <c r="AC564" s="168" t="n"/>
      <c r="AD564" s="168" t="n"/>
      <c r="AE564" s="168" t="n"/>
      <c r="AF564" s="178" t="n"/>
      <c r="AG564" s="178" t="n"/>
      <c r="AH564" s="178" t="n"/>
      <c r="AI564" s="178" t="n"/>
      <c r="AJ564" s="178" t="n"/>
      <c r="AK564" s="178" t="n"/>
      <c r="AL564" s="178" t="n"/>
      <c r="AM564" s="178" t="n"/>
      <c r="AN564" s="178" t="n"/>
      <c r="AO564" s="178" t="n"/>
      <c r="AP564" s="178" t="n"/>
      <c r="AQ564" s="178" t="n"/>
      <c r="AR564" s="178" t="n"/>
      <c r="AS564" s="178" t="n"/>
      <c r="AT564" s="178" t="n"/>
      <c r="AU564" s="178" t="n"/>
      <c r="AV564" s="178" t="n"/>
      <c r="AW564" s="178" t="n"/>
      <c r="AX564" s="178" t="n"/>
      <c r="AY564" s="178" t="n"/>
      <c r="AZ564" s="178" t="n"/>
      <c r="BA564" s="178" t="n"/>
      <c r="BB564" s="178" t="n"/>
      <c r="BC564" s="178" t="n"/>
      <c r="BD564" s="178" t="n"/>
      <c r="BE564" s="178" t="n"/>
      <c r="BF564" s="178" t="n"/>
      <c r="BG564" s="178" t="n"/>
      <c r="BH564" s="178" t="n"/>
      <c r="BI564" s="178" t="n"/>
      <c r="BJ564" s="178" t="n"/>
      <c r="BK564" s="178" t="n"/>
      <c r="BL564" s="178" t="n"/>
      <c r="BM564" s="178" t="n"/>
      <c r="BN564" s="178" t="n"/>
      <c r="BO564" s="178" t="n"/>
      <c r="BP564" s="178" t="n"/>
      <c r="BQ564" s="178" t="n"/>
      <c r="BR564" s="178" t="n"/>
      <c r="BS564" s="178" t="n"/>
      <c r="BT564" s="178" t="n"/>
      <c r="BU564" s="178" t="n"/>
      <c r="BV564" s="178" t="n"/>
      <c r="BW564" s="178" t="n"/>
      <c r="BX564" s="178" t="n"/>
      <c r="BY564" s="178" t="n"/>
      <c r="BZ564" s="178" t="n"/>
      <c r="CA564" s="178" t="n"/>
      <c r="CB564" s="178" t="n"/>
      <c r="CC564" s="178" t="n"/>
      <c r="CD564" s="178" t="n"/>
      <c r="CE564" s="178" t="n"/>
      <c r="CF564" s="178" t="n"/>
      <c r="CG564" s="178" t="n"/>
      <c r="CH564" s="178" t="n"/>
      <c r="CI564" s="178" t="n"/>
      <c r="CJ564" s="178" t="n"/>
      <c r="CK564" s="178" t="n"/>
      <c r="CL564" s="178" t="n"/>
      <c r="CM564" s="178" t="n"/>
      <c r="CN564" s="178" t="n"/>
      <c r="CO564" s="178" t="n"/>
      <c r="CP564" s="178" t="n"/>
      <c r="CQ564" s="178" t="n"/>
      <c r="CR564" s="178" t="n"/>
      <c r="CS564" s="178" t="n"/>
      <c r="CT564" s="178" t="n"/>
      <c r="CU564" s="178" t="n"/>
      <c r="CV564" s="178" t="n"/>
      <c r="CW564" s="178" t="n"/>
      <c r="CX564" s="178" t="n"/>
      <c r="CY564" s="178" t="n"/>
      <c r="CZ564" s="178" t="n"/>
      <c r="DA564" s="178" t="n"/>
      <c r="DB564" s="178" t="n"/>
      <c r="DC564" s="178" t="n"/>
      <c r="DD564" s="178" t="n"/>
      <c r="DE564" s="178" t="n"/>
      <c r="DF564" s="178" t="n"/>
      <c r="DG564" s="178" t="n"/>
      <c r="DH564" s="178" t="n"/>
      <c r="DI564" s="178" t="n"/>
      <c r="DJ564" s="178" t="n"/>
      <c r="DK564" s="178" t="n"/>
      <c r="DL564" s="178" t="n"/>
      <c r="DM564" s="178" t="n"/>
      <c r="DN564" s="178" t="n"/>
      <c r="DO564" s="178" t="n"/>
      <c r="DP564" s="178" t="n"/>
      <c r="DQ564" s="178" t="n"/>
      <c r="DR564" s="178" t="n"/>
      <c r="DS564" s="178" t="n"/>
      <c r="DT564" s="178" t="n"/>
      <c r="DU564" s="178" t="n"/>
      <c r="DV564" s="178" t="n"/>
    </row>
    <row customFormat="true" customHeight="true" hidden="false" ht="23.25" outlineLevel="0" r="565" s="310">
      <c r="A565" s="178" t="n"/>
      <c r="B565" s="329" t="s"/>
      <c r="C565" s="58" t="s"/>
      <c r="D565" s="94" t="s"/>
      <c r="E565" s="238" t="s">
        <v>233</v>
      </c>
      <c r="F565" s="266" t="n">
        <f aca="false" ca="false" dt2D="false" dtr="false" t="normal">I565+L565+M565+N565+O565+P565+Q565+R565+S565</f>
        <v>0</v>
      </c>
      <c r="G565" s="168" t="n">
        <v>0</v>
      </c>
      <c r="H565" s="168" t="n">
        <v>0</v>
      </c>
      <c r="I565" s="269" t="n">
        <f aca="false" ca="false" dt2D="false" dtr="false" t="normal">G565+H565</f>
        <v>0</v>
      </c>
      <c r="J565" s="168" t="n"/>
      <c r="K565" s="168" t="n"/>
      <c r="L565" s="269" t="n">
        <f aca="false" ca="false" dt2D="false" dtr="false" t="normal">J565+K565</f>
        <v>0</v>
      </c>
      <c r="M565" s="168" t="n"/>
      <c r="N565" s="168" t="n"/>
      <c r="O565" s="168" t="n"/>
      <c r="P565" s="168" t="n"/>
      <c r="Q565" s="168" t="n"/>
      <c r="R565" s="168" t="n"/>
      <c r="S565" s="168" t="n"/>
      <c r="T565" s="168" t="n"/>
      <c r="U565" s="168" t="n"/>
      <c r="V565" s="168" t="n"/>
      <c r="W565" s="168" t="n"/>
      <c r="X565" s="168" t="n"/>
      <c r="Y565" s="168" t="n"/>
      <c r="Z565" s="168" t="n"/>
      <c r="AA565" s="168" t="n"/>
      <c r="AB565" s="168" t="n"/>
      <c r="AC565" s="168" t="n"/>
      <c r="AD565" s="168" t="n"/>
      <c r="AE565" s="168" t="n"/>
      <c r="AF565" s="178" t="n"/>
      <c r="AG565" s="178" t="n"/>
      <c r="AH565" s="178" t="n"/>
      <c r="AI565" s="178" t="n"/>
      <c r="AJ565" s="178" t="n"/>
      <c r="AK565" s="178" t="n"/>
      <c r="AL565" s="178" t="n"/>
      <c r="AM565" s="178" t="n"/>
      <c r="AN565" s="178" t="n"/>
      <c r="AO565" s="178" t="n"/>
      <c r="AP565" s="178" t="n"/>
      <c r="AQ565" s="178" t="n"/>
      <c r="AR565" s="178" t="n"/>
      <c r="AS565" s="178" t="n"/>
      <c r="AT565" s="178" t="n"/>
      <c r="AU565" s="178" t="n"/>
      <c r="AV565" s="178" t="n"/>
      <c r="AW565" s="178" t="n"/>
      <c r="AX565" s="178" t="n"/>
      <c r="AY565" s="178" t="n"/>
      <c r="AZ565" s="178" t="n"/>
      <c r="BA565" s="178" t="n"/>
      <c r="BB565" s="178" t="n"/>
      <c r="BC565" s="178" t="n"/>
      <c r="BD565" s="178" t="n"/>
      <c r="BE565" s="178" t="n"/>
      <c r="BF565" s="178" t="n"/>
      <c r="BG565" s="178" t="n"/>
      <c r="BH565" s="178" t="n"/>
      <c r="BI565" s="178" t="n"/>
      <c r="BJ565" s="178" t="n"/>
      <c r="BK565" s="178" t="n"/>
      <c r="BL565" s="178" t="n"/>
      <c r="BM565" s="178" t="n"/>
      <c r="BN565" s="178" t="n"/>
      <c r="BO565" s="178" t="n"/>
      <c r="BP565" s="178" t="n"/>
      <c r="BQ565" s="178" t="n"/>
      <c r="BR565" s="178" t="n"/>
      <c r="BS565" s="178" t="n"/>
      <c r="BT565" s="178" t="n"/>
      <c r="BU565" s="178" t="n"/>
      <c r="BV565" s="178" t="n"/>
      <c r="BW565" s="178" t="n"/>
      <c r="BX565" s="178" t="n"/>
      <c r="BY565" s="178" t="n"/>
      <c r="BZ565" s="178" t="n"/>
      <c r="CA565" s="178" t="n"/>
      <c r="CB565" s="178" t="n"/>
      <c r="CC565" s="178" t="n"/>
      <c r="CD565" s="178" t="n"/>
      <c r="CE565" s="178" t="n"/>
      <c r="CF565" s="178" t="n"/>
      <c r="CG565" s="178" t="n"/>
      <c r="CH565" s="178" t="n"/>
      <c r="CI565" s="178" t="n"/>
      <c r="CJ565" s="178" t="n"/>
      <c r="CK565" s="178" t="n"/>
      <c r="CL565" s="178" t="n"/>
      <c r="CM565" s="178" t="n"/>
      <c r="CN565" s="178" t="n"/>
      <c r="CO565" s="178" t="n"/>
      <c r="CP565" s="178" t="n"/>
      <c r="CQ565" s="178" t="n"/>
      <c r="CR565" s="178" t="n"/>
      <c r="CS565" s="178" t="n"/>
      <c r="CT565" s="178" t="n"/>
      <c r="CU565" s="178" t="n"/>
      <c r="CV565" s="178" t="n"/>
      <c r="CW565" s="178" t="n"/>
      <c r="CX565" s="178" t="n"/>
      <c r="CY565" s="178" t="n"/>
      <c r="CZ565" s="178" t="n"/>
      <c r="DA565" s="178" t="n"/>
      <c r="DB565" s="178" t="n"/>
      <c r="DC565" s="178" t="n"/>
      <c r="DD565" s="178" t="n"/>
      <c r="DE565" s="178" t="n"/>
      <c r="DF565" s="178" t="n"/>
      <c r="DG565" s="178" t="n"/>
      <c r="DH565" s="178" t="n"/>
      <c r="DI565" s="178" t="n"/>
      <c r="DJ565" s="178" t="n"/>
      <c r="DK565" s="178" t="n"/>
      <c r="DL565" s="178" t="n"/>
      <c r="DM565" s="178" t="n"/>
      <c r="DN565" s="178" t="n"/>
      <c r="DO565" s="178" t="n"/>
      <c r="DP565" s="178" t="n"/>
      <c r="DQ565" s="178" t="n"/>
      <c r="DR565" s="178" t="n"/>
      <c r="DS565" s="178" t="n"/>
      <c r="DT565" s="178" t="n"/>
      <c r="DU565" s="178" t="n"/>
      <c r="DV565" s="178" t="n"/>
    </row>
    <row customFormat="true" customHeight="true" hidden="false" ht="16.5" outlineLevel="0" r="566" s="310">
      <c r="A566" s="178" t="n"/>
      <c r="B566" s="325" t="n">
        <v>2</v>
      </c>
      <c r="C566" s="58" t="s"/>
      <c r="D566" s="127" t="s">
        <v>411</v>
      </c>
      <c r="E566" s="119" t="s">
        <v>24</v>
      </c>
      <c r="F566" s="266" t="n">
        <f aca="false" ca="false" dt2D="false" dtr="false" t="normal">I566+L566+M566+N566+O566+P566+Q566+R566+S566</f>
        <v>0</v>
      </c>
      <c r="G566" s="282" t="n"/>
      <c r="H566" s="282" t="n"/>
      <c r="I566" s="269" t="n">
        <f aca="false" ca="false" dt2D="false" dtr="false" t="normal">G566+H566</f>
        <v>0</v>
      </c>
      <c r="J566" s="282" t="n"/>
      <c r="K566" s="282" t="n"/>
      <c r="L566" s="269" t="n">
        <f aca="false" ca="false" dt2D="false" dtr="false" t="normal">J566+K566</f>
        <v>0</v>
      </c>
      <c r="M566" s="282" t="n"/>
      <c r="N566" s="282" t="n"/>
      <c r="O566" s="282" t="n"/>
      <c r="P566" s="282" t="n"/>
      <c r="Q566" s="282" t="n"/>
      <c r="R566" s="282" t="n"/>
      <c r="S566" s="282" t="n"/>
      <c r="T566" s="282" t="n"/>
      <c r="U566" s="282" t="n"/>
      <c r="V566" s="282" t="n"/>
      <c r="W566" s="282" t="n"/>
      <c r="X566" s="282" t="n"/>
      <c r="Y566" s="282" t="n"/>
      <c r="Z566" s="282" t="n"/>
      <c r="AA566" s="282" t="n"/>
      <c r="AB566" s="282" t="n"/>
      <c r="AC566" s="282" t="n"/>
      <c r="AD566" s="282" t="n"/>
      <c r="AE566" s="282" t="n"/>
      <c r="AF566" s="178" t="n"/>
      <c r="AG566" s="178" t="n"/>
      <c r="AH566" s="178" t="n"/>
      <c r="AI566" s="178" t="n"/>
      <c r="AJ566" s="178" t="n"/>
      <c r="AK566" s="178" t="n"/>
      <c r="AL566" s="178" t="n"/>
      <c r="AM566" s="178" t="n"/>
      <c r="AN566" s="178" t="n"/>
      <c r="AO566" s="178" t="n"/>
      <c r="AP566" s="178" t="n"/>
      <c r="AQ566" s="178" t="n"/>
      <c r="AR566" s="178" t="n"/>
      <c r="AS566" s="178" t="n"/>
      <c r="AT566" s="178" t="n"/>
      <c r="AU566" s="178" t="n"/>
      <c r="AV566" s="178" t="n"/>
      <c r="AW566" s="178" t="n"/>
      <c r="AX566" s="178" t="n"/>
      <c r="AY566" s="178" t="n"/>
      <c r="AZ566" s="178" t="n"/>
      <c r="BA566" s="178" t="n"/>
      <c r="BB566" s="178" t="n"/>
      <c r="BC566" s="178" t="n"/>
      <c r="BD566" s="178" t="n"/>
      <c r="BE566" s="178" t="n"/>
      <c r="BF566" s="178" t="n"/>
      <c r="BG566" s="178" t="n"/>
      <c r="BH566" s="178" t="n"/>
      <c r="BI566" s="178" t="n"/>
      <c r="BJ566" s="178" t="n"/>
      <c r="BK566" s="178" t="n"/>
      <c r="BL566" s="178" t="n"/>
      <c r="BM566" s="178" t="n"/>
      <c r="BN566" s="178" t="n"/>
      <c r="BO566" s="178" t="n"/>
      <c r="BP566" s="178" t="n"/>
      <c r="BQ566" s="178" t="n"/>
      <c r="BR566" s="178" t="n"/>
      <c r="BS566" s="178" t="n"/>
      <c r="BT566" s="178" t="n"/>
      <c r="BU566" s="178" t="n"/>
      <c r="BV566" s="178" t="n"/>
      <c r="BW566" s="178" t="n"/>
      <c r="BX566" s="178" t="n"/>
      <c r="BY566" s="178" t="n"/>
      <c r="BZ566" s="178" t="n"/>
      <c r="CA566" s="178" t="n"/>
      <c r="CB566" s="178" t="n"/>
      <c r="CC566" s="178" t="n"/>
      <c r="CD566" s="178" t="n"/>
      <c r="CE566" s="178" t="n"/>
      <c r="CF566" s="178" t="n"/>
      <c r="CG566" s="178" t="n"/>
      <c r="CH566" s="178" t="n"/>
      <c r="CI566" s="178" t="n"/>
      <c r="CJ566" s="178" t="n"/>
      <c r="CK566" s="178" t="n"/>
      <c r="CL566" s="178" t="n"/>
      <c r="CM566" s="178" t="n"/>
      <c r="CN566" s="178" t="n"/>
      <c r="CO566" s="178" t="n"/>
      <c r="CP566" s="178" t="n"/>
      <c r="CQ566" s="178" t="n"/>
      <c r="CR566" s="178" t="n"/>
      <c r="CS566" s="178" t="n"/>
      <c r="CT566" s="178" t="n"/>
      <c r="CU566" s="178" t="n"/>
      <c r="CV566" s="178" t="n"/>
      <c r="CW566" s="178" t="n"/>
      <c r="CX566" s="178" t="n"/>
      <c r="CY566" s="178" t="n"/>
      <c r="CZ566" s="178" t="n"/>
      <c r="DA566" s="178" t="n"/>
      <c r="DB566" s="178" t="n"/>
      <c r="DC566" s="178" t="n"/>
      <c r="DD566" s="178" t="n"/>
      <c r="DE566" s="178" t="n"/>
      <c r="DF566" s="178" t="n"/>
      <c r="DG566" s="178" t="n"/>
      <c r="DH566" s="178" t="n"/>
      <c r="DI566" s="178" t="n"/>
      <c r="DJ566" s="178" t="n"/>
      <c r="DK566" s="178" t="n"/>
      <c r="DL566" s="178" t="n"/>
      <c r="DM566" s="178" t="n"/>
      <c r="DN566" s="178" t="n"/>
      <c r="DO566" s="178" t="n"/>
      <c r="DP566" s="178" t="n"/>
      <c r="DQ566" s="178" t="n"/>
      <c r="DR566" s="178" t="n"/>
      <c r="DS566" s="178" t="n"/>
      <c r="DT566" s="178" t="n"/>
      <c r="DU566" s="178" t="n"/>
      <c r="DV566" s="178" t="n"/>
    </row>
    <row customFormat="true" customHeight="true" hidden="false" ht="16.5" outlineLevel="0" r="567" s="310">
      <c r="A567" s="178" t="n"/>
      <c r="B567" s="327" t="s"/>
      <c r="C567" s="58" t="s"/>
      <c r="D567" s="59" t="s"/>
      <c r="E567" s="119" t="s">
        <v>25</v>
      </c>
      <c r="F567" s="266" t="n">
        <f aca="false" ca="false" dt2D="false" dtr="false" t="normal">I567+L567+M567+N567+O567+P567+Q567+R567+S567</f>
        <v>0</v>
      </c>
      <c r="G567" s="282" t="n"/>
      <c r="H567" s="282" t="n"/>
      <c r="I567" s="269" t="n">
        <f aca="false" ca="false" dt2D="false" dtr="false" t="normal">G567+H567</f>
        <v>0</v>
      </c>
      <c r="J567" s="282" t="n"/>
      <c r="K567" s="282" t="n"/>
      <c r="L567" s="269" t="n">
        <f aca="false" ca="false" dt2D="false" dtr="false" t="normal">J567+K567</f>
        <v>0</v>
      </c>
      <c r="M567" s="282" t="n"/>
      <c r="N567" s="282" t="n"/>
      <c r="O567" s="282" t="n"/>
      <c r="P567" s="282" t="n"/>
      <c r="Q567" s="282" t="n"/>
      <c r="R567" s="282" t="n"/>
      <c r="S567" s="282" t="n"/>
      <c r="T567" s="282" t="n"/>
      <c r="U567" s="282" t="n"/>
      <c r="V567" s="282" t="n"/>
      <c r="W567" s="282" t="n"/>
      <c r="X567" s="282" t="n"/>
      <c r="Y567" s="282" t="n"/>
      <c r="Z567" s="282" t="n"/>
      <c r="AA567" s="282" t="n"/>
      <c r="AB567" s="282" t="n"/>
      <c r="AC567" s="282" t="n"/>
      <c r="AD567" s="282" t="n"/>
      <c r="AE567" s="282" t="n"/>
      <c r="AF567" s="178" t="n"/>
      <c r="AG567" s="178" t="n"/>
      <c r="AH567" s="178" t="n"/>
      <c r="AI567" s="178" t="n"/>
      <c r="AJ567" s="178" t="n"/>
      <c r="AK567" s="178" t="n"/>
      <c r="AL567" s="178" t="n"/>
      <c r="AM567" s="178" t="n"/>
      <c r="AN567" s="178" t="n"/>
      <c r="AO567" s="178" t="n"/>
      <c r="AP567" s="178" t="n"/>
      <c r="AQ567" s="178" t="n"/>
      <c r="AR567" s="178" t="n"/>
      <c r="AS567" s="178" t="n"/>
      <c r="AT567" s="178" t="n"/>
      <c r="AU567" s="178" t="n"/>
      <c r="AV567" s="178" t="n"/>
      <c r="AW567" s="178" t="n"/>
      <c r="AX567" s="178" t="n"/>
      <c r="AY567" s="178" t="n"/>
      <c r="AZ567" s="178" t="n"/>
      <c r="BA567" s="178" t="n"/>
      <c r="BB567" s="178" t="n"/>
      <c r="BC567" s="178" t="n"/>
      <c r="BD567" s="178" t="n"/>
      <c r="BE567" s="178" t="n"/>
      <c r="BF567" s="178" t="n"/>
      <c r="BG567" s="178" t="n"/>
      <c r="BH567" s="178" t="n"/>
      <c r="BI567" s="178" t="n"/>
      <c r="BJ567" s="178" t="n"/>
      <c r="BK567" s="178" t="n"/>
      <c r="BL567" s="178" t="n"/>
      <c r="BM567" s="178" t="n"/>
      <c r="BN567" s="178" t="n"/>
      <c r="BO567" s="178" t="n"/>
      <c r="BP567" s="178" t="n"/>
      <c r="BQ567" s="178" t="n"/>
      <c r="BR567" s="178" t="n"/>
      <c r="BS567" s="178" t="n"/>
      <c r="BT567" s="178" t="n"/>
      <c r="BU567" s="178" t="n"/>
      <c r="BV567" s="178" t="n"/>
      <c r="BW567" s="178" t="n"/>
      <c r="BX567" s="178" t="n"/>
      <c r="BY567" s="178" t="n"/>
      <c r="BZ567" s="178" t="n"/>
      <c r="CA567" s="178" t="n"/>
      <c r="CB567" s="178" t="n"/>
      <c r="CC567" s="178" t="n"/>
      <c r="CD567" s="178" t="n"/>
      <c r="CE567" s="178" t="n"/>
      <c r="CF567" s="178" t="n"/>
      <c r="CG567" s="178" t="n"/>
      <c r="CH567" s="178" t="n"/>
      <c r="CI567" s="178" t="n"/>
      <c r="CJ567" s="178" t="n"/>
      <c r="CK567" s="178" t="n"/>
      <c r="CL567" s="178" t="n"/>
      <c r="CM567" s="178" t="n"/>
      <c r="CN567" s="178" t="n"/>
      <c r="CO567" s="178" t="n"/>
      <c r="CP567" s="178" t="n"/>
      <c r="CQ567" s="178" t="n"/>
      <c r="CR567" s="178" t="n"/>
      <c r="CS567" s="178" t="n"/>
      <c r="CT567" s="178" t="n"/>
      <c r="CU567" s="178" t="n"/>
      <c r="CV567" s="178" t="n"/>
      <c r="CW567" s="178" t="n"/>
      <c r="CX567" s="178" t="n"/>
      <c r="CY567" s="178" t="n"/>
      <c r="CZ567" s="178" t="n"/>
      <c r="DA567" s="178" t="n"/>
      <c r="DB567" s="178" t="n"/>
      <c r="DC567" s="178" t="n"/>
      <c r="DD567" s="178" t="n"/>
      <c r="DE567" s="178" t="n"/>
      <c r="DF567" s="178" t="n"/>
      <c r="DG567" s="178" t="n"/>
      <c r="DH567" s="178" t="n"/>
      <c r="DI567" s="178" t="n"/>
      <c r="DJ567" s="178" t="n"/>
      <c r="DK567" s="178" t="n"/>
      <c r="DL567" s="178" t="n"/>
      <c r="DM567" s="178" t="n"/>
      <c r="DN567" s="178" t="n"/>
      <c r="DO567" s="178" t="n"/>
      <c r="DP567" s="178" t="n"/>
      <c r="DQ567" s="178" t="n"/>
      <c r="DR567" s="178" t="n"/>
      <c r="DS567" s="178" t="n"/>
      <c r="DT567" s="178" t="n"/>
      <c r="DU567" s="178" t="n"/>
      <c r="DV567" s="178" t="n"/>
    </row>
    <row customFormat="true" customHeight="true" hidden="false" ht="16.5" outlineLevel="0" r="568" s="310">
      <c r="A568" s="178" t="n"/>
      <c r="B568" s="327" t="s"/>
      <c r="C568" s="58" t="s"/>
      <c r="D568" s="59" t="s"/>
      <c r="E568" s="122" t="s">
        <v>26</v>
      </c>
      <c r="F568" s="266" t="n">
        <f aca="false" ca="false" dt2D="false" dtr="false" t="normal">I568+L568+M568+N568+O568+P568+Q568+R568+S568</f>
        <v>0</v>
      </c>
      <c r="G568" s="168" t="n">
        <v>0</v>
      </c>
      <c r="H568" s="168" t="n">
        <v>0</v>
      </c>
      <c r="I568" s="269" t="n">
        <f aca="false" ca="false" dt2D="false" dtr="false" t="normal">G568+H568</f>
        <v>0</v>
      </c>
      <c r="J568" s="168" t="n"/>
      <c r="K568" s="168" t="n"/>
      <c r="L568" s="269" t="n">
        <f aca="false" ca="false" dt2D="false" dtr="false" t="normal">J568+K568</f>
        <v>0</v>
      </c>
      <c r="M568" s="168" t="n"/>
      <c r="N568" s="168" t="n"/>
      <c r="O568" s="168" t="n"/>
      <c r="P568" s="168" t="n"/>
      <c r="Q568" s="168" t="n"/>
      <c r="R568" s="168" t="n"/>
      <c r="S568" s="168" t="n"/>
      <c r="T568" s="168" t="n"/>
      <c r="U568" s="168" t="n"/>
      <c r="V568" s="168" t="n"/>
      <c r="W568" s="168" t="n"/>
      <c r="X568" s="168" t="n"/>
      <c r="Y568" s="168" t="n"/>
      <c r="Z568" s="168" t="n"/>
      <c r="AA568" s="168" t="n"/>
      <c r="AB568" s="168" t="n"/>
      <c r="AC568" s="168" t="n"/>
      <c r="AD568" s="168" t="n"/>
      <c r="AE568" s="168" t="n"/>
      <c r="AF568" s="178" t="n"/>
      <c r="AG568" s="178" t="n"/>
      <c r="AH568" s="178" t="n"/>
      <c r="AI568" s="178" t="n"/>
      <c r="AJ568" s="178" t="n"/>
      <c r="AK568" s="178" t="n"/>
      <c r="AL568" s="178" t="n"/>
      <c r="AM568" s="178" t="n"/>
      <c r="AN568" s="178" t="n"/>
      <c r="AO568" s="178" t="n"/>
      <c r="AP568" s="178" t="n"/>
      <c r="AQ568" s="178" t="n"/>
      <c r="AR568" s="178" t="n"/>
      <c r="AS568" s="178" t="n"/>
      <c r="AT568" s="178" t="n"/>
      <c r="AU568" s="178" t="n"/>
      <c r="AV568" s="178" t="n"/>
      <c r="AW568" s="178" t="n"/>
      <c r="AX568" s="178" t="n"/>
      <c r="AY568" s="178" t="n"/>
      <c r="AZ568" s="178" t="n"/>
      <c r="BA568" s="178" t="n"/>
      <c r="BB568" s="178" t="n"/>
      <c r="BC568" s="178" t="n"/>
      <c r="BD568" s="178" t="n"/>
      <c r="BE568" s="178" t="n"/>
      <c r="BF568" s="178" t="n"/>
      <c r="BG568" s="178" t="n"/>
      <c r="BH568" s="178" t="n"/>
      <c r="BI568" s="178" t="n"/>
      <c r="BJ568" s="178" t="n"/>
      <c r="BK568" s="178" t="n"/>
      <c r="BL568" s="178" t="n"/>
      <c r="BM568" s="178" t="n"/>
      <c r="BN568" s="178" t="n"/>
      <c r="BO568" s="178" t="n"/>
      <c r="BP568" s="178" t="n"/>
      <c r="BQ568" s="178" t="n"/>
      <c r="BR568" s="178" t="n"/>
      <c r="BS568" s="178" t="n"/>
      <c r="BT568" s="178" t="n"/>
      <c r="BU568" s="178" t="n"/>
      <c r="BV568" s="178" t="n"/>
      <c r="BW568" s="178" t="n"/>
      <c r="BX568" s="178" t="n"/>
      <c r="BY568" s="178" t="n"/>
      <c r="BZ568" s="178" t="n"/>
      <c r="CA568" s="178" t="n"/>
      <c r="CB568" s="178" t="n"/>
      <c r="CC568" s="178" t="n"/>
      <c r="CD568" s="178" t="n"/>
      <c r="CE568" s="178" t="n"/>
      <c r="CF568" s="178" t="n"/>
      <c r="CG568" s="178" t="n"/>
      <c r="CH568" s="178" t="n"/>
      <c r="CI568" s="178" t="n"/>
      <c r="CJ568" s="178" t="n"/>
      <c r="CK568" s="178" t="n"/>
      <c r="CL568" s="178" t="n"/>
      <c r="CM568" s="178" t="n"/>
      <c r="CN568" s="178" t="n"/>
      <c r="CO568" s="178" t="n"/>
      <c r="CP568" s="178" t="n"/>
      <c r="CQ568" s="178" t="n"/>
      <c r="CR568" s="178" t="n"/>
      <c r="CS568" s="178" t="n"/>
      <c r="CT568" s="178" t="n"/>
      <c r="CU568" s="178" t="n"/>
      <c r="CV568" s="178" t="n"/>
      <c r="CW568" s="178" t="n"/>
      <c r="CX568" s="178" t="n"/>
      <c r="CY568" s="178" t="n"/>
      <c r="CZ568" s="178" t="n"/>
      <c r="DA568" s="178" t="n"/>
      <c r="DB568" s="178" t="n"/>
      <c r="DC568" s="178" t="n"/>
      <c r="DD568" s="178" t="n"/>
      <c r="DE568" s="178" t="n"/>
      <c r="DF568" s="178" t="n"/>
      <c r="DG568" s="178" t="n"/>
      <c r="DH568" s="178" t="n"/>
      <c r="DI568" s="178" t="n"/>
      <c r="DJ568" s="178" t="n"/>
      <c r="DK568" s="178" t="n"/>
      <c r="DL568" s="178" t="n"/>
      <c r="DM568" s="178" t="n"/>
      <c r="DN568" s="178" t="n"/>
      <c r="DO568" s="178" t="n"/>
      <c r="DP568" s="178" t="n"/>
      <c r="DQ568" s="178" t="n"/>
      <c r="DR568" s="178" t="n"/>
      <c r="DS568" s="178" t="n"/>
      <c r="DT568" s="178" t="n"/>
      <c r="DU568" s="178" t="n"/>
      <c r="DV568" s="178" t="n"/>
    </row>
    <row customFormat="true" customHeight="true" hidden="false" ht="16.5" outlineLevel="0" r="569" s="310">
      <c r="A569" s="178" t="n"/>
      <c r="B569" s="327" t="s"/>
      <c r="C569" s="58" t="s"/>
      <c r="D569" s="59" t="s"/>
      <c r="E569" s="248" t="s">
        <v>232</v>
      </c>
      <c r="F569" s="266" t="n">
        <f aca="false" ca="false" dt2D="false" dtr="false" t="normal">I569+L569+M569+N569+O569+P569+Q569+R569+S569</f>
        <v>0</v>
      </c>
      <c r="G569" s="168" t="n">
        <v>0</v>
      </c>
      <c r="H569" s="168" t="n">
        <v>0</v>
      </c>
      <c r="I569" s="269" t="n">
        <f aca="false" ca="false" dt2D="false" dtr="false" t="normal">G569+H569</f>
        <v>0</v>
      </c>
      <c r="J569" s="168" t="n"/>
      <c r="K569" s="168" t="n"/>
      <c r="L569" s="269" t="n">
        <f aca="false" ca="false" dt2D="false" dtr="false" t="normal">J569+K569</f>
        <v>0</v>
      </c>
      <c r="M569" s="168" t="n"/>
      <c r="N569" s="168" t="n"/>
      <c r="O569" s="168" t="n"/>
      <c r="P569" s="168" t="n"/>
      <c r="Q569" s="168" t="n"/>
      <c r="R569" s="168" t="n"/>
      <c r="S569" s="168" t="n"/>
      <c r="T569" s="168" t="n"/>
      <c r="U569" s="168" t="n"/>
      <c r="V569" s="168" t="n"/>
      <c r="W569" s="168" t="n"/>
      <c r="X569" s="168" t="n"/>
      <c r="Y569" s="168" t="n"/>
      <c r="Z569" s="168" t="n"/>
      <c r="AA569" s="168" t="n"/>
      <c r="AB569" s="168" t="n"/>
      <c r="AC569" s="168" t="n"/>
      <c r="AD569" s="168" t="n"/>
      <c r="AE569" s="168" t="n"/>
      <c r="AF569" s="178" t="n"/>
      <c r="AG569" s="178" t="n"/>
      <c r="AH569" s="178" t="n"/>
      <c r="AI569" s="178" t="n"/>
      <c r="AJ569" s="178" t="n"/>
      <c r="AK569" s="178" t="n"/>
      <c r="AL569" s="178" t="n"/>
      <c r="AM569" s="178" t="n"/>
      <c r="AN569" s="178" t="n"/>
      <c r="AO569" s="178" t="n"/>
      <c r="AP569" s="178" t="n"/>
      <c r="AQ569" s="178" t="n"/>
      <c r="AR569" s="178" t="n"/>
      <c r="AS569" s="178" t="n"/>
      <c r="AT569" s="178" t="n"/>
      <c r="AU569" s="178" t="n"/>
      <c r="AV569" s="178" t="n"/>
      <c r="AW569" s="178" t="n"/>
      <c r="AX569" s="178" t="n"/>
      <c r="AY569" s="178" t="n"/>
      <c r="AZ569" s="178" t="n"/>
      <c r="BA569" s="178" t="n"/>
      <c r="BB569" s="178" t="n"/>
      <c r="BC569" s="178" t="n"/>
      <c r="BD569" s="178" t="n"/>
      <c r="BE569" s="178" t="n"/>
      <c r="BF569" s="178" t="n"/>
      <c r="BG569" s="178" t="n"/>
      <c r="BH569" s="178" t="n"/>
      <c r="BI569" s="178" t="n"/>
      <c r="BJ569" s="178" t="n"/>
      <c r="BK569" s="178" t="n"/>
      <c r="BL569" s="178" t="n"/>
      <c r="BM569" s="178" t="n"/>
      <c r="BN569" s="178" t="n"/>
      <c r="BO569" s="178" t="n"/>
      <c r="BP569" s="178" t="n"/>
      <c r="BQ569" s="178" t="n"/>
      <c r="BR569" s="178" t="n"/>
      <c r="BS569" s="178" t="n"/>
      <c r="BT569" s="178" t="n"/>
      <c r="BU569" s="178" t="n"/>
      <c r="BV569" s="178" t="n"/>
      <c r="BW569" s="178" t="n"/>
      <c r="BX569" s="178" t="n"/>
      <c r="BY569" s="178" t="n"/>
      <c r="BZ569" s="178" t="n"/>
      <c r="CA569" s="178" t="n"/>
      <c r="CB569" s="178" t="n"/>
      <c r="CC569" s="178" t="n"/>
      <c r="CD569" s="178" t="n"/>
      <c r="CE569" s="178" t="n"/>
      <c r="CF569" s="178" t="n"/>
      <c r="CG569" s="178" t="n"/>
      <c r="CH569" s="178" t="n"/>
      <c r="CI569" s="178" t="n"/>
      <c r="CJ569" s="178" t="n"/>
      <c r="CK569" s="178" t="n"/>
      <c r="CL569" s="178" t="n"/>
      <c r="CM569" s="178" t="n"/>
      <c r="CN569" s="178" t="n"/>
      <c r="CO569" s="178" t="n"/>
      <c r="CP569" s="178" t="n"/>
      <c r="CQ569" s="178" t="n"/>
      <c r="CR569" s="178" t="n"/>
      <c r="CS569" s="178" t="n"/>
      <c r="CT569" s="178" t="n"/>
      <c r="CU569" s="178" t="n"/>
      <c r="CV569" s="178" t="n"/>
      <c r="CW569" s="178" t="n"/>
      <c r="CX569" s="178" t="n"/>
      <c r="CY569" s="178" t="n"/>
      <c r="CZ569" s="178" t="n"/>
      <c r="DA569" s="178" t="n"/>
      <c r="DB569" s="178" t="n"/>
      <c r="DC569" s="178" t="n"/>
      <c r="DD569" s="178" t="n"/>
      <c r="DE569" s="178" t="n"/>
      <c r="DF569" s="178" t="n"/>
      <c r="DG569" s="178" t="n"/>
      <c r="DH569" s="178" t="n"/>
      <c r="DI569" s="178" t="n"/>
      <c r="DJ569" s="178" t="n"/>
      <c r="DK569" s="178" t="n"/>
      <c r="DL569" s="178" t="n"/>
      <c r="DM569" s="178" t="n"/>
      <c r="DN569" s="178" t="n"/>
      <c r="DO569" s="178" t="n"/>
      <c r="DP569" s="178" t="n"/>
      <c r="DQ569" s="178" t="n"/>
      <c r="DR569" s="178" t="n"/>
      <c r="DS569" s="178" t="n"/>
      <c r="DT569" s="178" t="n"/>
      <c r="DU569" s="178" t="n"/>
      <c r="DV569" s="178" t="n"/>
    </row>
    <row customFormat="true" hidden="false" ht="21" outlineLevel="0" r="570" s="310">
      <c r="A570" s="178" t="n"/>
      <c r="B570" s="329" t="s"/>
      <c r="C570" s="58" t="s"/>
      <c r="D570" s="94" t="s"/>
      <c r="E570" s="238" t="s">
        <v>233</v>
      </c>
      <c r="F570" s="266" t="n">
        <f aca="false" ca="false" dt2D="false" dtr="false" t="normal">I570+L570+M570+N570+O570+P570+Q570+R570+S570</f>
        <v>0</v>
      </c>
      <c r="G570" s="168" t="n">
        <v>0</v>
      </c>
      <c r="H570" s="168" t="n">
        <v>0</v>
      </c>
      <c r="I570" s="269" t="n">
        <f aca="false" ca="false" dt2D="false" dtr="false" t="normal">G570+H570</f>
        <v>0</v>
      </c>
      <c r="J570" s="168" t="n"/>
      <c r="K570" s="168" t="n"/>
      <c r="L570" s="269" t="n">
        <f aca="false" ca="false" dt2D="false" dtr="false" t="normal">J570+K570</f>
        <v>0</v>
      </c>
      <c r="M570" s="168" t="n"/>
      <c r="N570" s="168" t="n"/>
      <c r="O570" s="168" t="n"/>
      <c r="P570" s="168" t="n"/>
      <c r="Q570" s="168" t="n"/>
      <c r="R570" s="168" t="n"/>
      <c r="S570" s="168" t="n"/>
      <c r="T570" s="168" t="n"/>
      <c r="U570" s="168" t="n"/>
      <c r="V570" s="168" t="n"/>
      <c r="W570" s="168" t="n"/>
      <c r="X570" s="168" t="n"/>
      <c r="Y570" s="168" t="n"/>
      <c r="Z570" s="168" t="n"/>
      <c r="AA570" s="168" t="n"/>
      <c r="AB570" s="168" t="n"/>
      <c r="AC570" s="168" t="n"/>
      <c r="AD570" s="168" t="n"/>
      <c r="AE570" s="168" t="n"/>
      <c r="AF570" s="178" t="n"/>
      <c r="AG570" s="178" t="n"/>
      <c r="AH570" s="178" t="n"/>
      <c r="AI570" s="178" t="n"/>
      <c r="AJ570" s="178" t="n"/>
      <c r="AK570" s="178" t="n"/>
      <c r="AL570" s="178" t="n"/>
      <c r="AM570" s="178" t="n"/>
      <c r="AN570" s="178" t="n"/>
      <c r="AO570" s="178" t="n"/>
      <c r="AP570" s="178" t="n"/>
      <c r="AQ570" s="178" t="n"/>
      <c r="AR570" s="178" t="n"/>
      <c r="AS570" s="178" t="n"/>
      <c r="AT570" s="178" t="n"/>
      <c r="AU570" s="178" t="n"/>
      <c r="AV570" s="178" t="n"/>
      <c r="AW570" s="178" t="n"/>
      <c r="AX570" s="178" t="n"/>
      <c r="AY570" s="178" t="n"/>
      <c r="AZ570" s="178" t="n"/>
      <c r="BA570" s="178" t="n"/>
      <c r="BB570" s="178" t="n"/>
      <c r="BC570" s="178" t="n"/>
      <c r="BD570" s="178" t="n"/>
      <c r="BE570" s="178" t="n"/>
      <c r="BF570" s="178" t="n"/>
      <c r="BG570" s="178" t="n"/>
      <c r="BH570" s="178" t="n"/>
      <c r="BI570" s="178" t="n"/>
      <c r="BJ570" s="178" t="n"/>
      <c r="BK570" s="178" t="n"/>
      <c r="BL570" s="178" t="n"/>
      <c r="BM570" s="178" t="n"/>
      <c r="BN570" s="178" t="n"/>
      <c r="BO570" s="178" t="n"/>
      <c r="BP570" s="178" t="n"/>
      <c r="BQ570" s="178" t="n"/>
      <c r="BR570" s="178" t="n"/>
      <c r="BS570" s="178" t="n"/>
      <c r="BT570" s="178" t="n"/>
      <c r="BU570" s="178" t="n"/>
      <c r="BV570" s="178" t="n"/>
      <c r="BW570" s="178" t="n"/>
      <c r="BX570" s="178" t="n"/>
      <c r="BY570" s="178" t="n"/>
      <c r="BZ570" s="178" t="n"/>
      <c r="CA570" s="178" t="n"/>
      <c r="CB570" s="178" t="n"/>
      <c r="CC570" s="178" t="n"/>
      <c r="CD570" s="178" t="n"/>
      <c r="CE570" s="178" t="n"/>
      <c r="CF570" s="178" t="n"/>
      <c r="CG570" s="178" t="n"/>
      <c r="CH570" s="178" t="n"/>
      <c r="CI570" s="178" t="n"/>
      <c r="CJ570" s="178" t="n"/>
      <c r="CK570" s="178" t="n"/>
      <c r="CL570" s="178" t="n"/>
      <c r="CM570" s="178" t="n"/>
      <c r="CN570" s="178" t="n"/>
      <c r="CO570" s="178" t="n"/>
      <c r="CP570" s="178" t="n"/>
      <c r="CQ570" s="178" t="n"/>
      <c r="CR570" s="178" t="n"/>
      <c r="CS570" s="178" t="n"/>
      <c r="CT570" s="178" t="n"/>
      <c r="CU570" s="178" t="n"/>
      <c r="CV570" s="178" t="n"/>
      <c r="CW570" s="178" t="n"/>
      <c r="CX570" s="178" t="n"/>
      <c r="CY570" s="178" t="n"/>
      <c r="CZ570" s="178" t="n"/>
      <c r="DA570" s="178" t="n"/>
      <c r="DB570" s="178" t="n"/>
      <c r="DC570" s="178" t="n"/>
      <c r="DD570" s="178" t="n"/>
      <c r="DE570" s="178" t="n"/>
      <c r="DF570" s="178" t="n"/>
      <c r="DG570" s="178" t="n"/>
      <c r="DH570" s="178" t="n"/>
      <c r="DI570" s="178" t="n"/>
      <c r="DJ570" s="178" t="n"/>
      <c r="DK570" s="178" t="n"/>
      <c r="DL570" s="178" t="n"/>
      <c r="DM570" s="178" t="n"/>
      <c r="DN570" s="178" t="n"/>
      <c r="DO570" s="178" t="n"/>
      <c r="DP570" s="178" t="n"/>
      <c r="DQ570" s="178" t="n"/>
      <c r="DR570" s="178" t="n"/>
      <c r="DS570" s="178" t="n"/>
      <c r="DT570" s="178" t="n"/>
      <c r="DU570" s="178" t="n"/>
      <c r="DV570" s="178" t="n"/>
    </row>
    <row customFormat="true" customHeight="true" hidden="false" ht="16.5" outlineLevel="0" r="571" s="310">
      <c r="A571" s="178" t="n"/>
      <c r="B571" s="325" t="n">
        <v>3</v>
      </c>
      <c r="C571" s="58" t="s"/>
      <c r="D571" s="127" t="s">
        <v>412</v>
      </c>
      <c r="E571" s="122" t="s">
        <v>24</v>
      </c>
      <c r="F571" s="266" t="n">
        <f aca="false" ca="false" dt2D="false" dtr="false" t="normal">I571+L571+M571+N571+O571+P571+Q571+R571+S571</f>
        <v>0</v>
      </c>
      <c r="G571" s="168" t="n">
        <v>0</v>
      </c>
      <c r="H571" s="168" t="n">
        <v>0</v>
      </c>
      <c r="I571" s="269" t="n">
        <f aca="false" ca="false" dt2D="false" dtr="false" t="normal">G571+H571</f>
        <v>0</v>
      </c>
      <c r="J571" s="168" t="n"/>
      <c r="K571" s="168" t="n"/>
      <c r="L571" s="269" t="n">
        <f aca="false" ca="false" dt2D="false" dtr="false" t="normal">J571+K571</f>
        <v>0</v>
      </c>
      <c r="M571" s="168" t="n"/>
      <c r="N571" s="168" t="n"/>
      <c r="O571" s="168" t="n"/>
      <c r="P571" s="168" t="n"/>
      <c r="Q571" s="168" t="n"/>
      <c r="R571" s="168" t="n"/>
      <c r="S571" s="168" t="n"/>
      <c r="T571" s="168" t="n"/>
      <c r="U571" s="168" t="n"/>
      <c r="V571" s="168" t="n"/>
      <c r="W571" s="168" t="n"/>
      <c r="X571" s="168" t="n"/>
      <c r="Y571" s="168" t="n"/>
      <c r="Z571" s="168" t="n"/>
      <c r="AA571" s="168" t="n"/>
      <c r="AB571" s="168" t="n"/>
      <c r="AC571" s="168" t="n"/>
      <c r="AD571" s="168" t="n"/>
      <c r="AE571" s="168" t="n"/>
      <c r="AF571" s="178" t="n"/>
      <c r="AG571" s="178" t="n"/>
      <c r="AH571" s="178" t="n"/>
      <c r="AI571" s="178" t="n"/>
      <c r="AJ571" s="178" t="n"/>
      <c r="AK571" s="178" t="n"/>
      <c r="AL571" s="178" t="n"/>
      <c r="AM571" s="178" t="n"/>
      <c r="AN571" s="178" t="n"/>
      <c r="AO571" s="178" t="n"/>
      <c r="AP571" s="178" t="n"/>
      <c r="AQ571" s="178" t="n"/>
      <c r="AR571" s="178" t="n"/>
      <c r="AS571" s="178" t="n"/>
      <c r="AT571" s="178" t="n"/>
      <c r="AU571" s="178" t="n"/>
      <c r="AV571" s="178" t="n"/>
      <c r="AW571" s="178" t="n"/>
      <c r="AX571" s="178" t="n"/>
      <c r="AY571" s="178" t="n"/>
      <c r="AZ571" s="178" t="n"/>
      <c r="BA571" s="178" t="n"/>
      <c r="BB571" s="178" t="n"/>
      <c r="BC571" s="178" t="n"/>
      <c r="BD571" s="178" t="n"/>
      <c r="BE571" s="178" t="n"/>
      <c r="BF571" s="178" t="n"/>
      <c r="BG571" s="178" t="n"/>
      <c r="BH571" s="178" t="n"/>
      <c r="BI571" s="178" t="n"/>
      <c r="BJ571" s="178" t="n"/>
      <c r="BK571" s="178" t="n"/>
      <c r="BL571" s="178" t="n"/>
      <c r="BM571" s="178" t="n"/>
      <c r="BN571" s="178" t="n"/>
      <c r="BO571" s="178" t="n"/>
      <c r="BP571" s="178" t="n"/>
      <c r="BQ571" s="178" t="n"/>
      <c r="BR571" s="178" t="n"/>
      <c r="BS571" s="178" t="n"/>
      <c r="BT571" s="178" t="n"/>
      <c r="BU571" s="178" t="n"/>
      <c r="BV571" s="178" t="n"/>
      <c r="BW571" s="178" t="n"/>
      <c r="BX571" s="178" t="n"/>
      <c r="BY571" s="178" t="n"/>
      <c r="BZ571" s="178" t="n"/>
      <c r="CA571" s="178" t="n"/>
      <c r="CB571" s="178" t="n"/>
      <c r="CC571" s="178" t="n"/>
      <c r="CD571" s="178" t="n"/>
      <c r="CE571" s="178" t="n"/>
      <c r="CF571" s="178" t="n"/>
      <c r="CG571" s="178" t="n"/>
      <c r="CH571" s="178" t="n"/>
      <c r="CI571" s="178" t="n"/>
      <c r="CJ571" s="178" t="n"/>
      <c r="CK571" s="178" t="n"/>
      <c r="CL571" s="178" t="n"/>
      <c r="CM571" s="178" t="n"/>
      <c r="CN571" s="178" t="n"/>
      <c r="CO571" s="178" t="n"/>
      <c r="CP571" s="178" t="n"/>
      <c r="CQ571" s="178" t="n"/>
      <c r="CR571" s="178" t="n"/>
      <c r="CS571" s="178" t="n"/>
      <c r="CT571" s="178" t="n"/>
      <c r="CU571" s="178" t="n"/>
      <c r="CV571" s="178" t="n"/>
      <c r="CW571" s="178" t="n"/>
      <c r="CX571" s="178" t="n"/>
      <c r="CY571" s="178" t="n"/>
      <c r="CZ571" s="178" t="n"/>
      <c r="DA571" s="178" t="n"/>
      <c r="DB571" s="178" t="n"/>
      <c r="DC571" s="178" t="n"/>
      <c r="DD571" s="178" t="n"/>
      <c r="DE571" s="178" t="n"/>
      <c r="DF571" s="178" t="n"/>
      <c r="DG571" s="178" t="n"/>
      <c r="DH571" s="178" t="n"/>
      <c r="DI571" s="178" t="n"/>
      <c r="DJ571" s="178" t="n"/>
      <c r="DK571" s="178" t="n"/>
      <c r="DL571" s="178" t="n"/>
      <c r="DM571" s="178" t="n"/>
      <c r="DN571" s="178" t="n"/>
      <c r="DO571" s="178" t="n"/>
      <c r="DP571" s="178" t="n"/>
      <c r="DQ571" s="178" t="n"/>
      <c r="DR571" s="178" t="n"/>
      <c r="DS571" s="178" t="n"/>
      <c r="DT571" s="178" t="n"/>
      <c r="DU571" s="178" t="n"/>
      <c r="DV571" s="178" t="n"/>
    </row>
    <row customFormat="true" customHeight="true" hidden="false" ht="16.5" outlineLevel="0" r="572" s="310">
      <c r="A572" s="178" t="n"/>
      <c r="B572" s="327" t="s"/>
      <c r="C572" s="58" t="s"/>
      <c r="D572" s="59" t="s"/>
      <c r="E572" s="60" t="s">
        <v>25</v>
      </c>
      <c r="F572" s="266" t="n">
        <f aca="false" ca="false" dt2D="false" dtr="false" t="normal">I572+L572+M572+N572+O572+P572+Q572+R572+S572</f>
        <v>0</v>
      </c>
      <c r="G572" s="168" t="n">
        <v>0</v>
      </c>
      <c r="H572" s="168" t="n">
        <v>0</v>
      </c>
      <c r="I572" s="269" t="n">
        <f aca="false" ca="false" dt2D="false" dtr="false" t="normal">G572+H572</f>
        <v>0</v>
      </c>
      <c r="J572" s="168" t="n"/>
      <c r="K572" s="168" t="n"/>
      <c r="L572" s="269" t="n">
        <f aca="false" ca="false" dt2D="false" dtr="false" t="normal">J572+K572</f>
        <v>0</v>
      </c>
      <c r="M572" s="168" t="n"/>
      <c r="N572" s="168" t="n"/>
      <c r="O572" s="168" t="n"/>
      <c r="P572" s="168" t="n"/>
      <c r="Q572" s="168" t="n"/>
      <c r="R572" s="168" t="n"/>
      <c r="S572" s="168" t="n"/>
      <c r="T572" s="168" t="n"/>
      <c r="U572" s="168" t="n"/>
      <c r="V572" s="168" t="n"/>
      <c r="W572" s="168" t="n"/>
      <c r="X572" s="168" t="n"/>
      <c r="Y572" s="168" t="n"/>
      <c r="Z572" s="168" t="n"/>
      <c r="AA572" s="168" t="n"/>
      <c r="AB572" s="168" t="n"/>
      <c r="AC572" s="168" t="n"/>
      <c r="AD572" s="168" t="n"/>
      <c r="AE572" s="168" t="n"/>
      <c r="AF572" s="178" t="n"/>
      <c r="AG572" s="178" t="n"/>
      <c r="AH572" s="178" t="n"/>
      <c r="AI572" s="178" t="n"/>
      <c r="AJ572" s="178" t="n"/>
      <c r="AK572" s="178" t="n"/>
      <c r="AL572" s="178" t="n"/>
      <c r="AM572" s="178" t="n"/>
      <c r="AN572" s="178" t="n"/>
      <c r="AO572" s="178" t="n"/>
      <c r="AP572" s="178" t="n"/>
      <c r="AQ572" s="178" t="n"/>
      <c r="AR572" s="178" t="n"/>
      <c r="AS572" s="178" t="n"/>
      <c r="AT572" s="178" t="n"/>
      <c r="AU572" s="178" t="n"/>
      <c r="AV572" s="178" t="n"/>
      <c r="AW572" s="178" t="n"/>
      <c r="AX572" s="178" t="n"/>
      <c r="AY572" s="178" t="n"/>
      <c r="AZ572" s="178" t="n"/>
      <c r="BA572" s="178" t="n"/>
      <c r="BB572" s="178" t="n"/>
      <c r="BC572" s="178" t="n"/>
      <c r="BD572" s="178" t="n"/>
      <c r="BE572" s="178" t="n"/>
      <c r="BF572" s="178" t="n"/>
      <c r="BG572" s="178" t="n"/>
      <c r="BH572" s="178" t="n"/>
      <c r="BI572" s="178" t="n"/>
      <c r="BJ572" s="178" t="n"/>
      <c r="BK572" s="178" t="n"/>
      <c r="BL572" s="178" t="n"/>
      <c r="BM572" s="178" t="n"/>
      <c r="BN572" s="178" t="n"/>
      <c r="BO572" s="178" t="n"/>
      <c r="BP572" s="178" t="n"/>
      <c r="BQ572" s="178" t="n"/>
      <c r="BR572" s="178" t="n"/>
      <c r="BS572" s="178" t="n"/>
      <c r="BT572" s="178" t="n"/>
      <c r="BU572" s="178" t="n"/>
      <c r="BV572" s="178" t="n"/>
      <c r="BW572" s="178" t="n"/>
      <c r="BX572" s="178" t="n"/>
      <c r="BY572" s="178" t="n"/>
      <c r="BZ572" s="178" t="n"/>
      <c r="CA572" s="178" t="n"/>
      <c r="CB572" s="178" t="n"/>
      <c r="CC572" s="178" t="n"/>
      <c r="CD572" s="178" t="n"/>
      <c r="CE572" s="178" t="n"/>
      <c r="CF572" s="178" t="n"/>
      <c r="CG572" s="178" t="n"/>
      <c r="CH572" s="178" t="n"/>
      <c r="CI572" s="178" t="n"/>
      <c r="CJ572" s="178" t="n"/>
      <c r="CK572" s="178" t="n"/>
      <c r="CL572" s="178" t="n"/>
      <c r="CM572" s="178" t="n"/>
      <c r="CN572" s="178" t="n"/>
      <c r="CO572" s="178" t="n"/>
      <c r="CP572" s="178" t="n"/>
      <c r="CQ572" s="178" t="n"/>
      <c r="CR572" s="178" t="n"/>
      <c r="CS572" s="178" t="n"/>
      <c r="CT572" s="178" t="n"/>
      <c r="CU572" s="178" t="n"/>
      <c r="CV572" s="178" t="n"/>
      <c r="CW572" s="178" t="n"/>
      <c r="CX572" s="178" t="n"/>
      <c r="CY572" s="178" t="n"/>
      <c r="CZ572" s="178" t="n"/>
      <c r="DA572" s="178" t="n"/>
      <c r="DB572" s="178" t="n"/>
      <c r="DC572" s="178" t="n"/>
      <c r="DD572" s="178" t="n"/>
      <c r="DE572" s="178" t="n"/>
      <c r="DF572" s="178" t="n"/>
      <c r="DG572" s="178" t="n"/>
      <c r="DH572" s="178" t="n"/>
      <c r="DI572" s="178" t="n"/>
      <c r="DJ572" s="178" t="n"/>
      <c r="DK572" s="178" t="n"/>
      <c r="DL572" s="178" t="n"/>
      <c r="DM572" s="178" t="n"/>
      <c r="DN572" s="178" t="n"/>
      <c r="DO572" s="178" t="n"/>
      <c r="DP572" s="178" t="n"/>
      <c r="DQ572" s="178" t="n"/>
      <c r="DR572" s="178" t="n"/>
      <c r="DS572" s="178" t="n"/>
      <c r="DT572" s="178" t="n"/>
      <c r="DU572" s="178" t="n"/>
      <c r="DV572" s="178" t="n"/>
    </row>
    <row customFormat="true" customHeight="true" hidden="false" ht="16.5" outlineLevel="0" r="573" s="310">
      <c r="A573" s="178" t="n"/>
      <c r="B573" s="327" t="s"/>
      <c r="C573" s="58" t="s"/>
      <c r="D573" s="59" t="s"/>
      <c r="E573" s="60" t="s">
        <v>26</v>
      </c>
      <c r="F573" s="266" t="n">
        <f aca="false" ca="false" dt2D="false" dtr="false" t="normal">I573+L573+M573+N573+O573+P573+Q573+R573+S573</f>
        <v>0</v>
      </c>
      <c r="G573" s="168" t="n">
        <v>0</v>
      </c>
      <c r="H573" s="168" t="n">
        <v>0</v>
      </c>
      <c r="I573" s="269" t="n">
        <f aca="false" ca="false" dt2D="false" dtr="false" t="normal">G573+H573</f>
        <v>0</v>
      </c>
      <c r="J573" s="168" t="n"/>
      <c r="K573" s="168" t="n"/>
      <c r="L573" s="269" t="n">
        <f aca="false" ca="false" dt2D="false" dtr="false" t="normal">J573+K573</f>
        <v>0</v>
      </c>
      <c r="M573" s="168" t="n"/>
      <c r="N573" s="168" t="n"/>
      <c r="O573" s="168" t="n"/>
      <c r="P573" s="168" t="n"/>
      <c r="Q573" s="168" t="n"/>
      <c r="R573" s="168" t="n"/>
      <c r="S573" s="168" t="n"/>
      <c r="T573" s="168" t="n"/>
      <c r="U573" s="168" t="n"/>
      <c r="V573" s="168" t="n"/>
      <c r="W573" s="168" t="n"/>
      <c r="X573" s="168" t="n"/>
      <c r="Y573" s="168" t="n"/>
      <c r="Z573" s="168" t="n"/>
      <c r="AA573" s="168" t="n"/>
      <c r="AB573" s="168" t="n"/>
      <c r="AC573" s="168" t="n"/>
      <c r="AD573" s="168" t="n"/>
      <c r="AE573" s="168" t="n"/>
      <c r="AF573" s="178" t="n"/>
      <c r="AG573" s="178" t="n"/>
      <c r="AH573" s="178" t="n"/>
      <c r="AI573" s="178" t="n"/>
      <c r="AJ573" s="178" t="n"/>
      <c r="AK573" s="178" t="n"/>
      <c r="AL573" s="178" t="n"/>
      <c r="AM573" s="178" t="n"/>
      <c r="AN573" s="178" t="n"/>
      <c r="AO573" s="178" t="n"/>
      <c r="AP573" s="178" t="n"/>
      <c r="AQ573" s="178" t="n"/>
      <c r="AR573" s="178" t="n"/>
      <c r="AS573" s="178" t="n"/>
      <c r="AT573" s="178" t="n"/>
      <c r="AU573" s="178" t="n"/>
      <c r="AV573" s="178" t="n"/>
      <c r="AW573" s="178" t="n"/>
      <c r="AX573" s="178" t="n"/>
      <c r="AY573" s="178" t="n"/>
      <c r="AZ573" s="178" t="n"/>
      <c r="BA573" s="178" t="n"/>
      <c r="BB573" s="178" t="n"/>
      <c r="BC573" s="178" t="n"/>
      <c r="BD573" s="178" t="n"/>
      <c r="BE573" s="178" t="n"/>
      <c r="BF573" s="178" t="n"/>
      <c r="BG573" s="178" t="n"/>
      <c r="BH573" s="178" t="n"/>
      <c r="BI573" s="178" t="n"/>
      <c r="BJ573" s="178" t="n"/>
      <c r="BK573" s="178" t="n"/>
      <c r="BL573" s="178" t="n"/>
      <c r="BM573" s="178" t="n"/>
      <c r="BN573" s="178" t="n"/>
      <c r="BO573" s="178" t="n"/>
      <c r="BP573" s="178" t="n"/>
      <c r="BQ573" s="178" t="n"/>
      <c r="BR573" s="178" t="n"/>
      <c r="BS573" s="178" t="n"/>
      <c r="BT573" s="178" t="n"/>
      <c r="BU573" s="178" t="n"/>
      <c r="BV573" s="178" t="n"/>
      <c r="BW573" s="178" t="n"/>
      <c r="BX573" s="178" t="n"/>
      <c r="BY573" s="178" t="n"/>
      <c r="BZ573" s="178" t="n"/>
      <c r="CA573" s="178" t="n"/>
      <c r="CB573" s="178" t="n"/>
      <c r="CC573" s="178" t="n"/>
      <c r="CD573" s="178" t="n"/>
      <c r="CE573" s="178" t="n"/>
      <c r="CF573" s="178" t="n"/>
      <c r="CG573" s="178" t="n"/>
      <c r="CH573" s="178" t="n"/>
      <c r="CI573" s="178" t="n"/>
      <c r="CJ573" s="178" t="n"/>
      <c r="CK573" s="178" t="n"/>
      <c r="CL573" s="178" t="n"/>
      <c r="CM573" s="178" t="n"/>
      <c r="CN573" s="178" t="n"/>
      <c r="CO573" s="178" t="n"/>
      <c r="CP573" s="178" t="n"/>
      <c r="CQ573" s="178" t="n"/>
      <c r="CR573" s="178" t="n"/>
      <c r="CS573" s="178" t="n"/>
      <c r="CT573" s="178" t="n"/>
      <c r="CU573" s="178" t="n"/>
      <c r="CV573" s="178" t="n"/>
      <c r="CW573" s="178" t="n"/>
      <c r="CX573" s="178" t="n"/>
      <c r="CY573" s="178" t="n"/>
      <c r="CZ573" s="178" t="n"/>
      <c r="DA573" s="178" t="n"/>
      <c r="DB573" s="178" t="n"/>
      <c r="DC573" s="178" t="n"/>
      <c r="DD573" s="178" t="n"/>
      <c r="DE573" s="178" t="n"/>
      <c r="DF573" s="178" t="n"/>
      <c r="DG573" s="178" t="n"/>
      <c r="DH573" s="178" t="n"/>
      <c r="DI573" s="178" t="n"/>
      <c r="DJ573" s="178" t="n"/>
      <c r="DK573" s="178" t="n"/>
      <c r="DL573" s="178" t="n"/>
      <c r="DM573" s="178" t="n"/>
      <c r="DN573" s="178" t="n"/>
      <c r="DO573" s="178" t="n"/>
      <c r="DP573" s="178" t="n"/>
      <c r="DQ573" s="178" t="n"/>
      <c r="DR573" s="178" t="n"/>
      <c r="DS573" s="178" t="n"/>
      <c r="DT573" s="178" t="n"/>
      <c r="DU573" s="178" t="n"/>
      <c r="DV573" s="178" t="n"/>
    </row>
    <row customFormat="true" customHeight="true" hidden="false" ht="16.5" outlineLevel="0" r="574" s="310">
      <c r="A574" s="178" t="n"/>
      <c r="B574" s="327" t="s"/>
      <c r="C574" s="58" t="s"/>
      <c r="D574" s="59" t="s"/>
      <c r="E574" s="248" t="s">
        <v>232</v>
      </c>
      <c r="F574" s="266" t="n">
        <f aca="false" ca="false" dt2D="false" dtr="false" t="normal">I574+L574+M574+N574+O574+P574+Q574+R574+S574</f>
        <v>0</v>
      </c>
      <c r="G574" s="168" t="n">
        <v>0</v>
      </c>
      <c r="H574" s="168" t="n">
        <v>0</v>
      </c>
      <c r="I574" s="269" t="n">
        <f aca="false" ca="false" dt2D="false" dtr="false" t="normal">G574+H574</f>
        <v>0</v>
      </c>
      <c r="J574" s="168" t="n"/>
      <c r="K574" s="168" t="n"/>
      <c r="L574" s="269" t="n">
        <f aca="false" ca="false" dt2D="false" dtr="false" t="normal">J574+K574</f>
        <v>0</v>
      </c>
      <c r="M574" s="168" t="n"/>
      <c r="N574" s="168" t="n"/>
      <c r="O574" s="168" t="n"/>
      <c r="P574" s="168" t="n"/>
      <c r="Q574" s="168" t="n"/>
      <c r="R574" s="168" t="n"/>
      <c r="S574" s="168" t="n"/>
      <c r="T574" s="168" t="n"/>
      <c r="U574" s="168" t="n"/>
      <c r="V574" s="168" t="n"/>
      <c r="W574" s="168" t="n"/>
      <c r="X574" s="168" t="n"/>
      <c r="Y574" s="168" t="n"/>
      <c r="Z574" s="168" t="n"/>
      <c r="AA574" s="168" t="n"/>
      <c r="AB574" s="168" t="n"/>
      <c r="AC574" s="168" t="n"/>
      <c r="AD574" s="168" t="n"/>
      <c r="AE574" s="168" t="n"/>
      <c r="AF574" s="178" t="n"/>
      <c r="AG574" s="178" t="n"/>
      <c r="AH574" s="178" t="n"/>
      <c r="AI574" s="178" t="n"/>
      <c r="AJ574" s="178" t="n"/>
      <c r="AK574" s="178" t="n"/>
      <c r="AL574" s="178" t="n"/>
      <c r="AM574" s="178" t="n"/>
      <c r="AN574" s="178" t="n"/>
      <c r="AO574" s="178" t="n"/>
      <c r="AP574" s="178" t="n"/>
      <c r="AQ574" s="178" t="n"/>
      <c r="AR574" s="178" t="n"/>
      <c r="AS574" s="178" t="n"/>
      <c r="AT574" s="178" t="n"/>
      <c r="AU574" s="178" t="n"/>
      <c r="AV574" s="178" t="n"/>
      <c r="AW574" s="178" t="n"/>
      <c r="AX574" s="178" t="n"/>
      <c r="AY574" s="178" t="n"/>
      <c r="AZ574" s="178" t="n"/>
      <c r="BA574" s="178" t="n"/>
      <c r="BB574" s="178" t="n"/>
      <c r="BC574" s="178" t="n"/>
      <c r="BD574" s="178" t="n"/>
      <c r="BE574" s="178" t="n"/>
      <c r="BF574" s="178" t="n"/>
      <c r="BG574" s="178" t="n"/>
      <c r="BH574" s="178" t="n"/>
      <c r="BI574" s="178" t="n"/>
      <c r="BJ574" s="178" t="n"/>
      <c r="BK574" s="178" t="n"/>
      <c r="BL574" s="178" t="n"/>
      <c r="BM574" s="178" t="n"/>
      <c r="BN574" s="178" t="n"/>
      <c r="BO574" s="178" t="n"/>
      <c r="BP574" s="178" t="n"/>
      <c r="BQ574" s="178" t="n"/>
      <c r="BR574" s="178" t="n"/>
      <c r="BS574" s="178" t="n"/>
      <c r="BT574" s="178" t="n"/>
      <c r="BU574" s="178" t="n"/>
      <c r="BV574" s="178" t="n"/>
      <c r="BW574" s="178" t="n"/>
      <c r="BX574" s="178" t="n"/>
      <c r="BY574" s="178" t="n"/>
      <c r="BZ574" s="178" t="n"/>
      <c r="CA574" s="178" t="n"/>
      <c r="CB574" s="178" t="n"/>
      <c r="CC574" s="178" t="n"/>
      <c r="CD574" s="178" t="n"/>
      <c r="CE574" s="178" t="n"/>
      <c r="CF574" s="178" t="n"/>
      <c r="CG574" s="178" t="n"/>
      <c r="CH574" s="178" t="n"/>
      <c r="CI574" s="178" t="n"/>
      <c r="CJ574" s="178" t="n"/>
      <c r="CK574" s="178" t="n"/>
      <c r="CL574" s="178" t="n"/>
      <c r="CM574" s="178" t="n"/>
      <c r="CN574" s="178" t="n"/>
      <c r="CO574" s="178" t="n"/>
      <c r="CP574" s="178" t="n"/>
      <c r="CQ574" s="178" t="n"/>
      <c r="CR574" s="178" t="n"/>
      <c r="CS574" s="178" t="n"/>
      <c r="CT574" s="178" t="n"/>
      <c r="CU574" s="178" t="n"/>
      <c r="CV574" s="178" t="n"/>
      <c r="CW574" s="178" t="n"/>
      <c r="CX574" s="178" t="n"/>
      <c r="CY574" s="178" t="n"/>
      <c r="CZ574" s="178" t="n"/>
      <c r="DA574" s="178" t="n"/>
      <c r="DB574" s="178" t="n"/>
      <c r="DC574" s="178" t="n"/>
      <c r="DD574" s="178" t="n"/>
      <c r="DE574" s="178" t="n"/>
      <c r="DF574" s="178" t="n"/>
      <c r="DG574" s="178" t="n"/>
      <c r="DH574" s="178" t="n"/>
      <c r="DI574" s="178" t="n"/>
      <c r="DJ574" s="178" t="n"/>
      <c r="DK574" s="178" t="n"/>
      <c r="DL574" s="178" t="n"/>
      <c r="DM574" s="178" t="n"/>
      <c r="DN574" s="178" t="n"/>
      <c r="DO574" s="178" t="n"/>
      <c r="DP574" s="178" t="n"/>
      <c r="DQ574" s="178" t="n"/>
      <c r="DR574" s="178" t="n"/>
      <c r="DS574" s="178" t="n"/>
      <c r="DT574" s="178" t="n"/>
      <c r="DU574" s="178" t="n"/>
      <c r="DV574" s="178" t="n"/>
    </row>
    <row customFormat="true" customHeight="true" hidden="false" ht="27" outlineLevel="0" r="575" s="310">
      <c r="A575" s="178" t="n"/>
      <c r="B575" s="329" t="s"/>
      <c r="C575" s="58" t="s"/>
      <c r="D575" s="94" t="s"/>
      <c r="E575" s="238" t="s">
        <v>233</v>
      </c>
      <c r="F575" s="266" t="n">
        <f aca="false" ca="false" dt2D="false" dtr="false" t="normal">I575+L575+M575+N575+O575+P575+Q575+R575+S575</f>
        <v>0</v>
      </c>
      <c r="G575" s="168" t="n">
        <v>0</v>
      </c>
      <c r="H575" s="168" t="n">
        <v>0</v>
      </c>
      <c r="I575" s="269" t="n">
        <f aca="false" ca="false" dt2D="false" dtr="false" t="normal">G575+H575</f>
        <v>0</v>
      </c>
      <c r="J575" s="168" t="n"/>
      <c r="K575" s="168" t="n"/>
      <c r="L575" s="269" t="n">
        <f aca="false" ca="false" dt2D="false" dtr="false" t="normal">J575+K575</f>
        <v>0</v>
      </c>
      <c r="M575" s="168" t="n"/>
      <c r="N575" s="168" t="n"/>
      <c r="O575" s="168" t="n"/>
      <c r="P575" s="168" t="n"/>
      <c r="Q575" s="168" t="n"/>
      <c r="R575" s="168" t="n"/>
      <c r="S575" s="168" t="n"/>
      <c r="T575" s="168" t="n"/>
      <c r="U575" s="168" t="n"/>
      <c r="V575" s="168" t="n"/>
      <c r="W575" s="168" t="n"/>
      <c r="X575" s="168" t="n"/>
      <c r="Y575" s="168" t="n"/>
      <c r="Z575" s="168" t="n"/>
      <c r="AA575" s="168" t="n"/>
      <c r="AB575" s="168" t="n"/>
      <c r="AC575" s="168" t="n"/>
      <c r="AD575" s="168" t="n"/>
      <c r="AE575" s="168" t="n"/>
      <c r="AF575" s="178" t="n"/>
      <c r="AG575" s="178" t="n"/>
      <c r="AH575" s="178" t="n"/>
      <c r="AI575" s="178" t="n"/>
      <c r="AJ575" s="178" t="n"/>
      <c r="AK575" s="178" t="n"/>
      <c r="AL575" s="178" t="n"/>
      <c r="AM575" s="178" t="n"/>
      <c r="AN575" s="178" t="n"/>
      <c r="AO575" s="178" t="n"/>
      <c r="AP575" s="178" t="n"/>
      <c r="AQ575" s="178" t="n"/>
      <c r="AR575" s="178" t="n"/>
      <c r="AS575" s="178" t="n"/>
      <c r="AT575" s="178" t="n"/>
      <c r="AU575" s="178" t="n"/>
      <c r="AV575" s="178" t="n"/>
      <c r="AW575" s="178" t="n"/>
      <c r="AX575" s="178" t="n"/>
      <c r="AY575" s="178" t="n"/>
      <c r="AZ575" s="178" t="n"/>
      <c r="BA575" s="178" t="n"/>
      <c r="BB575" s="178" t="n"/>
      <c r="BC575" s="178" t="n"/>
      <c r="BD575" s="178" t="n"/>
      <c r="BE575" s="178" t="n"/>
      <c r="BF575" s="178" t="n"/>
      <c r="BG575" s="178" t="n"/>
      <c r="BH575" s="178" t="n"/>
      <c r="BI575" s="178" t="n"/>
      <c r="BJ575" s="178" t="n"/>
      <c r="BK575" s="178" t="n"/>
      <c r="BL575" s="178" t="n"/>
      <c r="BM575" s="178" t="n"/>
      <c r="BN575" s="178" t="n"/>
      <c r="BO575" s="178" t="n"/>
      <c r="BP575" s="178" t="n"/>
      <c r="BQ575" s="178" t="n"/>
      <c r="BR575" s="178" t="n"/>
      <c r="BS575" s="178" t="n"/>
      <c r="BT575" s="178" t="n"/>
      <c r="BU575" s="178" t="n"/>
      <c r="BV575" s="178" t="n"/>
      <c r="BW575" s="178" t="n"/>
      <c r="BX575" s="178" t="n"/>
      <c r="BY575" s="178" t="n"/>
      <c r="BZ575" s="178" t="n"/>
      <c r="CA575" s="178" t="n"/>
      <c r="CB575" s="178" t="n"/>
      <c r="CC575" s="178" t="n"/>
      <c r="CD575" s="178" t="n"/>
      <c r="CE575" s="178" t="n"/>
      <c r="CF575" s="178" t="n"/>
      <c r="CG575" s="178" t="n"/>
      <c r="CH575" s="178" t="n"/>
      <c r="CI575" s="178" t="n"/>
      <c r="CJ575" s="178" t="n"/>
      <c r="CK575" s="178" t="n"/>
      <c r="CL575" s="178" t="n"/>
      <c r="CM575" s="178" t="n"/>
      <c r="CN575" s="178" t="n"/>
      <c r="CO575" s="178" t="n"/>
      <c r="CP575" s="178" t="n"/>
      <c r="CQ575" s="178" t="n"/>
      <c r="CR575" s="178" t="n"/>
      <c r="CS575" s="178" t="n"/>
      <c r="CT575" s="178" t="n"/>
      <c r="CU575" s="178" t="n"/>
      <c r="CV575" s="178" t="n"/>
      <c r="CW575" s="178" t="n"/>
      <c r="CX575" s="178" t="n"/>
      <c r="CY575" s="178" t="n"/>
      <c r="CZ575" s="178" t="n"/>
      <c r="DA575" s="178" t="n"/>
      <c r="DB575" s="178" t="n"/>
      <c r="DC575" s="178" t="n"/>
      <c r="DD575" s="178" t="n"/>
      <c r="DE575" s="178" t="n"/>
      <c r="DF575" s="178" t="n"/>
      <c r="DG575" s="178" t="n"/>
      <c r="DH575" s="178" t="n"/>
      <c r="DI575" s="178" t="n"/>
      <c r="DJ575" s="178" t="n"/>
      <c r="DK575" s="178" t="n"/>
      <c r="DL575" s="178" t="n"/>
      <c r="DM575" s="178" t="n"/>
      <c r="DN575" s="178" t="n"/>
      <c r="DO575" s="178" t="n"/>
      <c r="DP575" s="178" t="n"/>
      <c r="DQ575" s="178" t="n"/>
      <c r="DR575" s="178" t="n"/>
      <c r="DS575" s="178" t="n"/>
      <c r="DT575" s="178" t="n"/>
      <c r="DU575" s="178" t="n"/>
      <c r="DV575" s="178" t="n"/>
    </row>
    <row customFormat="true" customHeight="true" hidden="false" ht="21.75" outlineLevel="0" r="576" s="310">
      <c r="A576" s="178" t="n"/>
      <c r="B576" s="325" t="n">
        <v>4</v>
      </c>
      <c r="C576" s="58" t="s"/>
      <c r="D576" s="127" t="s">
        <v>413</v>
      </c>
      <c r="E576" s="122" t="s">
        <v>24</v>
      </c>
      <c r="F576" s="266" t="n">
        <f aca="false" ca="false" dt2D="false" dtr="false" t="normal">I576+L576+M576+N576+O576+P576+Q576+R576+S576</f>
        <v>0</v>
      </c>
      <c r="G576" s="168" t="n">
        <v>0</v>
      </c>
      <c r="H576" s="168" t="n">
        <v>0</v>
      </c>
      <c r="I576" s="269" t="n">
        <f aca="false" ca="false" dt2D="false" dtr="false" t="normal">G576+H576</f>
        <v>0</v>
      </c>
      <c r="J576" s="168" t="n"/>
      <c r="K576" s="168" t="n"/>
      <c r="L576" s="269" t="n">
        <f aca="false" ca="false" dt2D="false" dtr="false" t="normal">J576+K576</f>
        <v>0</v>
      </c>
      <c r="M576" s="168" t="n"/>
      <c r="N576" s="168" t="n"/>
      <c r="O576" s="168" t="n"/>
      <c r="P576" s="168" t="n"/>
      <c r="Q576" s="168" t="n"/>
      <c r="R576" s="168" t="n"/>
      <c r="S576" s="168" t="n"/>
      <c r="T576" s="168" t="n"/>
      <c r="U576" s="168" t="n"/>
      <c r="V576" s="168" t="n"/>
      <c r="W576" s="168" t="n"/>
      <c r="X576" s="168" t="n"/>
      <c r="Y576" s="168" t="n"/>
      <c r="Z576" s="168" t="n"/>
      <c r="AA576" s="168" t="n"/>
      <c r="AB576" s="168" t="n"/>
      <c r="AC576" s="168" t="n"/>
      <c r="AD576" s="168" t="n"/>
      <c r="AE576" s="168" t="n"/>
      <c r="AF576" s="178" t="n"/>
      <c r="AG576" s="178" t="n"/>
      <c r="AH576" s="178" t="n"/>
      <c r="AI576" s="178" t="n"/>
      <c r="AJ576" s="178" t="n"/>
      <c r="AK576" s="178" t="n"/>
      <c r="AL576" s="178" t="n"/>
      <c r="AM576" s="178" t="n"/>
      <c r="AN576" s="178" t="n"/>
      <c r="AO576" s="178" t="n"/>
      <c r="AP576" s="178" t="n"/>
      <c r="AQ576" s="178" t="n"/>
      <c r="AR576" s="178" t="n"/>
      <c r="AS576" s="178" t="n"/>
      <c r="AT576" s="178" t="n"/>
      <c r="AU576" s="178" t="n"/>
      <c r="AV576" s="178" t="n"/>
      <c r="AW576" s="178" t="n"/>
      <c r="AX576" s="178" t="n"/>
      <c r="AY576" s="178" t="n"/>
      <c r="AZ576" s="178" t="n"/>
      <c r="BA576" s="178" t="n"/>
      <c r="BB576" s="178" t="n"/>
      <c r="BC576" s="178" t="n"/>
      <c r="BD576" s="178" t="n"/>
      <c r="BE576" s="178" t="n"/>
      <c r="BF576" s="178" t="n"/>
      <c r="BG576" s="178" t="n"/>
      <c r="BH576" s="178" t="n"/>
      <c r="BI576" s="178" t="n"/>
      <c r="BJ576" s="178" t="n"/>
      <c r="BK576" s="178" t="n"/>
      <c r="BL576" s="178" t="n"/>
      <c r="BM576" s="178" t="n"/>
      <c r="BN576" s="178" t="n"/>
      <c r="BO576" s="178" t="n"/>
      <c r="BP576" s="178" t="n"/>
      <c r="BQ576" s="178" t="n"/>
      <c r="BR576" s="178" t="n"/>
      <c r="BS576" s="178" t="n"/>
      <c r="BT576" s="178" t="n"/>
      <c r="BU576" s="178" t="n"/>
      <c r="BV576" s="178" t="n"/>
      <c r="BW576" s="178" t="n"/>
      <c r="BX576" s="178" t="n"/>
      <c r="BY576" s="178" t="n"/>
      <c r="BZ576" s="178" t="n"/>
      <c r="CA576" s="178" t="n"/>
      <c r="CB576" s="178" t="n"/>
      <c r="CC576" s="178" t="n"/>
      <c r="CD576" s="178" t="n"/>
      <c r="CE576" s="178" t="n"/>
      <c r="CF576" s="178" t="n"/>
      <c r="CG576" s="178" t="n"/>
      <c r="CH576" s="178" t="n"/>
      <c r="CI576" s="178" t="n"/>
      <c r="CJ576" s="178" t="n"/>
      <c r="CK576" s="178" t="n"/>
      <c r="CL576" s="178" t="n"/>
      <c r="CM576" s="178" t="n"/>
      <c r="CN576" s="178" t="n"/>
      <c r="CO576" s="178" t="n"/>
      <c r="CP576" s="178" t="n"/>
      <c r="CQ576" s="178" t="n"/>
      <c r="CR576" s="178" t="n"/>
      <c r="CS576" s="178" t="n"/>
      <c r="CT576" s="178" t="n"/>
      <c r="CU576" s="178" t="n"/>
      <c r="CV576" s="178" t="n"/>
      <c r="CW576" s="178" t="n"/>
      <c r="CX576" s="178" t="n"/>
      <c r="CY576" s="178" t="n"/>
      <c r="CZ576" s="178" t="n"/>
      <c r="DA576" s="178" t="n"/>
      <c r="DB576" s="178" t="n"/>
      <c r="DC576" s="178" t="n"/>
      <c r="DD576" s="178" t="n"/>
      <c r="DE576" s="178" t="n"/>
      <c r="DF576" s="178" t="n"/>
      <c r="DG576" s="178" t="n"/>
      <c r="DH576" s="178" t="n"/>
      <c r="DI576" s="178" t="n"/>
      <c r="DJ576" s="178" t="n"/>
      <c r="DK576" s="178" t="n"/>
      <c r="DL576" s="178" t="n"/>
      <c r="DM576" s="178" t="n"/>
      <c r="DN576" s="178" t="n"/>
      <c r="DO576" s="178" t="n"/>
      <c r="DP576" s="178" t="n"/>
      <c r="DQ576" s="178" t="n"/>
      <c r="DR576" s="178" t="n"/>
      <c r="DS576" s="178" t="n"/>
      <c r="DT576" s="178" t="n"/>
      <c r="DU576" s="178" t="n"/>
      <c r="DV576" s="178" t="n"/>
    </row>
    <row customFormat="true" customHeight="true" hidden="false" ht="21.75" outlineLevel="0" r="577" s="310">
      <c r="A577" s="178" t="n"/>
      <c r="B577" s="327" t="s"/>
      <c r="C577" s="58" t="s"/>
      <c r="D577" s="59" t="s"/>
      <c r="E577" s="122" t="s">
        <v>25</v>
      </c>
      <c r="F577" s="266" t="n">
        <f aca="false" ca="false" dt2D="false" dtr="false" t="normal">I577+L577+M577+N577+O577+P577+Q577+R577+S577</f>
        <v>0</v>
      </c>
      <c r="G577" s="168" t="n">
        <v>0</v>
      </c>
      <c r="H577" s="168" t="n">
        <v>0</v>
      </c>
      <c r="I577" s="269" t="n">
        <f aca="false" ca="false" dt2D="false" dtr="false" t="normal">G577+H577</f>
        <v>0</v>
      </c>
      <c r="J577" s="168" t="n"/>
      <c r="K577" s="168" t="n"/>
      <c r="L577" s="269" t="n">
        <f aca="false" ca="false" dt2D="false" dtr="false" t="normal">J577+K577</f>
        <v>0</v>
      </c>
      <c r="M577" s="168" t="n"/>
      <c r="N577" s="168" t="n"/>
      <c r="O577" s="168" t="n"/>
      <c r="P577" s="168" t="n"/>
      <c r="Q577" s="168" t="n"/>
      <c r="R577" s="168" t="n"/>
      <c r="S577" s="168" t="n"/>
      <c r="T577" s="168" t="n"/>
      <c r="U577" s="168" t="n"/>
      <c r="V577" s="168" t="n"/>
      <c r="W577" s="168" t="n"/>
      <c r="X577" s="168" t="n"/>
      <c r="Y577" s="168" t="n"/>
      <c r="Z577" s="168" t="n"/>
      <c r="AA577" s="168" t="n"/>
      <c r="AB577" s="168" t="n"/>
      <c r="AC577" s="168" t="n"/>
      <c r="AD577" s="168" t="n"/>
      <c r="AE577" s="168" t="n"/>
      <c r="AF577" s="178" t="n"/>
      <c r="AG577" s="178" t="n"/>
      <c r="AH577" s="178" t="n"/>
      <c r="AI577" s="178" t="n"/>
      <c r="AJ577" s="178" t="n"/>
      <c r="AK577" s="178" t="n"/>
      <c r="AL577" s="178" t="n"/>
      <c r="AM577" s="178" t="n"/>
      <c r="AN577" s="178" t="n"/>
      <c r="AO577" s="178" t="n"/>
      <c r="AP577" s="178" t="n"/>
      <c r="AQ577" s="178" t="n"/>
      <c r="AR577" s="178" t="n"/>
      <c r="AS577" s="178" t="n"/>
      <c r="AT577" s="178" t="n"/>
      <c r="AU577" s="178" t="n"/>
      <c r="AV577" s="178" t="n"/>
      <c r="AW577" s="178" t="n"/>
      <c r="AX577" s="178" t="n"/>
      <c r="AY577" s="178" t="n"/>
      <c r="AZ577" s="178" t="n"/>
      <c r="BA577" s="178" t="n"/>
      <c r="BB577" s="178" t="n"/>
      <c r="BC577" s="178" t="n"/>
      <c r="BD577" s="178" t="n"/>
      <c r="BE577" s="178" t="n"/>
      <c r="BF577" s="178" t="n"/>
      <c r="BG577" s="178" t="n"/>
      <c r="BH577" s="178" t="n"/>
      <c r="BI577" s="178" t="n"/>
      <c r="BJ577" s="178" t="n"/>
      <c r="BK577" s="178" t="n"/>
      <c r="BL577" s="178" t="n"/>
      <c r="BM577" s="178" t="n"/>
      <c r="BN577" s="178" t="n"/>
      <c r="BO577" s="178" t="n"/>
      <c r="BP577" s="178" t="n"/>
      <c r="BQ577" s="178" t="n"/>
      <c r="BR577" s="178" t="n"/>
      <c r="BS577" s="178" t="n"/>
      <c r="BT577" s="178" t="n"/>
      <c r="BU577" s="178" t="n"/>
      <c r="BV577" s="178" t="n"/>
      <c r="BW577" s="178" t="n"/>
      <c r="BX577" s="178" t="n"/>
      <c r="BY577" s="178" t="n"/>
      <c r="BZ577" s="178" t="n"/>
      <c r="CA577" s="178" t="n"/>
      <c r="CB577" s="178" t="n"/>
      <c r="CC577" s="178" t="n"/>
      <c r="CD577" s="178" t="n"/>
      <c r="CE577" s="178" t="n"/>
      <c r="CF577" s="178" t="n"/>
      <c r="CG577" s="178" t="n"/>
      <c r="CH577" s="178" t="n"/>
      <c r="CI577" s="178" t="n"/>
      <c r="CJ577" s="178" t="n"/>
      <c r="CK577" s="178" t="n"/>
      <c r="CL577" s="178" t="n"/>
      <c r="CM577" s="178" t="n"/>
      <c r="CN577" s="178" t="n"/>
      <c r="CO577" s="178" t="n"/>
      <c r="CP577" s="178" t="n"/>
      <c r="CQ577" s="178" t="n"/>
      <c r="CR577" s="178" t="n"/>
      <c r="CS577" s="178" t="n"/>
      <c r="CT577" s="178" t="n"/>
      <c r="CU577" s="178" t="n"/>
      <c r="CV577" s="178" t="n"/>
      <c r="CW577" s="178" t="n"/>
      <c r="CX577" s="178" t="n"/>
      <c r="CY577" s="178" t="n"/>
      <c r="CZ577" s="178" t="n"/>
      <c r="DA577" s="178" t="n"/>
      <c r="DB577" s="178" t="n"/>
      <c r="DC577" s="178" t="n"/>
      <c r="DD577" s="178" t="n"/>
      <c r="DE577" s="178" t="n"/>
      <c r="DF577" s="178" t="n"/>
      <c r="DG577" s="178" t="n"/>
      <c r="DH577" s="178" t="n"/>
      <c r="DI577" s="178" t="n"/>
      <c r="DJ577" s="178" t="n"/>
      <c r="DK577" s="178" t="n"/>
      <c r="DL577" s="178" t="n"/>
      <c r="DM577" s="178" t="n"/>
      <c r="DN577" s="178" t="n"/>
      <c r="DO577" s="178" t="n"/>
      <c r="DP577" s="178" t="n"/>
      <c r="DQ577" s="178" t="n"/>
      <c r="DR577" s="178" t="n"/>
      <c r="DS577" s="178" t="n"/>
      <c r="DT577" s="178" t="n"/>
      <c r="DU577" s="178" t="n"/>
      <c r="DV577" s="178" t="n"/>
    </row>
    <row customFormat="true" customHeight="true" hidden="false" ht="21.75" outlineLevel="0" r="578" s="310">
      <c r="A578" s="178" t="n"/>
      <c r="B578" s="327" t="s"/>
      <c r="C578" s="58" t="s"/>
      <c r="D578" s="59" t="s"/>
      <c r="E578" s="122" t="s">
        <v>26</v>
      </c>
      <c r="F578" s="266" t="n">
        <f aca="false" ca="false" dt2D="false" dtr="false" t="normal">I578+L578+M578+N578+O578+P578+Q578+R578+S578</f>
        <v>0</v>
      </c>
      <c r="G578" s="168" t="n">
        <v>0</v>
      </c>
      <c r="H578" s="168" t="n">
        <v>0</v>
      </c>
      <c r="I578" s="269" t="n">
        <f aca="false" ca="false" dt2D="false" dtr="false" t="normal">G578+H578</f>
        <v>0</v>
      </c>
      <c r="J578" s="168" t="n"/>
      <c r="K578" s="168" t="n"/>
      <c r="L578" s="269" t="n">
        <f aca="false" ca="false" dt2D="false" dtr="false" t="normal">J578+K578</f>
        <v>0</v>
      </c>
      <c r="M578" s="168" t="n"/>
      <c r="N578" s="168" t="n"/>
      <c r="O578" s="168" t="n"/>
      <c r="P578" s="168" t="n"/>
      <c r="Q578" s="168" t="n"/>
      <c r="R578" s="168" t="n"/>
      <c r="S578" s="168" t="n"/>
      <c r="T578" s="168" t="n"/>
      <c r="U578" s="168" t="n"/>
      <c r="V578" s="168" t="n"/>
      <c r="W578" s="168" t="n"/>
      <c r="X578" s="168" t="n"/>
      <c r="Y578" s="168" t="n"/>
      <c r="Z578" s="168" t="n"/>
      <c r="AA578" s="168" t="n"/>
      <c r="AB578" s="168" t="n"/>
      <c r="AC578" s="168" t="n"/>
      <c r="AD578" s="168" t="n"/>
      <c r="AE578" s="168" t="n"/>
      <c r="AF578" s="178" t="n"/>
      <c r="AG578" s="178" t="n"/>
      <c r="AH578" s="178" t="n"/>
      <c r="AI578" s="178" t="n"/>
      <c r="AJ578" s="178" t="n"/>
      <c r="AK578" s="178" t="n"/>
      <c r="AL578" s="178" t="n"/>
      <c r="AM578" s="178" t="n"/>
      <c r="AN578" s="178" t="n"/>
      <c r="AO578" s="178" t="n"/>
      <c r="AP578" s="178" t="n"/>
      <c r="AQ578" s="178" t="n"/>
      <c r="AR578" s="178" t="n"/>
      <c r="AS578" s="178" t="n"/>
      <c r="AT578" s="178" t="n"/>
      <c r="AU578" s="178" t="n"/>
      <c r="AV578" s="178" t="n"/>
      <c r="AW578" s="178" t="n"/>
      <c r="AX578" s="178" t="n"/>
      <c r="AY578" s="178" t="n"/>
      <c r="AZ578" s="178" t="n"/>
      <c r="BA578" s="178" t="n"/>
      <c r="BB578" s="178" t="n"/>
      <c r="BC578" s="178" t="n"/>
      <c r="BD578" s="178" t="n"/>
      <c r="BE578" s="178" t="n"/>
      <c r="BF578" s="178" t="n"/>
      <c r="BG578" s="178" t="n"/>
      <c r="BH578" s="178" t="n"/>
      <c r="BI578" s="178" t="n"/>
      <c r="BJ578" s="178" t="n"/>
      <c r="BK578" s="178" t="n"/>
      <c r="BL578" s="178" t="n"/>
      <c r="BM578" s="178" t="n"/>
      <c r="BN578" s="178" t="n"/>
      <c r="BO578" s="178" t="n"/>
      <c r="BP578" s="178" t="n"/>
      <c r="BQ578" s="178" t="n"/>
      <c r="BR578" s="178" t="n"/>
      <c r="BS578" s="178" t="n"/>
      <c r="BT578" s="178" t="n"/>
      <c r="BU578" s="178" t="n"/>
      <c r="BV578" s="178" t="n"/>
      <c r="BW578" s="178" t="n"/>
      <c r="BX578" s="178" t="n"/>
      <c r="BY578" s="178" t="n"/>
      <c r="BZ578" s="178" t="n"/>
      <c r="CA578" s="178" t="n"/>
      <c r="CB578" s="178" t="n"/>
      <c r="CC578" s="178" t="n"/>
      <c r="CD578" s="178" t="n"/>
      <c r="CE578" s="178" t="n"/>
      <c r="CF578" s="178" t="n"/>
      <c r="CG578" s="178" t="n"/>
      <c r="CH578" s="178" t="n"/>
      <c r="CI578" s="178" t="n"/>
      <c r="CJ578" s="178" t="n"/>
      <c r="CK578" s="178" t="n"/>
      <c r="CL578" s="178" t="n"/>
      <c r="CM578" s="178" t="n"/>
      <c r="CN578" s="178" t="n"/>
      <c r="CO578" s="178" t="n"/>
      <c r="CP578" s="178" t="n"/>
      <c r="CQ578" s="178" t="n"/>
      <c r="CR578" s="178" t="n"/>
      <c r="CS578" s="178" t="n"/>
      <c r="CT578" s="178" t="n"/>
      <c r="CU578" s="178" t="n"/>
      <c r="CV578" s="178" t="n"/>
      <c r="CW578" s="178" t="n"/>
      <c r="CX578" s="178" t="n"/>
      <c r="CY578" s="178" t="n"/>
      <c r="CZ578" s="178" t="n"/>
      <c r="DA578" s="178" t="n"/>
      <c r="DB578" s="178" t="n"/>
      <c r="DC578" s="178" t="n"/>
      <c r="DD578" s="178" t="n"/>
      <c r="DE578" s="178" t="n"/>
      <c r="DF578" s="178" t="n"/>
      <c r="DG578" s="178" t="n"/>
      <c r="DH578" s="178" t="n"/>
      <c r="DI578" s="178" t="n"/>
      <c r="DJ578" s="178" t="n"/>
      <c r="DK578" s="178" t="n"/>
      <c r="DL578" s="178" t="n"/>
      <c r="DM578" s="178" t="n"/>
      <c r="DN578" s="178" t="n"/>
      <c r="DO578" s="178" t="n"/>
      <c r="DP578" s="178" t="n"/>
      <c r="DQ578" s="178" t="n"/>
      <c r="DR578" s="178" t="n"/>
      <c r="DS578" s="178" t="n"/>
      <c r="DT578" s="178" t="n"/>
      <c r="DU578" s="178" t="n"/>
      <c r="DV578" s="178" t="n"/>
    </row>
    <row customFormat="true" customHeight="true" hidden="false" ht="21.75" outlineLevel="0" r="579" s="310">
      <c r="A579" s="178" t="n"/>
      <c r="B579" s="327" t="s"/>
      <c r="C579" s="58" t="s"/>
      <c r="D579" s="59" t="s"/>
      <c r="E579" s="248" t="s">
        <v>232</v>
      </c>
      <c r="F579" s="266" t="n">
        <f aca="false" ca="false" dt2D="false" dtr="false" t="normal">I579+L579+M579+N579+O579+P579+Q579+R579+S579</f>
        <v>0</v>
      </c>
      <c r="G579" s="168" t="n">
        <v>0</v>
      </c>
      <c r="H579" s="168" t="n">
        <v>0</v>
      </c>
      <c r="I579" s="269" t="n">
        <f aca="false" ca="false" dt2D="false" dtr="false" t="normal">G579+H579</f>
        <v>0</v>
      </c>
      <c r="J579" s="168" t="n"/>
      <c r="K579" s="168" t="n"/>
      <c r="L579" s="269" t="n">
        <f aca="false" ca="false" dt2D="false" dtr="false" t="normal">J579+K579</f>
        <v>0</v>
      </c>
      <c r="M579" s="168" t="n"/>
      <c r="N579" s="168" t="n"/>
      <c r="O579" s="168" t="n"/>
      <c r="P579" s="168" t="n"/>
      <c r="Q579" s="168" t="n"/>
      <c r="R579" s="168" t="n"/>
      <c r="S579" s="168" t="n"/>
      <c r="T579" s="168" t="n"/>
      <c r="U579" s="168" t="n"/>
      <c r="V579" s="168" t="n"/>
      <c r="W579" s="168" t="n"/>
      <c r="X579" s="168" t="n"/>
      <c r="Y579" s="168" t="n"/>
      <c r="Z579" s="168" t="n"/>
      <c r="AA579" s="168" t="n"/>
      <c r="AB579" s="168" t="n"/>
      <c r="AC579" s="168" t="n"/>
      <c r="AD579" s="168" t="n"/>
      <c r="AE579" s="168" t="n"/>
      <c r="AF579" s="178" t="n"/>
      <c r="AG579" s="178" t="n"/>
      <c r="AH579" s="178" t="n"/>
      <c r="AI579" s="178" t="n"/>
      <c r="AJ579" s="178" t="n"/>
      <c r="AK579" s="178" t="n"/>
      <c r="AL579" s="178" t="n"/>
      <c r="AM579" s="178" t="n"/>
      <c r="AN579" s="178" t="n"/>
      <c r="AO579" s="178" t="n"/>
      <c r="AP579" s="178" t="n"/>
      <c r="AQ579" s="178" t="n"/>
      <c r="AR579" s="178" t="n"/>
      <c r="AS579" s="178" t="n"/>
      <c r="AT579" s="178" t="n"/>
      <c r="AU579" s="178" t="n"/>
      <c r="AV579" s="178" t="n"/>
      <c r="AW579" s="178" t="n"/>
      <c r="AX579" s="178" t="n"/>
      <c r="AY579" s="178" t="n"/>
      <c r="AZ579" s="178" t="n"/>
      <c r="BA579" s="178" t="n"/>
      <c r="BB579" s="178" t="n"/>
      <c r="BC579" s="178" t="n"/>
      <c r="BD579" s="178" t="n"/>
      <c r="BE579" s="178" t="n"/>
      <c r="BF579" s="178" t="n"/>
      <c r="BG579" s="178" t="n"/>
      <c r="BH579" s="178" t="n"/>
      <c r="BI579" s="178" t="n"/>
      <c r="BJ579" s="178" t="n"/>
      <c r="BK579" s="178" t="n"/>
      <c r="BL579" s="178" t="n"/>
      <c r="BM579" s="178" t="n"/>
      <c r="BN579" s="178" t="n"/>
      <c r="BO579" s="178" t="n"/>
      <c r="BP579" s="178" t="n"/>
      <c r="BQ579" s="178" t="n"/>
      <c r="BR579" s="178" t="n"/>
      <c r="BS579" s="178" t="n"/>
      <c r="BT579" s="178" t="n"/>
      <c r="BU579" s="178" t="n"/>
      <c r="BV579" s="178" t="n"/>
      <c r="BW579" s="178" t="n"/>
      <c r="BX579" s="178" t="n"/>
      <c r="BY579" s="178" t="n"/>
      <c r="BZ579" s="178" t="n"/>
      <c r="CA579" s="178" t="n"/>
      <c r="CB579" s="178" t="n"/>
      <c r="CC579" s="178" t="n"/>
      <c r="CD579" s="178" t="n"/>
      <c r="CE579" s="178" t="n"/>
      <c r="CF579" s="178" t="n"/>
      <c r="CG579" s="178" t="n"/>
      <c r="CH579" s="178" t="n"/>
      <c r="CI579" s="178" t="n"/>
      <c r="CJ579" s="178" t="n"/>
      <c r="CK579" s="178" t="n"/>
      <c r="CL579" s="178" t="n"/>
      <c r="CM579" s="178" t="n"/>
      <c r="CN579" s="178" t="n"/>
      <c r="CO579" s="178" t="n"/>
      <c r="CP579" s="178" t="n"/>
      <c r="CQ579" s="178" t="n"/>
      <c r="CR579" s="178" t="n"/>
      <c r="CS579" s="178" t="n"/>
      <c r="CT579" s="178" t="n"/>
      <c r="CU579" s="178" t="n"/>
      <c r="CV579" s="178" t="n"/>
      <c r="CW579" s="178" t="n"/>
      <c r="CX579" s="178" t="n"/>
      <c r="CY579" s="178" t="n"/>
      <c r="CZ579" s="178" t="n"/>
      <c r="DA579" s="178" t="n"/>
      <c r="DB579" s="178" t="n"/>
      <c r="DC579" s="178" t="n"/>
      <c r="DD579" s="178" t="n"/>
      <c r="DE579" s="178" t="n"/>
      <c r="DF579" s="178" t="n"/>
      <c r="DG579" s="178" t="n"/>
      <c r="DH579" s="178" t="n"/>
      <c r="DI579" s="178" t="n"/>
      <c r="DJ579" s="178" t="n"/>
      <c r="DK579" s="178" t="n"/>
      <c r="DL579" s="178" t="n"/>
      <c r="DM579" s="178" t="n"/>
      <c r="DN579" s="178" t="n"/>
      <c r="DO579" s="178" t="n"/>
      <c r="DP579" s="178" t="n"/>
      <c r="DQ579" s="178" t="n"/>
      <c r="DR579" s="178" t="n"/>
      <c r="DS579" s="178" t="n"/>
      <c r="DT579" s="178" t="n"/>
      <c r="DU579" s="178" t="n"/>
      <c r="DV579" s="178" t="n"/>
    </row>
    <row customFormat="true" customHeight="true" hidden="false" ht="21.75" outlineLevel="0" r="580" s="310">
      <c r="A580" s="178" t="n"/>
      <c r="B580" s="329" t="s"/>
      <c r="C580" s="58" t="s"/>
      <c r="D580" s="94" t="s"/>
      <c r="E580" s="238" t="s">
        <v>233</v>
      </c>
      <c r="F580" s="266" t="n">
        <f aca="false" ca="false" dt2D="false" dtr="false" t="normal">I580+L580+M580+N580+O580+P580+Q580+R580+S580</f>
        <v>0</v>
      </c>
      <c r="G580" s="168" t="n">
        <v>0</v>
      </c>
      <c r="H580" s="168" t="n">
        <v>0</v>
      </c>
      <c r="I580" s="269" t="n">
        <f aca="false" ca="false" dt2D="false" dtr="false" t="normal">G580+H580</f>
        <v>0</v>
      </c>
      <c r="J580" s="168" t="n"/>
      <c r="K580" s="168" t="n"/>
      <c r="L580" s="269" t="n">
        <f aca="false" ca="false" dt2D="false" dtr="false" t="normal">J580+K580</f>
        <v>0</v>
      </c>
      <c r="M580" s="168" t="n"/>
      <c r="N580" s="168" t="n"/>
      <c r="O580" s="168" t="n"/>
      <c r="P580" s="168" t="n"/>
      <c r="Q580" s="168" t="n"/>
      <c r="R580" s="168" t="n"/>
      <c r="S580" s="168" t="n"/>
      <c r="T580" s="168" t="n"/>
      <c r="U580" s="168" t="n"/>
      <c r="V580" s="168" t="n"/>
      <c r="W580" s="168" t="n"/>
      <c r="X580" s="168" t="n"/>
      <c r="Y580" s="168" t="n"/>
      <c r="Z580" s="168" t="n"/>
      <c r="AA580" s="168" t="n"/>
      <c r="AB580" s="168" t="n"/>
      <c r="AC580" s="168" t="n"/>
      <c r="AD580" s="168" t="n"/>
      <c r="AE580" s="168" t="n"/>
      <c r="AF580" s="178" t="n"/>
      <c r="AG580" s="178" t="n"/>
      <c r="AH580" s="178" t="n"/>
      <c r="AI580" s="178" t="n"/>
      <c r="AJ580" s="178" t="n"/>
      <c r="AK580" s="178" t="n"/>
      <c r="AL580" s="178" t="n"/>
      <c r="AM580" s="178" t="n"/>
      <c r="AN580" s="178" t="n"/>
      <c r="AO580" s="178" t="n"/>
      <c r="AP580" s="178" t="n"/>
      <c r="AQ580" s="178" t="n"/>
      <c r="AR580" s="178" t="n"/>
      <c r="AS580" s="178" t="n"/>
      <c r="AT580" s="178" t="n"/>
      <c r="AU580" s="178" t="n"/>
      <c r="AV580" s="178" t="n"/>
      <c r="AW580" s="178" t="n"/>
      <c r="AX580" s="178" t="n"/>
      <c r="AY580" s="178" t="n"/>
      <c r="AZ580" s="178" t="n"/>
      <c r="BA580" s="178" t="n"/>
      <c r="BB580" s="178" t="n"/>
      <c r="BC580" s="178" t="n"/>
      <c r="BD580" s="178" t="n"/>
      <c r="BE580" s="178" t="n"/>
      <c r="BF580" s="178" t="n"/>
      <c r="BG580" s="178" t="n"/>
      <c r="BH580" s="178" t="n"/>
      <c r="BI580" s="178" t="n"/>
      <c r="BJ580" s="178" t="n"/>
      <c r="BK580" s="178" t="n"/>
      <c r="BL580" s="178" t="n"/>
      <c r="BM580" s="178" t="n"/>
      <c r="BN580" s="178" t="n"/>
      <c r="BO580" s="178" t="n"/>
      <c r="BP580" s="178" t="n"/>
      <c r="BQ580" s="178" t="n"/>
      <c r="BR580" s="178" t="n"/>
      <c r="BS580" s="178" t="n"/>
      <c r="BT580" s="178" t="n"/>
      <c r="BU580" s="178" t="n"/>
      <c r="BV580" s="178" t="n"/>
      <c r="BW580" s="178" t="n"/>
      <c r="BX580" s="178" t="n"/>
      <c r="BY580" s="178" t="n"/>
      <c r="BZ580" s="178" t="n"/>
      <c r="CA580" s="178" t="n"/>
      <c r="CB580" s="178" t="n"/>
      <c r="CC580" s="178" t="n"/>
      <c r="CD580" s="178" t="n"/>
      <c r="CE580" s="178" t="n"/>
      <c r="CF580" s="178" t="n"/>
      <c r="CG580" s="178" t="n"/>
      <c r="CH580" s="178" t="n"/>
      <c r="CI580" s="178" t="n"/>
      <c r="CJ580" s="178" t="n"/>
      <c r="CK580" s="178" t="n"/>
      <c r="CL580" s="178" t="n"/>
      <c r="CM580" s="178" t="n"/>
      <c r="CN580" s="178" t="n"/>
      <c r="CO580" s="178" t="n"/>
      <c r="CP580" s="178" t="n"/>
      <c r="CQ580" s="178" t="n"/>
      <c r="CR580" s="178" t="n"/>
      <c r="CS580" s="178" t="n"/>
      <c r="CT580" s="178" t="n"/>
      <c r="CU580" s="178" t="n"/>
      <c r="CV580" s="178" t="n"/>
      <c r="CW580" s="178" t="n"/>
      <c r="CX580" s="178" t="n"/>
      <c r="CY580" s="178" t="n"/>
      <c r="CZ580" s="178" t="n"/>
      <c r="DA580" s="178" t="n"/>
      <c r="DB580" s="178" t="n"/>
      <c r="DC580" s="178" t="n"/>
      <c r="DD580" s="178" t="n"/>
      <c r="DE580" s="178" t="n"/>
      <c r="DF580" s="178" t="n"/>
      <c r="DG580" s="178" t="n"/>
      <c r="DH580" s="178" t="n"/>
      <c r="DI580" s="178" t="n"/>
      <c r="DJ580" s="178" t="n"/>
      <c r="DK580" s="178" t="n"/>
      <c r="DL580" s="178" t="n"/>
      <c r="DM580" s="178" t="n"/>
      <c r="DN580" s="178" t="n"/>
      <c r="DO580" s="178" t="n"/>
      <c r="DP580" s="178" t="n"/>
      <c r="DQ580" s="178" t="n"/>
      <c r="DR580" s="178" t="n"/>
      <c r="DS580" s="178" t="n"/>
      <c r="DT580" s="178" t="n"/>
      <c r="DU580" s="178" t="n"/>
      <c r="DV580" s="178" t="n"/>
    </row>
    <row customFormat="true" customHeight="true" hidden="false" ht="17.25" outlineLevel="0" r="581" s="310">
      <c r="A581" s="178" t="n"/>
      <c r="B581" s="325" t="n">
        <v>5</v>
      </c>
      <c r="C581" s="58" t="s"/>
      <c r="D581" s="127" t="s">
        <v>414</v>
      </c>
      <c r="E581" s="122" t="s">
        <v>24</v>
      </c>
      <c r="F581" s="266" t="n">
        <f aca="false" ca="false" dt2D="false" dtr="false" t="normal">I581+L581+M581+N581+O581+P581+Q581+R581+S581</f>
        <v>0</v>
      </c>
      <c r="G581" s="168" t="n">
        <v>0</v>
      </c>
      <c r="H581" s="168" t="n">
        <v>0</v>
      </c>
      <c r="I581" s="269" t="n">
        <f aca="false" ca="false" dt2D="false" dtr="false" t="normal">G581+H581</f>
        <v>0</v>
      </c>
      <c r="J581" s="168" t="n"/>
      <c r="K581" s="168" t="n"/>
      <c r="L581" s="269" t="n">
        <f aca="false" ca="false" dt2D="false" dtr="false" t="normal">J581+K581</f>
        <v>0</v>
      </c>
      <c r="M581" s="168" t="n"/>
      <c r="N581" s="168" t="n"/>
      <c r="O581" s="168" t="n"/>
      <c r="P581" s="168" t="n"/>
      <c r="Q581" s="168" t="n"/>
      <c r="R581" s="168" t="n"/>
      <c r="S581" s="168" t="n"/>
      <c r="T581" s="168" t="n"/>
      <c r="U581" s="168" t="n"/>
      <c r="V581" s="168" t="n"/>
      <c r="W581" s="168" t="n"/>
      <c r="X581" s="168" t="n"/>
      <c r="Y581" s="168" t="n"/>
      <c r="Z581" s="168" t="n"/>
      <c r="AA581" s="168" t="n"/>
      <c r="AB581" s="168" t="n"/>
      <c r="AC581" s="168" t="n"/>
      <c r="AD581" s="168" t="n"/>
      <c r="AE581" s="168" t="n"/>
      <c r="AF581" s="178" t="n"/>
      <c r="AG581" s="178" t="n"/>
      <c r="AH581" s="178" t="n"/>
      <c r="AI581" s="178" t="n"/>
      <c r="AJ581" s="178" t="n"/>
      <c r="AK581" s="178" t="n"/>
      <c r="AL581" s="178" t="n"/>
      <c r="AM581" s="178" t="n"/>
      <c r="AN581" s="178" t="n"/>
      <c r="AO581" s="178" t="n"/>
      <c r="AP581" s="178" t="n"/>
      <c r="AQ581" s="178" t="n"/>
      <c r="AR581" s="178" t="n"/>
      <c r="AS581" s="178" t="n"/>
      <c r="AT581" s="178" t="n"/>
      <c r="AU581" s="178" t="n"/>
      <c r="AV581" s="178" t="n"/>
      <c r="AW581" s="178" t="n"/>
      <c r="AX581" s="178" t="n"/>
      <c r="AY581" s="178" t="n"/>
      <c r="AZ581" s="178" t="n"/>
      <c r="BA581" s="178" t="n"/>
      <c r="BB581" s="178" t="n"/>
      <c r="BC581" s="178" t="n"/>
      <c r="BD581" s="178" t="n"/>
      <c r="BE581" s="178" t="n"/>
      <c r="BF581" s="178" t="n"/>
      <c r="BG581" s="178" t="n"/>
      <c r="BH581" s="178" t="n"/>
      <c r="BI581" s="178" t="n"/>
      <c r="BJ581" s="178" t="n"/>
      <c r="BK581" s="178" t="n"/>
      <c r="BL581" s="178" t="n"/>
      <c r="BM581" s="178" t="n"/>
      <c r="BN581" s="178" t="n"/>
      <c r="BO581" s="178" t="n"/>
      <c r="BP581" s="178" t="n"/>
      <c r="BQ581" s="178" t="n"/>
      <c r="BR581" s="178" t="n"/>
      <c r="BS581" s="178" t="n"/>
      <c r="BT581" s="178" t="n"/>
      <c r="BU581" s="178" t="n"/>
      <c r="BV581" s="178" t="n"/>
      <c r="BW581" s="178" t="n"/>
      <c r="BX581" s="178" t="n"/>
      <c r="BY581" s="178" t="n"/>
      <c r="BZ581" s="178" t="n"/>
      <c r="CA581" s="178" t="n"/>
      <c r="CB581" s="178" t="n"/>
      <c r="CC581" s="178" t="n"/>
      <c r="CD581" s="178" t="n"/>
      <c r="CE581" s="178" t="n"/>
      <c r="CF581" s="178" t="n"/>
      <c r="CG581" s="178" t="n"/>
      <c r="CH581" s="178" t="n"/>
      <c r="CI581" s="178" t="n"/>
      <c r="CJ581" s="178" t="n"/>
      <c r="CK581" s="178" t="n"/>
      <c r="CL581" s="178" t="n"/>
      <c r="CM581" s="178" t="n"/>
      <c r="CN581" s="178" t="n"/>
      <c r="CO581" s="178" t="n"/>
      <c r="CP581" s="178" t="n"/>
      <c r="CQ581" s="178" t="n"/>
      <c r="CR581" s="178" t="n"/>
      <c r="CS581" s="178" t="n"/>
      <c r="CT581" s="178" t="n"/>
      <c r="CU581" s="178" t="n"/>
      <c r="CV581" s="178" t="n"/>
      <c r="CW581" s="178" t="n"/>
      <c r="CX581" s="178" t="n"/>
      <c r="CY581" s="178" t="n"/>
      <c r="CZ581" s="178" t="n"/>
      <c r="DA581" s="178" t="n"/>
      <c r="DB581" s="178" t="n"/>
      <c r="DC581" s="178" t="n"/>
      <c r="DD581" s="178" t="n"/>
      <c r="DE581" s="178" t="n"/>
      <c r="DF581" s="178" t="n"/>
      <c r="DG581" s="178" t="n"/>
      <c r="DH581" s="178" t="n"/>
      <c r="DI581" s="178" t="n"/>
      <c r="DJ581" s="178" t="n"/>
      <c r="DK581" s="178" t="n"/>
      <c r="DL581" s="178" t="n"/>
      <c r="DM581" s="178" t="n"/>
      <c r="DN581" s="178" t="n"/>
      <c r="DO581" s="178" t="n"/>
      <c r="DP581" s="178" t="n"/>
      <c r="DQ581" s="178" t="n"/>
      <c r="DR581" s="178" t="n"/>
      <c r="DS581" s="178" t="n"/>
      <c r="DT581" s="178" t="n"/>
      <c r="DU581" s="178" t="n"/>
      <c r="DV581" s="178" t="n"/>
    </row>
    <row customFormat="true" customHeight="true" hidden="false" ht="17.25" outlineLevel="0" r="582" s="310">
      <c r="A582" s="178" t="n"/>
      <c r="B582" s="327" t="s"/>
      <c r="C582" s="58" t="s"/>
      <c r="D582" s="59" t="s"/>
      <c r="E582" s="122" t="s">
        <v>25</v>
      </c>
      <c r="F582" s="266" t="n">
        <f aca="false" ca="false" dt2D="false" dtr="false" t="normal">I582+L582+M582+N582+O582+P582+Q582+R582+S582</f>
        <v>0</v>
      </c>
      <c r="G582" s="168" t="n">
        <v>0</v>
      </c>
      <c r="H582" s="168" t="n">
        <v>0</v>
      </c>
      <c r="I582" s="269" t="n">
        <f aca="false" ca="false" dt2D="false" dtr="false" t="normal">G582+H582</f>
        <v>0</v>
      </c>
      <c r="J582" s="168" t="n"/>
      <c r="K582" s="168" t="n"/>
      <c r="L582" s="269" t="n">
        <f aca="false" ca="false" dt2D="false" dtr="false" t="normal">J582+K582</f>
        <v>0</v>
      </c>
      <c r="M582" s="168" t="n"/>
      <c r="N582" s="168" t="n"/>
      <c r="O582" s="168" t="n"/>
      <c r="P582" s="168" t="n"/>
      <c r="Q582" s="168" t="n"/>
      <c r="R582" s="168" t="n"/>
      <c r="S582" s="168" t="n"/>
      <c r="T582" s="168" t="n"/>
      <c r="U582" s="168" t="n"/>
      <c r="V582" s="168" t="n"/>
      <c r="W582" s="168" t="n"/>
      <c r="X582" s="168" t="n"/>
      <c r="Y582" s="168" t="n"/>
      <c r="Z582" s="168" t="n"/>
      <c r="AA582" s="168" t="n"/>
      <c r="AB582" s="168" t="n"/>
      <c r="AC582" s="168" t="n"/>
      <c r="AD582" s="168" t="n"/>
      <c r="AE582" s="168" t="n"/>
      <c r="AF582" s="178" t="n"/>
      <c r="AG582" s="178" t="n"/>
      <c r="AH582" s="178" t="n"/>
      <c r="AI582" s="178" t="n"/>
      <c r="AJ582" s="178" t="n"/>
      <c r="AK582" s="178" t="n"/>
      <c r="AL582" s="178" t="n"/>
      <c r="AM582" s="178" t="n"/>
      <c r="AN582" s="178" t="n"/>
      <c r="AO582" s="178" t="n"/>
      <c r="AP582" s="178" t="n"/>
      <c r="AQ582" s="178" t="n"/>
      <c r="AR582" s="178" t="n"/>
      <c r="AS582" s="178" t="n"/>
      <c r="AT582" s="178" t="n"/>
      <c r="AU582" s="178" t="n"/>
      <c r="AV582" s="178" t="n"/>
      <c r="AW582" s="178" t="n"/>
      <c r="AX582" s="178" t="n"/>
      <c r="AY582" s="178" t="n"/>
      <c r="AZ582" s="178" t="n"/>
      <c r="BA582" s="178" t="n"/>
      <c r="BB582" s="178" t="n"/>
      <c r="BC582" s="178" t="n"/>
      <c r="BD582" s="178" t="n"/>
      <c r="BE582" s="178" t="n"/>
      <c r="BF582" s="178" t="n"/>
      <c r="BG582" s="178" t="n"/>
      <c r="BH582" s="178" t="n"/>
      <c r="BI582" s="178" t="n"/>
      <c r="BJ582" s="178" t="n"/>
      <c r="BK582" s="178" t="n"/>
      <c r="BL582" s="178" t="n"/>
      <c r="BM582" s="178" t="n"/>
      <c r="BN582" s="178" t="n"/>
      <c r="BO582" s="178" t="n"/>
      <c r="BP582" s="178" t="n"/>
      <c r="BQ582" s="178" t="n"/>
      <c r="BR582" s="178" t="n"/>
      <c r="BS582" s="178" t="n"/>
      <c r="BT582" s="178" t="n"/>
      <c r="BU582" s="178" t="n"/>
      <c r="BV582" s="178" t="n"/>
      <c r="BW582" s="178" t="n"/>
      <c r="BX582" s="178" t="n"/>
      <c r="BY582" s="178" t="n"/>
      <c r="BZ582" s="178" t="n"/>
      <c r="CA582" s="178" t="n"/>
      <c r="CB582" s="178" t="n"/>
      <c r="CC582" s="178" t="n"/>
      <c r="CD582" s="178" t="n"/>
      <c r="CE582" s="178" t="n"/>
      <c r="CF582" s="178" t="n"/>
      <c r="CG582" s="178" t="n"/>
      <c r="CH582" s="178" t="n"/>
      <c r="CI582" s="178" t="n"/>
      <c r="CJ582" s="178" t="n"/>
      <c r="CK582" s="178" t="n"/>
      <c r="CL582" s="178" t="n"/>
      <c r="CM582" s="178" t="n"/>
      <c r="CN582" s="178" t="n"/>
      <c r="CO582" s="178" t="n"/>
      <c r="CP582" s="178" t="n"/>
      <c r="CQ582" s="178" t="n"/>
      <c r="CR582" s="178" t="n"/>
      <c r="CS582" s="178" t="n"/>
      <c r="CT582" s="178" t="n"/>
      <c r="CU582" s="178" t="n"/>
      <c r="CV582" s="178" t="n"/>
      <c r="CW582" s="178" t="n"/>
      <c r="CX582" s="178" t="n"/>
      <c r="CY582" s="178" t="n"/>
      <c r="CZ582" s="178" t="n"/>
      <c r="DA582" s="178" t="n"/>
      <c r="DB582" s="178" t="n"/>
      <c r="DC582" s="178" t="n"/>
      <c r="DD582" s="178" t="n"/>
      <c r="DE582" s="178" t="n"/>
      <c r="DF582" s="178" t="n"/>
      <c r="DG582" s="178" t="n"/>
      <c r="DH582" s="178" t="n"/>
      <c r="DI582" s="178" t="n"/>
      <c r="DJ582" s="178" t="n"/>
      <c r="DK582" s="178" t="n"/>
      <c r="DL582" s="178" t="n"/>
      <c r="DM582" s="178" t="n"/>
      <c r="DN582" s="178" t="n"/>
      <c r="DO582" s="178" t="n"/>
      <c r="DP582" s="178" t="n"/>
      <c r="DQ582" s="178" t="n"/>
      <c r="DR582" s="178" t="n"/>
      <c r="DS582" s="178" t="n"/>
      <c r="DT582" s="178" t="n"/>
      <c r="DU582" s="178" t="n"/>
      <c r="DV582" s="178" t="n"/>
    </row>
    <row customFormat="true" customHeight="true" hidden="false" ht="17.25" outlineLevel="0" r="583" s="310">
      <c r="A583" s="178" t="n"/>
      <c r="B583" s="327" t="s"/>
      <c r="C583" s="58" t="s"/>
      <c r="D583" s="59" t="s"/>
      <c r="E583" s="122" t="s">
        <v>26</v>
      </c>
      <c r="F583" s="266" t="n">
        <f aca="false" ca="false" dt2D="false" dtr="false" t="normal">I583+L583+M583+N583+O583+P583+Q583+R583+S583</f>
        <v>0</v>
      </c>
      <c r="G583" s="168" t="n">
        <v>0</v>
      </c>
      <c r="H583" s="168" t="n">
        <v>0</v>
      </c>
      <c r="I583" s="269" t="n">
        <f aca="false" ca="false" dt2D="false" dtr="false" t="normal">G583+H583</f>
        <v>0</v>
      </c>
      <c r="J583" s="168" t="n"/>
      <c r="K583" s="168" t="n"/>
      <c r="L583" s="269" t="n">
        <f aca="false" ca="false" dt2D="false" dtr="false" t="normal">J583+K583</f>
        <v>0</v>
      </c>
      <c r="M583" s="168" t="n"/>
      <c r="N583" s="168" t="n"/>
      <c r="O583" s="168" t="n"/>
      <c r="P583" s="168" t="n"/>
      <c r="Q583" s="168" t="n"/>
      <c r="R583" s="168" t="n"/>
      <c r="S583" s="168" t="n"/>
      <c r="T583" s="168" t="n"/>
      <c r="U583" s="168" t="n"/>
      <c r="V583" s="168" t="n"/>
      <c r="W583" s="168" t="n"/>
      <c r="X583" s="168" t="n"/>
      <c r="Y583" s="168" t="n"/>
      <c r="Z583" s="168" t="n"/>
      <c r="AA583" s="168" t="n"/>
      <c r="AB583" s="168" t="n"/>
      <c r="AC583" s="168" t="n"/>
      <c r="AD583" s="168" t="n"/>
      <c r="AE583" s="168" t="n"/>
      <c r="AF583" s="178" t="n"/>
      <c r="AG583" s="178" t="n"/>
      <c r="AH583" s="178" t="n"/>
      <c r="AI583" s="178" t="n"/>
      <c r="AJ583" s="178" t="n"/>
      <c r="AK583" s="178" t="n"/>
      <c r="AL583" s="178" t="n"/>
      <c r="AM583" s="178" t="n"/>
      <c r="AN583" s="178" t="n"/>
      <c r="AO583" s="178" t="n"/>
      <c r="AP583" s="178" t="n"/>
      <c r="AQ583" s="178" t="n"/>
      <c r="AR583" s="178" t="n"/>
      <c r="AS583" s="178" t="n"/>
      <c r="AT583" s="178" t="n"/>
      <c r="AU583" s="178" t="n"/>
      <c r="AV583" s="178" t="n"/>
      <c r="AW583" s="178" t="n"/>
      <c r="AX583" s="178" t="n"/>
      <c r="AY583" s="178" t="n"/>
      <c r="AZ583" s="178" t="n"/>
      <c r="BA583" s="178" t="n"/>
      <c r="BB583" s="178" t="n"/>
      <c r="BC583" s="178" t="n"/>
      <c r="BD583" s="178" t="n"/>
      <c r="BE583" s="178" t="n"/>
      <c r="BF583" s="178" t="n"/>
      <c r="BG583" s="178" t="n"/>
      <c r="BH583" s="178" t="n"/>
      <c r="BI583" s="178" t="n"/>
      <c r="BJ583" s="178" t="n"/>
      <c r="BK583" s="178" t="n"/>
      <c r="BL583" s="178" t="n"/>
      <c r="BM583" s="178" t="n"/>
      <c r="BN583" s="178" t="n"/>
      <c r="BO583" s="178" t="n"/>
      <c r="BP583" s="178" t="n"/>
      <c r="BQ583" s="178" t="n"/>
      <c r="BR583" s="178" t="n"/>
      <c r="BS583" s="178" t="n"/>
      <c r="BT583" s="178" t="n"/>
      <c r="BU583" s="178" t="n"/>
      <c r="BV583" s="178" t="n"/>
      <c r="BW583" s="178" t="n"/>
      <c r="BX583" s="178" t="n"/>
      <c r="BY583" s="178" t="n"/>
      <c r="BZ583" s="178" t="n"/>
      <c r="CA583" s="178" t="n"/>
      <c r="CB583" s="178" t="n"/>
      <c r="CC583" s="178" t="n"/>
      <c r="CD583" s="178" t="n"/>
      <c r="CE583" s="178" t="n"/>
      <c r="CF583" s="178" t="n"/>
      <c r="CG583" s="178" t="n"/>
      <c r="CH583" s="178" t="n"/>
      <c r="CI583" s="178" t="n"/>
      <c r="CJ583" s="178" t="n"/>
      <c r="CK583" s="178" t="n"/>
      <c r="CL583" s="178" t="n"/>
      <c r="CM583" s="178" t="n"/>
      <c r="CN583" s="178" t="n"/>
      <c r="CO583" s="178" t="n"/>
      <c r="CP583" s="178" t="n"/>
      <c r="CQ583" s="178" t="n"/>
      <c r="CR583" s="178" t="n"/>
      <c r="CS583" s="178" t="n"/>
      <c r="CT583" s="178" t="n"/>
      <c r="CU583" s="178" t="n"/>
      <c r="CV583" s="178" t="n"/>
      <c r="CW583" s="178" t="n"/>
      <c r="CX583" s="178" t="n"/>
      <c r="CY583" s="178" t="n"/>
      <c r="CZ583" s="178" t="n"/>
      <c r="DA583" s="178" t="n"/>
      <c r="DB583" s="178" t="n"/>
      <c r="DC583" s="178" t="n"/>
      <c r="DD583" s="178" t="n"/>
      <c r="DE583" s="178" t="n"/>
      <c r="DF583" s="178" t="n"/>
      <c r="DG583" s="178" t="n"/>
      <c r="DH583" s="178" t="n"/>
      <c r="DI583" s="178" t="n"/>
      <c r="DJ583" s="178" t="n"/>
      <c r="DK583" s="178" t="n"/>
      <c r="DL583" s="178" t="n"/>
      <c r="DM583" s="178" t="n"/>
      <c r="DN583" s="178" t="n"/>
      <c r="DO583" s="178" t="n"/>
      <c r="DP583" s="178" t="n"/>
      <c r="DQ583" s="178" t="n"/>
      <c r="DR583" s="178" t="n"/>
      <c r="DS583" s="178" t="n"/>
      <c r="DT583" s="178" t="n"/>
      <c r="DU583" s="178" t="n"/>
      <c r="DV583" s="178" t="n"/>
    </row>
    <row customFormat="true" customHeight="true" hidden="false" ht="17.25" outlineLevel="0" r="584" s="310">
      <c r="A584" s="178" t="n"/>
      <c r="B584" s="327" t="s"/>
      <c r="C584" s="58" t="s"/>
      <c r="D584" s="59" t="s"/>
      <c r="E584" s="248" t="s">
        <v>232</v>
      </c>
      <c r="F584" s="266" t="n">
        <f aca="false" ca="false" dt2D="false" dtr="false" t="normal">I584+L584+M584+N584+O584+P584+Q584+R584+S584</f>
        <v>0</v>
      </c>
      <c r="G584" s="168" t="n">
        <v>0</v>
      </c>
      <c r="H584" s="168" t="n">
        <v>0</v>
      </c>
      <c r="I584" s="269" t="n">
        <f aca="false" ca="false" dt2D="false" dtr="false" t="normal">G584+H584</f>
        <v>0</v>
      </c>
      <c r="J584" s="168" t="n"/>
      <c r="K584" s="168" t="n"/>
      <c r="L584" s="269" t="n">
        <f aca="false" ca="false" dt2D="false" dtr="false" t="normal">J584+K584</f>
        <v>0</v>
      </c>
      <c r="M584" s="168" t="n"/>
      <c r="N584" s="168" t="n"/>
      <c r="O584" s="168" t="n"/>
      <c r="P584" s="168" t="n"/>
      <c r="Q584" s="168" t="n"/>
      <c r="R584" s="168" t="n"/>
      <c r="S584" s="168" t="n"/>
      <c r="T584" s="168" t="n"/>
      <c r="U584" s="168" t="n"/>
      <c r="V584" s="168" t="n"/>
      <c r="W584" s="168" t="n"/>
      <c r="X584" s="168" t="n"/>
      <c r="Y584" s="168" t="n"/>
      <c r="Z584" s="168" t="n"/>
      <c r="AA584" s="168" t="n"/>
      <c r="AB584" s="168" t="n"/>
      <c r="AC584" s="168" t="n"/>
      <c r="AD584" s="168" t="n"/>
      <c r="AE584" s="168" t="n"/>
      <c r="AF584" s="178" t="n"/>
      <c r="AG584" s="178" t="n"/>
      <c r="AH584" s="178" t="n"/>
      <c r="AI584" s="178" t="n"/>
      <c r="AJ584" s="178" t="n"/>
      <c r="AK584" s="178" t="n"/>
      <c r="AL584" s="178" t="n"/>
      <c r="AM584" s="178" t="n"/>
      <c r="AN584" s="178" t="n"/>
      <c r="AO584" s="178" t="n"/>
      <c r="AP584" s="178" t="n"/>
      <c r="AQ584" s="178" t="n"/>
      <c r="AR584" s="178" t="n"/>
      <c r="AS584" s="178" t="n"/>
      <c r="AT584" s="178" t="n"/>
      <c r="AU584" s="178" t="n"/>
      <c r="AV584" s="178" t="n"/>
      <c r="AW584" s="178" t="n"/>
      <c r="AX584" s="178" t="n"/>
      <c r="AY584" s="178" t="n"/>
      <c r="AZ584" s="178" t="n"/>
      <c r="BA584" s="178" t="n"/>
      <c r="BB584" s="178" t="n"/>
      <c r="BC584" s="178" t="n"/>
      <c r="BD584" s="178" t="n"/>
      <c r="BE584" s="178" t="n"/>
      <c r="BF584" s="178" t="n"/>
      <c r="BG584" s="178" t="n"/>
      <c r="BH584" s="178" t="n"/>
      <c r="BI584" s="178" t="n"/>
      <c r="BJ584" s="178" t="n"/>
      <c r="BK584" s="178" t="n"/>
      <c r="BL584" s="178" t="n"/>
      <c r="BM584" s="178" t="n"/>
      <c r="BN584" s="178" t="n"/>
      <c r="BO584" s="178" t="n"/>
      <c r="BP584" s="178" t="n"/>
      <c r="BQ584" s="178" t="n"/>
      <c r="BR584" s="178" t="n"/>
      <c r="BS584" s="178" t="n"/>
      <c r="BT584" s="178" t="n"/>
      <c r="BU584" s="178" t="n"/>
      <c r="BV584" s="178" t="n"/>
      <c r="BW584" s="178" t="n"/>
      <c r="BX584" s="178" t="n"/>
      <c r="BY584" s="178" t="n"/>
      <c r="BZ584" s="178" t="n"/>
      <c r="CA584" s="178" t="n"/>
      <c r="CB584" s="178" t="n"/>
      <c r="CC584" s="178" t="n"/>
      <c r="CD584" s="178" t="n"/>
      <c r="CE584" s="178" t="n"/>
      <c r="CF584" s="178" t="n"/>
      <c r="CG584" s="178" t="n"/>
      <c r="CH584" s="178" t="n"/>
      <c r="CI584" s="178" t="n"/>
      <c r="CJ584" s="178" t="n"/>
      <c r="CK584" s="178" t="n"/>
      <c r="CL584" s="178" t="n"/>
      <c r="CM584" s="178" t="n"/>
      <c r="CN584" s="178" t="n"/>
      <c r="CO584" s="178" t="n"/>
      <c r="CP584" s="178" t="n"/>
      <c r="CQ584" s="178" t="n"/>
      <c r="CR584" s="178" t="n"/>
      <c r="CS584" s="178" t="n"/>
      <c r="CT584" s="178" t="n"/>
      <c r="CU584" s="178" t="n"/>
      <c r="CV584" s="178" t="n"/>
      <c r="CW584" s="178" t="n"/>
      <c r="CX584" s="178" t="n"/>
      <c r="CY584" s="178" t="n"/>
      <c r="CZ584" s="178" t="n"/>
      <c r="DA584" s="178" t="n"/>
      <c r="DB584" s="178" t="n"/>
      <c r="DC584" s="178" t="n"/>
      <c r="DD584" s="178" t="n"/>
      <c r="DE584" s="178" t="n"/>
      <c r="DF584" s="178" t="n"/>
      <c r="DG584" s="178" t="n"/>
      <c r="DH584" s="178" t="n"/>
      <c r="DI584" s="178" t="n"/>
      <c r="DJ584" s="178" t="n"/>
      <c r="DK584" s="178" t="n"/>
      <c r="DL584" s="178" t="n"/>
      <c r="DM584" s="178" t="n"/>
      <c r="DN584" s="178" t="n"/>
      <c r="DO584" s="178" t="n"/>
      <c r="DP584" s="178" t="n"/>
      <c r="DQ584" s="178" t="n"/>
      <c r="DR584" s="178" t="n"/>
      <c r="DS584" s="178" t="n"/>
      <c r="DT584" s="178" t="n"/>
      <c r="DU584" s="178" t="n"/>
      <c r="DV584" s="178" t="n"/>
    </row>
    <row customFormat="true" customHeight="true" hidden="false" ht="17.25" outlineLevel="0" r="585" s="310">
      <c r="A585" s="178" t="n"/>
      <c r="B585" s="329" t="s"/>
      <c r="C585" s="58" t="s"/>
      <c r="D585" s="94" t="s"/>
      <c r="E585" s="238" t="s">
        <v>233</v>
      </c>
      <c r="F585" s="266" t="n">
        <f aca="false" ca="false" dt2D="false" dtr="false" t="normal">I585+L585+M585+N585+O585+P585+Q585+R585+S585</f>
        <v>0</v>
      </c>
      <c r="G585" s="168" t="n">
        <v>0</v>
      </c>
      <c r="H585" s="168" t="n">
        <v>0</v>
      </c>
      <c r="I585" s="269" t="n">
        <f aca="false" ca="false" dt2D="false" dtr="false" t="normal">G585+H585</f>
        <v>0</v>
      </c>
      <c r="J585" s="168" t="n"/>
      <c r="K585" s="168" t="n"/>
      <c r="L585" s="269" t="n">
        <f aca="false" ca="false" dt2D="false" dtr="false" t="normal">J585+K585</f>
        <v>0</v>
      </c>
      <c r="M585" s="168" t="n"/>
      <c r="N585" s="168" t="n"/>
      <c r="O585" s="168" t="n"/>
      <c r="P585" s="168" t="n"/>
      <c r="Q585" s="168" t="n"/>
      <c r="R585" s="168" t="n"/>
      <c r="S585" s="168" t="n"/>
      <c r="T585" s="168" t="n"/>
      <c r="U585" s="168" t="n"/>
      <c r="V585" s="168" t="n"/>
      <c r="W585" s="168" t="n"/>
      <c r="X585" s="168" t="n"/>
      <c r="Y585" s="168" t="n"/>
      <c r="Z585" s="168" t="n"/>
      <c r="AA585" s="168" t="n"/>
      <c r="AB585" s="168" t="n"/>
      <c r="AC585" s="168" t="n"/>
      <c r="AD585" s="168" t="n"/>
      <c r="AE585" s="168" t="n"/>
      <c r="AF585" s="178" t="n"/>
      <c r="AG585" s="178" t="n"/>
      <c r="AH585" s="178" t="n"/>
      <c r="AI585" s="178" t="n"/>
      <c r="AJ585" s="178" t="n"/>
      <c r="AK585" s="178" t="n"/>
      <c r="AL585" s="178" t="n"/>
      <c r="AM585" s="178" t="n"/>
      <c r="AN585" s="178" t="n"/>
      <c r="AO585" s="178" t="n"/>
      <c r="AP585" s="178" t="n"/>
      <c r="AQ585" s="178" t="n"/>
      <c r="AR585" s="178" t="n"/>
      <c r="AS585" s="178" t="n"/>
      <c r="AT585" s="178" t="n"/>
      <c r="AU585" s="178" t="n"/>
      <c r="AV585" s="178" t="n"/>
      <c r="AW585" s="178" t="n"/>
      <c r="AX585" s="178" t="n"/>
      <c r="AY585" s="178" t="n"/>
      <c r="AZ585" s="178" t="n"/>
      <c r="BA585" s="178" t="n"/>
      <c r="BB585" s="178" t="n"/>
      <c r="BC585" s="178" t="n"/>
      <c r="BD585" s="178" t="n"/>
      <c r="BE585" s="178" t="n"/>
      <c r="BF585" s="178" t="n"/>
      <c r="BG585" s="178" t="n"/>
      <c r="BH585" s="178" t="n"/>
      <c r="BI585" s="178" t="n"/>
      <c r="BJ585" s="178" t="n"/>
      <c r="BK585" s="178" t="n"/>
      <c r="BL585" s="178" t="n"/>
      <c r="BM585" s="178" t="n"/>
      <c r="BN585" s="178" t="n"/>
      <c r="BO585" s="178" t="n"/>
      <c r="BP585" s="178" t="n"/>
      <c r="BQ585" s="178" t="n"/>
      <c r="BR585" s="178" t="n"/>
      <c r="BS585" s="178" t="n"/>
      <c r="BT585" s="178" t="n"/>
      <c r="BU585" s="178" t="n"/>
      <c r="BV585" s="178" t="n"/>
      <c r="BW585" s="178" t="n"/>
      <c r="BX585" s="178" t="n"/>
      <c r="BY585" s="178" t="n"/>
      <c r="BZ585" s="178" t="n"/>
      <c r="CA585" s="178" t="n"/>
      <c r="CB585" s="178" t="n"/>
      <c r="CC585" s="178" t="n"/>
      <c r="CD585" s="178" t="n"/>
      <c r="CE585" s="178" t="n"/>
      <c r="CF585" s="178" t="n"/>
      <c r="CG585" s="178" t="n"/>
      <c r="CH585" s="178" t="n"/>
      <c r="CI585" s="178" t="n"/>
      <c r="CJ585" s="178" t="n"/>
      <c r="CK585" s="178" t="n"/>
      <c r="CL585" s="178" t="n"/>
      <c r="CM585" s="178" t="n"/>
      <c r="CN585" s="178" t="n"/>
      <c r="CO585" s="178" t="n"/>
      <c r="CP585" s="178" t="n"/>
      <c r="CQ585" s="178" t="n"/>
      <c r="CR585" s="178" t="n"/>
      <c r="CS585" s="178" t="n"/>
      <c r="CT585" s="178" t="n"/>
      <c r="CU585" s="178" t="n"/>
      <c r="CV585" s="178" t="n"/>
      <c r="CW585" s="178" t="n"/>
      <c r="CX585" s="178" t="n"/>
      <c r="CY585" s="178" t="n"/>
      <c r="CZ585" s="178" t="n"/>
      <c r="DA585" s="178" t="n"/>
      <c r="DB585" s="178" t="n"/>
      <c r="DC585" s="178" t="n"/>
      <c r="DD585" s="178" t="n"/>
      <c r="DE585" s="178" t="n"/>
      <c r="DF585" s="178" t="n"/>
      <c r="DG585" s="178" t="n"/>
      <c r="DH585" s="178" t="n"/>
      <c r="DI585" s="178" t="n"/>
      <c r="DJ585" s="178" t="n"/>
      <c r="DK585" s="178" t="n"/>
      <c r="DL585" s="178" t="n"/>
      <c r="DM585" s="178" t="n"/>
      <c r="DN585" s="178" t="n"/>
      <c r="DO585" s="178" t="n"/>
      <c r="DP585" s="178" t="n"/>
      <c r="DQ585" s="178" t="n"/>
      <c r="DR585" s="178" t="n"/>
      <c r="DS585" s="178" t="n"/>
      <c r="DT585" s="178" t="n"/>
      <c r="DU585" s="178" t="n"/>
      <c r="DV585" s="178" t="n"/>
    </row>
    <row customFormat="true" customHeight="true" hidden="false" ht="16.5" outlineLevel="0" r="586" s="310">
      <c r="A586" s="178" t="n"/>
      <c r="B586" s="325" t="n">
        <v>6</v>
      </c>
      <c r="C586" s="58" t="s"/>
      <c r="D586" s="127" t="s">
        <v>415</v>
      </c>
      <c r="E586" s="119" t="s">
        <v>24</v>
      </c>
      <c r="F586" s="266" t="n">
        <f aca="false" ca="false" dt2D="false" dtr="false" t="normal">I586+L586+M586+N586+O586+P586+Q586+R586+S586</f>
        <v>0</v>
      </c>
      <c r="G586" s="282" t="n"/>
      <c r="H586" s="282" t="n"/>
      <c r="I586" s="269" t="n">
        <f aca="false" ca="false" dt2D="false" dtr="false" t="normal">G586+H586</f>
        <v>0</v>
      </c>
      <c r="J586" s="282" t="n"/>
      <c r="K586" s="282" t="n"/>
      <c r="L586" s="269" t="n">
        <f aca="false" ca="false" dt2D="false" dtr="false" t="normal">J586+K586</f>
        <v>0</v>
      </c>
      <c r="M586" s="282" t="n"/>
      <c r="N586" s="282" t="n"/>
      <c r="O586" s="282" t="n"/>
      <c r="P586" s="282" t="n"/>
      <c r="Q586" s="282" t="n"/>
      <c r="R586" s="282" t="n"/>
      <c r="S586" s="282" t="n"/>
      <c r="T586" s="282" t="n"/>
      <c r="U586" s="282" t="n"/>
      <c r="V586" s="282" t="n"/>
      <c r="W586" s="282" t="n"/>
      <c r="X586" s="282" t="n"/>
      <c r="Y586" s="282" t="n"/>
      <c r="Z586" s="282" t="n"/>
      <c r="AA586" s="282" t="n"/>
      <c r="AB586" s="282" t="n"/>
      <c r="AC586" s="282" t="n"/>
      <c r="AD586" s="282" t="n"/>
      <c r="AE586" s="282" t="n"/>
      <c r="AF586" s="178" t="n"/>
      <c r="AG586" s="178" t="n"/>
      <c r="AH586" s="178" t="n"/>
      <c r="AI586" s="178" t="n"/>
      <c r="AJ586" s="178" t="n"/>
      <c r="AK586" s="178" t="n"/>
      <c r="AL586" s="178" t="n"/>
      <c r="AM586" s="178" t="n"/>
      <c r="AN586" s="178" t="n"/>
      <c r="AO586" s="178" t="n"/>
      <c r="AP586" s="178" t="n"/>
      <c r="AQ586" s="178" t="n"/>
      <c r="AR586" s="178" t="n"/>
      <c r="AS586" s="178" t="n"/>
      <c r="AT586" s="178" t="n"/>
      <c r="AU586" s="178" t="n"/>
      <c r="AV586" s="178" t="n"/>
      <c r="AW586" s="178" t="n"/>
      <c r="AX586" s="178" t="n"/>
      <c r="AY586" s="178" t="n"/>
      <c r="AZ586" s="178" t="n"/>
      <c r="BA586" s="178" t="n"/>
      <c r="BB586" s="178" t="n"/>
      <c r="BC586" s="178" t="n"/>
      <c r="BD586" s="178" t="n"/>
      <c r="BE586" s="178" t="n"/>
      <c r="BF586" s="178" t="n"/>
      <c r="BG586" s="178" t="n"/>
      <c r="BH586" s="178" t="n"/>
      <c r="BI586" s="178" t="n"/>
      <c r="BJ586" s="178" t="n"/>
      <c r="BK586" s="178" t="n"/>
      <c r="BL586" s="178" t="n"/>
      <c r="BM586" s="178" t="n"/>
      <c r="BN586" s="178" t="n"/>
      <c r="BO586" s="178" t="n"/>
      <c r="BP586" s="178" t="n"/>
      <c r="BQ586" s="178" t="n"/>
      <c r="BR586" s="178" t="n"/>
      <c r="BS586" s="178" t="n"/>
      <c r="BT586" s="178" t="n"/>
      <c r="BU586" s="178" t="n"/>
      <c r="BV586" s="178" t="n"/>
      <c r="BW586" s="178" t="n"/>
      <c r="BX586" s="178" t="n"/>
      <c r="BY586" s="178" t="n"/>
      <c r="BZ586" s="178" t="n"/>
      <c r="CA586" s="178" t="n"/>
      <c r="CB586" s="178" t="n"/>
      <c r="CC586" s="178" t="n"/>
      <c r="CD586" s="178" t="n"/>
      <c r="CE586" s="178" t="n"/>
      <c r="CF586" s="178" t="n"/>
      <c r="CG586" s="178" t="n"/>
      <c r="CH586" s="178" t="n"/>
      <c r="CI586" s="178" t="n"/>
      <c r="CJ586" s="178" t="n"/>
      <c r="CK586" s="178" t="n"/>
      <c r="CL586" s="178" t="n"/>
      <c r="CM586" s="178" t="n"/>
      <c r="CN586" s="178" t="n"/>
      <c r="CO586" s="178" t="n"/>
      <c r="CP586" s="178" t="n"/>
      <c r="CQ586" s="178" t="n"/>
      <c r="CR586" s="178" t="n"/>
      <c r="CS586" s="178" t="n"/>
      <c r="CT586" s="178" t="n"/>
      <c r="CU586" s="178" t="n"/>
      <c r="CV586" s="178" t="n"/>
      <c r="CW586" s="178" t="n"/>
      <c r="CX586" s="178" t="n"/>
      <c r="CY586" s="178" t="n"/>
      <c r="CZ586" s="178" t="n"/>
      <c r="DA586" s="178" t="n"/>
      <c r="DB586" s="178" t="n"/>
      <c r="DC586" s="178" t="n"/>
      <c r="DD586" s="178" t="n"/>
      <c r="DE586" s="178" t="n"/>
      <c r="DF586" s="178" t="n"/>
      <c r="DG586" s="178" t="n"/>
      <c r="DH586" s="178" t="n"/>
      <c r="DI586" s="178" t="n"/>
      <c r="DJ586" s="178" t="n"/>
      <c r="DK586" s="178" t="n"/>
      <c r="DL586" s="178" t="n"/>
      <c r="DM586" s="178" t="n"/>
      <c r="DN586" s="178" t="n"/>
      <c r="DO586" s="178" t="n"/>
      <c r="DP586" s="178" t="n"/>
      <c r="DQ586" s="178" t="n"/>
      <c r="DR586" s="178" t="n"/>
      <c r="DS586" s="178" t="n"/>
      <c r="DT586" s="178" t="n"/>
      <c r="DU586" s="178" t="n"/>
      <c r="DV586" s="178" t="n"/>
    </row>
    <row customFormat="true" customHeight="true" hidden="false" ht="16.5" outlineLevel="0" r="587" s="310">
      <c r="A587" s="178" t="n"/>
      <c r="B587" s="327" t="s"/>
      <c r="C587" s="58" t="s"/>
      <c r="D587" s="59" t="s"/>
      <c r="E587" s="119" t="s">
        <v>25</v>
      </c>
      <c r="F587" s="266" t="n">
        <f aca="false" ca="false" dt2D="false" dtr="false" t="normal">I587+L587+M587+N587+O587+P587+Q587+R587+S587</f>
        <v>0</v>
      </c>
      <c r="G587" s="282" t="n"/>
      <c r="H587" s="282" t="n"/>
      <c r="I587" s="269" t="n">
        <f aca="false" ca="false" dt2D="false" dtr="false" t="normal">G587+H587</f>
        <v>0</v>
      </c>
      <c r="J587" s="282" t="n"/>
      <c r="K587" s="282" t="n"/>
      <c r="L587" s="269" t="n">
        <f aca="false" ca="false" dt2D="false" dtr="false" t="normal">J587+K587</f>
        <v>0</v>
      </c>
      <c r="M587" s="282" t="n"/>
      <c r="N587" s="282" t="n"/>
      <c r="O587" s="282" t="n"/>
      <c r="P587" s="282" t="n"/>
      <c r="Q587" s="282" t="n"/>
      <c r="R587" s="282" t="n"/>
      <c r="S587" s="282" t="n"/>
      <c r="T587" s="282" t="n"/>
      <c r="U587" s="282" t="n"/>
      <c r="V587" s="282" t="n"/>
      <c r="W587" s="282" t="n"/>
      <c r="X587" s="282" t="n"/>
      <c r="Y587" s="282" t="n"/>
      <c r="Z587" s="282" t="n"/>
      <c r="AA587" s="282" t="n"/>
      <c r="AB587" s="282" t="n"/>
      <c r="AC587" s="282" t="n"/>
      <c r="AD587" s="282" t="n"/>
      <c r="AE587" s="282" t="n"/>
      <c r="AF587" s="178" t="n"/>
      <c r="AG587" s="178" t="n"/>
      <c r="AH587" s="178" t="n"/>
      <c r="AI587" s="178" t="n"/>
      <c r="AJ587" s="178" t="n"/>
      <c r="AK587" s="178" t="n"/>
      <c r="AL587" s="178" t="n"/>
      <c r="AM587" s="178" t="n"/>
      <c r="AN587" s="178" t="n"/>
      <c r="AO587" s="178" t="n"/>
      <c r="AP587" s="178" t="n"/>
      <c r="AQ587" s="178" t="n"/>
      <c r="AR587" s="178" t="n"/>
      <c r="AS587" s="178" t="n"/>
      <c r="AT587" s="178" t="n"/>
      <c r="AU587" s="178" t="n"/>
      <c r="AV587" s="178" t="n"/>
      <c r="AW587" s="178" t="n"/>
      <c r="AX587" s="178" t="n"/>
      <c r="AY587" s="178" t="n"/>
      <c r="AZ587" s="178" t="n"/>
      <c r="BA587" s="178" t="n"/>
      <c r="BB587" s="178" t="n"/>
      <c r="BC587" s="178" t="n"/>
      <c r="BD587" s="178" t="n"/>
      <c r="BE587" s="178" t="n"/>
      <c r="BF587" s="178" t="n"/>
      <c r="BG587" s="178" t="n"/>
      <c r="BH587" s="178" t="n"/>
      <c r="BI587" s="178" t="n"/>
      <c r="BJ587" s="178" t="n"/>
      <c r="BK587" s="178" t="n"/>
      <c r="BL587" s="178" t="n"/>
      <c r="BM587" s="178" t="n"/>
      <c r="BN587" s="178" t="n"/>
      <c r="BO587" s="178" t="n"/>
      <c r="BP587" s="178" t="n"/>
      <c r="BQ587" s="178" t="n"/>
      <c r="BR587" s="178" t="n"/>
      <c r="BS587" s="178" t="n"/>
      <c r="BT587" s="178" t="n"/>
      <c r="BU587" s="178" t="n"/>
      <c r="BV587" s="178" t="n"/>
      <c r="BW587" s="178" t="n"/>
      <c r="BX587" s="178" t="n"/>
      <c r="BY587" s="178" t="n"/>
      <c r="BZ587" s="178" t="n"/>
      <c r="CA587" s="178" t="n"/>
      <c r="CB587" s="178" t="n"/>
      <c r="CC587" s="178" t="n"/>
      <c r="CD587" s="178" t="n"/>
      <c r="CE587" s="178" t="n"/>
      <c r="CF587" s="178" t="n"/>
      <c r="CG587" s="178" t="n"/>
      <c r="CH587" s="178" t="n"/>
      <c r="CI587" s="178" t="n"/>
      <c r="CJ587" s="178" t="n"/>
      <c r="CK587" s="178" t="n"/>
      <c r="CL587" s="178" t="n"/>
      <c r="CM587" s="178" t="n"/>
      <c r="CN587" s="178" t="n"/>
      <c r="CO587" s="178" t="n"/>
      <c r="CP587" s="178" t="n"/>
      <c r="CQ587" s="178" t="n"/>
      <c r="CR587" s="178" t="n"/>
      <c r="CS587" s="178" t="n"/>
      <c r="CT587" s="178" t="n"/>
      <c r="CU587" s="178" t="n"/>
      <c r="CV587" s="178" t="n"/>
      <c r="CW587" s="178" t="n"/>
      <c r="CX587" s="178" t="n"/>
      <c r="CY587" s="178" t="n"/>
      <c r="CZ587" s="178" t="n"/>
      <c r="DA587" s="178" t="n"/>
      <c r="DB587" s="178" t="n"/>
      <c r="DC587" s="178" t="n"/>
      <c r="DD587" s="178" t="n"/>
      <c r="DE587" s="178" t="n"/>
      <c r="DF587" s="178" t="n"/>
      <c r="DG587" s="178" t="n"/>
      <c r="DH587" s="178" t="n"/>
      <c r="DI587" s="178" t="n"/>
      <c r="DJ587" s="178" t="n"/>
      <c r="DK587" s="178" t="n"/>
      <c r="DL587" s="178" t="n"/>
      <c r="DM587" s="178" t="n"/>
      <c r="DN587" s="178" t="n"/>
      <c r="DO587" s="178" t="n"/>
      <c r="DP587" s="178" t="n"/>
      <c r="DQ587" s="178" t="n"/>
      <c r="DR587" s="178" t="n"/>
      <c r="DS587" s="178" t="n"/>
      <c r="DT587" s="178" t="n"/>
      <c r="DU587" s="178" t="n"/>
      <c r="DV587" s="178" t="n"/>
    </row>
    <row customFormat="true" customHeight="true" hidden="false" ht="16.5" outlineLevel="0" r="588" s="310">
      <c r="A588" s="178" t="n"/>
      <c r="B588" s="327" t="s"/>
      <c r="C588" s="58" t="s"/>
      <c r="D588" s="59" t="s"/>
      <c r="E588" s="122" t="s">
        <v>26</v>
      </c>
      <c r="F588" s="266" t="n">
        <f aca="false" ca="false" dt2D="false" dtr="false" t="normal">I588+L588+M588+N588+O588+P588+Q588+R588+S588</f>
        <v>0</v>
      </c>
      <c r="G588" s="168" t="n">
        <v>0</v>
      </c>
      <c r="H588" s="168" t="n">
        <v>0</v>
      </c>
      <c r="I588" s="269" t="n">
        <f aca="false" ca="false" dt2D="false" dtr="false" t="normal">G588+H588</f>
        <v>0</v>
      </c>
      <c r="J588" s="168" t="n"/>
      <c r="K588" s="168" t="n"/>
      <c r="L588" s="269" t="n">
        <f aca="false" ca="false" dt2D="false" dtr="false" t="normal">J588+K588</f>
        <v>0</v>
      </c>
      <c r="M588" s="168" t="n"/>
      <c r="N588" s="168" t="n"/>
      <c r="O588" s="168" t="n"/>
      <c r="P588" s="168" t="n"/>
      <c r="Q588" s="168" t="n"/>
      <c r="R588" s="168" t="n"/>
      <c r="S588" s="168" t="n"/>
      <c r="T588" s="168" t="n"/>
      <c r="U588" s="168" t="n"/>
      <c r="V588" s="168" t="n"/>
      <c r="W588" s="168" t="n"/>
      <c r="X588" s="168" t="n"/>
      <c r="Y588" s="168" t="n"/>
      <c r="Z588" s="168" t="n"/>
      <c r="AA588" s="168" t="n"/>
      <c r="AB588" s="168" t="n"/>
      <c r="AC588" s="168" t="n"/>
      <c r="AD588" s="168" t="n"/>
      <c r="AE588" s="168" t="n"/>
      <c r="AF588" s="178" t="n"/>
      <c r="AG588" s="178" t="n"/>
      <c r="AH588" s="178" t="n"/>
      <c r="AI588" s="178" t="n"/>
      <c r="AJ588" s="178" t="n"/>
      <c r="AK588" s="178" t="n"/>
      <c r="AL588" s="178" t="n"/>
      <c r="AM588" s="178" t="n"/>
      <c r="AN588" s="178" t="n"/>
      <c r="AO588" s="178" t="n"/>
      <c r="AP588" s="178" t="n"/>
      <c r="AQ588" s="178" t="n"/>
      <c r="AR588" s="178" t="n"/>
      <c r="AS588" s="178" t="n"/>
      <c r="AT588" s="178" t="n"/>
      <c r="AU588" s="178" t="n"/>
      <c r="AV588" s="178" t="n"/>
      <c r="AW588" s="178" t="n"/>
      <c r="AX588" s="178" t="n"/>
      <c r="AY588" s="178" t="n"/>
      <c r="AZ588" s="178" t="n"/>
      <c r="BA588" s="178" t="n"/>
      <c r="BB588" s="178" t="n"/>
      <c r="BC588" s="178" t="n"/>
      <c r="BD588" s="178" t="n"/>
      <c r="BE588" s="178" t="n"/>
      <c r="BF588" s="178" t="n"/>
      <c r="BG588" s="178" t="n"/>
      <c r="BH588" s="178" t="n"/>
      <c r="BI588" s="178" t="n"/>
      <c r="BJ588" s="178" t="n"/>
      <c r="BK588" s="178" t="n"/>
      <c r="BL588" s="178" t="n"/>
      <c r="BM588" s="178" t="n"/>
      <c r="BN588" s="178" t="n"/>
      <c r="BO588" s="178" t="n"/>
      <c r="BP588" s="178" t="n"/>
      <c r="BQ588" s="178" t="n"/>
      <c r="BR588" s="178" t="n"/>
      <c r="BS588" s="178" t="n"/>
      <c r="BT588" s="178" t="n"/>
      <c r="BU588" s="178" t="n"/>
      <c r="BV588" s="178" t="n"/>
      <c r="BW588" s="178" t="n"/>
      <c r="BX588" s="178" t="n"/>
      <c r="BY588" s="178" t="n"/>
      <c r="BZ588" s="178" t="n"/>
      <c r="CA588" s="178" t="n"/>
      <c r="CB588" s="178" t="n"/>
      <c r="CC588" s="178" t="n"/>
      <c r="CD588" s="178" t="n"/>
      <c r="CE588" s="178" t="n"/>
      <c r="CF588" s="178" t="n"/>
      <c r="CG588" s="178" t="n"/>
      <c r="CH588" s="178" t="n"/>
      <c r="CI588" s="178" t="n"/>
      <c r="CJ588" s="178" t="n"/>
      <c r="CK588" s="178" t="n"/>
      <c r="CL588" s="178" t="n"/>
      <c r="CM588" s="178" t="n"/>
      <c r="CN588" s="178" t="n"/>
      <c r="CO588" s="178" t="n"/>
      <c r="CP588" s="178" t="n"/>
      <c r="CQ588" s="178" t="n"/>
      <c r="CR588" s="178" t="n"/>
      <c r="CS588" s="178" t="n"/>
      <c r="CT588" s="178" t="n"/>
      <c r="CU588" s="178" t="n"/>
      <c r="CV588" s="178" t="n"/>
      <c r="CW588" s="178" t="n"/>
      <c r="CX588" s="178" t="n"/>
      <c r="CY588" s="178" t="n"/>
      <c r="CZ588" s="178" t="n"/>
      <c r="DA588" s="178" t="n"/>
      <c r="DB588" s="178" t="n"/>
      <c r="DC588" s="178" t="n"/>
      <c r="DD588" s="178" t="n"/>
      <c r="DE588" s="178" t="n"/>
      <c r="DF588" s="178" t="n"/>
      <c r="DG588" s="178" t="n"/>
      <c r="DH588" s="178" t="n"/>
      <c r="DI588" s="178" t="n"/>
      <c r="DJ588" s="178" t="n"/>
      <c r="DK588" s="178" t="n"/>
      <c r="DL588" s="178" t="n"/>
      <c r="DM588" s="178" t="n"/>
      <c r="DN588" s="178" t="n"/>
      <c r="DO588" s="178" t="n"/>
      <c r="DP588" s="178" t="n"/>
      <c r="DQ588" s="178" t="n"/>
      <c r="DR588" s="178" t="n"/>
      <c r="DS588" s="178" t="n"/>
      <c r="DT588" s="178" t="n"/>
      <c r="DU588" s="178" t="n"/>
      <c r="DV588" s="178" t="n"/>
    </row>
    <row customFormat="true" customHeight="true" hidden="false" ht="16.5" outlineLevel="0" r="589" s="310">
      <c r="A589" s="178" t="n"/>
      <c r="B589" s="327" t="s"/>
      <c r="C589" s="58" t="s"/>
      <c r="D589" s="59" t="s"/>
      <c r="E589" s="248" t="s">
        <v>232</v>
      </c>
      <c r="F589" s="266" t="n">
        <f aca="false" ca="false" dt2D="false" dtr="false" t="normal">I589+L589+M589+N589+O589+P589+Q589+R589+S589</f>
        <v>0</v>
      </c>
      <c r="G589" s="168" t="n">
        <v>0</v>
      </c>
      <c r="H589" s="168" t="n">
        <v>0</v>
      </c>
      <c r="I589" s="269" t="n">
        <f aca="false" ca="false" dt2D="false" dtr="false" t="normal">G589+H589</f>
        <v>0</v>
      </c>
      <c r="J589" s="168" t="n"/>
      <c r="K589" s="168" t="n"/>
      <c r="L589" s="269" t="n">
        <f aca="false" ca="false" dt2D="false" dtr="false" t="normal">J589+K589</f>
        <v>0</v>
      </c>
      <c r="M589" s="168" t="n"/>
      <c r="N589" s="168" t="n"/>
      <c r="O589" s="168" t="n"/>
      <c r="P589" s="168" t="n"/>
      <c r="Q589" s="168" t="n"/>
      <c r="R589" s="168" t="n"/>
      <c r="S589" s="168" t="n"/>
      <c r="T589" s="168" t="n"/>
      <c r="U589" s="168" t="n"/>
      <c r="V589" s="168" t="n"/>
      <c r="W589" s="168" t="n"/>
      <c r="X589" s="168" t="n"/>
      <c r="Y589" s="168" t="n"/>
      <c r="Z589" s="168" t="n"/>
      <c r="AA589" s="168" t="n"/>
      <c r="AB589" s="168" t="n"/>
      <c r="AC589" s="168" t="n"/>
      <c r="AD589" s="168" t="n"/>
      <c r="AE589" s="168" t="n"/>
      <c r="AF589" s="178" t="n"/>
      <c r="AG589" s="178" t="n"/>
      <c r="AH589" s="178" t="n"/>
      <c r="AI589" s="178" t="n"/>
      <c r="AJ589" s="178" t="n"/>
      <c r="AK589" s="178" t="n"/>
      <c r="AL589" s="178" t="n"/>
      <c r="AM589" s="178" t="n"/>
      <c r="AN589" s="178" t="n"/>
      <c r="AO589" s="178" t="n"/>
      <c r="AP589" s="178" t="n"/>
      <c r="AQ589" s="178" t="n"/>
      <c r="AR589" s="178" t="n"/>
      <c r="AS589" s="178" t="n"/>
      <c r="AT589" s="178" t="n"/>
      <c r="AU589" s="178" t="n"/>
      <c r="AV589" s="178" t="n"/>
      <c r="AW589" s="178" t="n"/>
      <c r="AX589" s="178" t="n"/>
      <c r="AY589" s="178" t="n"/>
      <c r="AZ589" s="178" t="n"/>
      <c r="BA589" s="178" t="n"/>
      <c r="BB589" s="178" t="n"/>
      <c r="BC589" s="178" t="n"/>
      <c r="BD589" s="178" t="n"/>
      <c r="BE589" s="178" t="n"/>
      <c r="BF589" s="178" t="n"/>
      <c r="BG589" s="178" t="n"/>
      <c r="BH589" s="178" t="n"/>
      <c r="BI589" s="178" t="n"/>
      <c r="BJ589" s="178" t="n"/>
      <c r="BK589" s="178" t="n"/>
      <c r="BL589" s="178" t="n"/>
      <c r="BM589" s="178" t="n"/>
      <c r="BN589" s="178" t="n"/>
      <c r="BO589" s="178" t="n"/>
      <c r="BP589" s="178" t="n"/>
      <c r="BQ589" s="178" t="n"/>
      <c r="BR589" s="178" t="n"/>
      <c r="BS589" s="178" t="n"/>
      <c r="BT589" s="178" t="n"/>
      <c r="BU589" s="178" t="n"/>
      <c r="BV589" s="178" t="n"/>
      <c r="BW589" s="178" t="n"/>
      <c r="BX589" s="178" t="n"/>
      <c r="BY589" s="178" t="n"/>
      <c r="BZ589" s="178" t="n"/>
      <c r="CA589" s="178" t="n"/>
      <c r="CB589" s="178" t="n"/>
      <c r="CC589" s="178" t="n"/>
      <c r="CD589" s="178" t="n"/>
      <c r="CE589" s="178" t="n"/>
      <c r="CF589" s="178" t="n"/>
      <c r="CG589" s="178" t="n"/>
      <c r="CH589" s="178" t="n"/>
      <c r="CI589" s="178" t="n"/>
      <c r="CJ589" s="178" t="n"/>
      <c r="CK589" s="178" t="n"/>
      <c r="CL589" s="178" t="n"/>
      <c r="CM589" s="178" t="n"/>
      <c r="CN589" s="178" t="n"/>
      <c r="CO589" s="178" t="n"/>
      <c r="CP589" s="178" t="n"/>
      <c r="CQ589" s="178" t="n"/>
      <c r="CR589" s="178" t="n"/>
      <c r="CS589" s="178" t="n"/>
      <c r="CT589" s="178" t="n"/>
      <c r="CU589" s="178" t="n"/>
      <c r="CV589" s="178" t="n"/>
      <c r="CW589" s="178" t="n"/>
      <c r="CX589" s="178" t="n"/>
      <c r="CY589" s="178" t="n"/>
      <c r="CZ589" s="178" t="n"/>
      <c r="DA589" s="178" t="n"/>
      <c r="DB589" s="178" t="n"/>
      <c r="DC589" s="178" t="n"/>
      <c r="DD589" s="178" t="n"/>
      <c r="DE589" s="178" t="n"/>
      <c r="DF589" s="178" t="n"/>
      <c r="DG589" s="178" t="n"/>
      <c r="DH589" s="178" t="n"/>
      <c r="DI589" s="178" t="n"/>
      <c r="DJ589" s="178" t="n"/>
      <c r="DK589" s="178" t="n"/>
      <c r="DL589" s="178" t="n"/>
      <c r="DM589" s="178" t="n"/>
      <c r="DN589" s="178" t="n"/>
      <c r="DO589" s="178" t="n"/>
      <c r="DP589" s="178" t="n"/>
      <c r="DQ589" s="178" t="n"/>
      <c r="DR589" s="178" t="n"/>
      <c r="DS589" s="178" t="n"/>
      <c r="DT589" s="178" t="n"/>
      <c r="DU589" s="178" t="n"/>
      <c r="DV589" s="178" t="n"/>
    </row>
    <row customFormat="true" hidden="false" ht="21" outlineLevel="0" r="590" s="310">
      <c r="A590" s="178" t="n"/>
      <c r="B590" s="329" t="s"/>
      <c r="C590" s="58" t="s"/>
      <c r="D590" s="94" t="s"/>
      <c r="E590" s="238" t="s">
        <v>233</v>
      </c>
      <c r="F590" s="266" t="n">
        <f aca="false" ca="false" dt2D="false" dtr="false" t="normal">I590+L590+M590+N590+O590+P590+Q590+R590+S590</f>
        <v>0</v>
      </c>
      <c r="G590" s="168" t="n">
        <v>0</v>
      </c>
      <c r="H590" s="168" t="n">
        <v>0</v>
      </c>
      <c r="I590" s="269" t="n">
        <f aca="false" ca="false" dt2D="false" dtr="false" t="normal">G590+H590</f>
        <v>0</v>
      </c>
      <c r="J590" s="168" t="n"/>
      <c r="K590" s="168" t="n"/>
      <c r="L590" s="269" t="n">
        <f aca="false" ca="false" dt2D="false" dtr="false" t="normal">J590+K590</f>
        <v>0</v>
      </c>
      <c r="M590" s="168" t="n"/>
      <c r="N590" s="168" t="n"/>
      <c r="O590" s="168" t="n"/>
      <c r="P590" s="168" t="n"/>
      <c r="Q590" s="168" t="n"/>
      <c r="R590" s="168" t="n"/>
      <c r="S590" s="168" t="n"/>
      <c r="T590" s="168" t="n"/>
      <c r="U590" s="168" t="n"/>
      <c r="V590" s="168" t="n"/>
      <c r="W590" s="168" t="n"/>
      <c r="X590" s="168" t="n"/>
      <c r="Y590" s="168" t="n"/>
      <c r="Z590" s="168" t="n"/>
      <c r="AA590" s="168" t="n"/>
      <c r="AB590" s="168" t="n"/>
      <c r="AC590" s="168" t="n"/>
      <c r="AD590" s="168" t="n"/>
      <c r="AE590" s="168" t="n"/>
      <c r="AF590" s="178" t="n"/>
      <c r="AG590" s="178" t="n"/>
      <c r="AH590" s="178" t="n"/>
      <c r="AI590" s="178" t="n"/>
      <c r="AJ590" s="178" t="n"/>
      <c r="AK590" s="178" t="n"/>
      <c r="AL590" s="178" t="n"/>
      <c r="AM590" s="178" t="n"/>
      <c r="AN590" s="178" t="n"/>
      <c r="AO590" s="178" t="n"/>
      <c r="AP590" s="178" t="n"/>
      <c r="AQ590" s="178" t="n"/>
      <c r="AR590" s="178" t="n"/>
      <c r="AS590" s="178" t="n"/>
      <c r="AT590" s="178" t="n"/>
      <c r="AU590" s="178" t="n"/>
      <c r="AV590" s="178" t="n"/>
      <c r="AW590" s="178" t="n"/>
      <c r="AX590" s="178" t="n"/>
      <c r="AY590" s="178" t="n"/>
      <c r="AZ590" s="178" t="n"/>
      <c r="BA590" s="178" t="n"/>
      <c r="BB590" s="178" t="n"/>
      <c r="BC590" s="178" t="n"/>
      <c r="BD590" s="178" t="n"/>
      <c r="BE590" s="178" t="n"/>
      <c r="BF590" s="178" t="n"/>
      <c r="BG590" s="178" t="n"/>
      <c r="BH590" s="178" t="n"/>
      <c r="BI590" s="178" t="n"/>
      <c r="BJ590" s="178" t="n"/>
      <c r="BK590" s="178" t="n"/>
      <c r="BL590" s="178" t="n"/>
      <c r="BM590" s="178" t="n"/>
      <c r="BN590" s="178" t="n"/>
      <c r="BO590" s="178" t="n"/>
      <c r="BP590" s="178" t="n"/>
      <c r="BQ590" s="178" t="n"/>
      <c r="BR590" s="178" t="n"/>
      <c r="BS590" s="178" t="n"/>
      <c r="BT590" s="178" t="n"/>
      <c r="BU590" s="178" t="n"/>
      <c r="BV590" s="178" t="n"/>
      <c r="BW590" s="178" t="n"/>
      <c r="BX590" s="178" t="n"/>
      <c r="BY590" s="178" t="n"/>
      <c r="BZ590" s="178" t="n"/>
      <c r="CA590" s="178" t="n"/>
      <c r="CB590" s="178" t="n"/>
      <c r="CC590" s="178" t="n"/>
      <c r="CD590" s="178" t="n"/>
      <c r="CE590" s="178" t="n"/>
      <c r="CF590" s="178" t="n"/>
      <c r="CG590" s="178" t="n"/>
      <c r="CH590" s="178" t="n"/>
      <c r="CI590" s="178" t="n"/>
      <c r="CJ590" s="178" t="n"/>
      <c r="CK590" s="178" t="n"/>
      <c r="CL590" s="178" t="n"/>
      <c r="CM590" s="178" t="n"/>
      <c r="CN590" s="178" t="n"/>
      <c r="CO590" s="178" t="n"/>
      <c r="CP590" s="178" t="n"/>
      <c r="CQ590" s="178" t="n"/>
      <c r="CR590" s="178" t="n"/>
      <c r="CS590" s="178" t="n"/>
      <c r="CT590" s="178" t="n"/>
      <c r="CU590" s="178" t="n"/>
      <c r="CV590" s="178" t="n"/>
      <c r="CW590" s="178" t="n"/>
      <c r="CX590" s="178" t="n"/>
      <c r="CY590" s="178" t="n"/>
      <c r="CZ590" s="178" t="n"/>
      <c r="DA590" s="178" t="n"/>
      <c r="DB590" s="178" t="n"/>
      <c r="DC590" s="178" t="n"/>
      <c r="DD590" s="178" t="n"/>
      <c r="DE590" s="178" t="n"/>
      <c r="DF590" s="178" t="n"/>
      <c r="DG590" s="178" t="n"/>
      <c r="DH590" s="178" t="n"/>
      <c r="DI590" s="178" t="n"/>
      <c r="DJ590" s="178" t="n"/>
      <c r="DK590" s="178" t="n"/>
      <c r="DL590" s="178" t="n"/>
      <c r="DM590" s="178" t="n"/>
      <c r="DN590" s="178" t="n"/>
      <c r="DO590" s="178" t="n"/>
      <c r="DP590" s="178" t="n"/>
      <c r="DQ590" s="178" t="n"/>
      <c r="DR590" s="178" t="n"/>
      <c r="DS590" s="178" t="n"/>
      <c r="DT590" s="178" t="n"/>
      <c r="DU590" s="178" t="n"/>
      <c r="DV590" s="178" t="n"/>
    </row>
    <row customFormat="true" customHeight="true" hidden="false" ht="16.5" outlineLevel="0" r="591" s="310">
      <c r="A591" s="178" t="n"/>
      <c r="B591" s="325" t="n">
        <v>7</v>
      </c>
      <c r="C591" s="58" t="s"/>
      <c r="D591" s="127" t="s">
        <v>416</v>
      </c>
      <c r="E591" s="122" t="s">
        <v>24</v>
      </c>
      <c r="F591" s="266" t="n">
        <f aca="false" ca="false" dt2D="false" dtr="false" t="normal">I591+L591+M591+N591+O591+P591+Q591+R591+S591</f>
        <v>0</v>
      </c>
      <c r="G591" s="278" t="n">
        <v>0</v>
      </c>
      <c r="H591" s="278" t="n">
        <v>0</v>
      </c>
      <c r="I591" s="269" t="n">
        <f aca="false" ca="false" dt2D="false" dtr="false" t="normal">G591+H591</f>
        <v>0</v>
      </c>
      <c r="J591" s="278" t="n"/>
      <c r="K591" s="278" t="n"/>
      <c r="L591" s="269" t="n">
        <f aca="false" ca="false" dt2D="false" dtr="false" t="normal">J591+K591</f>
        <v>0</v>
      </c>
      <c r="M591" s="278" t="n"/>
      <c r="N591" s="278" t="n"/>
      <c r="O591" s="278" t="n"/>
      <c r="P591" s="278" t="n"/>
      <c r="Q591" s="278" t="n"/>
      <c r="R591" s="278" t="n"/>
      <c r="S591" s="278" t="n"/>
      <c r="T591" s="278" t="n"/>
      <c r="U591" s="278" t="n"/>
      <c r="V591" s="278" t="n"/>
      <c r="W591" s="278" t="n"/>
      <c r="X591" s="278" t="n"/>
      <c r="Y591" s="278" t="n"/>
      <c r="Z591" s="278" t="n"/>
      <c r="AA591" s="278" t="n"/>
      <c r="AB591" s="278" t="n"/>
      <c r="AC591" s="278" t="n"/>
      <c r="AD591" s="278" t="n"/>
      <c r="AE591" s="278" t="n"/>
      <c r="AF591" s="178" t="n"/>
      <c r="AG591" s="178" t="n"/>
      <c r="AH591" s="178" t="n"/>
      <c r="AI591" s="178" t="n"/>
      <c r="AJ591" s="178" t="n"/>
      <c r="AK591" s="178" t="n"/>
      <c r="AL591" s="178" t="n"/>
      <c r="AM591" s="178" t="n"/>
      <c r="AN591" s="178" t="n"/>
      <c r="AO591" s="178" t="n"/>
      <c r="AP591" s="178" t="n"/>
      <c r="AQ591" s="178" t="n"/>
      <c r="AR591" s="178" t="n"/>
      <c r="AS591" s="178" t="n"/>
      <c r="AT591" s="178" t="n"/>
      <c r="AU591" s="178" t="n"/>
      <c r="AV591" s="178" t="n"/>
      <c r="AW591" s="178" t="n"/>
      <c r="AX591" s="178" t="n"/>
      <c r="AY591" s="178" t="n"/>
      <c r="AZ591" s="178" t="n"/>
      <c r="BA591" s="178" t="n"/>
      <c r="BB591" s="178" t="n"/>
      <c r="BC591" s="178" t="n"/>
      <c r="BD591" s="178" t="n"/>
      <c r="BE591" s="178" t="n"/>
      <c r="BF591" s="178" t="n"/>
      <c r="BG591" s="178" t="n"/>
      <c r="BH591" s="178" t="n"/>
      <c r="BI591" s="178" t="n"/>
      <c r="BJ591" s="178" t="n"/>
      <c r="BK591" s="178" t="n"/>
      <c r="BL591" s="178" t="n"/>
      <c r="BM591" s="178" t="n"/>
      <c r="BN591" s="178" t="n"/>
      <c r="BO591" s="178" t="n"/>
      <c r="BP591" s="178" t="n"/>
      <c r="BQ591" s="178" t="n"/>
      <c r="BR591" s="178" t="n"/>
      <c r="BS591" s="178" t="n"/>
      <c r="BT591" s="178" t="n"/>
      <c r="BU591" s="178" t="n"/>
      <c r="BV591" s="178" t="n"/>
      <c r="BW591" s="178" t="n"/>
      <c r="BX591" s="178" t="n"/>
      <c r="BY591" s="178" t="n"/>
      <c r="BZ591" s="178" t="n"/>
      <c r="CA591" s="178" t="n"/>
      <c r="CB591" s="178" t="n"/>
      <c r="CC591" s="178" t="n"/>
      <c r="CD591" s="178" t="n"/>
      <c r="CE591" s="178" t="n"/>
      <c r="CF591" s="178" t="n"/>
      <c r="CG591" s="178" t="n"/>
      <c r="CH591" s="178" t="n"/>
      <c r="CI591" s="178" t="n"/>
      <c r="CJ591" s="178" t="n"/>
      <c r="CK591" s="178" t="n"/>
      <c r="CL591" s="178" t="n"/>
      <c r="CM591" s="178" t="n"/>
      <c r="CN591" s="178" t="n"/>
      <c r="CO591" s="178" t="n"/>
      <c r="CP591" s="178" t="n"/>
      <c r="CQ591" s="178" t="n"/>
      <c r="CR591" s="178" t="n"/>
      <c r="CS591" s="178" t="n"/>
      <c r="CT591" s="178" t="n"/>
      <c r="CU591" s="178" t="n"/>
      <c r="CV591" s="178" t="n"/>
      <c r="CW591" s="178" t="n"/>
      <c r="CX591" s="178" t="n"/>
      <c r="CY591" s="178" t="n"/>
      <c r="CZ591" s="178" t="n"/>
      <c r="DA591" s="178" t="n"/>
      <c r="DB591" s="178" t="n"/>
      <c r="DC591" s="178" t="n"/>
      <c r="DD591" s="178" t="n"/>
      <c r="DE591" s="178" t="n"/>
      <c r="DF591" s="178" t="n"/>
      <c r="DG591" s="178" t="n"/>
      <c r="DH591" s="178" t="n"/>
      <c r="DI591" s="178" t="n"/>
      <c r="DJ591" s="178" t="n"/>
      <c r="DK591" s="178" t="n"/>
      <c r="DL591" s="178" t="n"/>
      <c r="DM591" s="178" t="n"/>
      <c r="DN591" s="178" t="n"/>
      <c r="DO591" s="178" t="n"/>
      <c r="DP591" s="178" t="n"/>
      <c r="DQ591" s="178" t="n"/>
      <c r="DR591" s="178" t="n"/>
      <c r="DS591" s="178" t="n"/>
      <c r="DT591" s="178" t="n"/>
      <c r="DU591" s="178" t="n"/>
      <c r="DV591" s="178" t="n"/>
    </row>
    <row customFormat="true" customHeight="true" hidden="false" ht="16.5" outlineLevel="0" r="592" s="310">
      <c r="A592" s="178" t="n"/>
      <c r="B592" s="327" t="s"/>
      <c r="C592" s="58" t="s"/>
      <c r="D592" s="59" t="s"/>
      <c r="E592" s="122" t="s">
        <v>25</v>
      </c>
      <c r="F592" s="266" t="n">
        <f aca="false" ca="false" dt2D="false" dtr="false" t="normal">I592+L592+M592+N592+O592+P592+Q592+R592+S592</f>
        <v>0</v>
      </c>
      <c r="G592" s="278" t="n">
        <v>0</v>
      </c>
      <c r="H592" s="278" t="n">
        <v>0</v>
      </c>
      <c r="I592" s="269" t="n">
        <f aca="false" ca="false" dt2D="false" dtr="false" t="normal">G592+H592</f>
        <v>0</v>
      </c>
      <c r="J592" s="278" t="n"/>
      <c r="K592" s="278" t="n"/>
      <c r="L592" s="269" t="n">
        <f aca="false" ca="false" dt2D="false" dtr="false" t="normal">J592+K592</f>
        <v>0</v>
      </c>
      <c r="M592" s="278" t="n"/>
      <c r="N592" s="278" t="n"/>
      <c r="O592" s="278" t="n"/>
      <c r="P592" s="278" t="n"/>
      <c r="Q592" s="278" t="n"/>
      <c r="R592" s="278" t="n"/>
      <c r="S592" s="278" t="n"/>
      <c r="T592" s="278" t="n"/>
      <c r="U592" s="278" t="n"/>
      <c r="V592" s="278" t="n"/>
      <c r="W592" s="278" t="n"/>
      <c r="X592" s="278" t="n"/>
      <c r="Y592" s="278" t="n"/>
      <c r="Z592" s="278" t="n"/>
      <c r="AA592" s="278" t="n"/>
      <c r="AB592" s="278" t="n"/>
      <c r="AC592" s="278" t="n"/>
      <c r="AD592" s="278" t="n"/>
      <c r="AE592" s="278" t="n"/>
      <c r="AF592" s="178" t="n"/>
      <c r="AG592" s="178" t="n"/>
      <c r="AH592" s="178" t="n"/>
      <c r="AI592" s="178" t="n"/>
      <c r="AJ592" s="178" t="n"/>
      <c r="AK592" s="178" t="n"/>
      <c r="AL592" s="178" t="n"/>
      <c r="AM592" s="178" t="n"/>
      <c r="AN592" s="178" t="n"/>
      <c r="AO592" s="178" t="n"/>
      <c r="AP592" s="178" t="n"/>
      <c r="AQ592" s="178" t="n"/>
      <c r="AR592" s="178" t="n"/>
      <c r="AS592" s="178" t="n"/>
      <c r="AT592" s="178" t="n"/>
      <c r="AU592" s="178" t="n"/>
      <c r="AV592" s="178" t="n"/>
      <c r="AW592" s="178" t="n"/>
      <c r="AX592" s="178" t="n"/>
      <c r="AY592" s="178" t="n"/>
      <c r="AZ592" s="178" t="n"/>
      <c r="BA592" s="178" t="n"/>
      <c r="BB592" s="178" t="n"/>
      <c r="BC592" s="178" t="n"/>
      <c r="BD592" s="178" t="n"/>
      <c r="BE592" s="178" t="n"/>
      <c r="BF592" s="178" t="n"/>
      <c r="BG592" s="178" t="n"/>
      <c r="BH592" s="178" t="n"/>
      <c r="BI592" s="178" t="n"/>
      <c r="BJ592" s="178" t="n"/>
      <c r="BK592" s="178" t="n"/>
      <c r="BL592" s="178" t="n"/>
      <c r="BM592" s="178" t="n"/>
      <c r="BN592" s="178" t="n"/>
      <c r="BO592" s="178" t="n"/>
      <c r="BP592" s="178" t="n"/>
      <c r="BQ592" s="178" t="n"/>
      <c r="BR592" s="178" t="n"/>
      <c r="BS592" s="178" t="n"/>
      <c r="BT592" s="178" t="n"/>
      <c r="BU592" s="178" t="n"/>
      <c r="BV592" s="178" t="n"/>
      <c r="BW592" s="178" t="n"/>
      <c r="BX592" s="178" t="n"/>
      <c r="BY592" s="178" t="n"/>
      <c r="BZ592" s="178" t="n"/>
      <c r="CA592" s="178" t="n"/>
      <c r="CB592" s="178" t="n"/>
      <c r="CC592" s="178" t="n"/>
      <c r="CD592" s="178" t="n"/>
      <c r="CE592" s="178" t="n"/>
      <c r="CF592" s="178" t="n"/>
      <c r="CG592" s="178" t="n"/>
      <c r="CH592" s="178" t="n"/>
      <c r="CI592" s="178" t="n"/>
      <c r="CJ592" s="178" t="n"/>
      <c r="CK592" s="178" t="n"/>
      <c r="CL592" s="178" t="n"/>
      <c r="CM592" s="178" t="n"/>
      <c r="CN592" s="178" t="n"/>
      <c r="CO592" s="178" t="n"/>
      <c r="CP592" s="178" t="n"/>
      <c r="CQ592" s="178" t="n"/>
      <c r="CR592" s="178" t="n"/>
      <c r="CS592" s="178" t="n"/>
      <c r="CT592" s="178" t="n"/>
      <c r="CU592" s="178" t="n"/>
      <c r="CV592" s="178" t="n"/>
      <c r="CW592" s="178" t="n"/>
      <c r="CX592" s="178" t="n"/>
      <c r="CY592" s="178" t="n"/>
      <c r="CZ592" s="178" t="n"/>
      <c r="DA592" s="178" t="n"/>
      <c r="DB592" s="178" t="n"/>
      <c r="DC592" s="178" t="n"/>
      <c r="DD592" s="178" t="n"/>
      <c r="DE592" s="178" t="n"/>
      <c r="DF592" s="178" t="n"/>
      <c r="DG592" s="178" t="n"/>
      <c r="DH592" s="178" t="n"/>
      <c r="DI592" s="178" t="n"/>
      <c r="DJ592" s="178" t="n"/>
      <c r="DK592" s="178" t="n"/>
      <c r="DL592" s="178" t="n"/>
      <c r="DM592" s="178" t="n"/>
      <c r="DN592" s="178" t="n"/>
      <c r="DO592" s="178" t="n"/>
      <c r="DP592" s="178" t="n"/>
      <c r="DQ592" s="178" t="n"/>
      <c r="DR592" s="178" t="n"/>
      <c r="DS592" s="178" t="n"/>
      <c r="DT592" s="178" t="n"/>
      <c r="DU592" s="178" t="n"/>
      <c r="DV592" s="178" t="n"/>
    </row>
    <row customFormat="true" customHeight="true" hidden="false" ht="16.5" outlineLevel="0" r="593" s="310">
      <c r="A593" s="178" t="n"/>
      <c r="B593" s="327" t="s"/>
      <c r="C593" s="58" t="s"/>
      <c r="D593" s="59" t="s"/>
      <c r="E593" s="122" t="s">
        <v>26</v>
      </c>
      <c r="F593" s="266" t="n">
        <f aca="false" ca="false" dt2D="false" dtr="false" t="normal">I593+L593+M593+N593+O593+P593+Q593+R593+S593</f>
        <v>0</v>
      </c>
      <c r="G593" s="168" t="n">
        <v>0</v>
      </c>
      <c r="H593" s="168" t="n">
        <v>0</v>
      </c>
      <c r="I593" s="269" t="n">
        <f aca="false" ca="false" dt2D="false" dtr="false" t="normal">G593+H593</f>
        <v>0</v>
      </c>
      <c r="J593" s="168" t="n"/>
      <c r="K593" s="168" t="n"/>
      <c r="L593" s="269" t="n">
        <f aca="false" ca="false" dt2D="false" dtr="false" t="normal">J593+K593</f>
        <v>0</v>
      </c>
      <c r="M593" s="168" t="n"/>
      <c r="N593" s="168" t="n"/>
      <c r="O593" s="168" t="n"/>
      <c r="P593" s="168" t="n"/>
      <c r="Q593" s="168" t="n"/>
      <c r="R593" s="168" t="n"/>
      <c r="S593" s="168" t="n"/>
      <c r="T593" s="168" t="n"/>
      <c r="U593" s="168" t="n"/>
      <c r="V593" s="168" t="n"/>
      <c r="W593" s="168" t="n"/>
      <c r="X593" s="168" t="n"/>
      <c r="Y593" s="168" t="n"/>
      <c r="Z593" s="168" t="n"/>
      <c r="AA593" s="168" t="n"/>
      <c r="AB593" s="168" t="n"/>
      <c r="AC593" s="168" t="n"/>
      <c r="AD593" s="168" t="n"/>
      <c r="AE593" s="168" t="n"/>
      <c r="AF593" s="178" t="n"/>
      <c r="AG593" s="178" t="n"/>
      <c r="AH593" s="178" t="n"/>
      <c r="AI593" s="178" t="n"/>
      <c r="AJ593" s="178" t="n"/>
      <c r="AK593" s="178" t="n"/>
      <c r="AL593" s="178" t="n"/>
      <c r="AM593" s="178" t="n"/>
      <c r="AN593" s="178" t="n"/>
      <c r="AO593" s="178" t="n"/>
      <c r="AP593" s="178" t="n"/>
      <c r="AQ593" s="178" t="n"/>
      <c r="AR593" s="178" t="n"/>
      <c r="AS593" s="178" t="n"/>
      <c r="AT593" s="178" t="n"/>
      <c r="AU593" s="178" t="n"/>
      <c r="AV593" s="178" t="n"/>
      <c r="AW593" s="178" t="n"/>
      <c r="AX593" s="178" t="n"/>
      <c r="AY593" s="178" t="n"/>
      <c r="AZ593" s="178" t="n"/>
      <c r="BA593" s="178" t="n"/>
      <c r="BB593" s="178" t="n"/>
      <c r="BC593" s="178" t="n"/>
      <c r="BD593" s="178" t="n"/>
      <c r="BE593" s="178" t="n"/>
      <c r="BF593" s="178" t="n"/>
      <c r="BG593" s="178" t="n"/>
      <c r="BH593" s="178" t="n"/>
      <c r="BI593" s="178" t="n"/>
      <c r="BJ593" s="178" t="n"/>
      <c r="BK593" s="178" t="n"/>
      <c r="BL593" s="178" t="n"/>
      <c r="BM593" s="178" t="n"/>
      <c r="BN593" s="178" t="n"/>
      <c r="BO593" s="178" t="n"/>
      <c r="BP593" s="178" t="n"/>
      <c r="BQ593" s="178" t="n"/>
      <c r="BR593" s="178" t="n"/>
      <c r="BS593" s="178" t="n"/>
      <c r="BT593" s="178" t="n"/>
      <c r="BU593" s="178" t="n"/>
      <c r="BV593" s="178" t="n"/>
      <c r="BW593" s="178" t="n"/>
      <c r="BX593" s="178" t="n"/>
      <c r="BY593" s="178" t="n"/>
      <c r="BZ593" s="178" t="n"/>
      <c r="CA593" s="178" t="n"/>
      <c r="CB593" s="178" t="n"/>
      <c r="CC593" s="178" t="n"/>
      <c r="CD593" s="178" t="n"/>
      <c r="CE593" s="178" t="n"/>
      <c r="CF593" s="178" t="n"/>
      <c r="CG593" s="178" t="n"/>
      <c r="CH593" s="178" t="n"/>
      <c r="CI593" s="178" t="n"/>
      <c r="CJ593" s="178" t="n"/>
      <c r="CK593" s="178" t="n"/>
      <c r="CL593" s="178" t="n"/>
      <c r="CM593" s="178" t="n"/>
      <c r="CN593" s="178" t="n"/>
      <c r="CO593" s="178" t="n"/>
      <c r="CP593" s="178" t="n"/>
      <c r="CQ593" s="178" t="n"/>
      <c r="CR593" s="178" t="n"/>
      <c r="CS593" s="178" t="n"/>
      <c r="CT593" s="178" t="n"/>
      <c r="CU593" s="178" t="n"/>
      <c r="CV593" s="178" t="n"/>
      <c r="CW593" s="178" t="n"/>
      <c r="CX593" s="178" t="n"/>
      <c r="CY593" s="178" t="n"/>
      <c r="CZ593" s="178" t="n"/>
      <c r="DA593" s="178" t="n"/>
      <c r="DB593" s="178" t="n"/>
      <c r="DC593" s="178" t="n"/>
      <c r="DD593" s="178" t="n"/>
      <c r="DE593" s="178" t="n"/>
      <c r="DF593" s="178" t="n"/>
      <c r="DG593" s="178" t="n"/>
      <c r="DH593" s="178" t="n"/>
      <c r="DI593" s="178" t="n"/>
      <c r="DJ593" s="178" t="n"/>
      <c r="DK593" s="178" t="n"/>
      <c r="DL593" s="178" t="n"/>
      <c r="DM593" s="178" t="n"/>
      <c r="DN593" s="178" t="n"/>
      <c r="DO593" s="178" t="n"/>
      <c r="DP593" s="178" t="n"/>
      <c r="DQ593" s="178" t="n"/>
      <c r="DR593" s="178" t="n"/>
      <c r="DS593" s="178" t="n"/>
      <c r="DT593" s="178" t="n"/>
      <c r="DU593" s="178" t="n"/>
      <c r="DV593" s="178" t="n"/>
    </row>
    <row customFormat="true" customHeight="true" hidden="false" ht="16.5" outlineLevel="0" r="594" s="310">
      <c r="A594" s="178" t="n"/>
      <c r="B594" s="327" t="s"/>
      <c r="C594" s="58" t="s"/>
      <c r="D594" s="59" t="s"/>
      <c r="E594" s="248" t="s">
        <v>232</v>
      </c>
      <c r="F594" s="266" t="n">
        <f aca="false" ca="false" dt2D="false" dtr="false" t="normal">I594+L594+M594+N594+O594+P594+Q594+R594+S594</f>
        <v>0</v>
      </c>
      <c r="G594" s="168" t="n">
        <v>0</v>
      </c>
      <c r="H594" s="168" t="n">
        <v>0</v>
      </c>
      <c r="I594" s="269" t="n">
        <f aca="false" ca="false" dt2D="false" dtr="false" t="normal">G594+H594</f>
        <v>0</v>
      </c>
      <c r="J594" s="168" t="n"/>
      <c r="K594" s="168" t="n"/>
      <c r="L594" s="269" t="n">
        <f aca="false" ca="false" dt2D="false" dtr="false" t="normal">J594+K594</f>
        <v>0</v>
      </c>
      <c r="M594" s="168" t="n"/>
      <c r="N594" s="168" t="n"/>
      <c r="O594" s="168" t="n"/>
      <c r="P594" s="168" t="n"/>
      <c r="Q594" s="168" t="n"/>
      <c r="R594" s="168" t="n"/>
      <c r="S594" s="168" t="n"/>
      <c r="T594" s="168" t="n"/>
      <c r="U594" s="168" t="n"/>
      <c r="V594" s="168" t="n"/>
      <c r="W594" s="168" t="n"/>
      <c r="X594" s="168" t="n"/>
      <c r="Y594" s="168" t="n"/>
      <c r="Z594" s="168" t="n"/>
      <c r="AA594" s="168" t="n"/>
      <c r="AB594" s="168" t="n"/>
      <c r="AC594" s="168" t="n"/>
      <c r="AD594" s="168" t="n"/>
      <c r="AE594" s="168" t="n"/>
      <c r="AF594" s="178" t="n"/>
      <c r="AG594" s="178" t="n"/>
      <c r="AH594" s="178" t="n"/>
      <c r="AI594" s="178" t="n"/>
      <c r="AJ594" s="178" t="n"/>
      <c r="AK594" s="178" t="n"/>
      <c r="AL594" s="178" t="n"/>
      <c r="AM594" s="178" t="n"/>
      <c r="AN594" s="178" t="n"/>
      <c r="AO594" s="178" t="n"/>
      <c r="AP594" s="178" t="n"/>
      <c r="AQ594" s="178" t="n"/>
      <c r="AR594" s="178" t="n"/>
      <c r="AS594" s="178" t="n"/>
      <c r="AT594" s="178" t="n"/>
      <c r="AU594" s="178" t="n"/>
      <c r="AV594" s="178" t="n"/>
      <c r="AW594" s="178" t="n"/>
      <c r="AX594" s="178" t="n"/>
      <c r="AY594" s="178" t="n"/>
      <c r="AZ594" s="178" t="n"/>
      <c r="BA594" s="178" t="n"/>
      <c r="BB594" s="178" t="n"/>
      <c r="BC594" s="178" t="n"/>
      <c r="BD594" s="178" t="n"/>
      <c r="BE594" s="178" t="n"/>
      <c r="BF594" s="178" t="n"/>
      <c r="BG594" s="178" t="n"/>
      <c r="BH594" s="178" t="n"/>
      <c r="BI594" s="178" t="n"/>
      <c r="BJ594" s="178" t="n"/>
      <c r="BK594" s="178" t="n"/>
      <c r="BL594" s="178" t="n"/>
      <c r="BM594" s="178" t="n"/>
      <c r="BN594" s="178" t="n"/>
      <c r="BO594" s="178" t="n"/>
      <c r="BP594" s="178" t="n"/>
      <c r="BQ594" s="178" t="n"/>
      <c r="BR594" s="178" t="n"/>
      <c r="BS594" s="178" t="n"/>
      <c r="BT594" s="178" t="n"/>
      <c r="BU594" s="178" t="n"/>
      <c r="BV594" s="178" t="n"/>
      <c r="BW594" s="178" t="n"/>
      <c r="BX594" s="178" t="n"/>
      <c r="BY594" s="178" t="n"/>
      <c r="BZ594" s="178" t="n"/>
      <c r="CA594" s="178" t="n"/>
      <c r="CB594" s="178" t="n"/>
      <c r="CC594" s="178" t="n"/>
      <c r="CD594" s="178" t="n"/>
      <c r="CE594" s="178" t="n"/>
      <c r="CF594" s="178" t="n"/>
      <c r="CG594" s="178" t="n"/>
      <c r="CH594" s="178" t="n"/>
      <c r="CI594" s="178" t="n"/>
      <c r="CJ594" s="178" t="n"/>
      <c r="CK594" s="178" t="n"/>
      <c r="CL594" s="178" t="n"/>
      <c r="CM594" s="178" t="n"/>
      <c r="CN594" s="178" t="n"/>
      <c r="CO594" s="178" t="n"/>
      <c r="CP594" s="178" t="n"/>
      <c r="CQ594" s="178" t="n"/>
      <c r="CR594" s="178" t="n"/>
      <c r="CS594" s="178" t="n"/>
      <c r="CT594" s="178" t="n"/>
      <c r="CU594" s="178" t="n"/>
      <c r="CV594" s="178" t="n"/>
      <c r="CW594" s="178" t="n"/>
      <c r="CX594" s="178" t="n"/>
      <c r="CY594" s="178" t="n"/>
      <c r="CZ594" s="178" t="n"/>
      <c r="DA594" s="178" t="n"/>
      <c r="DB594" s="178" t="n"/>
      <c r="DC594" s="178" t="n"/>
      <c r="DD594" s="178" t="n"/>
      <c r="DE594" s="178" t="n"/>
      <c r="DF594" s="178" t="n"/>
      <c r="DG594" s="178" t="n"/>
      <c r="DH594" s="178" t="n"/>
      <c r="DI594" s="178" t="n"/>
      <c r="DJ594" s="178" t="n"/>
      <c r="DK594" s="178" t="n"/>
      <c r="DL594" s="178" t="n"/>
      <c r="DM594" s="178" t="n"/>
      <c r="DN594" s="178" t="n"/>
      <c r="DO594" s="178" t="n"/>
      <c r="DP594" s="178" t="n"/>
      <c r="DQ594" s="178" t="n"/>
      <c r="DR594" s="178" t="n"/>
      <c r="DS594" s="178" t="n"/>
      <c r="DT594" s="178" t="n"/>
      <c r="DU594" s="178" t="n"/>
      <c r="DV594" s="178" t="n"/>
    </row>
    <row customFormat="true" hidden="false" ht="21" outlineLevel="0" r="595" s="310">
      <c r="A595" s="178" t="n"/>
      <c r="B595" s="329" t="s"/>
      <c r="C595" s="58" t="s"/>
      <c r="D595" s="94" t="s"/>
      <c r="E595" s="238" t="s">
        <v>233</v>
      </c>
      <c r="F595" s="266" t="n">
        <f aca="false" ca="false" dt2D="false" dtr="false" t="normal">I595+L595+M595+N595+O595+P595+Q595+R595+S595</f>
        <v>0</v>
      </c>
      <c r="G595" s="168" t="n">
        <v>0</v>
      </c>
      <c r="H595" s="168" t="n">
        <v>0</v>
      </c>
      <c r="I595" s="269" t="n">
        <f aca="false" ca="false" dt2D="false" dtr="false" t="normal">G595+H595</f>
        <v>0</v>
      </c>
      <c r="J595" s="168" t="n"/>
      <c r="K595" s="168" t="n"/>
      <c r="L595" s="269" t="n">
        <f aca="false" ca="false" dt2D="false" dtr="false" t="normal">J595+K595</f>
        <v>0</v>
      </c>
      <c r="M595" s="168" t="n"/>
      <c r="N595" s="168" t="n"/>
      <c r="O595" s="168" t="n"/>
      <c r="P595" s="168" t="n"/>
      <c r="Q595" s="168" t="n"/>
      <c r="R595" s="168" t="n"/>
      <c r="S595" s="168" t="n"/>
      <c r="T595" s="168" t="n"/>
      <c r="U595" s="168" t="n"/>
      <c r="V595" s="168" t="n"/>
      <c r="W595" s="168" t="n"/>
      <c r="X595" s="168" t="n"/>
      <c r="Y595" s="168" t="n"/>
      <c r="Z595" s="168" t="n"/>
      <c r="AA595" s="168" t="n"/>
      <c r="AB595" s="168" t="n"/>
      <c r="AC595" s="168" t="n"/>
      <c r="AD595" s="168" t="n"/>
      <c r="AE595" s="168" t="n"/>
      <c r="AF595" s="178" t="n"/>
      <c r="AG595" s="178" t="n"/>
      <c r="AH595" s="178" t="n"/>
      <c r="AI595" s="178" t="n"/>
      <c r="AJ595" s="178" t="n"/>
      <c r="AK595" s="178" t="n"/>
      <c r="AL595" s="178" t="n"/>
      <c r="AM595" s="178" t="n"/>
      <c r="AN595" s="178" t="n"/>
      <c r="AO595" s="178" t="n"/>
      <c r="AP595" s="178" t="n"/>
      <c r="AQ595" s="178" t="n"/>
      <c r="AR595" s="178" t="n"/>
      <c r="AS595" s="178" t="n"/>
      <c r="AT595" s="178" t="n"/>
      <c r="AU595" s="178" t="n"/>
      <c r="AV595" s="178" t="n"/>
      <c r="AW595" s="178" t="n"/>
      <c r="AX595" s="178" t="n"/>
      <c r="AY595" s="178" t="n"/>
      <c r="AZ595" s="178" t="n"/>
      <c r="BA595" s="178" t="n"/>
      <c r="BB595" s="178" t="n"/>
      <c r="BC595" s="178" t="n"/>
      <c r="BD595" s="178" t="n"/>
      <c r="BE595" s="178" t="n"/>
      <c r="BF595" s="178" t="n"/>
      <c r="BG595" s="178" t="n"/>
      <c r="BH595" s="178" t="n"/>
      <c r="BI595" s="178" t="n"/>
      <c r="BJ595" s="178" t="n"/>
      <c r="BK595" s="178" t="n"/>
      <c r="BL595" s="178" t="n"/>
      <c r="BM595" s="178" t="n"/>
      <c r="BN595" s="178" t="n"/>
      <c r="BO595" s="178" t="n"/>
      <c r="BP595" s="178" t="n"/>
      <c r="BQ595" s="178" t="n"/>
      <c r="BR595" s="178" t="n"/>
      <c r="BS595" s="178" t="n"/>
      <c r="BT595" s="178" t="n"/>
      <c r="BU595" s="178" t="n"/>
      <c r="BV595" s="178" t="n"/>
      <c r="BW595" s="178" t="n"/>
      <c r="BX595" s="178" t="n"/>
      <c r="BY595" s="178" t="n"/>
      <c r="BZ595" s="178" t="n"/>
      <c r="CA595" s="178" t="n"/>
      <c r="CB595" s="178" t="n"/>
      <c r="CC595" s="178" t="n"/>
      <c r="CD595" s="178" t="n"/>
      <c r="CE595" s="178" t="n"/>
      <c r="CF595" s="178" t="n"/>
      <c r="CG595" s="178" t="n"/>
      <c r="CH595" s="178" t="n"/>
      <c r="CI595" s="178" t="n"/>
      <c r="CJ595" s="178" t="n"/>
      <c r="CK595" s="178" t="n"/>
      <c r="CL595" s="178" t="n"/>
      <c r="CM595" s="178" t="n"/>
      <c r="CN595" s="178" t="n"/>
      <c r="CO595" s="178" t="n"/>
      <c r="CP595" s="178" t="n"/>
      <c r="CQ595" s="178" t="n"/>
      <c r="CR595" s="178" t="n"/>
      <c r="CS595" s="178" t="n"/>
      <c r="CT595" s="178" t="n"/>
      <c r="CU595" s="178" t="n"/>
      <c r="CV595" s="178" t="n"/>
      <c r="CW595" s="178" t="n"/>
      <c r="CX595" s="178" t="n"/>
      <c r="CY595" s="178" t="n"/>
      <c r="CZ595" s="178" t="n"/>
      <c r="DA595" s="178" t="n"/>
      <c r="DB595" s="178" t="n"/>
      <c r="DC595" s="178" t="n"/>
      <c r="DD595" s="178" t="n"/>
      <c r="DE595" s="178" t="n"/>
      <c r="DF595" s="178" t="n"/>
      <c r="DG595" s="178" t="n"/>
      <c r="DH595" s="178" t="n"/>
      <c r="DI595" s="178" t="n"/>
      <c r="DJ595" s="178" t="n"/>
      <c r="DK595" s="178" t="n"/>
      <c r="DL595" s="178" t="n"/>
      <c r="DM595" s="178" t="n"/>
      <c r="DN595" s="178" t="n"/>
      <c r="DO595" s="178" t="n"/>
      <c r="DP595" s="178" t="n"/>
      <c r="DQ595" s="178" t="n"/>
      <c r="DR595" s="178" t="n"/>
      <c r="DS595" s="178" t="n"/>
      <c r="DT595" s="178" t="n"/>
      <c r="DU595" s="178" t="n"/>
      <c r="DV595" s="178" t="n"/>
    </row>
    <row customFormat="true" customHeight="true" hidden="false" ht="16.5" outlineLevel="0" r="596" s="310">
      <c r="A596" s="178" t="n"/>
      <c r="B596" s="325" t="n">
        <v>8</v>
      </c>
      <c r="C596" s="58" t="s"/>
      <c r="D596" s="127" t="s">
        <v>417</v>
      </c>
      <c r="E596" s="119" t="s">
        <v>24</v>
      </c>
      <c r="F596" s="266" t="n">
        <f aca="false" ca="false" dt2D="false" dtr="false" t="normal">I596+L596+M596+N596+O596+P596+Q596+R596+S596</f>
        <v>0</v>
      </c>
      <c r="G596" s="282" t="n"/>
      <c r="H596" s="282" t="n"/>
      <c r="I596" s="269" t="n">
        <f aca="false" ca="false" dt2D="false" dtr="false" t="normal">G596+H596</f>
        <v>0</v>
      </c>
      <c r="J596" s="282" t="n"/>
      <c r="K596" s="282" t="n"/>
      <c r="L596" s="269" t="n">
        <f aca="false" ca="false" dt2D="false" dtr="false" t="normal">J596+K596</f>
        <v>0</v>
      </c>
      <c r="M596" s="282" t="n"/>
      <c r="N596" s="282" t="n"/>
      <c r="O596" s="282" t="n"/>
      <c r="P596" s="282" t="n"/>
      <c r="Q596" s="282" t="n"/>
      <c r="R596" s="282" t="n"/>
      <c r="S596" s="282" t="n"/>
      <c r="T596" s="282" t="n"/>
      <c r="U596" s="282" t="n"/>
      <c r="V596" s="282" t="n"/>
      <c r="W596" s="282" t="n"/>
      <c r="X596" s="282" t="n"/>
      <c r="Y596" s="282" t="n"/>
      <c r="Z596" s="282" t="n"/>
      <c r="AA596" s="282" t="n"/>
      <c r="AB596" s="282" t="n"/>
      <c r="AC596" s="282" t="n"/>
      <c r="AD596" s="282" t="n"/>
      <c r="AE596" s="282" t="n"/>
      <c r="AF596" s="178" t="n"/>
      <c r="AG596" s="178" t="n"/>
      <c r="AH596" s="178" t="n"/>
      <c r="AI596" s="178" t="n"/>
      <c r="AJ596" s="178" t="n"/>
      <c r="AK596" s="178" t="n"/>
      <c r="AL596" s="178" t="n"/>
      <c r="AM596" s="178" t="n"/>
      <c r="AN596" s="178" t="n"/>
      <c r="AO596" s="178" t="n"/>
      <c r="AP596" s="178" t="n"/>
      <c r="AQ596" s="178" t="n"/>
      <c r="AR596" s="178" t="n"/>
      <c r="AS596" s="178" t="n"/>
      <c r="AT596" s="178" t="n"/>
      <c r="AU596" s="178" t="n"/>
      <c r="AV596" s="178" t="n"/>
      <c r="AW596" s="178" t="n"/>
      <c r="AX596" s="178" t="n"/>
      <c r="AY596" s="178" t="n"/>
      <c r="AZ596" s="178" t="n"/>
      <c r="BA596" s="178" t="n"/>
      <c r="BB596" s="178" t="n"/>
      <c r="BC596" s="178" t="n"/>
      <c r="BD596" s="178" t="n"/>
      <c r="BE596" s="178" t="n"/>
      <c r="BF596" s="178" t="n"/>
      <c r="BG596" s="178" t="n"/>
      <c r="BH596" s="178" t="n"/>
      <c r="BI596" s="178" t="n"/>
      <c r="BJ596" s="178" t="n"/>
      <c r="BK596" s="178" t="n"/>
      <c r="BL596" s="178" t="n"/>
      <c r="BM596" s="178" t="n"/>
      <c r="BN596" s="178" t="n"/>
      <c r="BO596" s="178" t="n"/>
      <c r="BP596" s="178" t="n"/>
      <c r="BQ596" s="178" t="n"/>
      <c r="BR596" s="178" t="n"/>
      <c r="BS596" s="178" t="n"/>
      <c r="BT596" s="178" t="n"/>
      <c r="BU596" s="178" t="n"/>
      <c r="BV596" s="178" t="n"/>
      <c r="BW596" s="178" t="n"/>
      <c r="BX596" s="178" t="n"/>
      <c r="BY596" s="178" t="n"/>
      <c r="BZ596" s="178" t="n"/>
      <c r="CA596" s="178" t="n"/>
      <c r="CB596" s="178" t="n"/>
      <c r="CC596" s="178" t="n"/>
      <c r="CD596" s="178" t="n"/>
      <c r="CE596" s="178" t="n"/>
      <c r="CF596" s="178" t="n"/>
      <c r="CG596" s="178" t="n"/>
      <c r="CH596" s="178" t="n"/>
      <c r="CI596" s="178" t="n"/>
      <c r="CJ596" s="178" t="n"/>
      <c r="CK596" s="178" t="n"/>
      <c r="CL596" s="178" t="n"/>
      <c r="CM596" s="178" t="n"/>
      <c r="CN596" s="178" t="n"/>
      <c r="CO596" s="178" t="n"/>
      <c r="CP596" s="178" t="n"/>
      <c r="CQ596" s="178" t="n"/>
      <c r="CR596" s="178" t="n"/>
      <c r="CS596" s="178" t="n"/>
      <c r="CT596" s="178" t="n"/>
      <c r="CU596" s="178" t="n"/>
      <c r="CV596" s="178" t="n"/>
      <c r="CW596" s="178" t="n"/>
      <c r="CX596" s="178" t="n"/>
      <c r="CY596" s="178" t="n"/>
      <c r="CZ596" s="178" t="n"/>
      <c r="DA596" s="178" t="n"/>
      <c r="DB596" s="178" t="n"/>
      <c r="DC596" s="178" t="n"/>
      <c r="DD596" s="178" t="n"/>
      <c r="DE596" s="178" t="n"/>
      <c r="DF596" s="178" t="n"/>
      <c r="DG596" s="178" t="n"/>
      <c r="DH596" s="178" t="n"/>
      <c r="DI596" s="178" t="n"/>
      <c r="DJ596" s="178" t="n"/>
      <c r="DK596" s="178" t="n"/>
      <c r="DL596" s="178" t="n"/>
      <c r="DM596" s="178" t="n"/>
      <c r="DN596" s="178" t="n"/>
      <c r="DO596" s="178" t="n"/>
      <c r="DP596" s="178" t="n"/>
      <c r="DQ596" s="178" t="n"/>
      <c r="DR596" s="178" t="n"/>
      <c r="DS596" s="178" t="n"/>
      <c r="DT596" s="178" t="n"/>
      <c r="DU596" s="178" t="n"/>
      <c r="DV596" s="178" t="n"/>
    </row>
    <row customFormat="true" customHeight="true" hidden="false" ht="16.5" outlineLevel="0" r="597" s="310">
      <c r="A597" s="178" t="n"/>
      <c r="B597" s="327" t="s"/>
      <c r="C597" s="58" t="s"/>
      <c r="D597" s="59" t="s"/>
      <c r="E597" s="119" t="s">
        <v>25</v>
      </c>
      <c r="F597" s="266" t="n">
        <f aca="false" ca="false" dt2D="false" dtr="false" t="normal">I597+L597+M597+N597+O597+P597+Q597+R597+S597</f>
        <v>0</v>
      </c>
      <c r="G597" s="282" t="n"/>
      <c r="H597" s="282" t="n"/>
      <c r="I597" s="269" t="n">
        <f aca="false" ca="false" dt2D="false" dtr="false" t="normal">G597+H597</f>
        <v>0</v>
      </c>
      <c r="J597" s="282" t="n"/>
      <c r="K597" s="282" t="n"/>
      <c r="L597" s="269" t="n">
        <f aca="false" ca="false" dt2D="false" dtr="false" t="normal">J597+K597</f>
        <v>0</v>
      </c>
      <c r="M597" s="282" t="n"/>
      <c r="N597" s="282" t="n"/>
      <c r="O597" s="282" t="n"/>
      <c r="P597" s="282" t="n"/>
      <c r="Q597" s="282" t="n"/>
      <c r="R597" s="282" t="n"/>
      <c r="S597" s="282" t="n"/>
      <c r="T597" s="282" t="n"/>
      <c r="U597" s="282" t="n"/>
      <c r="V597" s="282" t="n"/>
      <c r="W597" s="282" t="n"/>
      <c r="X597" s="282" t="n"/>
      <c r="Y597" s="282" t="n"/>
      <c r="Z597" s="282" t="n"/>
      <c r="AA597" s="282" t="n"/>
      <c r="AB597" s="282" t="n"/>
      <c r="AC597" s="282" t="n"/>
      <c r="AD597" s="282" t="n"/>
      <c r="AE597" s="282" t="n"/>
      <c r="AF597" s="178" t="n"/>
      <c r="AG597" s="178" t="n"/>
      <c r="AH597" s="178" t="n"/>
      <c r="AI597" s="178" t="n"/>
      <c r="AJ597" s="178" t="n"/>
      <c r="AK597" s="178" t="n"/>
      <c r="AL597" s="178" t="n"/>
      <c r="AM597" s="178" t="n"/>
      <c r="AN597" s="178" t="n"/>
      <c r="AO597" s="178" t="n"/>
      <c r="AP597" s="178" t="n"/>
      <c r="AQ597" s="178" t="n"/>
      <c r="AR597" s="178" t="n"/>
      <c r="AS597" s="178" t="n"/>
      <c r="AT597" s="178" t="n"/>
      <c r="AU597" s="178" t="n"/>
      <c r="AV597" s="178" t="n"/>
      <c r="AW597" s="178" t="n"/>
      <c r="AX597" s="178" t="n"/>
      <c r="AY597" s="178" t="n"/>
      <c r="AZ597" s="178" t="n"/>
      <c r="BA597" s="178" t="n"/>
      <c r="BB597" s="178" t="n"/>
      <c r="BC597" s="178" t="n"/>
      <c r="BD597" s="178" t="n"/>
      <c r="BE597" s="178" t="n"/>
      <c r="BF597" s="178" t="n"/>
      <c r="BG597" s="178" t="n"/>
      <c r="BH597" s="178" t="n"/>
      <c r="BI597" s="178" t="n"/>
      <c r="BJ597" s="178" t="n"/>
      <c r="BK597" s="178" t="n"/>
      <c r="BL597" s="178" t="n"/>
      <c r="BM597" s="178" t="n"/>
      <c r="BN597" s="178" t="n"/>
      <c r="BO597" s="178" t="n"/>
      <c r="BP597" s="178" t="n"/>
      <c r="BQ597" s="178" t="n"/>
      <c r="BR597" s="178" t="n"/>
      <c r="BS597" s="178" t="n"/>
      <c r="BT597" s="178" t="n"/>
      <c r="BU597" s="178" t="n"/>
      <c r="BV597" s="178" t="n"/>
      <c r="BW597" s="178" t="n"/>
      <c r="BX597" s="178" t="n"/>
      <c r="BY597" s="178" t="n"/>
      <c r="BZ597" s="178" t="n"/>
      <c r="CA597" s="178" t="n"/>
      <c r="CB597" s="178" t="n"/>
      <c r="CC597" s="178" t="n"/>
      <c r="CD597" s="178" t="n"/>
      <c r="CE597" s="178" t="n"/>
      <c r="CF597" s="178" t="n"/>
      <c r="CG597" s="178" t="n"/>
      <c r="CH597" s="178" t="n"/>
      <c r="CI597" s="178" t="n"/>
      <c r="CJ597" s="178" t="n"/>
      <c r="CK597" s="178" t="n"/>
      <c r="CL597" s="178" t="n"/>
      <c r="CM597" s="178" t="n"/>
      <c r="CN597" s="178" t="n"/>
      <c r="CO597" s="178" t="n"/>
      <c r="CP597" s="178" t="n"/>
      <c r="CQ597" s="178" t="n"/>
      <c r="CR597" s="178" t="n"/>
      <c r="CS597" s="178" t="n"/>
      <c r="CT597" s="178" t="n"/>
      <c r="CU597" s="178" t="n"/>
      <c r="CV597" s="178" t="n"/>
      <c r="CW597" s="178" t="n"/>
      <c r="CX597" s="178" t="n"/>
      <c r="CY597" s="178" t="n"/>
      <c r="CZ597" s="178" t="n"/>
      <c r="DA597" s="178" t="n"/>
      <c r="DB597" s="178" t="n"/>
      <c r="DC597" s="178" t="n"/>
      <c r="DD597" s="178" t="n"/>
      <c r="DE597" s="178" t="n"/>
      <c r="DF597" s="178" t="n"/>
      <c r="DG597" s="178" t="n"/>
      <c r="DH597" s="178" t="n"/>
      <c r="DI597" s="178" t="n"/>
      <c r="DJ597" s="178" t="n"/>
      <c r="DK597" s="178" t="n"/>
      <c r="DL597" s="178" t="n"/>
      <c r="DM597" s="178" t="n"/>
      <c r="DN597" s="178" t="n"/>
      <c r="DO597" s="178" t="n"/>
      <c r="DP597" s="178" t="n"/>
      <c r="DQ597" s="178" t="n"/>
      <c r="DR597" s="178" t="n"/>
      <c r="DS597" s="178" t="n"/>
      <c r="DT597" s="178" t="n"/>
      <c r="DU597" s="178" t="n"/>
      <c r="DV597" s="178" t="n"/>
    </row>
    <row customFormat="true" customHeight="true" hidden="false" ht="16.5" outlineLevel="0" r="598" s="310">
      <c r="A598" s="178" t="n"/>
      <c r="B598" s="327" t="s"/>
      <c r="C598" s="58" t="s"/>
      <c r="D598" s="59" t="s"/>
      <c r="E598" s="122" t="s">
        <v>26</v>
      </c>
      <c r="F598" s="266" t="n">
        <f aca="false" ca="false" dt2D="false" dtr="false" t="normal">I598+L598+M598+N598+O598+P598+Q598+R598+S598</f>
        <v>0</v>
      </c>
      <c r="G598" s="168" t="n">
        <v>0</v>
      </c>
      <c r="H598" s="168" t="n">
        <v>0</v>
      </c>
      <c r="I598" s="269" t="n">
        <f aca="false" ca="false" dt2D="false" dtr="false" t="normal">G598+H598</f>
        <v>0</v>
      </c>
      <c r="J598" s="168" t="n"/>
      <c r="K598" s="168" t="n"/>
      <c r="L598" s="269" t="n">
        <f aca="false" ca="false" dt2D="false" dtr="false" t="normal">J598+K598</f>
        <v>0</v>
      </c>
      <c r="M598" s="168" t="n"/>
      <c r="N598" s="168" t="n"/>
      <c r="O598" s="168" t="n"/>
      <c r="P598" s="168" t="n"/>
      <c r="Q598" s="168" t="n"/>
      <c r="R598" s="168" t="n"/>
      <c r="S598" s="168" t="n"/>
      <c r="T598" s="168" t="n"/>
      <c r="U598" s="168" t="n"/>
      <c r="V598" s="168" t="n"/>
      <c r="W598" s="168" t="n"/>
      <c r="X598" s="168" t="n"/>
      <c r="Y598" s="168" t="n"/>
      <c r="Z598" s="168" t="n"/>
      <c r="AA598" s="168" t="n"/>
      <c r="AB598" s="168" t="n"/>
      <c r="AC598" s="168" t="n"/>
      <c r="AD598" s="168" t="n"/>
      <c r="AE598" s="168" t="n"/>
      <c r="AF598" s="178" t="n"/>
      <c r="AG598" s="178" t="n"/>
      <c r="AH598" s="178" t="n"/>
      <c r="AI598" s="178" t="n"/>
      <c r="AJ598" s="178" t="n"/>
      <c r="AK598" s="178" t="n"/>
      <c r="AL598" s="178" t="n"/>
      <c r="AM598" s="178" t="n"/>
      <c r="AN598" s="178" t="n"/>
      <c r="AO598" s="178" t="n"/>
      <c r="AP598" s="178" t="n"/>
      <c r="AQ598" s="178" t="n"/>
      <c r="AR598" s="178" t="n"/>
      <c r="AS598" s="178" t="n"/>
      <c r="AT598" s="178" t="n"/>
      <c r="AU598" s="178" t="n"/>
      <c r="AV598" s="178" t="n"/>
      <c r="AW598" s="178" t="n"/>
      <c r="AX598" s="178" t="n"/>
      <c r="AY598" s="178" t="n"/>
      <c r="AZ598" s="178" t="n"/>
      <c r="BA598" s="178" t="n"/>
      <c r="BB598" s="178" t="n"/>
      <c r="BC598" s="178" t="n"/>
      <c r="BD598" s="178" t="n"/>
      <c r="BE598" s="178" t="n"/>
      <c r="BF598" s="178" t="n"/>
      <c r="BG598" s="178" t="n"/>
      <c r="BH598" s="178" t="n"/>
      <c r="BI598" s="178" t="n"/>
      <c r="BJ598" s="178" t="n"/>
      <c r="BK598" s="178" t="n"/>
      <c r="BL598" s="178" t="n"/>
      <c r="BM598" s="178" t="n"/>
      <c r="BN598" s="178" t="n"/>
      <c r="BO598" s="178" t="n"/>
      <c r="BP598" s="178" t="n"/>
      <c r="BQ598" s="178" t="n"/>
      <c r="BR598" s="178" t="n"/>
      <c r="BS598" s="178" t="n"/>
      <c r="BT598" s="178" t="n"/>
      <c r="BU598" s="178" t="n"/>
      <c r="BV598" s="178" t="n"/>
      <c r="BW598" s="178" t="n"/>
      <c r="BX598" s="178" t="n"/>
      <c r="BY598" s="178" t="n"/>
      <c r="BZ598" s="178" t="n"/>
      <c r="CA598" s="178" t="n"/>
      <c r="CB598" s="178" t="n"/>
      <c r="CC598" s="178" t="n"/>
      <c r="CD598" s="178" t="n"/>
      <c r="CE598" s="178" t="n"/>
      <c r="CF598" s="178" t="n"/>
      <c r="CG598" s="178" t="n"/>
      <c r="CH598" s="178" t="n"/>
      <c r="CI598" s="178" t="n"/>
      <c r="CJ598" s="178" t="n"/>
      <c r="CK598" s="178" t="n"/>
      <c r="CL598" s="178" t="n"/>
      <c r="CM598" s="178" t="n"/>
      <c r="CN598" s="178" t="n"/>
      <c r="CO598" s="178" t="n"/>
      <c r="CP598" s="178" t="n"/>
      <c r="CQ598" s="178" t="n"/>
      <c r="CR598" s="178" t="n"/>
      <c r="CS598" s="178" t="n"/>
      <c r="CT598" s="178" t="n"/>
      <c r="CU598" s="178" t="n"/>
      <c r="CV598" s="178" t="n"/>
      <c r="CW598" s="178" t="n"/>
      <c r="CX598" s="178" t="n"/>
      <c r="CY598" s="178" t="n"/>
      <c r="CZ598" s="178" t="n"/>
      <c r="DA598" s="178" t="n"/>
      <c r="DB598" s="178" t="n"/>
      <c r="DC598" s="178" t="n"/>
      <c r="DD598" s="178" t="n"/>
      <c r="DE598" s="178" t="n"/>
      <c r="DF598" s="178" t="n"/>
      <c r="DG598" s="178" t="n"/>
      <c r="DH598" s="178" t="n"/>
      <c r="DI598" s="178" t="n"/>
      <c r="DJ598" s="178" t="n"/>
      <c r="DK598" s="178" t="n"/>
      <c r="DL598" s="178" t="n"/>
      <c r="DM598" s="178" t="n"/>
      <c r="DN598" s="178" t="n"/>
      <c r="DO598" s="178" t="n"/>
      <c r="DP598" s="178" t="n"/>
      <c r="DQ598" s="178" t="n"/>
      <c r="DR598" s="178" t="n"/>
      <c r="DS598" s="178" t="n"/>
      <c r="DT598" s="178" t="n"/>
      <c r="DU598" s="178" t="n"/>
      <c r="DV598" s="178" t="n"/>
    </row>
    <row customFormat="true" customHeight="true" hidden="false" ht="16.5" outlineLevel="0" r="599" s="310">
      <c r="A599" s="178" t="n"/>
      <c r="B599" s="327" t="s"/>
      <c r="C599" s="58" t="s"/>
      <c r="D599" s="59" t="s"/>
      <c r="E599" s="248" t="s">
        <v>232</v>
      </c>
      <c r="F599" s="266" t="n">
        <f aca="false" ca="false" dt2D="false" dtr="false" t="normal">I599+L599+M599+N599+O599+P599+Q599+R599+S599</f>
        <v>0</v>
      </c>
      <c r="G599" s="168" t="n">
        <v>0</v>
      </c>
      <c r="H599" s="168" t="n">
        <v>0</v>
      </c>
      <c r="I599" s="269" t="n">
        <f aca="false" ca="false" dt2D="false" dtr="false" t="normal">G599+H599</f>
        <v>0</v>
      </c>
      <c r="J599" s="168" t="n"/>
      <c r="K599" s="168" t="n"/>
      <c r="L599" s="269" t="n">
        <f aca="false" ca="false" dt2D="false" dtr="false" t="normal">J599+K599</f>
        <v>0</v>
      </c>
      <c r="M599" s="168" t="n"/>
      <c r="N599" s="168" t="n"/>
      <c r="O599" s="168" t="n"/>
      <c r="P599" s="168" t="n"/>
      <c r="Q599" s="168" t="n"/>
      <c r="R599" s="168" t="n"/>
      <c r="S599" s="168" t="n"/>
      <c r="T599" s="168" t="n"/>
      <c r="U599" s="168" t="n"/>
      <c r="V599" s="168" t="n"/>
      <c r="W599" s="168" t="n"/>
      <c r="X599" s="168" t="n"/>
      <c r="Y599" s="168" t="n"/>
      <c r="Z599" s="168" t="n"/>
      <c r="AA599" s="168" t="n"/>
      <c r="AB599" s="168" t="n"/>
      <c r="AC599" s="168" t="n"/>
      <c r="AD599" s="168" t="n"/>
      <c r="AE599" s="168" t="n"/>
      <c r="AF599" s="178" t="n"/>
      <c r="AG599" s="178" t="n"/>
      <c r="AH599" s="178" t="n"/>
      <c r="AI599" s="178" t="n"/>
      <c r="AJ599" s="178" t="n"/>
      <c r="AK599" s="178" t="n"/>
      <c r="AL599" s="178" t="n"/>
      <c r="AM599" s="178" t="n"/>
      <c r="AN599" s="178" t="n"/>
      <c r="AO599" s="178" t="n"/>
      <c r="AP599" s="178" t="n"/>
      <c r="AQ599" s="178" t="n"/>
      <c r="AR599" s="178" t="n"/>
      <c r="AS599" s="178" t="n"/>
      <c r="AT599" s="178" t="n"/>
      <c r="AU599" s="178" t="n"/>
      <c r="AV599" s="178" t="n"/>
      <c r="AW599" s="178" t="n"/>
      <c r="AX599" s="178" t="n"/>
      <c r="AY599" s="178" t="n"/>
      <c r="AZ599" s="178" t="n"/>
      <c r="BA599" s="178" t="n"/>
      <c r="BB599" s="178" t="n"/>
      <c r="BC599" s="178" t="n"/>
      <c r="BD599" s="178" t="n"/>
      <c r="BE599" s="178" t="n"/>
      <c r="BF599" s="178" t="n"/>
      <c r="BG599" s="178" t="n"/>
      <c r="BH599" s="178" t="n"/>
      <c r="BI599" s="178" t="n"/>
      <c r="BJ599" s="178" t="n"/>
      <c r="BK599" s="178" t="n"/>
      <c r="BL599" s="178" t="n"/>
      <c r="BM599" s="178" t="n"/>
      <c r="BN599" s="178" t="n"/>
      <c r="BO599" s="178" t="n"/>
      <c r="BP599" s="178" t="n"/>
      <c r="BQ599" s="178" t="n"/>
      <c r="BR599" s="178" t="n"/>
      <c r="BS599" s="178" t="n"/>
      <c r="BT599" s="178" t="n"/>
      <c r="BU599" s="178" t="n"/>
      <c r="BV599" s="178" t="n"/>
      <c r="BW599" s="178" t="n"/>
      <c r="BX599" s="178" t="n"/>
      <c r="BY599" s="178" t="n"/>
      <c r="BZ599" s="178" t="n"/>
      <c r="CA599" s="178" t="n"/>
      <c r="CB599" s="178" t="n"/>
      <c r="CC599" s="178" t="n"/>
      <c r="CD599" s="178" t="n"/>
      <c r="CE599" s="178" t="n"/>
      <c r="CF599" s="178" t="n"/>
      <c r="CG599" s="178" t="n"/>
      <c r="CH599" s="178" t="n"/>
      <c r="CI599" s="178" t="n"/>
      <c r="CJ599" s="178" t="n"/>
      <c r="CK599" s="178" t="n"/>
      <c r="CL599" s="178" t="n"/>
      <c r="CM599" s="178" t="n"/>
      <c r="CN599" s="178" t="n"/>
      <c r="CO599" s="178" t="n"/>
      <c r="CP599" s="178" t="n"/>
      <c r="CQ599" s="178" t="n"/>
      <c r="CR599" s="178" t="n"/>
      <c r="CS599" s="178" t="n"/>
      <c r="CT599" s="178" t="n"/>
      <c r="CU599" s="178" t="n"/>
      <c r="CV599" s="178" t="n"/>
      <c r="CW599" s="178" t="n"/>
      <c r="CX599" s="178" t="n"/>
      <c r="CY599" s="178" t="n"/>
      <c r="CZ599" s="178" t="n"/>
      <c r="DA599" s="178" t="n"/>
      <c r="DB599" s="178" t="n"/>
      <c r="DC599" s="178" t="n"/>
      <c r="DD599" s="178" t="n"/>
      <c r="DE599" s="178" t="n"/>
      <c r="DF599" s="178" t="n"/>
      <c r="DG599" s="178" t="n"/>
      <c r="DH599" s="178" t="n"/>
      <c r="DI599" s="178" t="n"/>
      <c r="DJ599" s="178" t="n"/>
      <c r="DK599" s="178" t="n"/>
      <c r="DL599" s="178" t="n"/>
      <c r="DM599" s="178" t="n"/>
      <c r="DN599" s="178" t="n"/>
      <c r="DO599" s="178" t="n"/>
      <c r="DP599" s="178" t="n"/>
      <c r="DQ599" s="178" t="n"/>
      <c r="DR599" s="178" t="n"/>
      <c r="DS599" s="178" t="n"/>
      <c r="DT599" s="178" t="n"/>
      <c r="DU599" s="178" t="n"/>
      <c r="DV599" s="178" t="n"/>
    </row>
    <row customFormat="true" customHeight="true" hidden="false" ht="16.5" outlineLevel="0" r="600" s="310">
      <c r="A600" s="178" t="n"/>
      <c r="B600" s="329" t="s"/>
      <c r="C600" s="58" t="s"/>
      <c r="D600" s="94" t="s"/>
      <c r="E600" s="238" t="s">
        <v>233</v>
      </c>
      <c r="F600" s="266" t="n">
        <f aca="false" ca="false" dt2D="false" dtr="false" t="normal">I600+L600+M600+N600+O600+P600+Q600+R600+S600</f>
        <v>0</v>
      </c>
      <c r="G600" s="168" t="n">
        <v>0</v>
      </c>
      <c r="H600" s="168" t="n">
        <v>0</v>
      </c>
      <c r="I600" s="269" t="n">
        <f aca="false" ca="false" dt2D="false" dtr="false" t="normal">G600+H600</f>
        <v>0</v>
      </c>
      <c r="J600" s="168" t="n"/>
      <c r="K600" s="168" t="n"/>
      <c r="L600" s="269" t="n">
        <f aca="false" ca="false" dt2D="false" dtr="false" t="normal">J600+K600</f>
        <v>0</v>
      </c>
      <c r="M600" s="168" t="n"/>
      <c r="N600" s="168" t="n"/>
      <c r="O600" s="168" t="n"/>
      <c r="P600" s="168" t="n"/>
      <c r="Q600" s="168" t="n"/>
      <c r="R600" s="168" t="n"/>
      <c r="S600" s="168" t="n"/>
      <c r="T600" s="168" t="n"/>
      <c r="U600" s="168" t="n"/>
      <c r="V600" s="168" t="n"/>
      <c r="W600" s="168" t="n"/>
      <c r="X600" s="168" t="n"/>
      <c r="Y600" s="168" t="n"/>
      <c r="Z600" s="168" t="n"/>
      <c r="AA600" s="168" t="n"/>
      <c r="AB600" s="168" t="n"/>
      <c r="AC600" s="168" t="n"/>
      <c r="AD600" s="168" t="n"/>
      <c r="AE600" s="168" t="n"/>
      <c r="AF600" s="178" t="n"/>
      <c r="AG600" s="178" t="n"/>
      <c r="AH600" s="178" t="n"/>
      <c r="AI600" s="178" t="n"/>
      <c r="AJ600" s="178" t="n"/>
      <c r="AK600" s="178" t="n"/>
      <c r="AL600" s="178" t="n"/>
      <c r="AM600" s="178" t="n"/>
      <c r="AN600" s="178" t="n"/>
      <c r="AO600" s="178" t="n"/>
      <c r="AP600" s="178" t="n"/>
      <c r="AQ600" s="178" t="n"/>
      <c r="AR600" s="178" t="n"/>
      <c r="AS600" s="178" t="n"/>
      <c r="AT600" s="178" t="n"/>
      <c r="AU600" s="178" t="n"/>
      <c r="AV600" s="178" t="n"/>
      <c r="AW600" s="178" t="n"/>
      <c r="AX600" s="178" t="n"/>
      <c r="AY600" s="178" t="n"/>
      <c r="AZ600" s="178" t="n"/>
      <c r="BA600" s="178" t="n"/>
      <c r="BB600" s="178" t="n"/>
      <c r="BC600" s="178" t="n"/>
      <c r="BD600" s="178" t="n"/>
      <c r="BE600" s="178" t="n"/>
      <c r="BF600" s="178" t="n"/>
      <c r="BG600" s="178" t="n"/>
      <c r="BH600" s="178" t="n"/>
      <c r="BI600" s="178" t="n"/>
      <c r="BJ600" s="178" t="n"/>
      <c r="BK600" s="178" t="n"/>
      <c r="BL600" s="178" t="n"/>
      <c r="BM600" s="178" t="n"/>
      <c r="BN600" s="178" t="n"/>
      <c r="BO600" s="178" t="n"/>
      <c r="BP600" s="178" t="n"/>
      <c r="BQ600" s="178" t="n"/>
      <c r="BR600" s="178" t="n"/>
      <c r="BS600" s="178" t="n"/>
      <c r="BT600" s="178" t="n"/>
      <c r="BU600" s="178" t="n"/>
      <c r="BV600" s="178" t="n"/>
      <c r="BW600" s="178" t="n"/>
      <c r="BX600" s="178" t="n"/>
      <c r="BY600" s="178" t="n"/>
      <c r="BZ600" s="178" t="n"/>
      <c r="CA600" s="178" t="n"/>
      <c r="CB600" s="178" t="n"/>
      <c r="CC600" s="178" t="n"/>
      <c r="CD600" s="178" t="n"/>
      <c r="CE600" s="178" t="n"/>
      <c r="CF600" s="178" t="n"/>
      <c r="CG600" s="178" t="n"/>
      <c r="CH600" s="178" t="n"/>
      <c r="CI600" s="178" t="n"/>
      <c r="CJ600" s="178" t="n"/>
      <c r="CK600" s="178" t="n"/>
      <c r="CL600" s="178" t="n"/>
      <c r="CM600" s="178" t="n"/>
      <c r="CN600" s="178" t="n"/>
      <c r="CO600" s="178" t="n"/>
      <c r="CP600" s="178" t="n"/>
      <c r="CQ600" s="178" t="n"/>
      <c r="CR600" s="178" t="n"/>
      <c r="CS600" s="178" t="n"/>
      <c r="CT600" s="178" t="n"/>
      <c r="CU600" s="178" t="n"/>
      <c r="CV600" s="178" t="n"/>
      <c r="CW600" s="178" t="n"/>
      <c r="CX600" s="178" t="n"/>
      <c r="CY600" s="178" t="n"/>
      <c r="CZ600" s="178" t="n"/>
      <c r="DA600" s="178" t="n"/>
      <c r="DB600" s="178" t="n"/>
      <c r="DC600" s="178" t="n"/>
      <c r="DD600" s="178" t="n"/>
      <c r="DE600" s="178" t="n"/>
      <c r="DF600" s="178" t="n"/>
      <c r="DG600" s="178" t="n"/>
      <c r="DH600" s="178" t="n"/>
      <c r="DI600" s="178" t="n"/>
      <c r="DJ600" s="178" t="n"/>
      <c r="DK600" s="178" t="n"/>
      <c r="DL600" s="178" t="n"/>
      <c r="DM600" s="178" t="n"/>
      <c r="DN600" s="178" t="n"/>
      <c r="DO600" s="178" t="n"/>
      <c r="DP600" s="178" t="n"/>
      <c r="DQ600" s="178" t="n"/>
      <c r="DR600" s="178" t="n"/>
      <c r="DS600" s="178" t="n"/>
      <c r="DT600" s="178" t="n"/>
      <c r="DU600" s="178" t="n"/>
      <c r="DV600" s="178" t="n"/>
    </row>
    <row customFormat="true" customHeight="true" hidden="false" ht="22.5" outlineLevel="0" r="601" s="310">
      <c r="A601" s="178" t="n"/>
      <c r="B601" s="325" t="n">
        <v>9</v>
      </c>
      <c r="C601" s="58" t="s"/>
      <c r="D601" s="127" t="s">
        <v>418</v>
      </c>
      <c r="E601" s="119" t="s">
        <v>24</v>
      </c>
      <c r="F601" s="266" t="n">
        <f aca="false" ca="false" dt2D="false" dtr="false" t="normal">I601+L601+M601+N601+O601+P601+Q601+R601+S601</f>
        <v>0</v>
      </c>
      <c r="G601" s="282" t="n"/>
      <c r="H601" s="282" t="n"/>
      <c r="I601" s="269" t="n">
        <f aca="false" ca="false" dt2D="false" dtr="false" t="normal">G601+H601</f>
        <v>0</v>
      </c>
      <c r="J601" s="282" t="n"/>
      <c r="K601" s="282" t="n"/>
      <c r="L601" s="269" t="n">
        <f aca="false" ca="false" dt2D="false" dtr="false" t="normal">J601+K601</f>
        <v>0</v>
      </c>
      <c r="M601" s="282" t="n"/>
      <c r="N601" s="282" t="n"/>
      <c r="O601" s="282" t="n"/>
      <c r="P601" s="282" t="n"/>
      <c r="Q601" s="282" t="n"/>
      <c r="R601" s="282" t="n"/>
      <c r="S601" s="282" t="n"/>
      <c r="T601" s="282" t="n"/>
      <c r="U601" s="282" t="n"/>
      <c r="V601" s="282" t="n"/>
      <c r="W601" s="282" t="n"/>
      <c r="X601" s="282" t="n"/>
      <c r="Y601" s="282" t="n"/>
      <c r="Z601" s="282" t="n"/>
      <c r="AA601" s="282" t="n"/>
      <c r="AB601" s="282" t="n"/>
      <c r="AC601" s="282" t="n"/>
      <c r="AD601" s="282" t="n"/>
      <c r="AE601" s="282" t="n"/>
      <c r="AF601" s="178" t="n"/>
      <c r="AG601" s="178" t="n"/>
      <c r="AH601" s="178" t="n"/>
      <c r="AI601" s="178" t="n"/>
      <c r="AJ601" s="178" t="n"/>
      <c r="AK601" s="178" t="n"/>
      <c r="AL601" s="178" t="n"/>
      <c r="AM601" s="178" t="n"/>
      <c r="AN601" s="178" t="n"/>
      <c r="AO601" s="178" t="n"/>
      <c r="AP601" s="178" t="n"/>
      <c r="AQ601" s="178" t="n"/>
      <c r="AR601" s="178" t="n"/>
      <c r="AS601" s="178" t="n"/>
      <c r="AT601" s="178" t="n"/>
      <c r="AU601" s="178" t="n"/>
      <c r="AV601" s="178" t="n"/>
      <c r="AW601" s="178" t="n"/>
      <c r="AX601" s="178" t="n"/>
      <c r="AY601" s="178" t="n"/>
      <c r="AZ601" s="178" t="n"/>
      <c r="BA601" s="178" t="n"/>
      <c r="BB601" s="178" t="n"/>
      <c r="BC601" s="178" t="n"/>
      <c r="BD601" s="178" t="n"/>
      <c r="BE601" s="178" t="n"/>
      <c r="BF601" s="178" t="n"/>
      <c r="BG601" s="178" t="n"/>
      <c r="BH601" s="178" t="n"/>
      <c r="BI601" s="178" t="n"/>
      <c r="BJ601" s="178" t="n"/>
      <c r="BK601" s="178" t="n"/>
      <c r="BL601" s="178" t="n"/>
      <c r="BM601" s="178" t="n"/>
      <c r="BN601" s="178" t="n"/>
      <c r="BO601" s="178" t="n"/>
      <c r="BP601" s="178" t="n"/>
      <c r="BQ601" s="178" t="n"/>
      <c r="BR601" s="178" t="n"/>
      <c r="BS601" s="178" t="n"/>
      <c r="BT601" s="178" t="n"/>
      <c r="BU601" s="178" t="n"/>
      <c r="BV601" s="178" t="n"/>
      <c r="BW601" s="178" t="n"/>
      <c r="BX601" s="178" t="n"/>
      <c r="BY601" s="178" t="n"/>
      <c r="BZ601" s="178" t="n"/>
      <c r="CA601" s="178" t="n"/>
      <c r="CB601" s="178" t="n"/>
      <c r="CC601" s="178" t="n"/>
      <c r="CD601" s="178" t="n"/>
      <c r="CE601" s="178" t="n"/>
      <c r="CF601" s="178" t="n"/>
      <c r="CG601" s="178" t="n"/>
      <c r="CH601" s="178" t="n"/>
      <c r="CI601" s="178" t="n"/>
      <c r="CJ601" s="178" t="n"/>
      <c r="CK601" s="178" t="n"/>
      <c r="CL601" s="178" t="n"/>
      <c r="CM601" s="178" t="n"/>
      <c r="CN601" s="178" t="n"/>
      <c r="CO601" s="178" t="n"/>
      <c r="CP601" s="178" t="n"/>
      <c r="CQ601" s="178" t="n"/>
      <c r="CR601" s="178" t="n"/>
      <c r="CS601" s="178" t="n"/>
      <c r="CT601" s="178" t="n"/>
      <c r="CU601" s="178" t="n"/>
      <c r="CV601" s="178" t="n"/>
      <c r="CW601" s="178" t="n"/>
      <c r="CX601" s="178" t="n"/>
      <c r="CY601" s="178" t="n"/>
      <c r="CZ601" s="178" t="n"/>
      <c r="DA601" s="178" t="n"/>
      <c r="DB601" s="178" t="n"/>
      <c r="DC601" s="178" t="n"/>
      <c r="DD601" s="178" t="n"/>
      <c r="DE601" s="178" t="n"/>
      <c r="DF601" s="178" t="n"/>
      <c r="DG601" s="178" t="n"/>
      <c r="DH601" s="178" t="n"/>
      <c r="DI601" s="178" t="n"/>
      <c r="DJ601" s="178" t="n"/>
      <c r="DK601" s="178" t="n"/>
      <c r="DL601" s="178" t="n"/>
      <c r="DM601" s="178" t="n"/>
      <c r="DN601" s="178" t="n"/>
      <c r="DO601" s="178" t="n"/>
      <c r="DP601" s="178" t="n"/>
      <c r="DQ601" s="178" t="n"/>
      <c r="DR601" s="178" t="n"/>
      <c r="DS601" s="178" t="n"/>
      <c r="DT601" s="178" t="n"/>
      <c r="DU601" s="178" t="n"/>
      <c r="DV601" s="178" t="n"/>
    </row>
    <row customFormat="true" customHeight="true" hidden="false" ht="22.5" outlineLevel="0" r="602" s="310">
      <c r="A602" s="178" t="n"/>
      <c r="B602" s="327" t="s"/>
      <c r="C602" s="58" t="s"/>
      <c r="D602" s="59" t="s"/>
      <c r="E602" s="119" t="s">
        <v>25</v>
      </c>
      <c r="F602" s="266" t="n">
        <f aca="false" ca="false" dt2D="false" dtr="false" t="normal">I602+L602+M602+N602+O602+P602+Q602+R602+S602</f>
        <v>0</v>
      </c>
      <c r="G602" s="282" t="n"/>
      <c r="H602" s="282" t="n"/>
      <c r="I602" s="269" t="n">
        <f aca="false" ca="false" dt2D="false" dtr="false" t="normal">G602+H602</f>
        <v>0</v>
      </c>
      <c r="J602" s="282" t="n"/>
      <c r="K602" s="282" t="n"/>
      <c r="L602" s="269" t="n">
        <f aca="false" ca="false" dt2D="false" dtr="false" t="normal">J602+K602</f>
        <v>0</v>
      </c>
      <c r="M602" s="282" t="n"/>
      <c r="N602" s="282" t="n"/>
      <c r="O602" s="282" t="n"/>
      <c r="P602" s="282" t="n"/>
      <c r="Q602" s="282" t="n"/>
      <c r="R602" s="282" t="n"/>
      <c r="S602" s="282" t="n"/>
      <c r="T602" s="282" t="n"/>
      <c r="U602" s="282" t="n"/>
      <c r="V602" s="282" t="n"/>
      <c r="W602" s="282" t="n"/>
      <c r="X602" s="282" t="n"/>
      <c r="Y602" s="282" t="n"/>
      <c r="Z602" s="282" t="n"/>
      <c r="AA602" s="282" t="n"/>
      <c r="AB602" s="282" t="n"/>
      <c r="AC602" s="282" t="n"/>
      <c r="AD602" s="282" t="n"/>
      <c r="AE602" s="282" t="n"/>
      <c r="AF602" s="178" t="n"/>
      <c r="AG602" s="178" t="n"/>
      <c r="AH602" s="178" t="n"/>
      <c r="AI602" s="178" t="n"/>
      <c r="AJ602" s="178" t="n"/>
      <c r="AK602" s="178" t="n"/>
      <c r="AL602" s="178" t="n"/>
      <c r="AM602" s="178" t="n"/>
      <c r="AN602" s="178" t="n"/>
      <c r="AO602" s="178" t="n"/>
      <c r="AP602" s="178" t="n"/>
      <c r="AQ602" s="178" t="n"/>
      <c r="AR602" s="178" t="n"/>
      <c r="AS602" s="178" t="n"/>
      <c r="AT602" s="178" t="n"/>
      <c r="AU602" s="178" t="n"/>
      <c r="AV602" s="178" t="n"/>
      <c r="AW602" s="178" t="n"/>
      <c r="AX602" s="178" t="n"/>
      <c r="AY602" s="178" t="n"/>
      <c r="AZ602" s="178" t="n"/>
      <c r="BA602" s="178" t="n"/>
      <c r="BB602" s="178" t="n"/>
      <c r="BC602" s="178" t="n"/>
      <c r="BD602" s="178" t="n"/>
      <c r="BE602" s="178" t="n"/>
      <c r="BF602" s="178" t="n"/>
      <c r="BG602" s="178" t="n"/>
      <c r="BH602" s="178" t="n"/>
      <c r="BI602" s="178" t="n"/>
      <c r="BJ602" s="178" t="n"/>
      <c r="BK602" s="178" t="n"/>
      <c r="BL602" s="178" t="n"/>
      <c r="BM602" s="178" t="n"/>
      <c r="BN602" s="178" t="n"/>
      <c r="BO602" s="178" t="n"/>
      <c r="BP602" s="178" t="n"/>
      <c r="BQ602" s="178" t="n"/>
      <c r="BR602" s="178" t="n"/>
      <c r="BS602" s="178" t="n"/>
      <c r="BT602" s="178" t="n"/>
      <c r="BU602" s="178" t="n"/>
      <c r="BV602" s="178" t="n"/>
      <c r="BW602" s="178" t="n"/>
      <c r="BX602" s="178" t="n"/>
      <c r="BY602" s="178" t="n"/>
      <c r="BZ602" s="178" t="n"/>
      <c r="CA602" s="178" t="n"/>
      <c r="CB602" s="178" t="n"/>
      <c r="CC602" s="178" t="n"/>
      <c r="CD602" s="178" t="n"/>
      <c r="CE602" s="178" t="n"/>
      <c r="CF602" s="178" t="n"/>
      <c r="CG602" s="178" t="n"/>
      <c r="CH602" s="178" t="n"/>
      <c r="CI602" s="178" t="n"/>
      <c r="CJ602" s="178" t="n"/>
      <c r="CK602" s="178" t="n"/>
      <c r="CL602" s="178" t="n"/>
      <c r="CM602" s="178" t="n"/>
      <c r="CN602" s="178" t="n"/>
      <c r="CO602" s="178" t="n"/>
      <c r="CP602" s="178" t="n"/>
      <c r="CQ602" s="178" t="n"/>
      <c r="CR602" s="178" t="n"/>
      <c r="CS602" s="178" t="n"/>
      <c r="CT602" s="178" t="n"/>
      <c r="CU602" s="178" t="n"/>
      <c r="CV602" s="178" t="n"/>
      <c r="CW602" s="178" t="n"/>
      <c r="CX602" s="178" t="n"/>
      <c r="CY602" s="178" t="n"/>
      <c r="CZ602" s="178" t="n"/>
      <c r="DA602" s="178" t="n"/>
      <c r="DB602" s="178" t="n"/>
      <c r="DC602" s="178" t="n"/>
      <c r="DD602" s="178" t="n"/>
      <c r="DE602" s="178" t="n"/>
      <c r="DF602" s="178" t="n"/>
      <c r="DG602" s="178" t="n"/>
      <c r="DH602" s="178" t="n"/>
      <c r="DI602" s="178" t="n"/>
      <c r="DJ602" s="178" t="n"/>
      <c r="DK602" s="178" t="n"/>
      <c r="DL602" s="178" t="n"/>
      <c r="DM602" s="178" t="n"/>
      <c r="DN602" s="178" t="n"/>
      <c r="DO602" s="178" t="n"/>
      <c r="DP602" s="178" t="n"/>
      <c r="DQ602" s="178" t="n"/>
      <c r="DR602" s="178" t="n"/>
      <c r="DS602" s="178" t="n"/>
      <c r="DT602" s="178" t="n"/>
      <c r="DU602" s="178" t="n"/>
      <c r="DV602" s="178" t="n"/>
    </row>
    <row customFormat="true" customHeight="true" hidden="false" ht="22.5" outlineLevel="0" r="603" s="310">
      <c r="A603" s="178" t="n"/>
      <c r="B603" s="327" t="s"/>
      <c r="C603" s="58" t="s"/>
      <c r="D603" s="59" t="s"/>
      <c r="E603" s="122" t="s">
        <v>26</v>
      </c>
      <c r="F603" s="266" t="n">
        <f aca="false" ca="false" dt2D="false" dtr="false" t="normal">I603+L603+M603+N603+O603+P603+Q603+R603+S603</f>
        <v>0</v>
      </c>
      <c r="G603" s="168" t="n">
        <v>0</v>
      </c>
      <c r="H603" s="168" t="n">
        <v>0</v>
      </c>
      <c r="I603" s="269" t="n">
        <f aca="false" ca="false" dt2D="false" dtr="false" t="normal">G603+H603</f>
        <v>0</v>
      </c>
      <c r="J603" s="168" t="n"/>
      <c r="K603" s="168" t="n"/>
      <c r="L603" s="269" t="n">
        <f aca="false" ca="false" dt2D="false" dtr="false" t="normal">J603+K603</f>
        <v>0</v>
      </c>
      <c r="M603" s="168" t="n"/>
      <c r="N603" s="168" t="n"/>
      <c r="O603" s="168" t="n"/>
      <c r="P603" s="168" t="n"/>
      <c r="Q603" s="168" t="n"/>
      <c r="R603" s="168" t="n"/>
      <c r="S603" s="168" t="n"/>
      <c r="T603" s="168" t="n"/>
      <c r="U603" s="168" t="n"/>
      <c r="V603" s="168" t="n"/>
      <c r="W603" s="168" t="n"/>
      <c r="X603" s="168" t="n"/>
      <c r="Y603" s="168" t="n"/>
      <c r="Z603" s="168" t="n"/>
      <c r="AA603" s="168" t="n"/>
      <c r="AB603" s="168" t="n"/>
      <c r="AC603" s="168" t="n"/>
      <c r="AD603" s="168" t="n"/>
      <c r="AE603" s="168" t="n"/>
      <c r="AF603" s="178" t="n"/>
      <c r="AG603" s="178" t="n"/>
      <c r="AH603" s="178" t="n"/>
      <c r="AI603" s="178" t="n"/>
      <c r="AJ603" s="178" t="n"/>
      <c r="AK603" s="178" t="n"/>
      <c r="AL603" s="178" t="n"/>
      <c r="AM603" s="178" t="n"/>
      <c r="AN603" s="178" t="n"/>
      <c r="AO603" s="178" t="n"/>
      <c r="AP603" s="178" t="n"/>
      <c r="AQ603" s="178" t="n"/>
      <c r="AR603" s="178" t="n"/>
      <c r="AS603" s="178" t="n"/>
      <c r="AT603" s="178" t="n"/>
      <c r="AU603" s="178" t="n"/>
      <c r="AV603" s="178" t="n"/>
      <c r="AW603" s="178" t="n"/>
      <c r="AX603" s="178" t="n"/>
      <c r="AY603" s="178" t="n"/>
      <c r="AZ603" s="178" t="n"/>
      <c r="BA603" s="178" t="n"/>
      <c r="BB603" s="178" t="n"/>
      <c r="BC603" s="178" t="n"/>
      <c r="BD603" s="178" t="n"/>
      <c r="BE603" s="178" t="n"/>
      <c r="BF603" s="178" t="n"/>
      <c r="BG603" s="178" t="n"/>
      <c r="BH603" s="178" t="n"/>
      <c r="BI603" s="178" t="n"/>
      <c r="BJ603" s="178" t="n"/>
      <c r="BK603" s="178" t="n"/>
      <c r="BL603" s="178" t="n"/>
      <c r="BM603" s="178" t="n"/>
      <c r="BN603" s="178" t="n"/>
      <c r="BO603" s="178" t="n"/>
      <c r="BP603" s="178" t="n"/>
      <c r="BQ603" s="178" t="n"/>
      <c r="BR603" s="178" t="n"/>
      <c r="BS603" s="178" t="n"/>
      <c r="BT603" s="178" t="n"/>
      <c r="BU603" s="178" t="n"/>
      <c r="BV603" s="178" t="n"/>
      <c r="BW603" s="178" t="n"/>
      <c r="BX603" s="178" t="n"/>
      <c r="BY603" s="178" t="n"/>
      <c r="BZ603" s="178" t="n"/>
      <c r="CA603" s="178" t="n"/>
      <c r="CB603" s="178" t="n"/>
      <c r="CC603" s="178" t="n"/>
      <c r="CD603" s="178" t="n"/>
      <c r="CE603" s="178" t="n"/>
      <c r="CF603" s="178" t="n"/>
      <c r="CG603" s="178" t="n"/>
      <c r="CH603" s="178" t="n"/>
      <c r="CI603" s="178" t="n"/>
      <c r="CJ603" s="178" t="n"/>
      <c r="CK603" s="178" t="n"/>
      <c r="CL603" s="178" t="n"/>
      <c r="CM603" s="178" t="n"/>
      <c r="CN603" s="178" t="n"/>
      <c r="CO603" s="178" t="n"/>
      <c r="CP603" s="178" t="n"/>
      <c r="CQ603" s="178" t="n"/>
      <c r="CR603" s="178" t="n"/>
      <c r="CS603" s="178" t="n"/>
      <c r="CT603" s="178" t="n"/>
      <c r="CU603" s="178" t="n"/>
      <c r="CV603" s="178" t="n"/>
      <c r="CW603" s="178" t="n"/>
      <c r="CX603" s="178" t="n"/>
      <c r="CY603" s="178" t="n"/>
      <c r="CZ603" s="178" t="n"/>
      <c r="DA603" s="178" t="n"/>
      <c r="DB603" s="178" t="n"/>
      <c r="DC603" s="178" t="n"/>
      <c r="DD603" s="178" t="n"/>
      <c r="DE603" s="178" t="n"/>
      <c r="DF603" s="178" t="n"/>
      <c r="DG603" s="178" t="n"/>
      <c r="DH603" s="178" t="n"/>
      <c r="DI603" s="178" t="n"/>
      <c r="DJ603" s="178" t="n"/>
      <c r="DK603" s="178" t="n"/>
      <c r="DL603" s="178" t="n"/>
      <c r="DM603" s="178" t="n"/>
      <c r="DN603" s="178" t="n"/>
      <c r="DO603" s="178" t="n"/>
      <c r="DP603" s="178" t="n"/>
      <c r="DQ603" s="178" t="n"/>
      <c r="DR603" s="178" t="n"/>
      <c r="DS603" s="178" t="n"/>
      <c r="DT603" s="178" t="n"/>
      <c r="DU603" s="178" t="n"/>
      <c r="DV603" s="178" t="n"/>
    </row>
    <row customFormat="true" customHeight="true" hidden="false" ht="22.5" outlineLevel="0" r="604" s="310">
      <c r="A604" s="178" t="n"/>
      <c r="B604" s="327" t="s"/>
      <c r="C604" s="58" t="s"/>
      <c r="D604" s="59" t="s"/>
      <c r="E604" s="248" t="s">
        <v>232</v>
      </c>
      <c r="F604" s="266" t="n">
        <f aca="false" ca="false" dt2D="false" dtr="false" t="normal">I604+L604+M604+N604+O604+P604+Q604+R604+S604</f>
        <v>0</v>
      </c>
      <c r="G604" s="168" t="n">
        <v>0</v>
      </c>
      <c r="H604" s="168" t="n">
        <v>0</v>
      </c>
      <c r="I604" s="269" t="n">
        <f aca="false" ca="false" dt2D="false" dtr="false" t="normal">G604+H604</f>
        <v>0</v>
      </c>
      <c r="J604" s="168" t="n"/>
      <c r="K604" s="168" t="n"/>
      <c r="L604" s="269" t="n">
        <f aca="false" ca="false" dt2D="false" dtr="false" t="normal">J604+K604</f>
        <v>0</v>
      </c>
      <c r="M604" s="168" t="n"/>
      <c r="N604" s="168" t="n"/>
      <c r="O604" s="168" t="n"/>
      <c r="P604" s="168" t="n"/>
      <c r="Q604" s="168" t="n"/>
      <c r="R604" s="168" t="n"/>
      <c r="S604" s="168" t="n"/>
      <c r="T604" s="168" t="n"/>
      <c r="U604" s="168" t="n"/>
      <c r="V604" s="168" t="n"/>
      <c r="W604" s="168" t="n"/>
      <c r="X604" s="168" t="n"/>
      <c r="Y604" s="168" t="n"/>
      <c r="Z604" s="168" t="n"/>
      <c r="AA604" s="168" t="n"/>
      <c r="AB604" s="168" t="n"/>
      <c r="AC604" s="168" t="n"/>
      <c r="AD604" s="168" t="n"/>
      <c r="AE604" s="168" t="n"/>
      <c r="AF604" s="178" t="n"/>
      <c r="AG604" s="178" t="n"/>
      <c r="AH604" s="178" t="n"/>
      <c r="AI604" s="178" t="n"/>
      <c r="AJ604" s="178" t="n"/>
      <c r="AK604" s="178" t="n"/>
      <c r="AL604" s="178" t="n"/>
      <c r="AM604" s="178" t="n"/>
      <c r="AN604" s="178" t="n"/>
      <c r="AO604" s="178" t="n"/>
      <c r="AP604" s="178" t="n"/>
      <c r="AQ604" s="178" t="n"/>
      <c r="AR604" s="178" t="n"/>
      <c r="AS604" s="178" t="n"/>
      <c r="AT604" s="178" t="n"/>
      <c r="AU604" s="178" t="n"/>
      <c r="AV604" s="178" t="n"/>
      <c r="AW604" s="178" t="n"/>
      <c r="AX604" s="178" t="n"/>
      <c r="AY604" s="178" t="n"/>
      <c r="AZ604" s="178" t="n"/>
      <c r="BA604" s="178" t="n"/>
      <c r="BB604" s="178" t="n"/>
      <c r="BC604" s="178" t="n"/>
      <c r="BD604" s="178" t="n"/>
      <c r="BE604" s="178" t="n"/>
      <c r="BF604" s="178" t="n"/>
      <c r="BG604" s="178" t="n"/>
      <c r="BH604" s="178" t="n"/>
      <c r="BI604" s="178" t="n"/>
      <c r="BJ604" s="178" t="n"/>
      <c r="BK604" s="178" t="n"/>
      <c r="BL604" s="178" t="n"/>
      <c r="BM604" s="178" t="n"/>
      <c r="BN604" s="178" t="n"/>
      <c r="BO604" s="178" t="n"/>
      <c r="BP604" s="178" t="n"/>
      <c r="BQ604" s="178" t="n"/>
      <c r="BR604" s="178" t="n"/>
      <c r="BS604" s="178" t="n"/>
      <c r="BT604" s="178" t="n"/>
      <c r="BU604" s="178" t="n"/>
      <c r="BV604" s="178" t="n"/>
      <c r="BW604" s="178" t="n"/>
      <c r="BX604" s="178" t="n"/>
      <c r="BY604" s="178" t="n"/>
      <c r="BZ604" s="178" t="n"/>
      <c r="CA604" s="178" t="n"/>
      <c r="CB604" s="178" t="n"/>
      <c r="CC604" s="178" t="n"/>
      <c r="CD604" s="178" t="n"/>
      <c r="CE604" s="178" t="n"/>
      <c r="CF604" s="178" t="n"/>
      <c r="CG604" s="178" t="n"/>
      <c r="CH604" s="178" t="n"/>
      <c r="CI604" s="178" t="n"/>
      <c r="CJ604" s="178" t="n"/>
      <c r="CK604" s="178" t="n"/>
      <c r="CL604" s="178" t="n"/>
      <c r="CM604" s="178" t="n"/>
      <c r="CN604" s="178" t="n"/>
      <c r="CO604" s="178" t="n"/>
      <c r="CP604" s="178" t="n"/>
      <c r="CQ604" s="178" t="n"/>
      <c r="CR604" s="178" t="n"/>
      <c r="CS604" s="178" t="n"/>
      <c r="CT604" s="178" t="n"/>
      <c r="CU604" s="178" t="n"/>
      <c r="CV604" s="178" t="n"/>
      <c r="CW604" s="178" t="n"/>
      <c r="CX604" s="178" t="n"/>
      <c r="CY604" s="178" t="n"/>
      <c r="CZ604" s="178" t="n"/>
      <c r="DA604" s="178" t="n"/>
      <c r="DB604" s="178" t="n"/>
      <c r="DC604" s="178" t="n"/>
      <c r="DD604" s="178" t="n"/>
      <c r="DE604" s="178" t="n"/>
      <c r="DF604" s="178" t="n"/>
      <c r="DG604" s="178" t="n"/>
      <c r="DH604" s="178" t="n"/>
      <c r="DI604" s="178" t="n"/>
      <c r="DJ604" s="178" t="n"/>
      <c r="DK604" s="178" t="n"/>
      <c r="DL604" s="178" t="n"/>
      <c r="DM604" s="178" t="n"/>
      <c r="DN604" s="178" t="n"/>
      <c r="DO604" s="178" t="n"/>
      <c r="DP604" s="178" t="n"/>
      <c r="DQ604" s="178" t="n"/>
      <c r="DR604" s="178" t="n"/>
      <c r="DS604" s="178" t="n"/>
      <c r="DT604" s="178" t="n"/>
      <c r="DU604" s="178" t="n"/>
      <c r="DV604" s="178" t="n"/>
    </row>
    <row customFormat="true" customHeight="true" hidden="false" ht="22.5" outlineLevel="0" r="605" s="310">
      <c r="A605" s="178" t="n"/>
      <c r="B605" s="329" t="s"/>
      <c r="C605" s="58" t="s"/>
      <c r="D605" s="94" t="s"/>
      <c r="E605" s="238" t="s">
        <v>233</v>
      </c>
      <c r="F605" s="266" t="n">
        <f aca="false" ca="false" dt2D="false" dtr="false" t="normal">I605+L605+M605+N605+O605+P605+Q605+R605+S605</f>
        <v>0</v>
      </c>
      <c r="G605" s="168" t="n">
        <v>0</v>
      </c>
      <c r="H605" s="168" t="n">
        <v>0</v>
      </c>
      <c r="I605" s="269" t="n">
        <f aca="false" ca="false" dt2D="false" dtr="false" t="normal">G605+H605</f>
        <v>0</v>
      </c>
      <c r="J605" s="168" t="n"/>
      <c r="K605" s="168" t="n"/>
      <c r="L605" s="269" t="n">
        <f aca="false" ca="false" dt2D="false" dtr="false" t="normal">J605+K605</f>
        <v>0</v>
      </c>
      <c r="M605" s="168" t="n"/>
      <c r="N605" s="168" t="n"/>
      <c r="O605" s="168" t="n"/>
      <c r="P605" s="168" t="n"/>
      <c r="Q605" s="168" t="n"/>
      <c r="R605" s="168" t="n"/>
      <c r="S605" s="168" t="n"/>
      <c r="T605" s="168" t="n"/>
      <c r="U605" s="168" t="n"/>
      <c r="V605" s="168" t="n"/>
      <c r="W605" s="168" t="n"/>
      <c r="X605" s="168" t="n"/>
      <c r="Y605" s="168" t="n"/>
      <c r="Z605" s="168" t="n"/>
      <c r="AA605" s="168" t="n"/>
      <c r="AB605" s="168" t="n"/>
      <c r="AC605" s="168" t="n"/>
      <c r="AD605" s="168" t="n"/>
      <c r="AE605" s="168" t="n"/>
      <c r="AF605" s="178" t="n"/>
      <c r="AG605" s="178" t="n"/>
      <c r="AH605" s="178" t="n"/>
      <c r="AI605" s="178" t="n"/>
      <c r="AJ605" s="178" t="n"/>
      <c r="AK605" s="178" t="n"/>
      <c r="AL605" s="178" t="n"/>
      <c r="AM605" s="178" t="n"/>
      <c r="AN605" s="178" t="n"/>
      <c r="AO605" s="178" t="n"/>
      <c r="AP605" s="178" t="n"/>
      <c r="AQ605" s="178" t="n"/>
      <c r="AR605" s="178" t="n"/>
      <c r="AS605" s="178" t="n"/>
      <c r="AT605" s="178" t="n"/>
      <c r="AU605" s="178" t="n"/>
      <c r="AV605" s="178" t="n"/>
      <c r="AW605" s="178" t="n"/>
      <c r="AX605" s="178" t="n"/>
      <c r="AY605" s="178" t="n"/>
      <c r="AZ605" s="178" t="n"/>
      <c r="BA605" s="178" t="n"/>
      <c r="BB605" s="178" t="n"/>
      <c r="BC605" s="178" t="n"/>
      <c r="BD605" s="178" t="n"/>
      <c r="BE605" s="178" t="n"/>
      <c r="BF605" s="178" t="n"/>
      <c r="BG605" s="178" t="n"/>
      <c r="BH605" s="178" t="n"/>
      <c r="BI605" s="178" t="n"/>
      <c r="BJ605" s="178" t="n"/>
      <c r="BK605" s="178" t="n"/>
      <c r="BL605" s="178" t="n"/>
      <c r="BM605" s="178" t="n"/>
      <c r="BN605" s="178" t="n"/>
      <c r="BO605" s="178" t="n"/>
      <c r="BP605" s="178" t="n"/>
      <c r="BQ605" s="178" t="n"/>
      <c r="BR605" s="178" t="n"/>
      <c r="BS605" s="178" t="n"/>
      <c r="BT605" s="178" t="n"/>
      <c r="BU605" s="178" t="n"/>
      <c r="BV605" s="178" t="n"/>
      <c r="BW605" s="178" t="n"/>
      <c r="BX605" s="178" t="n"/>
      <c r="BY605" s="178" t="n"/>
      <c r="BZ605" s="178" t="n"/>
      <c r="CA605" s="178" t="n"/>
      <c r="CB605" s="178" t="n"/>
      <c r="CC605" s="178" t="n"/>
      <c r="CD605" s="178" t="n"/>
      <c r="CE605" s="178" t="n"/>
      <c r="CF605" s="178" t="n"/>
      <c r="CG605" s="178" t="n"/>
      <c r="CH605" s="178" t="n"/>
      <c r="CI605" s="178" t="n"/>
      <c r="CJ605" s="178" t="n"/>
      <c r="CK605" s="178" t="n"/>
      <c r="CL605" s="178" t="n"/>
      <c r="CM605" s="178" t="n"/>
      <c r="CN605" s="178" t="n"/>
      <c r="CO605" s="178" t="n"/>
      <c r="CP605" s="178" t="n"/>
      <c r="CQ605" s="178" t="n"/>
      <c r="CR605" s="178" t="n"/>
      <c r="CS605" s="178" t="n"/>
      <c r="CT605" s="178" t="n"/>
      <c r="CU605" s="178" t="n"/>
      <c r="CV605" s="178" t="n"/>
      <c r="CW605" s="178" t="n"/>
      <c r="CX605" s="178" t="n"/>
      <c r="CY605" s="178" t="n"/>
      <c r="CZ605" s="178" t="n"/>
      <c r="DA605" s="178" t="n"/>
      <c r="DB605" s="178" t="n"/>
      <c r="DC605" s="178" t="n"/>
      <c r="DD605" s="178" t="n"/>
      <c r="DE605" s="178" t="n"/>
      <c r="DF605" s="178" t="n"/>
      <c r="DG605" s="178" t="n"/>
      <c r="DH605" s="178" t="n"/>
      <c r="DI605" s="178" t="n"/>
      <c r="DJ605" s="178" t="n"/>
      <c r="DK605" s="178" t="n"/>
      <c r="DL605" s="178" t="n"/>
      <c r="DM605" s="178" t="n"/>
      <c r="DN605" s="178" t="n"/>
      <c r="DO605" s="178" t="n"/>
      <c r="DP605" s="178" t="n"/>
      <c r="DQ605" s="178" t="n"/>
      <c r="DR605" s="178" t="n"/>
      <c r="DS605" s="178" t="n"/>
      <c r="DT605" s="178" t="n"/>
      <c r="DU605" s="178" t="n"/>
      <c r="DV605" s="178" t="n"/>
    </row>
    <row customFormat="true" customHeight="true" hidden="false" ht="18" outlineLevel="0" r="606" s="310">
      <c r="A606" s="178" t="n"/>
      <c r="B606" s="325" t="n">
        <v>10</v>
      </c>
      <c r="C606" s="58" t="s"/>
      <c r="D606" s="127" t="s">
        <v>419</v>
      </c>
      <c r="E606" s="119" t="s">
        <v>24</v>
      </c>
      <c r="F606" s="266" t="n">
        <f aca="false" ca="false" dt2D="false" dtr="false" t="normal">I606+L606+M606+N606+O606+P606+Q606+R606+S606</f>
        <v>0</v>
      </c>
      <c r="G606" s="282" t="n"/>
      <c r="H606" s="282" t="n"/>
      <c r="I606" s="269" t="n">
        <f aca="false" ca="false" dt2D="false" dtr="false" t="normal">G606+H606</f>
        <v>0</v>
      </c>
      <c r="J606" s="282" t="n"/>
      <c r="K606" s="282" t="n"/>
      <c r="L606" s="269" t="n">
        <f aca="false" ca="false" dt2D="false" dtr="false" t="normal">J606+K606</f>
        <v>0</v>
      </c>
      <c r="M606" s="282" t="n"/>
      <c r="N606" s="282" t="n"/>
      <c r="O606" s="282" t="n"/>
      <c r="P606" s="282" t="n"/>
      <c r="Q606" s="282" t="n"/>
      <c r="R606" s="282" t="n"/>
      <c r="S606" s="282" t="n"/>
      <c r="T606" s="282" t="n"/>
      <c r="U606" s="282" t="n"/>
      <c r="V606" s="282" t="n"/>
      <c r="W606" s="282" t="n"/>
      <c r="X606" s="282" t="n"/>
      <c r="Y606" s="282" t="n"/>
      <c r="Z606" s="282" t="n"/>
      <c r="AA606" s="282" t="n"/>
      <c r="AB606" s="282" t="n"/>
      <c r="AC606" s="282" t="n"/>
      <c r="AD606" s="282" t="n"/>
      <c r="AE606" s="282" t="n"/>
      <c r="AF606" s="178" t="n"/>
      <c r="AG606" s="178" t="n"/>
      <c r="AH606" s="178" t="n"/>
      <c r="AI606" s="178" t="n"/>
      <c r="AJ606" s="178" t="n"/>
      <c r="AK606" s="178" t="n"/>
      <c r="AL606" s="178" t="n"/>
      <c r="AM606" s="178" t="n"/>
      <c r="AN606" s="178" t="n"/>
      <c r="AO606" s="178" t="n"/>
      <c r="AP606" s="178" t="n"/>
      <c r="AQ606" s="178" t="n"/>
      <c r="AR606" s="178" t="n"/>
      <c r="AS606" s="178" t="n"/>
      <c r="AT606" s="178" t="n"/>
      <c r="AU606" s="178" t="n"/>
      <c r="AV606" s="178" t="n"/>
      <c r="AW606" s="178" t="n"/>
      <c r="AX606" s="178" t="n"/>
      <c r="AY606" s="178" t="n"/>
      <c r="AZ606" s="178" t="n"/>
      <c r="BA606" s="178" t="n"/>
      <c r="BB606" s="178" t="n"/>
      <c r="BC606" s="178" t="n"/>
      <c r="BD606" s="178" t="n"/>
      <c r="BE606" s="178" t="n"/>
      <c r="BF606" s="178" t="n"/>
      <c r="BG606" s="178" t="n"/>
      <c r="BH606" s="178" t="n"/>
      <c r="BI606" s="178" t="n"/>
      <c r="BJ606" s="178" t="n"/>
      <c r="BK606" s="178" t="n"/>
      <c r="BL606" s="178" t="n"/>
      <c r="BM606" s="178" t="n"/>
      <c r="BN606" s="178" t="n"/>
      <c r="BO606" s="178" t="n"/>
      <c r="BP606" s="178" t="n"/>
      <c r="BQ606" s="178" t="n"/>
      <c r="BR606" s="178" t="n"/>
      <c r="BS606" s="178" t="n"/>
      <c r="BT606" s="178" t="n"/>
      <c r="BU606" s="178" t="n"/>
      <c r="BV606" s="178" t="n"/>
      <c r="BW606" s="178" t="n"/>
      <c r="BX606" s="178" t="n"/>
      <c r="BY606" s="178" t="n"/>
      <c r="BZ606" s="178" t="n"/>
      <c r="CA606" s="178" t="n"/>
      <c r="CB606" s="178" t="n"/>
      <c r="CC606" s="178" t="n"/>
      <c r="CD606" s="178" t="n"/>
      <c r="CE606" s="178" t="n"/>
      <c r="CF606" s="178" t="n"/>
      <c r="CG606" s="178" t="n"/>
      <c r="CH606" s="178" t="n"/>
      <c r="CI606" s="178" t="n"/>
      <c r="CJ606" s="178" t="n"/>
      <c r="CK606" s="178" t="n"/>
      <c r="CL606" s="178" t="n"/>
      <c r="CM606" s="178" t="n"/>
      <c r="CN606" s="178" t="n"/>
      <c r="CO606" s="178" t="n"/>
      <c r="CP606" s="178" t="n"/>
      <c r="CQ606" s="178" t="n"/>
      <c r="CR606" s="178" t="n"/>
      <c r="CS606" s="178" t="n"/>
      <c r="CT606" s="178" t="n"/>
      <c r="CU606" s="178" t="n"/>
      <c r="CV606" s="178" t="n"/>
      <c r="CW606" s="178" t="n"/>
      <c r="CX606" s="178" t="n"/>
      <c r="CY606" s="178" t="n"/>
      <c r="CZ606" s="178" t="n"/>
      <c r="DA606" s="178" t="n"/>
      <c r="DB606" s="178" t="n"/>
      <c r="DC606" s="178" t="n"/>
      <c r="DD606" s="178" t="n"/>
      <c r="DE606" s="178" t="n"/>
      <c r="DF606" s="178" t="n"/>
      <c r="DG606" s="178" t="n"/>
      <c r="DH606" s="178" t="n"/>
      <c r="DI606" s="178" t="n"/>
      <c r="DJ606" s="178" t="n"/>
      <c r="DK606" s="178" t="n"/>
      <c r="DL606" s="178" t="n"/>
      <c r="DM606" s="178" t="n"/>
      <c r="DN606" s="178" t="n"/>
      <c r="DO606" s="178" t="n"/>
      <c r="DP606" s="178" t="n"/>
      <c r="DQ606" s="178" t="n"/>
      <c r="DR606" s="178" t="n"/>
      <c r="DS606" s="178" t="n"/>
      <c r="DT606" s="178" t="n"/>
      <c r="DU606" s="178" t="n"/>
      <c r="DV606" s="178" t="n"/>
    </row>
    <row customFormat="true" customHeight="true" hidden="false" ht="18" outlineLevel="0" r="607" s="310">
      <c r="A607" s="178" t="n"/>
      <c r="B607" s="327" t="s"/>
      <c r="C607" s="58" t="s"/>
      <c r="D607" s="59" t="s"/>
      <c r="E607" s="119" t="s">
        <v>25</v>
      </c>
      <c r="F607" s="266" t="n">
        <f aca="false" ca="false" dt2D="false" dtr="false" t="normal">I607+L607+M607+N607+O607+P607+Q607+R607+S607</f>
        <v>0</v>
      </c>
      <c r="G607" s="282" t="n"/>
      <c r="H607" s="282" t="n"/>
      <c r="I607" s="269" t="n">
        <f aca="false" ca="false" dt2D="false" dtr="false" t="normal">G607+H607</f>
        <v>0</v>
      </c>
      <c r="J607" s="282" t="n"/>
      <c r="K607" s="282" t="n"/>
      <c r="L607" s="269" t="n">
        <f aca="false" ca="false" dt2D="false" dtr="false" t="normal">J607+K607</f>
        <v>0</v>
      </c>
      <c r="M607" s="282" t="n"/>
      <c r="N607" s="282" t="n"/>
      <c r="O607" s="282" t="n"/>
      <c r="P607" s="282" t="n"/>
      <c r="Q607" s="282" t="n"/>
      <c r="R607" s="282" t="n"/>
      <c r="S607" s="282" t="n"/>
      <c r="T607" s="282" t="n"/>
      <c r="U607" s="282" t="n"/>
      <c r="V607" s="282" t="n"/>
      <c r="W607" s="282" t="n"/>
      <c r="X607" s="282" t="n"/>
      <c r="Y607" s="282" t="n"/>
      <c r="Z607" s="282" t="n"/>
      <c r="AA607" s="282" t="n"/>
      <c r="AB607" s="282" t="n"/>
      <c r="AC607" s="282" t="n"/>
      <c r="AD607" s="282" t="n"/>
      <c r="AE607" s="282" t="n"/>
      <c r="AF607" s="178" t="n"/>
      <c r="AG607" s="178" t="n"/>
      <c r="AH607" s="178" t="n"/>
      <c r="AI607" s="178" t="n"/>
      <c r="AJ607" s="178" t="n"/>
      <c r="AK607" s="178" t="n"/>
      <c r="AL607" s="178" t="n"/>
      <c r="AM607" s="178" t="n"/>
      <c r="AN607" s="178" t="n"/>
      <c r="AO607" s="178" t="n"/>
      <c r="AP607" s="178" t="n"/>
      <c r="AQ607" s="178" t="n"/>
      <c r="AR607" s="178" t="n"/>
      <c r="AS607" s="178" t="n"/>
      <c r="AT607" s="178" t="n"/>
      <c r="AU607" s="178" t="n"/>
      <c r="AV607" s="178" t="n"/>
      <c r="AW607" s="178" t="n"/>
      <c r="AX607" s="178" t="n"/>
      <c r="AY607" s="178" t="n"/>
      <c r="AZ607" s="178" t="n"/>
      <c r="BA607" s="178" t="n"/>
      <c r="BB607" s="178" t="n"/>
      <c r="BC607" s="178" t="n"/>
      <c r="BD607" s="178" t="n"/>
      <c r="BE607" s="178" t="n"/>
      <c r="BF607" s="178" t="n"/>
      <c r="BG607" s="178" t="n"/>
      <c r="BH607" s="178" t="n"/>
      <c r="BI607" s="178" t="n"/>
      <c r="BJ607" s="178" t="n"/>
      <c r="BK607" s="178" t="n"/>
      <c r="BL607" s="178" t="n"/>
      <c r="BM607" s="178" t="n"/>
      <c r="BN607" s="178" t="n"/>
      <c r="BO607" s="178" t="n"/>
      <c r="BP607" s="178" t="n"/>
      <c r="BQ607" s="178" t="n"/>
      <c r="BR607" s="178" t="n"/>
      <c r="BS607" s="178" t="n"/>
      <c r="BT607" s="178" t="n"/>
      <c r="BU607" s="178" t="n"/>
      <c r="BV607" s="178" t="n"/>
      <c r="BW607" s="178" t="n"/>
      <c r="BX607" s="178" t="n"/>
      <c r="BY607" s="178" t="n"/>
      <c r="BZ607" s="178" t="n"/>
      <c r="CA607" s="178" t="n"/>
      <c r="CB607" s="178" t="n"/>
      <c r="CC607" s="178" t="n"/>
      <c r="CD607" s="178" t="n"/>
      <c r="CE607" s="178" t="n"/>
      <c r="CF607" s="178" t="n"/>
      <c r="CG607" s="178" t="n"/>
      <c r="CH607" s="178" t="n"/>
      <c r="CI607" s="178" t="n"/>
      <c r="CJ607" s="178" t="n"/>
      <c r="CK607" s="178" t="n"/>
      <c r="CL607" s="178" t="n"/>
      <c r="CM607" s="178" t="n"/>
      <c r="CN607" s="178" t="n"/>
      <c r="CO607" s="178" t="n"/>
      <c r="CP607" s="178" t="n"/>
      <c r="CQ607" s="178" t="n"/>
      <c r="CR607" s="178" t="n"/>
      <c r="CS607" s="178" t="n"/>
      <c r="CT607" s="178" t="n"/>
      <c r="CU607" s="178" t="n"/>
      <c r="CV607" s="178" t="n"/>
      <c r="CW607" s="178" t="n"/>
      <c r="CX607" s="178" t="n"/>
      <c r="CY607" s="178" t="n"/>
      <c r="CZ607" s="178" t="n"/>
      <c r="DA607" s="178" t="n"/>
      <c r="DB607" s="178" t="n"/>
      <c r="DC607" s="178" t="n"/>
      <c r="DD607" s="178" t="n"/>
      <c r="DE607" s="178" t="n"/>
      <c r="DF607" s="178" t="n"/>
      <c r="DG607" s="178" t="n"/>
      <c r="DH607" s="178" t="n"/>
      <c r="DI607" s="178" t="n"/>
      <c r="DJ607" s="178" t="n"/>
      <c r="DK607" s="178" t="n"/>
      <c r="DL607" s="178" t="n"/>
      <c r="DM607" s="178" t="n"/>
      <c r="DN607" s="178" t="n"/>
      <c r="DO607" s="178" t="n"/>
      <c r="DP607" s="178" t="n"/>
      <c r="DQ607" s="178" t="n"/>
      <c r="DR607" s="178" t="n"/>
      <c r="DS607" s="178" t="n"/>
      <c r="DT607" s="178" t="n"/>
      <c r="DU607" s="178" t="n"/>
      <c r="DV607" s="178" t="n"/>
    </row>
    <row customFormat="true" customHeight="true" hidden="false" ht="18" outlineLevel="0" r="608" s="310">
      <c r="A608" s="178" t="n"/>
      <c r="B608" s="327" t="s"/>
      <c r="C608" s="58" t="s"/>
      <c r="D608" s="59" t="s"/>
      <c r="E608" s="122" t="s">
        <v>26</v>
      </c>
      <c r="F608" s="266" t="n">
        <f aca="false" ca="false" dt2D="false" dtr="false" t="normal">I608+L608+M608+N608+O608+P608+Q608+R608+S608</f>
        <v>0</v>
      </c>
      <c r="G608" s="168" t="n">
        <v>0</v>
      </c>
      <c r="H608" s="168" t="n">
        <v>0</v>
      </c>
      <c r="I608" s="269" t="n">
        <f aca="false" ca="false" dt2D="false" dtr="false" t="normal">G608+H608</f>
        <v>0</v>
      </c>
      <c r="J608" s="168" t="n"/>
      <c r="K608" s="168" t="n"/>
      <c r="L608" s="269" t="n">
        <f aca="false" ca="false" dt2D="false" dtr="false" t="normal">J608+K608</f>
        <v>0</v>
      </c>
      <c r="M608" s="168" t="n"/>
      <c r="N608" s="168" t="n"/>
      <c r="O608" s="168" t="n"/>
      <c r="P608" s="168" t="n"/>
      <c r="Q608" s="168" t="n"/>
      <c r="R608" s="168" t="n"/>
      <c r="S608" s="168" t="n"/>
      <c r="T608" s="168" t="n"/>
      <c r="U608" s="168" t="n"/>
      <c r="V608" s="168" t="n"/>
      <c r="W608" s="168" t="n"/>
      <c r="X608" s="168" t="n"/>
      <c r="Y608" s="168" t="n"/>
      <c r="Z608" s="168" t="n"/>
      <c r="AA608" s="168" t="n"/>
      <c r="AB608" s="168" t="n"/>
      <c r="AC608" s="168" t="n"/>
      <c r="AD608" s="168" t="n"/>
      <c r="AE608" s="168" t="n"/>
      <c r="AF608" s="178" t="n"/>
      <c r="AG608" s="178" t="n"/>
      <c r="AH608" s="178" t="n"/>
      <c r="AI608" s="178" t="n"/>
      <c r="AJ608" s="178" t="n"/>
      <c r="AK608" s="178" t="n"/>
      <c r="AL608" s="178" t="n"/>
      <c r="AM608" s="178" t="n"/>
      <c r="AN608" s="178" t="n"/>
      <c r="AO608" s="178" t="n"/>
      <c r="AP608" s="178" t="n"/>
      <c r="AQ608" s="178" t="n"/>
      <c r="AR608" s="178" t="n"/>
      <c r="AS608" s="178" t="n"/>
      <c r="AT608" s="178" t="n"/>
      <c r="AU608" s="178" t="n"/>
      <c r="AV608" s="178" t="n"/>
      <c r="AW608" s="178" t="n"/>
      <c r="AX608" s="178" t="n"/>
      <c r="AY608" s="178" t="n"/>
      <c r="AZ608" s="178" t="n"/>
      <c r="BA608" s="178" t="n"/>
      <c r="BB608" s="178" t="n"/>
      <c r="BC608" s="178" t="n"/>
      <c r="BD608" s="178" t="n"/>
      <c r="BE608" s="178" t="n"/>
      <c r="BF608" s="178" t="n"/>
      <c r="BG608" s="178" t="n"/>
      <c r="BH608" s="178" t="n"/>
      <c r="BI608" s="178" t="n"/>
      <c r="BJ608" s="178" t="n"/>
      <c r="BK608" s="178" t="n"/>
      <c r="BL608" s="178" t="n"/>
      <c r="BM608" s="178" t="n"/>
      <c r="BN608" s="178" t="n"/>
      <c r="BO608" s="178" t="n"/>
      <c r="BP608" s="178" t="n"/>
      <c r="BQ608" s="178" t="n"/>
      <c r="BR608" s="178" t="n"/>
      <c r="BS608" s="178" t="n"/>
      <c r="BT608" s="178" t="n"/>
      <c r="BU608" s="178" t="n"/>
      <c r="BV608" s="178" t="n"/>
      <c r="BW608" s="178" t="n"/>
      <c r="BX608" s="178" t="n"/>
      <c r="BY608" s="178" t="n"/>
      <c r="BZ608" s="178" t="n"/>
      <c r="CA608" s="178" t="n"/>
      <c r="CB608" s="178" t="n"/>
      <c r="CC608" s="178" t="n"/>
      <c r="CD608" s="178" t="n"/>
      <c r="CE608" s="178" t="n"/>
      <c r="CF608" s="178" t="n"/>
      <c r="CG608" s="178" t="n"/>
      <c r="CH608" s="178" t="n"/>
      <c r="CI608" s="178" t="n"/>
      <c r="CJ608" s="178" t="n"/>
      <c r="CK608" s="178" t="n"/>
      <c r="CL608" s="178" t="n"/>
      <c r="CM608" s="178" t="n"/>
      <c r="CN608" s="178" t="n"/>
      <c r="CO608" s="178" t="n"/>
      <c r="CP608" s="178" t="n"/>
      <c r="CQ608" s="178" t="n"/>
      <c r="CR608" s="178" t="n"/>
      <c r="CS608" s="178" t="n"/>
      <c r="CT608" s="178" t="n"/>
      <c r="CU608" s="178" t="n"/>
      <c r="CV608" s="178" t="n"/>
      <c r="CW608" s="178" t="n"/>
      <c r="CX608" s="178" t="n"/>
      <c r="CY608" s="178" t="n"/>
      <c r="CZ608" s="178" t="n"/>
      <c r="DA608" s="178" t="n"/>
      <c r="DB608" s="178" t="n"/>
      <c r="DC608" s="178" t="n"/>
      <c r="DD608" s="178" t="n"/>
      <c r="DE608" s="178" t="n"/>
      <c r="DF608" s="178" t="n"/>
      <c r="DG608" s="178" t="n"/>
      <c r="DH608" s="178" t="n"/>
      <c r="DI608" s="178" t="n"/>
      <c r="DJ608" s="178" t="n"/>
      <c r="DK608" s="178" t="n"/>
      <c r="DL608" s="178" t="n"/>
      <c r="DM608" s="178" t="n"/>
      <c r="DN608" s="178" t="n"/>
      <c r="DO608" s="178" t="n"/>
      <c r="DP608" s="178" t="n"/>
      <c r="DQ608" s="178" t="n"/>
      <c r="DR608" s="178" t="n"/>
      <c r="DS608" s="178" t="n"/>
      <c r="DT608" s="178" t="n"/>
      <c r="DU608" s="178" t="n"/>
      <c r="DV608" s="178" t="n"/>
    </row>
    <row customFormat="true" customHeight="true" hidden="false" ht="18" outlineLevel="0" r="609" s="310">
      <c r="A609" s="178" t="n"/>
      <c r="B609" s="329" t="s"/>
      <c r="C609" s="58" t="s"/>
      <c r="D609" s="94" t="s"/>
      <c r="E609" s="248" t="s">
        <v>232</v>
      </c>
      <c r="F609" s="266" t="n">
        <f aca="false" ca="false" dt2D="false" dtr="false" t="normal">I609+L609+M609+N609+O609+P609+Q609+R609+S609</f>
        <v>0</v>
      </c>
      <c r="G609" s="168" t="n">
        <v>0</v>
      </c>
      <c r="H609" s="168" t="n">
        <v>0</v>
      </c>
      <c r="I609" s="269" t="n">
        <f aca="false" ca="false" dt2D="false" dtr="false" t="normal">G609+H609</f>
        <v>0</v>
      </c>
      <c r="J609" s="168" t="n"/>
      <c r="K609" s="168" t="n"/>
      <c r="L609" s="269" t="n">
        <f aca="false" ca="false" dt2D="false" dtr="false" t="normal">J609+K609</f>
        <v>0</v>
      </c>
      <c r="M609" s="168" t="n"/>
      <c r="N609" s="168" t="n"/>
      <c r="O609" s="168" t="n"/>
      <c r="P609" s="168" t="n"/>
      <c r="Q609" s="168" t="n"/>
      <c r="R609" s="168" t="n"/>
      <c r="S609" s="168" t="n"/>
      <c r="T609" s="168" t="n"/>
      <c r="U609" s="168" t="n"/>
      <c r="V609" s="168" t="n"/>
      <c r="W609" s="168" t="n"/>
      <c r="X609" s="168" t="n"/>
      <c r="Y609" s="168" t="n"/>
      <c r="Z609" s="168" t="n"/>
      <c r="AA609" s="168" t="n"/>
      <c r="AB609" s="168" t="n"/>
      <c r="AC609" s="168" t="n"/>
      <c r="AD609" s="168" t="n"/>
      <c r="AE609" s="168" t="n"/>
      <c r="AF609" s="178" t="n"/>
      <c r="AG609" s="178" t="n"/>
      <c r="AH609" s="178" t="n"/>
      <c r="AI609" s="178" t="n"/>
      <c r="AJ609" s="178" t="n"/>
      <c r="AK609" s="178" t="n"/>
      <c r="AL609" s="178" t="n"/>
      <c r="AM609" s="178" t="n"/>
      <c r="AN609" s="178" t="n"/>
      <c r="AO609" s="178" t="n"/>
      <c r="AP609" s="178" t="n"/>
      <c r="AQ609" s="178" t="n"/>
      <c r="AR609" s="178" t="n"/>
      <c r="AS609" s="178" t="n"/>
      <c r="AT609" s="178" t="n"/>
      <c r="AU609" s="178" t="n"/>
      <c r="AV609" s="178" t="n"/>
      <c r="AW609" s="178" t="n"/>
      <c r="AX609" s="178" t="n"/>
      <c r="AY609" s="178" t="n"/>
      <c r="AZ609" s="178" t="n"/>
      <c r="BA609" s="178" t="n"/>
      <c r="BB609" s="178" t="n"/>
      <c r="BC609" s="178" t="n"/>
      <c r="BD609" s="178" t="n"/>
      <c r="BE609" s="178" t="n"/>
      <c r="BF609" s="178" t="n"/>
      <c r="BG609" s="178" t="n"/>
      <c r="BH609" s="178" t="n"/>
      <c r="BI609" s="178" t="n"/>
      <c r="BJ609" s="178" t="n"/>
      <c r="BK609" s="178" t="n"/>
      <c r="BL609" s="178" t="n"/>
      <c r="BM609" s="178" t="n"/>
      <c r="BN609" s="178" t="n"/>
      <c r="BO609" s="178" t="n"/>
      <c r="BP609" s="178" t="n"/>
      <c r="BQ609" s="178" t="n"/>
      <c r="BR609" s="178" t="n"/>
      <c r="BS609" s="178" t="n"/>
      <c r="BT609" s="178" t="n"/>
      <c r="BU609" s="178" t="n"/>
      <c r="BV609" s="178" t="n"/>
      <c r="BW609" s="178" t="n"/>
      <c r="BX609" s="178" t="n"/>
      <c r="BY609" s="178" t="n"/>
      <c r="BZ609" s="178" t="n"/>
      <c r="CA609" s="178" t="n"/>
      <c r="CB609" s="178" t="n"/>
      <c r="CC609" s="178" t="n"/>
      <c r="CD609" s="178" t="n"/>
      <c r="CE609" s="178" t="n"/>
      <c r="CF609" s="178" t="n"/>
      <c r="CG609" s="178" t="n"/>
      <c r="CH609" s="178" t="n"/>
      <c r="CI609" s="178" t="n"/>
      <c r="CJ609" s="178" t="n"/>
      <c r="CK609" s="178" t="n"/>
      <c r="CL609" s="178" t="n"/>
      <c r="CM609" s="178" t="n"/>
      <c r="CN609" s="178" t="n"/>
      <c r="CO609" s="178" t="n"/>
      <c r="CP609" s="178" t="n"/>
      <c r="CQ609" s="178" t="n"/>
      <c r="CR609" s="178" t="n"/>
      <c r="CS609" s="178" t="n"/>
      <c r="CT609" s="178" t="n"/>
      <c r="CU609" s="178" t="n"/>
      <c r="CV609" s="178" t="n"/>
      <c r="CW609" s="178" t="n"/>
      <c r="CX609" s="178" t="n"/>
      <c r="CY609" s="178" t="n"/>
      <c r="CZ609" s="178" t="n"/>
      <c r="DA609" s="178" t="n"/>
      <c r="DB609" s="178" t="n"/>
      <c r="DC609" s="178" t="n"/>
      <c r="DD609" s="178" t="n"/>
      <c r="DE609" s="178" t="n"/>
      <c r="DF609" s="178" t="n"/>
      <c r="DG609" s="178" t="n"/>
      <c r="DH609" s="178" t="n"/>
      <c r="DI609" s="178" t="n"/>
      <c r="DJ609" s="178" t="n"/>
      <c r="DK609" s="178" t="n"/>
      <c r="DL609" s="178" t="n"/>
      <c r="DM609" s="178" t="n"/>
      <c r="DN609" s="178" t="n"/>
      <c r="DO609" s="178" t="n"/>
      <c r="DP609" s="178" t="n"/>
      <c r="DQ609" s="178" t="n"/>
      <c r="DR609" s="178" t="n"/>
      <c r="DS609" s="178" t="n"/>
      <c r="DT609" s="178" t="n"/>
      <c r="DU609" s="178" t="n"/>
      <c r="DV609" s="178" t="n"/>
    </row>
    <row customFormat="true" customHeight="true" hidden="false" ht="17.25" outlineLevel="0" r="610" s="310">
      <c r="A610" s="178" t="n"/>
      <c r="B610" s="325" t="n">
        <v>11</v>
      </c>
      <c r="C610" s="58" t="s"/>
      <c r="D610" s="127" t="s">
        <v>420</v>
      </c>
      <c r="E610" s="122" t="s">
        <v>24</v>
      </c>
      <c r="F610" s="266" t="n">
        <f aca="false" ca="false" dt2D="false" dtr="false" t="normal">I610+L610+M610+N610+O610+P610+Q610+R610+S610</f>
        <v>0</v>
      </c>
      <c r="G610" s="168" t="n">
        <v>0</v>
      </c>
      <c r="H610" s="168" t="n">
        <v>0</v>
      </c>
      <c r="I610" s="269" t="n">
        <f aca="false" ca="false" dt2D="false" dtr="false" t="normal">G610+H610</f>
        <v>0</v>
      </c>
      <c r="J610" s="168" t="n"/>
      <c r="K610" s="168" t="n"/>
      <c r="L610" s="269" t="n">
        <f aca="false" ca="false" dt2D="false" dtr="false" t="normal">J610+K610</f>
        <v>0</v>
      </c>
      <c r="M610" s="168" t="n"/>
      <c r="N610" s="168" t="n"/>
      <c r="O610" s="168" t="n"/>
      <c r="P610" s="168" t="n"/>
      <c r="Q610" s="168" t="n"/>
      <c r="R610" s="168" t="n"/>
      <c r="S610" s="168" t="n"/>
      <c r="T610" s="168" t="n"/>
      <c r="U610" s="168" t="n"/>
      <c r="V610" s="168" t="n"/>
      <c r="W610" s="168" t="n"/>
      <c r="X610" s="168" t="n"/>
      <c r="Y610" s="168" t="n"/>
      <c r="Z610" s="168" t="n"/>
      <c r="AA610" s="168" t="n"/>
      <c r="AB610" s="168" t="n"/>
      <c r="AC610" s="168" t="n"/>
      <c r="AD610" s="168" t="n"/>
      <c r="AE610" s="168" t="n"/>
      <c r="AF610" s="178" t="n"/>
      <c r="AG610" s="178" t="n"/>
      <c r="AH610" s="178" t="n"/>
      <c r="AI610" s="178" t="n"/>
      <c r="AJ610" s="178" t="n"/>
      <c r="AK610" s="178" t="n"/>
      <c r="AL610" s="178" t="n"/>
      <c r="AM610" s="178" t="n"/>
      <c r="AN610" s="178" t="n"/>
      <c r="AO610" s="178" t="n"/>
      <c r="AP610" s="178" t="n"/>
      <c r="AQ610" s="178" t="n"/>
      <c r="AR610" s="178" t="n"/>
      <c r="AS610" s="178" t="n"/>
      <c r="AT610" s="178" t="n"/>
      <c r="AU610" s="178" t="n"/>
      <c r="AV610" s="178" t="n"/>
      <c r="AW610" s="178" t="n"/>
      <c r="AX610" s="178" t="n"/>
      <c r="AY610" s="178" t="n"/>
      <c r="AZ610" s="178" t="n"/>
      <c r="BA610" s="178" t="n"/>
      <c r="BB610" s="178" t="n"/>
      <c r="BC610" s="178" t="n"/>
      <c r="BD610" s="178" t="n"/>
      <c r="BE610" s="178" t="n"/>
      <c r="BF610" s="178" t="n"/>
      <c r="BG610" s="178" t="n"/>
      <c r="BH610" s="178" t="n"/>
      <c r="BI610" s="178" t="n"/>
      <c r="BJ610" s="178" t="n"/>
      <c r="BK610" s="178" t="n"/>
      <c r="BL610" s="178" t="n"/>
      <c r="BM610" s="178" t="n"/>
      <c r="BN610" s="178" t="n"/>
      <c r="BO610" s="178" t="n"/>
      <c r="BP610" s="178" t="n"/>
      <c r="BQ610" s="178" t="n"/>
      <c r="BR610" s="178" t="n"/>
      <c r="BS610" s="178" t="n"/>
      <c r="BT610" s="178" t="n"/>
      <c r="BU610" s="178" t="n"/>
      <c r="BV610" s="178" t="n"/>
      <c r="BW610" s="178" t="n"/>
      <c r="BX610" s="178" t="n"/>
      <c r="BY610" s="178" t="n"/>
      <c r="BZ610" s="178" t="n"/>
      <c r="CA610" s="178" t="n"/>
      <c r="CB610" s="178" t="n"/>
      <c r="CC610" s="178" t="n"/>
      <c r="CD610" s="178" t="n"/>
      <c r="CE610" s="178" t="n"/>
      <c r="CF610" s="178" t="n"/>
      <c r="CG610" s="178" t="n"/>
      <c r="CH610" s="178" t="n"/>
      <c r="CI610" s="178" t="n"/>
      <c r="CJ610" s="178" t="n"/>
      <c r="CK610" s="178" t="n"/>
      <c r="CL610" s="178" t="n"/>
      <c r="CM610" s="178" t="n"/>
      <c r="CN610" s="178" t="n"/>
      <c r="CO610" s="178" t="n"/>
      <c r="CP610" s="178" t="n"/>
      <c r="CQ610" s="178" t="n"/>
      <c r="CR610" s="178" t="n"/>
      <c r="CS610" s="178" t="n"/>
      <c r="CT610" s="178" t="n"/>
      <c r="CU610" s="178" t="n"/>
      <c r="CV610" s="178" t="n"/>
      <c r="CW610" s="178" t="n"/>
      <c r="CX610" s="178" t="n"/>
      <c r="CY610" s="178" t="n"/>
      <c r="CZ610" s="178" t="n"/>
      <c r="DA610" s="178" t="n"/>
      <c r="DB610" s="178" t="n"/>
      <c r="DC610" s="178" t="n"/>
      <c r="DD610" s="178" t="n"/>
      <c r="DE610" s="178" t="n"/>
      <c r="DF610" s="178" t="n"/>
      <c r="DG610" s="178" t="n"/>
      <c r="DH610" s="178" t="n"/>
      <c r="DI610" s="178" t="n"/>
      <c r="DJ610" s="178" t="n"/>
      <c r="DK610" s="178" t="n"/>
      <c r="DL610" s="178" t="n"/>
      <c r="DM610" s="178" t="n"/>
      <c r="DN610" s="178" t="n"/>
      <c r="DO610" s="178" t="n"/>
      <c r="DP610" s="178" t="n"/>
      <c r="DQ610" s="178" t="n"/>
      <c r="DR610" s="178" t="n"/>
      <c r="DS610" s="178" t="n"/>
      <c r="DT610" s="178" t="n"/>
      <c r="DU610" s="178" t="n"/>
      <c r="DV610" s="178" t="n"/>
    </row>
    <row customFormat="true" customHeight="true" hidden="false" ht="17.25" outlineLevel="0" r="611" s="310">
      <c r="A611" s="178" t="n"/>
      <c r="B611" s="327" t="s"/>
      <c r="C611" s="58" t="s"/>
      <c r="D611" s="59" t="s"/>
      <c r="E611" s="122" t="s">
        <v>25</v>
      </c>
      <c r="F611" s="266" t="n">
        <f aca="false" ca="false" dt2D="false" dtr="false" t="normal">I611+L611+M611+N611+O611+P611+Q611+R611+S611</f>
        <v>0</v>
      </c>
      <c r="G611" s="168" t="n">
        <v>0</v>
      </c>
      <c r="H611" s="168" t="n">
        <v>0</v>
      </c>
      <c r="I611" s="269" t="n">
        <f aca="false" ca="false" dt2D="false" dtr="false" t="normal">G611+H611</f>
        <v>0</v>
      </c>
      <c r="J611" s="168" t="n"/>
      <c r="K611" s="168" t="n"/>
      <c r="L611" s="269" t="n">
        <f aca="false" ca="false" dt2D="false" dtr="false" t="normal">J611+K611</f>
        <v>0</v>
      </c>
      <c r="M611" s="168" t="n"/>
      <c r="N611" s="168" t="n"/>
      <c r="O611" s="168" t="n"/>
      <c r="P611" s="168" t="n"/>
      <c r="Q611" s="168" t="n"/>
      <c r="R611" s="168" t="n"/>
      <c r="S611" s="168" t="n"/>
      <c r="T611" s="168" t="n"/>
      <c r="U611" s="168" t="n"/>
      <c r="V611" s="168" t="n"/>
      <c r="W611" s="168" t="n"/>
      <c r="X611" s="168" t="n"/>
      <c r="Y611" s="168" t="n"/>
      <c r="Z611" s="168" t="n"/>
      <c r="AA611" s="168" t="n"/>
      <c r="AB611" s="168" t="n"/>
      <c r="AC611" s="168" t="n"/>
      <c r="AD611" s="168" t="n"/>
      <c r="AE611" s="168" t="n"/>
      <c r="AF611" s="178" t="n"/>
      <c r="AG611" s="178" t="n"/>
      <c r="AH611" s="178" t="n"/>
      <c r="AI611" s="178" t="n"/>
      <c r="AJ611" s="178" t="n"/>
      <c r="AK611" s="178" t="n"/>
      <c r="AL611" s="178" t="n"/>
      <c r="AM611" s="178" t="n"/>
      <c r="AN611" s="178" t="n"/>
      <c r="AO611" s="178" t="n"/>
      <c r="AP611" s="178" t="n"/>
      <c r="AQ611" s="178" t="n"/>
      <c r="AR611" s="178" t="n"/>
      <c r="AS611" s="178" t="n"/>
      <c r="AT611" s="178" t="n"/>
      <c r="AU611" s="178" t="n"/>
      <c r="AV611" s="178" t="n"/>
      <c r="AW611" s="178" t="n"/>
      <c r="AX611" s="178" t="n"/>
      <c r="AY611" s="178" t="n"/>
      <c r="AZ611" s="178" t="n"/>
      <c r="BA611" s="178" t="n"/>
      <c r="BB611" s="178" t="n"/>
      <c r="BC611" s="178" t="n"/>
      <c r="BD611" s="178" t="n"/>
      <c r="BE611" s="178" t="n"/>
      <c r="BF611" s="178" t="n"/>
      <c r="BG611" s="178" t="n"/>
      <c r="BH611" s="178" t="n"/>
      <c r="BI611" s="178" t="n"/>
      <c r="BJ611" s="178" t="n"/>
      <c r="BK611" s="178" t="n"/>
      <c r="BL611" s="178" t="n"/>
      <c r="BM611" s="178" t="n"/>
      <c r="BN611" s="178" t="n"/>
      <c r="BO611" s="178" t="n"/>
      <c r="BP611" s="178" t="n"/>
      <c r="BQ611" s="178" t="n"/>
      <c r="BR611" s="178" t="n"/>
      <c r="BS611" s="178" t="n"/>
      <c r="BT611" s="178" t="n"/>
      <c r="BU611" s="178" t="n"/>
      <c r="BV611" s="178" t="n"/>
      <c r="BW611" s="178" t="n"/>
      <c r="BX611" s="178" t="n"/>
      <c r="BY611" s="178" t="n"/>
      <c r="BZ611" s="178" t="n"/>
      <c r="CA611" s="178" t="n"/>
      <c r="CB611" s="178" t="n"/>
      <c r="CC611" s="178" t="n"/>
      <c r="CD611" s="178" t="n"/>
      <c r="CE611" s="178" t="n"/>
      <c r="CF611" s="178" t="n"/>
      <c r="CG611" s="178" t="n"/>
      <c r="CH611" s="178" t="n"/>
      <c r="CI611" s="178" t="n"/>
      <c r="CJ611" s="178" t="n"/>
      <c r="CK611" s="178" t="n"/>
      <c r="CL611" s="178" t="n"/>
      <c r="CM611" s="178" t="n"/>
      <c r="CN611" s="178" t="n"/>
      <c r="CO611" s="178" t="n"/>
      <c r="CP611" s="178" t="n"/>
      <c r="CQ611" s="178" t="n"/>
      <c r="CR611" s="178" t="n"/>
      <c r="CS611" s="178" t="n"/>
      <c r="CT611" s="178" t="n"/>
      <c r="CU611" s="178" t="n"/>
      <c r="CV611" s="178" t="n"/>
      <c r="CW611" s="178" t="n"/>
      <c r="CX611" s="178" t="n"/>
      <c r="CY611" s="178" t="n"/>
      <c r="CZ611" s="178" t="n"/>
      <c r="DA611" s="178" t="n"/>
      <c r="DB611" s="178" t="n"/>
      <c r="DC611" s="178" t="n"/>
      <c r="DD611" s="178" t="n"/>
      <c r="DE611" s="178" t="n"/>
      <c r="DF611" s="178" t="n"/>
      <c r="DG611" s="178" t="n"/>
      <c r="DH611" s="178" t="n"/>
      <c r="DI611" s="178" t="n"/>
      <c r="DJ611" s="178" t="n"/>
      <c r="DK611" s="178" t="n"/>
      <c r="DL611" s="178" t="n"/>
      <c r="DM611" s="178" t="n"/>
      <c r="DN611" s="178" t="n"/>
      <c r="DO611" s="178" t="n"/>
      <c r="DP611" s="178" t="n"/>
      <c r="DQ611" s="178" t="n"/>
      <c r="DR611" s="178" t="n"/>
      <c r="DS611" s="178" t="n"/>
      <c r="DT611" s="178" t="n"/>
      <c r="DU611" s="178" t="n"/>
      <c r="DV611" s="178" t="n"/>
    </row>
    <row customFormat="true" customHeight="true" hidden="false" ht="17.25" outlineLevel="0" r="612" s="310">
      <c r="A612" s="178" t="n"/>
      <c r="B612" s="327" t="s"/>
      <c r="C612" s="58" t="s"/>
      <c r="D612" s="59" t="s"/>
      <c r="E612" s="122" t="s">
        <v>26</v>
      </c>
      <c r="F612" s="266" t="n">
        <f aca="false" ca="false" dt2D="false" dtr="false" t="normal">I612+L612+M612+N612+O612+P612+Q612+R612+S612</f>
        <v>0</v>
      </c>
      <c r="G612" s="168" t="n">
        <v>0</v>
      </c>
      <c r="H612" s="168" t="n">
        <v>0</v>
      </c>
      <c r="I612" s="269" t="n">
        <f aca="false" ca="false" dt2D="false" dtr="false" t="normal">G612+H612</f>
        <v>0</v>
      </c>
      <c r="J612" s="168" t="n"/>
      <c r="K612" s="168" t="n"/>
      <c r="L612" s="269" t="n">
        <f aca="false" ca="false" dt2D="false" dtr="false" t="normal">J612+K612</f>
        <v>0</v>
      </c>
      <c r="M612" s="168" t="n"/>
      <c r="N612" s="168" t="n"/>
      <c r="O612" s="168" t="n"/>
      <c r="P612" s="168" t="n"/>
      <c r="Q612" s="168" t="n"/>
      <c r="R612" s="168" t="n"/>
      <c r="S612" s="168" t="n"/>
      <c r="T612" s="168" t="n"/>
      <c r="U612" s="168" t="n"/>
      <c r="V612" s="168" t="n"/>
      <c r="W612" s="168" t="n"/>
      <c r="X612" s="168" t="n"/>
      <c r="Y612" s="168" t="n"/>
      <c r="Z612" s="168" t="n"/>
      <c r="AA612" s="168" t="n"/>
      <c r="AB612" s="168" t="n"/>
      <c r="AC612" s="168" t="n"/>
      <c r="AD612" s="168" t="n"/>
      <c r="AE612" s="168" t="n"/>
      <c r="AF612" s="178" t="n"/>
      <c r="AG612" s="178" t="n"/>
      <c r="AH612" s="178" t="n"/>
      <c r="AI612" s="178" t="n"/>
      <c r="AJ612" s="178" t="n"/>
      <c r="AK612" s="178" t="n"/>
      <c r="AL612" s="178" t="n"/>
      <c r="AM612" s="178" t="n"/>
      <c r="AN612" s="178" t="n"/>
      <c r="AO612" s="178" t="n"/>
      <c r="AP612" s="178" t="n"/>
      <c r="AQ612" s="178" t="n"/>
      <c r="AR612" s="178" t="n"/>
      <c r="AS612" s="178" t="n"/>
      <c r="AT612" s="178" t="n"/>
      <c r="AU612" s="178" t="n"/>
      <c r="AV612" s="178" t="n"/>
      <c r="AW612" s="178" t="n"/>
      <c r="AX612" s="178" t="n"/>
      <c r="AY612" s="178" t="n"/>
      <c r="AZ612" s="178" t="n"/>
      <c r="BA612" s="178" t="n"/>
      <c r="BB612" s="178" t="n"/>
      <c r="BC612" s="178" t="n"/>
      <c r="BD612" s="178" t="n"/>
      <c r="BE612" s="178" t="n"/>
      <c r="BF612" s="178" t="n"/>
      <c r="BG612" s="178" t="n"/>
      <c r="BH612" s="178" t="n"/>
      <c r="BI612" s="178" t="n"/>
      <c r="BJ612" s="178" t="n"/>
      <c r="BK612" s="178" t="n"/>
      <c r="BL612" s="178" t="n"/>
      <c r="BM612" s="178" t="n"/>
      <c r="BN612" s="178" t="n"/>
      <c r="BO612" s="178" t="n"/>
      <c r="BP612" s="178" t="n"/>
      <c r="BQ612" s="178" t="n"/>
      <c r="BR612" s="178" t="n"/>
      <c r="BS612" s="178" t="n"/>
      <c r="BT612" s="178" t="n"/>
      <c r="BU612" s="178" t="n"/>
      <c r="BV612" s="178" t="n"/>
      <c r="BW612" s="178" t="n"/>
      <c r="BX612" s="178" t="n"/>
      <c r="BY612" s="178" t="n"/>
      <c r="BZ612" s="178" t="n"/>
      <c r="CA612" s="178" t="n"/>
      <c r="CB612" s="178" t="n"/>
      <c r="CC612" s="178" t="n"/>
      <c r="CD612" s="178" t="n"/>
      <c r="CE612" s="178" t="n"/>
      <c r="CF612" s="178" t="n"/>
      <c r="CG612" s="178" t="n"/>
      <c r="CH612" s="178" t="n"/>
      <c r="CI612" s="178" t="n"/>
      <c r="CJ612" s="178" t="n"/>
      <c r="CK612" s="178" t="n"/>
      <c r="CL612" s="178" t="n"/>
      <c r="CM612" s="178" t="n"/>
      <c r="CN612" s="178" t="n"/>
      <c r="CO612" s="178" t="n"/>
      <c r="CP612" s="178" t="n"/>
      <c r="CQ612" s="178" t="n"/>
      <c r="CR612" s="178" t="n"/>
      <c r="CS612" s="178" t="n"/>
      <c r="CT612" s="178" t="n"/>
      <c r="CU612" s="178" t="n"/>
      <c r="CV612" s="178" t="n"/>
      <c r="CW612" s="178" t="n"/>
      <c r="CX612" s="178" t="n"/>
      <c r="CY612" s="178" t="n"/>
      <c r="CZ612" s="178" t="n"/>
      <c r="DA612" s="178" t="n"/>
      <c r="DB612" s="178" t="n"/>
      <c r="DC612" s="178" t="n"/>
      <c r="DD612" s="178" t="n"/>
      <c r="DE612" s="178" t="n"/>
      <c r="DF612" s="178" t="n"/>
      <c r="DG612" s="178" t="n"/>
      <c r="DH612" s="178" t="n"/>
      <c r="DI612" s="178" t="n"/>
      <c r="DJ612" s="178" t="n"/>
      <c r="DK612" s="178" t="n"/>
      <c r="DL612" s="178" t="n"/>
      <c r="DM612" s="178" t="n"/>
      <c r="DN612" s="178" t="n"/>
      <c r="DO612" s="178" t="n"/>
      <c r="DP612" s="178" t="n"/>
      <c r="DQ612" s="178" t="n"/>
      <c r="DR612" s="178" t="n"/>
      <c r="DS612" s="178" t="n"/>
      <c r="DT612" s="178" t="n"/>
      <c r="DU612" s="178" t="n"/>
      <c r="DV612" s="178" t="n"/>
    </row>
    <row customFormat="true" customHeight="true" hidden="false" ht="17.25" outlineLevel="0" r="613" s="310">
      <c r="A613" s="178" t="n"/>
      <c r="B613" s="327" t="s"/>
      <c r="C613" s="58" t="s"/>
      <c r="D613" s="59" t="s"/>
      <c r="E613" s="248" t="s">
        <v>232</v>
      </c>
      <c r="F613" s="266" t="n">
        <f aca="false" ca="false" dt2D="false" dtr="false" t="normal">I613+L613+M613+N613+O613+P613+Q613+R613+S613</f>
        <v>0</v>
      </c>
      <c r="G613" s="168" t="n">
        <v>0</v>
      </c>
      <c r="H613" s="168" t="n">
        <v>0</v>
      </c>
      <c r="I613" s="269" t="n">
        <f aca="false" ca="false" dt2D="false" dtr="false" t="normal">G613+H613</f>
        <v>0</v>
      </c>
      <c r="J613" s="168" t="n"/>
      <c r="K613" s="168" t="n"/>
      <c r="L613" s="269" t="n">
        <f aca="false" ca="false" dt2D="false" dtr="false" t="normal">J613+K613</f>
        <v>0</v>
      </c>
      <c r="M613" s="168" t="n"/>
      <c r="N613" s="168" t="n"/>
      <c r="O613" s="168" t="n"/>
      <c r="P613" s="168" t="n"/>
      <c r="Q613" s="168" t="n"/>
      <c r="R613" s="168" t="n"/>
      <c r="S613" s="168" t="n"/>
      <c r="T613" s="168" t="n"/>
      <c r="U613" s="168" t="n"/>
      <c r="V613" s="168" t="n"/>
      <c r="W613" s="168" t="n"/>
      <c r="X613" s="168" t="n"/>
      <c r="Y613" s="168" t="n"/>
      <c r="Z613" s="168" t="n"/>
      <c r="AA613" s="168" t="n"/>
      <c r="AB613" s="168" t="n"/>
      <c r="AC613" s="168" t="n"/>
      <c r="AD613" s="168" t="n"/>
      <c r="AE613" s="168" t="n"/>
      <c r="AF613" s="178" t="n"/>
      <c r="AG613" s="178" t="n"/>
      <c r="AH613" s="178" t="n"/>
      <c r="AI613" s="178" t="n"/>
      <c r="AJ613" s="178" t="n"/>
      <c r="AK613" s="178" t="n"/>
      <c r="AL613" s="178" t="n"/>
      <c r="AM613" s="178" t="n"/>
      <c r="AN613" s="178" t="n"/>
      <c r="AO613" s="178" t="n"/>
      <c r="AP613" s="178" t="n"/>
      <c r="AQ613" s="178" t="n"/>
      <c r="AR613" s="178" t="n"/>
      <c r="AS613" s="178" t="n"/>
      <c r="AT613" s="178" t="n"/>
      <c r="AU613" s="178" t="n"/>
      <c r="AV613" s="178" t="n"/>
      <c r="AW613" s="178" t="n"/>
      <c r="AX613" s="178" t="n"/>
      <c r="AY613" s="178" t="n"/>
      <c r="AZ613" s="178" t="n"/>
      <c r="BA613" s="178" t="n"/>
      <c r="BB613" s="178" t="n"/>
      <c r="BC613" s="178" t="n"/>
      <c r="BD613" s="178" t="n"/>
      <c r="BE613" s="178" t="n"/>
      <c r="BF613" s="178" t="n"/>
      <c r="BG613" s="178" t="n"/>
      <c r="BH613" s="178" t="n"/>
      <c r="BI613" s="178" t="n"/>
      <c r="BJ613" s="178" t="n"/>
      <c r="BK613" s="178" t="n"/>
      <c r="BL613" s="178" t="n"/>
      <c r="BM613" s="178" t="n"/>
      <c r="BN613" s="178" t="n"/>
      <c r="BO613" s="178" t="n"/>
      <c r="BP613" s="178" t="n"/>
      <c r="BQ613" s="178" t="n"/>
      <c r="BR613" s="178" t="n"/>
      <c r="BS613" s="178" t="n"/>
      <c r="BT613" s="178" t="n"/>
      <c r="BU613" s="178" t="n"/>
      <c r="BV613" s="178" t="n"/>
      <c r="BW613" s="178" t="n"/>
      <c r="BX613" s="178" t="n"/>
      <c r="BY613" s="178" t="n"/>
      <c r="BZ613" s="178" t="n"/>
      <c r="CA613" s="178" t="n"/>
      <c r="CB613" s="178" t="n"/>
      <c r="CC613" s="178" t="n"/>
      <c r="CD613" s="178" t="n"/>
      <c r="CE613" s="178" t="n"/>
      <c r="CF613" s="178" t="n"/>
      <c r="CG613" s="178" t="n"/>
      <c r="CH613" s="178" t="n"/>
      <c r="CI613" s="178" t="n"/>
      <c r="CJ613" s="178" t="n"/>
      <c r="CK613" s="178" t="n"/>
      <c r="CL613" s="178" t="n"/>
      <c r="CM613" s="178" t="n"/>
      <c r="CN613" s="178" t="n"/>
      <c r="CO613" s="178" t="n"/>
      <c r="CP613" s="178" t="n"/>
      <c r="CQ613" s="178" t="n"/>
      <c r="CR613" s="178" t="n"/>
      <c r="CS613" s="178" t="n"/>
      <c r="CT613" s="178" t="n"/>
      <c r="CU613" s="178" t="n"/>
      <c r="CV613" s="178" t="n"/>
      <c r="CW613" s="178" t="n"/>
      <c r="CX613" s="178" t="n"/>
      <c r="CY613" s="178" t="n"/>
      <c r="CZ613" s="178" t="n"/>
      <c r="DA613" s="178" t="n"/>
      <c r="DB613" s="178" t="n"/>
      <c r="DC613" s="178" t="n"/>
      <c r="DD613" s="178" t="n"/>
      <c r="DE613" s="178" t="n"/>
      <c r="DF613" s="178" t="n"/>
      <c r="DG613" s="178" t="n"/>
      <c r="DH613" s="178" t="n"/>
      <c r="DI613" s="178" t="n"/>
      <c r="DJ613" s="178" t="n"/>
      <c r="DK613" s="178" t="n"/>
      <c r="DL613" s="178" t="n"/>
      <c r="DM613" s="178" t="n"/>
      <c r="DN613" s="178" t="n"/>
      <c r="DO613" s="178" t="n"/>
      <c r="DP613" s="178" t="n"/>
      <c r="DQ613" s="178" t="n"/>
      <c r="DR613" s="178" t="n"/>
      <c r="DS613" s="178" t="n"/>
      <c r="DT613" s="178" t="n"/>
      <c r="DU613" s="178" t="n"/>
      <c r="DV613" s="178" t="n"/>
    </row>
    <row customFormat="true" customHeight="true" hidden="false" ht="17.25" outlineLevel="0" r="614" s="310">
      <c r="A614" s="178" t="n"/>
      <c r="B614" s="329" t="s"/>
      <c r="C614" s="58" t="s"/>
      <c r="D614" s="94" t="s"/>
      <c r="E614" s="238" t="s">
        <v>233</v>
      </c>
      <c r="F614" s="266" t="n">
        <f aca="false" ca="false" dt2D="false" dtr="false" t="normal">I614+L614+M614+N614+O614+P614+Q614+R614+S614</f>
        <v>0</v>
      </c>
      <c r="G614" s="168" t="n">
        <v>0</v>
      </c>
      <c r="H614" s="168" t="n">
        <v>0</v>
      </c>
      <c r="I614" s="269" t="n">
        <f aca="false" ca="false" dt2D="false" dtr="false" t="normal">G614+H614</f>
        <v>0</v>
      </c>
      <c r="J614" s="168" t="n"/>
      <c r="K614" s="168" t="n"/>
      <c r="L614" s="269" t="n">
        <f aca="false" ca="false" dt2D="false" dtr="false" t="normal">J614+K614</f>
        <v>0</v>
      </c>
      <c r="M614" s="168" t="n"/>
      <c r="N614" s="168" t="n"/>
      <c r="O614" s="168" t="n"/>
      <c r="P614" s="168" t="n"/>
      <c r="Q614" s="168" t="n"/>
      <c r="R614" s="168" t="n"/>
      <c r="S614" s="168" t="n"/>
      <c r="T614" s="168" t="n"/>
      <c r="U614" s="168" t="n"/>
      <c r="V614" s="168" t="n"/>
      <c r="W614" s="168" t="n"/>
      <c r="X614" s="168" t="n"/>
      <c r="Y614" s="168" t="n"/>
      <c r="Z614" s="168" t="n"/>
      <c r="AA614" s="168" t="n"/>
      <c r="AB614" s="168" t="n"/>
      <c r="AC614" s="168" t="n"/>
      <c r="AD614" s="168" t="n"/>
      <c r="AE614" s="168" t="n"/>
      <c r="AF614" s="178" t="n"/>
      <c r="AG614" s="178" t="n"/>
      <c r="AH614" s="178" t="n"/>
      <c r="AI614" s="178" t="n"/>
      <c r="AJ614" s="178" t="n"/>
      <c r="AK614" s="178" t="n"/>
      <c r="AL614" s="178" t="n"/>
      <c r="AM614" s="178" t="n"/>
      <c r="AN614" s="178" t="n"/>
      <c r="AO614" s="178" t="n"/>
      <c r="AP614" s="178" t="n"/>
      <c r="AQ614" s="178" t="n"/>
      <c r="AR614" s="178" t="n"/>
      <c r="AS614" s="178" t="n"/>
      <c r="AT614" s="178" t="n"/>
      <c r="AU614" s="178" t="n"/>
      <c r="AV614" s="178" t="n"/>
      <c r="AW614" s="178" t="n"/>
      <c r="AX614" s="178" t="n"/>
      <c r="AY614" s="178" t="n"/>
      <c r="AZ614" s="178" t="n"/>
      <c r="BA614" s="178" t="n"/>
      <c r="BB614" s="178" t="n"/>
      <c r="BC614" s="178" t="n"/>
      <c r="BD614" s="178" t="n"/>
      <c r="BE614" s="178" t="n"/>
      <c r="BF614" s="178" t="n"/>
      <c r="BG614" s="178" t="n"/>
      <c r="BH614" s="178" t="n"/>
      <c r="BI614" s="178" t="n"/>
      <c r="BJ614" s="178" t="n"/>
      <c r="BK614" s="178" t="n"/>
      <c r="BL614" s="178" t="n"/>
      <c r="BM614" s="178" t="n"/>
      <c r="BN614" s="178" t="n"/>
      <c r="BO614" s="178" t="n"/>
      <c r="BP614" s="178" t="n"/>
      <c r="BQ614" s="178" t="n"/>
      <c r="BR614" s="178" t="n"/>
      <c r="BS614" s="178" t="n"/>
      <c r="BT614" s="178" t="n"/>
      <c r="BU614" s="178" t="n"/>
      <c r="BV614" s="178" t="n"/>
      <c r="BW614" s="178" t="n"/>
      <c r="BX614" s="178" t="n"/>
      <c r="BY614" s="178" t="n"/>
      <c r="BZ614" s="178" t="n"/>
      <c r="CA614" s="178" t="n"/>
      <c r="CB614" s="178" t="n"/>
      <c r="CC614" s="178" t="n"/>
      <c r="CD614" s="178" t="n"/>
      <c r="CE614" s="178" t="n"/>
      <c r="CF614" s="178" t="n"/>
      <c r="CG614" s="178" t="n"/>
      <c r="CH614" s="178" t="n"/>
      <c r="CI614" s="178" t="n"/>
      <c r="CJ614" s="178" t="n"/>
      <c r="CK614" s="178" t="n"/>
      <c r="CL614" s="178" t="n"/>
      <c r="CM614" s="178" t="n"/>
      <c r="CN614" s="178" t="n"/>
      <c r="CO614" s="178" t="n"/>
      <c r="CP614" s="178" t="n"/>
      <c r="CQ614" s="178" t="n"/>
      <c r="CR614" s="178" t="n"/>
      <c r="CS614" s="178" t="n"/>
      <c r="CT614" s="178" t="n"/>
      <c r="CU614" s="178" t="n"/>
      <c r="CV614" s="178" t="n"/>
      <c r="CW614" s="178" t="n"/>
      <c r="CX614" s="178" t="n"/>
      <c r="CY614" s="178" t="n"/>
      <c r="CZ614" s="178" t="n"/>
      <c r="DA614" s="178" t="n"/>
      <c r="DB614" s="178" t="n"/>
      <c r="DC614" s="178" t="n"/>
      <c r="DD614" s="178" t="n"/>
      <c r="DE614" s="178" t="n"/>
      <c r="DF614" s="178" t="n"/>
      <c r="DG614" s="178" t="n"/>
      <c r="DH614" s="178" t="n"/>
      <c r="DI614" s="178" t="n"/>
      <c r="DJ614" s="178" t="n"/>
      <c r="DK614" s="178" t="n"/>
      <c r="DL614" s="178" t="n"/>
      <c r="DM614" s="178" t="n"/>
      <c r="DN614" s="178" t="n"/>
      <c r="DO614" s="178" t="n"/>
      <c r="DP614" s="178" t="n"/>
      <c r="DQ614" s="178" t="n"/>
      <c r="DR614" s="178" t="n"/>
      <c r="DS614" s="178" t="n"/>
      <c r="DT614" s="178" t="n"/>
      <c r="DU614" s="178" t="n"/>
      <c r="DV614" s="178" t="n"/>
    </row>
    <row customFormat="true" customHeight="true" hidden="false" ht="17.25" outlineLevel="0" r="615" s="310">
      <c r="A615" s="178" t="n"/>
      <c r="B615" s="325" t="n">
        <v>12</v>
      </c>
      <c r="C615" s="58" t="s"/>
      <c r="D615" s="127" t="s">
        <v>421</v>
      </c>
      <c r="E615" s="122" t="s">
        <v>24</v>
      </c>
      <c r="F615" s="266" t="n">
        <f aca="false" ca="false" dt2D="false" dtr="false" t="normal">I615+L615+M615+N615+O615+P615+Q615+R615+S615</f>
        <v>0</v>
      </c>
      <c r="G615" s="168" t="n">
        <v>0</v>
      </c>
      <c r="H615" s="168" t="n">
        <v>0</v>
      </c>
      <c r="I615" s="269" t="n">
        <f aca="false" ca="false" dt2D="false" dtr="false" t="normal">G615+H615</f>
        <v>0</v>
      </c>
      <c r="J615" s="168" t="n"/>
      <c r="K615" s="168" t="n"/>
      <c r="L615" s="269" t="n">
        <f aca="false" ca="false" dt2D="false" dtr="false" t="normal">J615+K615</f>
        <v>0</v>
      </c>
      <c r="M615" s="168" t="n"/>
      <c r="N615" s="168" t="n"/>
      <c r="O615" s="168" t="n"/>
      <c r="P615" s="168" t="n"/>
      <c r="Q615" s="168" t="n"/>
      <c r="R615" s="168" t="n"/>
      <c r="S615" s="168" t="n"/>
      <c r="T615" s="168" t="n"/>
      <c r="U615" s="168" t="n"/>
      <c r="V615" s="168" t="n"/>
      <c r="W615" s="168" t="n"/>
      <c r="X615" s="168" t="n"/>
      <c r="Y615" s="168" t="n"/>
      <c r="Z615" s="168" t="n"/>
      <c r="AA615" s="168" t="n"/>
      <c r="AB615" s="168" t="n"/>
      <c r="AC615" s="168" t="n"/>
      <c r="AD615" s="168" t="n"/>
      <c r="AE615" s="168" t="n"/>
      <c r="AF615" s="178" t="n"/>
      <c r="AG615" s="178" t="n"/>
      <c r="AH615" s="178" t="n"/>
      <c r="AI615" s="178" t="n"/>
      <c r="AJ615" s="178" t="n"/>
      <c r="AK615" s="178" t="n"/>
      <c r="AL615" s="178" t="n"/>
      <c r="AM615" s="178" t="n"/>
      <c r="AN615" s="178" t="n"/>
      <c r="AO615" s="178" t="n"/>
      <c r="AP615" s="178" t="n"/>
      <c r="AQ615" s="178" t="n"/>
      <c r="AR615" s="178" t="n"/>
      <c r="AS615" s="178" t="n"/>
      <c r="AT615" s="178" t="n"/>
      <c r="AU615" s="178" t="n"/>
      <c r="AV615" s="178" t="n"/>
      <c r="AW615" s="178" t="n"/>
      <c r="AX615" s="178" t="n"/>
      <c r="AY615" s="178" t="n"/>
      <c r="AZ615" s="178" t="n"/>
      <c r="BA615" s="178" t="n"/>
      <c r="BB615" s="178" t="n"/>
      <c r="BC615" s="178" t="n"/>
      <c r="BD615" s="178" t="n"/>
      <c r="BE615" s="178" t="n"/>
      <c r="BF615" s="178" t="n"/>
      <c r="BG615" s="178" t="n"/>
      <c r="BH615" s="178" t="n"/>
      <c r="BI615" s="178" t="n"/>
      <c r="BJ615" s="178" t="n"/>
      <c r="BK615" s="178" t="n"/>
      <c r="BL615" s="178" t="n"/>
      <c r="BM615" s="178" t="n"/>
      <c r="BN615" s="178" t="n"/>
      <c r="BO615" s="178" t="n"/>
      <c r="BP615" s="178" t="n"/>
      <c r="BQ615" s="178" t="n"/>
      <c r="BR615" s="178" t="n"/>
      <c r="BS615" s="178" t="n"/>
      <c r="BT615" s="178" t="n"/>
      <c r="BU615" s="178" t="n"/>
      <c r="BV615" s="178" t="n"/>
      <c r="BW615" s="178" t="n"/>
      <c r="BX615" s="178" t="n"/>
      <c r="BY615" s="178" t="n"/>
      <c r="BZ615" s="178" t="n"/>
      <c r="CA615" s="178" t="n"/>
      <c r="CB615" s="178" t="n"/>
      <c r="CC615" s="178" t="n"/>
      <c r="CD615" s="178" t="n"/>
      <c r="CE615" s="178" t="n"/>
      <c r="CF615" s="178" t="n"/>
      <c r="CG615" s="178" t="n"/>
      <c r="CH615" s="178" t="n"/>
      <c r="CI615" s="178" t="n"/>
      <c r="CJ615" s="178" t="n"/>
      <c r="CK615" s="178" t="n"/>
      <c r="CL615" s="178" t="n"/>
      <c r="CM615" s="178" t="n"/>
      <c r="CN615" s="178" t="n"/>
      <c r="CO615" s="178" t="n"/>
      <c r="CP615" s="178" t="n"/>
      <c r="CQ615" s="178" t="n"/>
      <c r="CR615" s="178" t="n"/>
      <c r="CS615" s="178" t="n"/>
      <c r="CT615" s="178" t="n"/>
      <c r="CU615" s="178" t="n"/>
      <c r="CV615" s="178" t="n"/>
      <c r="CW615" s="178" t="n"/>
      <c r="CX615" s="178" t="n"/>
      <c r="CY615" s="178" t="n"/>
      <c r="CZ615" s="178" t="n"/>
      <c r="DA615" s="178" t="n"/>
      <c r="DB615" s="178" t="n"/>
      <c r="DC615" s="178" t="n"/>
      <c r="DD615" s="178" t="n"/>
      <c r="DE615" s="178" t="n"/>
      <c r="DF615" s="178" t="n"/>
      <c r="DG615" s="178" t="n"/>
      <c r="DH615" s="178" t="n"/>
      <c r="DI615" s="178" t="n"/>
      <c r="DJ615" s="178" t="n"/>
      <c r="DK615" s="178" t="n"/>
      <c r="DL615" s="178" t="n"/>
      <c r="DM615" s="178" t="n"/>
      <c r="DN615" s="178" t="n"/>
      <c r="DO615" s="178" t="n"/>
      <c r="DP615" s="178" t="n"/>
      <c r="DQ615" s="178" t="n"/>
      <c r="DR615" s="178" t="n"/>
      <c r="DS615" s="178" t="n"/>
      <c r="DT615" s="178" t="n"/>
      <c r="DU615" s="178" t="n"/>
      <c r="DV615" s="178" t="n"/>
    </row>
    <row customFormat="true" customHeight="true" hidden="false" ht="17.25" outlineLevel="0" r="616" s="310">
      <c r="A616" s="178" t="n"/>
      <c r="B616" s="327" t="s"/>
      <c r="C616" s="58" t="s"/>
      <c r="D616" s="59" t="s"/>
      <c r="E616" s="122" t="s">
        <v>25</v>
      </c>
      <c r="F616" s="266" t="n">
        <f aca="false" ca="false" dt2D="false" dtr="false" t="normal">I616+L616+M616+N616+O616+P616+Q616+R616+S616</f>
        <v>0</v>
      </c>
      <c r="G616" s="168" t="n">
        <v>0</v>
      </c>
      <c r="H616" s="168" t="n">
        <v>0</v>
      </c>
      <c r="I616" s="269" t="n">
        <f aca="false" ca="false" dt2D="false" dtr="false" t="normal">G616+H616</f>
        <v>0</v>
      </c>
      <c r="J616" s="168" t="n"/>
      <c r="K616" s="168" t="n"/>
      <c r="L616" s="269" t="n">
        <f aca="false" ca="false" dt2D="false" dtr="false" t="normal">J616+K616</f>
        <v>0</v>
      </c>
      <c r="M616" s="168" t="n"/>
      <c r="N616" s="168" t="n"/>
      <c r="O616" s="168" t="n"/>
      <c r="P616" s="168" t="n"/>
      <c r="Q616" s="168" t="n"/>
      <c r="R616" s="168" t="n"/>
      <c r="S616" s="168" t="n"/>
      <c r="T616" s="168" t="n"/>
      <c r="U616" s="168" t="n"/>
      <c r="V616" s="168" t="n"/>
      <c r="W616" s="168" t="n"/>
      <c r="X616" s="168" t="n"/>
      <c r="Y616" s="168" t="n"/>
      <c r="Z616" s="168" t="n"/>
      <c r="AA616" s="168" t="n"/>
      <c r="AB616" s="168" t="n"/>
      <c r="AC616" s="168" t="n"/>
      <c r="AD616" s="168" t="n"/>
      <c r="AE616" s="168" t="n"/>
      <c r="AF616" s="178" t="n"/>
      <c r="AG616" s="178" t="n"/>
      <c r="AH616" s="178" t="n"/>
      <c r="AI616" s="178" t="n"/>
      <c r="AJ616" s="178" t="n"/>
      <c r="AK616" s="178" t="n"/>
      <c r="AL616" s="178" t="n"/>
      <c r="AM616" s="178" t="n"/>
      <c r="AN616" s="178" t="n"/>
      <c r="AO616" s="178" t="n"/>
      <c r="AP616" s="178" t="n"/>
      <c r="AQ616" s="178" t="n"/>
      <c r="AR616" s="178" t="n"/>
      <c r="AS616" s="178" t="n"/>
      <c r="AT616" s="178" t="n"/>
      <c r="AU616" s="178" t="n"/>
      <c r="AV616" s="178" t="n"/>
      <c r="AW616" s="178" t="n"/>
      <c r="AX616" s="178" t="n"/>
      <c r="AY616" s="178" t="n"/>
      <c r="AZ616" s="178" t="n"/>
      <c r="BA616" s="178" t="n"/>
      <c r="BB616" s="178" t="n"/>
      <c r="BC616" s="178" t="n"/>
      <c r="BD616" s="178" t="n"/>
      <c r="BE616" s="178" t="n"/>
      <c r="BF616" s="178" t="n"/>
      <c r="BG616" s="178" t="n"/>
      <c r="BH616" s="178" t="n"/>
      <c r="BI616" s="178" t="n"/>
      <c r="BJ616" s="178" t="n"/>
      <c r="BK616" s="178" t="n"/>
      <c r="BL616" s="178" t="n"/>
      <c r="BM616" s="178" t="n"/>
      <c r="BN616" s="178" t="n"/>
      <c r="BO616" s="178" t="n"/>
      <c r="BP616" s="178" t="n"/>
      <c r="BQ616" s="178" t="n"/>
      <c r="BR616" s="178" t="n"/>
      <c r="BS616" s="178" t="n"/>
      <c r="BT616" s="178" t="n"/>
      <c r="BU616" s="178" t="n"/>
      <c r="BV616" s="178" t="n"/>
      <c r="BW616" s="178" t="n"/>
      <c r="BX616" s="178" t="n"/>
      <c r="BY616" s="178" t="n"/>
      <c r="BZ616" s="178" t="n"/>
      <c r="CA616" s="178" t="n"/>
      <c r="CB616" s="178" t="n"/>
      <c r="CC616" s="178" t="n"/>
      <c r="CD616" s="178" t="n"/>
      <c r="CE616" s="178" t="n"/>
      <c r="CF616" s="178" t="n"/>
      <c r="CG616" s="178" t="n"/>
      <c r="CH616" s="178" t="n"/>
      <c r="CI616" s="178" t="n"/>
      <c r="CJ616" s="178" t="n"/>
      <c r="CK616" s="178" t="n"/>
      <c r="CL616" s="178" t="n"/>
      <c r="CM616" s="178" t="n"/>
      <c r="CN616" s="178" t="n"/>
      <c r="CO616" s="178" t="n"/>
      <c r="CP616" s="178" t="n"/>
      <c r="CQ616" s="178" t="n"/>
      <c r="CR616" s="178" t="n"/>
      <c r="CS616" s="178" t="n"/>
      <c r="CT616" s="178" t="n"/>
      <c r="CU616" s="178" t="n"/>
      <c r="CV616" s="178" t="n"/>
      <c r="CW616" s="178" t="n"/>
      <c r="CX616" s="178" t="n"/>
      <c r="CY616" s="178" t="n"/>
      <c r="CZ616" s="178" t="n"/>
      <c r="DA616" s="178" t="n"/>
      <c r="DB616" s="178" t="n"/>
      <c r="DC616" s="178" t="n"/>
      <c r="DD616" s="178" t="n"/>
      <c r="DE616" s="178" t="n"/>
      <c r="DF616" s="178" t="n"/>
      <c r="DG616" s="178" t="n"/>
      <c r="DH616" s="178" t="n"/>
      <c r="DI616" s="178" t="n"/>
      <c r="DJ616" s="178" t="n"/>
      <c r="DK616" s="178" t="n"/>
      <c r="DL616" s="178" t="n"/>
      <c r="DM616" s="178" t="n"/>
      <c r="DN616" s="178" t="n"/>
      <c r="DO616" s="178" t="n"/>
      <c r="DP616" s="178" t="n"/>
      <c r="DQ616" s="178" t="n"/>
      <c r="DR616" s="178" t="n"/>
      <c r="DS616" s="178" t="n"/>
      <c r="DT616" s="178" t="n"/>
      <c r="DU616" s="178" t="n"/>
      <c r="DV616" s="178" t="n"/>
    </row>
    <row customFormat="true" customHeight="true" hidden="false" ht="17.25" outlineLevel="0" r="617" s="310">
      <c r="A617" s="178" t="n"/>
      <c r="B617" s="327" t="s"/>
      <c r="C617" s="58" t="s"/>
      <c r="D617" s="59" t="s"/>
      <c r="E617" s="122" t="s">
        <v>26</v>
      </c>
      <c r="F617" s="266" t="n">
        <f aca="false" ca="false" dt2D="false" dtr="false" t="normal">I617+L617+M617+N617+O617+P617+Q617+R617+S617</f>
        <v>0</v>
      </c>
      <c r="G617" s="168" t="n">
        <v>0</v>
      </c>
      <c r="H617" s="168" t="n">
        <v>0</v>
      </c>
      <c r="I617" s="269" t="n">
        <f aca="false" ca="false" dt2D="false" dtr="false" t="normal">G617+H617</f>
        <v>0</v>
      </c>
      <c r="J617" s="168" t="n"/>
      <c r="K617" s="168" t="n"/>
      <c r="L617" s="269" t="n">
        <f aca="false" ca="false" dt2D="false" dtr="false" t="normal">J617+K617</f>
        <v>0</v>
      </c>
      <c r="M617" s="168" t="n"/>
      <c r="N617" s="168" t="n"/>
      <c r="O617" s="168" t="n"/>
      <c r="P617" s="168" t="n"/>
      <c r="Q617" s="168" t="n"/>
      <c r="R617" s="168" t="n"/>
      <c r="S617" s="168" t="n"/>
      <c r="T617" s="168" t="n"/>
      <c r="U617" s="168" t="n"/>
      <c r="V617" s="168" t="n"/>
      <c r="W617" s="168" t="n"/>
      <c r="X617" s="168" t="n"/>
      <c r="Y617" s="168" t="n"/>
      <c r="Z617" s="168" t="n"/>
      <c r="AA617" s="168" t="n"/>
      <c r="AB617" s="168" t="n"/>
      <c r="AC617" s="168" t="n"/>
      <c r="AD617" s="168" t="n"/>
      <c r="AE617" s="168" t="n"/>
      <c r="AF617" s="178" t="n"/>
      <c r="AG617" s="178" t="n"/>
      <c r="AH617" s="178" t="n"/>
      <c r="AI617" s="178" t="n"/>
      <c r="AJ617" s="178" t="n"/>
      <c r="AK617" s="178" t="n"/>
      <c r="AL617" s="178" t="n"/>
      <c r="AM617" s="178" t="n"/>
      <c r="AN617" s="178" t="n"/>
      <c r="AO617" s="178" t="n"/>
      <c r="AP617" s="178" t="n"/>
      <c r="AQ617" s="178" t="n"/>
      <c r="AR617" s="178" t="n"/>
      <c r="AS617" s="178" t="n"/>
      <c r="AT617" s="178" t="n"/>
      <c r="AU617" s="178" t="n"/>
      <c r="AV617" s="178" t="n"/>
      <c r="AW617" s="178" t="n"/>
      <c r="AX617" s="178" t="n"/>
      <c r="AY617" s="178" t="n"/>
      <c r="AZ617" s="178" t="n"/>
      <c r="BA617" s="178" t="n"/>
      <c r="BB617" s="178" t="n"/>
      <c r="BC617" s="178" t="n"/>
      <c r="BD617" s="178" t="n"/>
      <c r="BE617" s="178" t="n"/>
      <c r="BF617" s="178" t="n"/>
      <c r="BG617" s="178" t="n"/>
      <c r="BH617" s="178" t="n"/>
      <c r="BI617" s="178" t="n"/>
      <c r="BJ617" s="178" t="n"/>
      <c r="BK617" s="178" t="n"/>
      <c r="BL617" s="178" t="n"/>
      <c r="BM617" s="178" t="n"/>
      <c r="BN617" s="178" t="n"/>
      <c r="BO617" s="178" t="n"/>
      <c r="BP617" s="178" t="n"/>
      <c r="BQ617" s="178" t="n"/>
      <c r="BR617" s="178" t="n"/>
      <c r="BS617" s="178" t="n"/>
      <c r="BT617" s="178" t="n"/>
      <c r="BU617" s="178" t="n"/>
      <c r="BV617" s="178" t="n"/>
      <c r="BW617" s="178" t="n"/>
      <c r="BX617" s="178" t="n"/>
      <c r="BY617" s="178" t="n"/>
      <c r="BZ617" s="178" t="n"/>
      <c r="CA617" s="178" t="n"/>
      <c r="CB617" s="178" t="n"/>
      <c r="CC617" s="178" t="n"/>
      <c r="CD617" s="178" t="n"/>
      <c r="CE617" s="178" t="n"/>
      <c r="CF617" s="178" t="n"/>
      <c r="CG617" s="178" t="n"/>
      <c r="CH617" s="178" t="n"/>
      <c r="CI617" s="178" t="n"/>
      <c r="CJ617" s="178" t="n"/>
      <c r="CK617" s="178" t="n"/>
      <c r="CL617" s="178" t="n"/>
      <c r="CM617" s="178" t="n"/>
      <c r="CN617" s="178" t="n"/>
      <c r="CO617" s="178" t="n"/>
      <c r="CP617" s="178" t="n"/>
      <c r="CQ617" s="178" t="n"/>
      <c r="CR617" s="178" t="n"/>
      <c r="CS617" s="178" t="n"/>
      <c r="CT617" s="178" t="n"/>
      <c r="CU617" s="178" t="n"/>
      <c r="CV617" s="178" t="n"/>
      <c r="CW617" s="178" t="n"/>
      <c r="CX617" s="178" t="n"/>
      <c r="CY617" s="178" t="n"/>
      <c r="CZ617" s="178" t="n"/>
      <c r="DA617" s="178" t="n"/>
      <c r="DB617" s="178" t="n"/>
      <c r="DC617" s="178" t="n"/>
      <c r="DD617" s="178" t="n"/>
      <c r="DE617" s="178" t="n"/>
      <c r="DF617" s="178" t="n"/>
      <c r="DG617" s="178" t="n"/>
      <c r="DH617" s="178" t="n"/>
      <c r="DI617" s="178" t="n"/>
      <c r="DJ617" s="178" t="n"/>
      <c r="DK617" s="178" t="n"/>
      <c r="DL617" s="178" t="n"/>
      <c r="DM617" s="178" t="n"/>
      <c r="DN617" s="178" t="n"/>
      <c r="DO617" s="178" t="n"/>
      <c r="DP617" s="178" t="n"/>
      <c r="DQ617" s="178" t="n"/>
      <c r="DR617" s="178" t="n"/>
      <c r="DS617" s="178" t="n"/>
      <c r="DT617" s="178" t="n"/>
      <c r="DU617" s="178" t="n"/>
      <c r="DV617" s="178" t="n"/>
    </row>
    <row customFormat="true" customHeight="true" hidden="false" ht="17.25" outlineLevel="0" r="618" s="310">
      <c r="A618" s="178" t="n"/>
      <c r="B618" s="327" t="s"/>
      <c r="C618" s="58" t="s"/>
      <c r="D618" s="59" t="s"/>
      <c r="E618" s="248" t="s">
        <v>232</v>
      </c>
      <c r="F618" s="266" t="n">
        <f aca="false" ca="false" dt2D="false" dtr="false" t="normal">I618+L618+M618+N618+O618+P618+Q618+R618+S618</f>
        <v>0</v>
      </c>
      <c r="G618" s="168" t="n">
        <v>0</v>
      </c>
      <c r="H618" s="168" t="n">
        <v>0</v>
      </c>
      <c r="I618" s="269" t="n">
        <f aca="false" ca="false" dt2D="false" dtr="false" t="normal">G618+H618</f>
        <v>0</v>
      </c>
      <c r="J618" s="168" t="n"/>
      <c r="K618" s="168" t="n"/>
      <c r="L618" s="269" t="n">
        <f aca="false" ca="false" dt2D="false" dtr="false" t="normal">J618+K618</f>
        <v>0</v>
      </c>
      <c r="M618" s="168" t="n"/>
      <c r="N618" s="168" t="n"/>
      <c r="O618" s="168" t="n"/>
      <c r="P618" s="168" t="n"/>
      <c r="Q618" s="168" t="n"/>
      <c r="R618" s="168" t="n"/>
      <c r="S618" s="168" t="n"/>
      <c r="T618" s="168" t="n"/>
      <c r="U618" s="168" t="n"/>
      <c r="V618" s="168" t="n"/>
      <c r="W618" s="168" t="n"/>
      <c r="X618" s="168" t="n"/>
      <c r="Y618" s="168" t="n"/>
      <c r="Z618" s="168" t="n"/>
      <c r="AA618" s="168" t="n"/>
      <c r="AB618" s="168" t="n"/>
      <c r="AC618" s="168" t="n"/>
      <c r="AD618" s="168" t="n"/>
      <c r="AE618" s="168" t="n"/>
      <c r="AF618" s="178" t="n"/>
      <c r="AG618" s="178" t="n"/>
      <c r="AH618" s="178" t="n"/>
      <c r="AI618" s="178" t="n"/>
      <c r="AJ618" s="178" t="n"/>
      <c r="AK618" s="178" t="n"/>
      <c r="AL618" s="178" t="n"/>
      <c r="AM618" s="178" t="n"/>
      <c r="AN618" s="178" t="n"/>
      <c r="AO618" s="178" t="n"/>
      <c r="AP618" s="178" t="n"/>
      <c r="AQ618" s="178" t="n"/>
      <c r="AR618" s="178" t="n"/>
      <c r="AS618" s="178" t="n"/>
      <c r="AT618" s="178" t="n"/>
      <c r="AU618" s="178" t="n"/>
      <c r="AV618" s="178" t="n"/>
      <c r="AW618" s="178" t="n"/>
      <c r="AX618" s="178" t="n"/>
      <c r="AY618" s="178" t="n"/>
      <c r="AZ618" s="178" t="n"/>
      <c r="BA618" s="178" t="n"/>
      <c r="BB618" s="178" t="n"/>
      <c r="BC618" s="178" t="n"/>
      <c r="BD618" s="178" t="n"/>
      <c r="BE618" s="178" t="n"/>
      <c r="BF618" s="178" t="n"/>
      <c r="BG618" s="178" t="n"/>
      <c r="BH618" s="178" t="n"/>
      <c r="BI618" s="178" t="n"/>
      <c r="BJ618" s="178" t="n"/>
      <c r="BK618" s="178" t="n"/>
      <c r="BL618" s="178" t="n"/>
      <c r="BM618" s="178" t="n"/>
      <c r="BN618" s="178" t="n"/>
      <c r="BO618" s="178" t="n"/>
      <c r="BP618" s="178" t="n"/>
      <c r="BQ618" s="178" t="n"/>
      <c r="BR618" s="178" t="n"/>
      <c r="BS618" s="178" t="n"/>
      <c r="BT618" s="178" t="n"/>
      <c r="BU618" s="178" t="n"/>
      <c r="BV618" s="178" t="n"/>
      <c r="BW618" s="178" t="n"/>
      <c r="BX618" s="178" t="n"/>
      <c r="BY618" s="178" t="n"/>
      <c r="BZ618" s="178" t="n"/>
      <c r="CA618" s="178" t="n"/>
      <c r="CB618" s="178" t="n"/>
      <c r="CC618" s="178" t="n"/>
      <c r="CD618" s="178" t="n"/>
      <c r="CE618" s="178" t="n"/>
      <c r="CF618" s="178" t="n"/>
      <c r="CG618" s="178" t="n"/>
      <c r="CH618" s="178" t="n"/>
      <c r="CI618" s="178" t="n"/>
      <c r="CJ618" s="178" t="n"/>
      <c r="CK618" s="178" t="n"/>
      <c r="CL618" s="178" t="n"/>
      <c r="CM618" s="178" t="n"/>
      <c r="CN618" s="178" t="n"/>
      <c r="CO618" s="178" t="n"/>
      <c r="CP618" s="178" t="n"/>
      <c r="CQ618" s="178" t="n"/>
      <c r="CR618" s="178" t="n"/>
      <c r="CS618" s="178" t="n"/>
      <c r="CT618" s="178" t="n"/>
      <c r="CU618" s="178" t="n"/>
      <c r="CV618" s="178" t="n"/>
      <c r="CW618" s="178" t="n"/>
      <c r="CX618" s="178" t="n"/>
      <c r="CY618" s="178" t="n"/>
      <c r="CZ618" s="178" t="n"/>
      <c r="DA618" s="178" t="n"/>
      <c r="DB618" s="178" t="n"/>
      <c r="DC618" s="178" t="n"/>
      <c r="DD618" s="178" t="n"/>
      <c r="DE618" s="178" t="n"/>
      <c r="DF618" s="178" t="n"/>
      <c r="DG618" s="178" t="n"/>
      <c r="DH618" s="178" t="n"/>
      <c r="DI618" s="178" t="n"/>
      <c r="DJ618" s="178" t="n"/>
      <c r="DK618" s="178" t="n"/>
      <c r="DL618" s="178" t="n"/>
      <c r="DM618" s="178" t="n"/>
      <c r="DN618" s="178" t="n"/>
      <c r="DO618" s="178" t="n"/>
      <c r="DP618" s="178" t="n"/>
      <c r="DQ618" s="178" t="n"/>
      <c r="DR618" s="178" t="n"/>
      <c r="DS618" s="178" t="n"/>
      <c r="DT618" s="178" t="n"/>
      <c r="DU618" s="178" t="n"/>
      <c r="DV618" s="178" t="n"/>
    </row>
    <row customFormat="true" customHeight="true" hidden="false" ht="17.25" outlineLevel="0" r="619" s="310">
      <c r="A619" s="178" t="n"/>
      <c r="B619" s="329" t="s"/>
      <c r="C619" s="58" t="s"/>
      <c r="D619" s="94" t="s"/>
      <c r="E619" s="238" t="s">
        <v>233</v>
      </c>
      <c r="F619" s="266" t="n">
        <f aca="false" ca="false" dt2D="false" dtr="false" t="normal">I619+L619+M619+N619+O619+P619+Q619+R619+S619</f>
        <v>0</v>
      </c>
      <c r="G619" s="168" t="n">
        <v>0</v>
      </c>
      <c r="H619" s="168" t="n">
        <v>0</v>
      </c>
      <c r="I619" s="269" t="n">
        <f aca="false" ca="false" dt2D="false" dtr="false" t="normal">G619+H619</f>
        <v>0</v>
      </c>
      <c r="J619" s="168" t="n"/>
      <c r="K619" s="168" t="n"/>
      <c r="L619" s="269" t="n">
        <f aca="false" ca="false" dt2D="false" dtr="false" t="normal">J619+K619</f>
        <v>0</v>
      </c>
      <c r="M619" s="168" t="n"/>
      <c r="N619" s="168" t="n"/>
      <c r="O619" s="168" t="n"/>
      <c r="P619" s="168" t="n"/>
      <c r="Q619" s="168" t="n"/>
      <c r="R619" s="168" t="n"/>
      <c r="S619" s="168" t="n"/>
      <c r="T619" s="168" t="n"/>
      <c r="U619" s="168" t="n"/>
      <c r="V619" s="168" t="n"/>
      <c r="W619" s="168" t="n"/>
      <c r="X619" s="168" t="n"/>
      <c r="Y619" s="168" t="n"/>
      <c r="Z619" s="168" t="n"/>
      <c r="AA619" s="168" t="n"/>
      <c r="AB619" s="168" t="n"/>
      <c r="AC619" s="168" t="n"/>
      <c r="AD619" s="168" t="n"/>
      <c r="AE619" s="168" t="n"/>
      <c r="AF619" s="178" t="n"/>
      <c r="AG619" s="178" t="n"/>
      <c r="AH619" s="178" t="n"/>
      <c r="AI619" s="178" t="n"/>
      <c r="AJ619" s="178" t="n"/>
      <c r="AK619" s="178" t="n"/>
      <c r="AL619" s="178" t="n"/>
      <c r="AM619" s="178" t="n"/>
      <c r="AN619" s="178" t="n"/>
      <c r="AO619" s="178" t="n"/>
      <c r="AP619" s="178" t="n"/>
      <c r="AQ619" s="178" t="n"/>
      <c r="AR619" s="178" t="n"/>
      <c r="AS619" s="178" t="n"/>
      <c r="AT619" s="178" t="n"/>
      <c r="AU619" s="178" t="n"/>
      <c r="AV619" s="178" t="n"/>
      <c r="AW619" s="178" t="n"/>
      <c r="AX619" s="178" t="n"/>
      <c r="AY619" s="178" t="n"/>
      <c r="AZ619" s="178" t="n"/>
      <c r="BA619" s="178" t="n"/>
      <c r="BB619" s="178" t="n"/>
      <c r="BC619" s="178" t="n"/>
      <c r="BD619" s="178" t="n"/>
      <c r="BE619" s="178" t="n"/>
      <c r="BF619" s="178" t="n"/>
      <c r="BG619" s="178" t="n"/>
      <c r="BH619" s="178" t="n"/>
      <c r="BI619" s="178" t="n"/>
      <c r="BJ619" s="178" t="n"/>
      <c r="BK619" s="178" t="n"/>
      <c r="BL619" s="178" t="n"/>
      <c r="BM619" s="178" t="n"/>
      <c r="BN619" s="178" t="n"/>
      <c r="BO619" s="178" t="n"/>
      <c r="BP619" s="178" t="n"/>
      <c r="BQ619" s="178" t="n"/>
      <c r="BR619" s="178" t="n"/>
      <c r="BS619" s="178" t="n"/>
      <c r="BT619" s="178" t="n"/>
      <c r="BU619" s="178" t="n"/>
      <c r="BV619" s="178" t="n"/>
      <c r="BW619" s="178" t="n"/>
      <c r="BX619" s="178" t="n"/>
      <c r="BY619" s="178" t="n"/>
      <c r="BZ619" s="178" t="n"/>
      <c r="CA619" s="178" t="n"/>
      <c r="CB619" s="178" t="n"/>
      <c r="CC619" s="178" t="n"/>
      <c r="CD619" s="178" t="n"/>
      <c r="CE619" s="178" t="n"/>
      <c r="CF619" s="178" t="n"/>
      <c r="CG619" s="178" t="n"/>
      <c r="CH619" s="178" t="n"/>
      <c r="CI619" s="178" t="n"/>
      <c r="CJ619" s="178" t="n"/>
      <c r="CK619" s="178" t="n"/>
      <c r="CL619" s="178" t="n"/>
      <c r="CM619" s="178" t="n"/>
      <c r="CN619" s="178" t="n"/>
      <c r="CO619" s="178" t="n"/>
      <c r="CP619" s="178" t="n"/>
      <c r="CQ619" s="178" t="n"/>
      <c r="CR619" s="178" t="n"/>
      <c r="CS619" s="178" t="n"/>
      <c r="CT619" s="178" t="n"/>
      <c r="CU619" s="178" t="n"/>
      <c r="CV619" s="178" t="n"/>
      <c r="CW619" s="178" t="n"/>
      <c r="CX619" s="178" t="n"/>
      <c r="CY619" s="178" t="n"/>
      <c r="CZ619" s="178" t="n"/>
      <c r="DA619" s="178" t="n"/>
      <c r="DB619" s="178" t="n"/>
      <c r="DC619" s="178" t="n"/>
      <c r="DD619" s="178" t="n"/>
      <c r="DE619" s="178" t="n"/>
      <c r="DF619" s="178" t="n"/>
      <c r="DG619" s="178" t="n"/>
      <c r="DH619" s="178" t="n"/>
      <c r="DI619" s="178" t="n"/>
      <c r="DJ619" s="178" t="n"/>
      <c r="DK619" s="178" t="n"/>
      <c r="DL619" s="178" t="n"/>
      <c r="DM619" s="178" t="n"/>
      <c r="DN619" s="178" t="n"/>
      <c r="DO619" s="178" t="n"/>
      <c r="DP619" s="178" t="n"/>
      <c r="DQ619" s="178" t="n"/>
      <c r="DR619" s="178" t="n"/>
      <c r="DS619" s="178" t="n"/>
      <c r="DT619" s="178" t="n"/>
      <c r="DU619" s="178" t="n"/>
      <c r="DV619" s="178" t="n"/>
    </row>
    <row customFormat="true" customHeight="true" hidden="false" ht="20.25" outlineLevel="0" r="620" s="310">
      <c r="A620" s="178" t="n"/>
      <c r="B620" s="325" t="n">
        <v>13</v>
      </c>
      <c r="C620" s="58" t="s"/>
      <c r="D620" s="127" t="s">
        <v>422</v>
      </c>
      <c r="E620" s="122" t="s">
        <v>24</v>
      </c>
      <c r="F620" s="266" t="n">
        <f aca="false" ca="false" dt2D="false" dtr="false" t="normal">I620+L620+M620+N620+O620+P620+Q620+R620+S620</f>
        <v>0</v>
      </c>
      <c r="G620" s="168" t="n">
        <v>0</v>
      </c>
      <c r="H620" s="168" t="n">
        <v>0</v>
      </c>
      <c r="I620" s="269" t="n">
        <f aca="false" ca="false" dt2D="false" dtr="false" t="normal">G620+H620</f>
        <v>0</v>
      </c>
      <c r="J620" s="168" t="n"/>
      <c r="K620" s="168" t="n"/>
      <c r="L620" s="269" t="n">
        <f aca="false" ca="false" dt2D="false" dtr="false" t="normal">J620+K620</f>
        <v>0</v>
      </c>
      <c r="M620" s="168" t="n"/>
      <c r="N620" s="168" t="n"/>
      <c r="O620" s="168" t="n"/>
      <c r="P620" s="168" t="n"/>
      <c r="Q620" s="168" t="n"/>
      <c r="R620" s="168" t="n"/>
      <c r="S620" s="168" t="n"/>
      <c r="T620" s="168" t="n"/>
      <c r="U620" s="168" t="n"/>
      <c r="V620" s="168" t="n"/>
      <c r="W620" s="168" t="n"/>
      <c r="X620" s="168" t="n"/>
      <c r="Y620" s="168" t="n"/>
      <c r="Z620" s="168" t="n"/>
      <c r="AA620" s="168" t="n"/>
      <c r="AB620" s="168" t="n"/>
      <c r="AC620" s="168" t="n"/>
      <c r="AD620" s="168" t="n"/>
      <c r="AE620" s="168" t="n"/>
      <c r="AF620" s="178" t="n"/>
      <c r="AG620" s="178" t="n"/>
      <c r="AH620" s="178" t="n"/>
      <c r="AI620" s="178" t="n"/>
      <c r="AJ620" s="178" t="n"/>
      <c r="AK620" s="178" t="n"/>
      <c r="AL620" s="178" t="n"/>
      <c r="AM620" s="178" t="n"/>
      <c r="AN620" s="178" t="n"/>
      <c r="AO620" s="178" t="n"/>
      <c r="AP620" s="178" t="n"/>
      <c r="AQ620" s="178" t="n"/>
      <c r="AR620" s="178" t="n"/>
      <c r="AS620" s="178" t="n"/>
      <c r="AT620" s="178" t="n"/>
      <c r="AU620" s="178" t="n"/>
      <c r="AV620" s="178" t="n"/>
      <c r="AW620" s="178" t="n"/>
      <c r="AX620" s="178" t="n"/>
      <c r="AY620" s="178" t="n"/>
      <c r="AZ620" s="178" t="n"/>
      <c r="BA620" s="178" t="n"/>
      <c r="BB620" s="178" t="n"/>
      <c r="BC620" s="178" t="n"/>
      <c r="BD620" s="178" t="n"/>
      <c r="BE620" s="178" t="n"/>
      <c r="BF620" s="178" t="n"/>
      <c r="BG620" s="178" t="n"/>
      <c r="BH620" s="178" t="n"/>
      <c r="BI620" s="178" t="n"/>
      <c r="BJ620" s="178" t="n"/>
      <c r="BK620" s="178" t="n"/>
      <c r="BL620" s="178" t="n"/>
      <c r="BM620" s="178" t="n"/>
      <c r="BN620" s="178" t="n"/>
      <c r="BO620" s="178" t="n"/>
      <c r="BP620" s="178" t="n"/>
      <c r="BQ620" s="178" t="n"/>
      <c r="BR620" s="178" t="n"/>
      <c r="BS620" s="178" t="n"/>
      <c r="BT620" s="178" t="n"/>
      <c r="BU620" s="178" t="n"/>
      <c r="BV620" s="178" t="n"/>
      <c r="BW620" s="178" t="n"/>
      <c r="BX620" s="178" t="n"/>
      <c r="BY620" s="178" t="n"/>
      <c r="BZ620" s="178" t="n"/>
      <c r="CA620" s="178" t="n"/>
      <c r="CB620" s="178" t="n"/>
      <c r="CC620" s="178" t="n"/>
      <c r="CD620" s="178" t="n"/>
      <c r="CE620" s="178" t="n"/>
      <c r="CF620" s="178" t="n"/>
      <c r="CG620" s="178" t="n"/>
      <c r="CH620" s="178" t="n"/>
      <c r="CI620" s="178" t="n"/>
      <c r="CJ620" s="178" t="n"/>
      <c r="CK620" s="178" t="n"/>
      <c r="CL620" s="178" t="n"/>
      <c r="CM620" s="178" t="n"/>
      <c r="CN620" s="178" t="n"/>
      <c r="CO620" s="178" t="n"/>
      <c r="CP620" s="178" t="n"/>
      <c r="CQ620" s="178" t="n"/>
      <c r="CR620" s="178" t="n"/>
      <c r="CS620" s="178" t="n"/>
      <c r="CT620" s="178" t="n"/>
      <c r="CU620" s="178" t="n"/>
      <c r="CV620" s="178" t="n"/>
      <c r="CW620" s="178" t="n"/>
      <c r="CX620" s="178" t="n"/>
      <c r="CY620" s="178" t="n"/>
      <c r="CZ620" s="178" t="n"/>
      <c r="DA620" s="178" t="n"/>
      <c r="DB620" s="178" t="n"/>
      <c r="DC620" s="178" t="n"/>
      <c r="DD620" s="178" t="n"/>
      <c r="DE620" s="178" t="n"/>
      <c r="DF620" s="178" t="n"/>
      <c r="DG620" s="178" t="n"/>
      <c r="DH620" s="178" t="n"/>
      <c r="DI620" s="178" t="n"/>
      <c r="DJ620" s="178" t="n"/>
      <c r="DK620" s="178" t="n"/>
      <c r="DL620" s="178" t="n"/>
      <c r="DM620" s="178" t="n"/>
      <c r="DN620" s="178" t="n"/>
      <c r="DO620" s="178" t="n"/>
      <c r="DP620" s="178" t="n"/>
      <c r="DQ620" s="178" t="n"/>
      <c r="DR620" s="178" t="n"/>
      <c r="DS620" s="178" t="n"/>
      <c r="DT620" s="178" t="n"/>
      <c r="DU620" s="178" t="n"/>
      <c r="DV620" s="178" t="n"/>
    </row>
    <row customFormat="true" customHeight="true" hidden="false" ht="21" outlineLevel="0" r="621" s="310">
      <c r="A621" s="178" t="n"/>
      <c r="B621" s="327" t="s"/>
      <c r="C621" s="58" t="s"/>
      <c r="D621" s="59" t="s"/>
      <c r="E621" s="122" t="s">
        <v>25</v>
      </c>
      <c r="F621" s="266" t="n">
        <f aca="false" ca="false" dt2D="false" dtr="false" t="normal">I621+L621+M621+N621+O621+P621+Q621+R621+S621</f>
        <v>0</v>
      </c>
      <c r="G621" s="168" t="n">
        <v>0</v>
      </c>
      <c r="H621" s="168" t="n">
        <v>0</v>
      </c>
      <c r="I621" s="269" t="n">
        <f aca="false" ca="false" dt2D="false" dtr="false" t="normal">G621+H621</f>
        <v>0</v>
      </c>
      <c r="J621" s="168" t="n"/>
      <c r="K621" s="168" t="n"/>
      <c r="L621" s="269" t="n">
        <f aca="false" ca="false" dt2D="false" dtr="false" t="normal">J621+K621</f>
        <v>0</v>
      </c>
      <c r="M621" s="168" t="n"/>
      <c r="N621" s="168" t="n"/>
      <c r="O621" s="168" t="n"/>
      <c r="P621" s="168" t="n"/>
      <c r="Q621" s="168" t="n"/>
      <c r="R621" s="168" t="n"/>
      <c r="S621" s="168" t="n"/>
      <c r="T621" s="168" t="n"/>
      <c r="U621" s="168" t="n"/>
      <c r="V621" s="168" t="n"/>
      <c r="W621" s="168" t="n"/>
      <c r="X621" s="168" t="n"/>
      <c r="Y621" s="168" t="n"/>
      <c r="Z621" s="168" t="n"/>
      <c r="AA621" s="168" t="n"/>
      <c r="AB621" s="168" t="n"/>
      <c r="AC621" s="168" t="n"/>
      <c r="AD621" s="168" t="n"/>
      <c r="AE621" s="168" t="n"/>
      <c r="AF621" s="178" t="n"/>
      <c r="AG621" s="178" t="n"/>
      <c r="AH621" s="178" t="n"/>
      <c r="AI621" s="178" t="n"/>
      <c r="AJ621" s="178" t="n"/>
      <c r="AK621" s="178" t="n"/>
      <c r="AL621" s="178" t="n"/>
      <c r="AM621" s="178" t="n"/>
      <c r="AN621" s="178" t="n"/>
      <c r="AO621" s="178" t="n"/>
      <c r="AP621" s="178" t="n"/>
      <c r="AQ621" s="178" t="n"/>
      <c r="AR621" s="178" t="n"/>
      <c r="AS621" s="178" t="n"/>
      <c r="AT621" s="178" t="n"/>
      <c r="AU621" s="178" t="n"/>
      <c r="AV621" s="178" t="n"/>
      <c r="AW621" s="178" t="n"/>
      <c r="AX621" s="178" t="n"/>
      <c r="AY621" s="178" t="n"/>
      <c r="AZ621" s="178" t="n"/>
      <c r="BA621" s="178" t="n"/>
      <c r="BB621" s="178" t="n"/>
      <c r="BC621" s="178" t="n"/>
      <c r="BD621" s="178" t="n"/>
      <c r="BE621" s="178" t="n"/>
      <c r="BF621" s="178" t="n"/>
      <c r="BG621" s="178" t="n"/>
      <c r="BH621" s="178" t="n"/>
      <c r="BI621" s="178" t="n"/>
      <c r="BJ621" s="178" t="n"/>
      <c r="BK621" s="178" t="n"/>
      <c r="BL621" s="178" t="n"/>
      <c r="BM621" s="178" t="n"/>
      <c r="BN621" s="178" t="n"/>
      <c r="BO621" s="178" t="n"/>
      <c r="BP621" s="178" t="n"/>
      <c r="BQ621" s="178" t="n"/>
      <c r="BR621" s="178" t="n"/>
      <c r="BS621" s="178" t="n"/>
      <c r="BT621" s="178" t="n"/>
      <c r="BU621" s="178" t="n"/>
      <c r="BV621" s="178" t="n"/>
      <c r="BW621" s="178" t="n"/>
      <c r="BX621" s="178" t="n"/>
      <c r="BY621" s="178" t="n"/>
      <c r="BZ621" s="178" t="n"/>
      <c r="CA621" s="178" t="n"/>
      <c r="CB621" s="178" t="n"/>
      <c r="CC621" s="178" t="n"/>
      <c r="CD621" s="178" t="n"/>
      <c r="CE621" s="178" t="n"/>
      <c r="CF621" s="178" t="n"/>
      <c r="CG621" s="178" t="n"/>
      <c r="CH621" s="178" t="n"/>
      <c r="CI621" s="178" t="n"/>
      <c r="CJ621" s="178" t="n"/>
      <c r="CK621" s="178" t="n"/>
      <c r="CL621" s="178" t="n"/>
      <c r="CM621" s="178" t="n"/>
      <c r="CN621" s="178" t="n"/>
      <c r="CO621" s="178" t="n"/>
      <c r="CP621" s="178" t="n"/>
      <c r="CQ621" s="178" t="n"/>
      <c r="CR621" s="178" t="n"/>
      <c r="CS621" s="178" t="n"/>
      <c r="CT621" s="178" t="n"/>
      <c r="CU621" s="178" t="n"/>
      <c r="CV621" s="178" t="n"/>
      <c r="CW621" s="178" t="n"/>
      <c r="CX621" s="178" t="n"/>
      <c r="CY621" s="178" t="n"/>
      <c r="CZ621" s="178" t="n"/>
      <c r="DA621" s="178" t="n"/>
      <c r="DB621" s="178" t="n"/>
      <c r="DC621" s="178" t="n"/>
      <c r="DD621" s="178" t="n"/>
      <c r="DE621" s="178" t="n"/>
      <c r="DF621" s="178" t="n"/>
      <c r="DG621" s="178" t="n"/>
      <c r="DH621" s="178" t="n"/>
      <c r="DI621" s="178" t="n"/>
      <c r="DJ621" s="178" t="n"/>
      <c r="DK621" s="178" t="n"/>
      <c r="DL621" s="178" t="n"/>
      <c r="DM621" s="178" t="n"/>
      <c r="DN621" s="178" t="n"/>
      <c r="DO621" s="178" t="n"/>
      <c r="DP621" s="178" t="n"/>
      <c r="DQ621" s="178" t="n"/>
      <c r="DR621" s="178" t="n"/>
      <c r="DS621" s="178" t="n"/>
      <c r="DT621" s="178" t="n"/>
      <c r="DU621" s="178" t="n"/>
      <c r="DV621" s="178" t="n"/>
    </row>
    <row customFormat="true" customHeight="true" hidden="false" ht="18" outlineLevel="0" r="622" s="310">
      <c r="A622" s="178" t="n"/>
      <c r="B622" s="327" t="s"/>
      <c r="C622" s="58" t="s"/>
      <c r="D622" s="59" t="s"/>
      <c r="E622" s="122" t="s">
        <v>26</v>
      </c>
      <c r="F622" s="266" t="n">
        <f aca="false" ca="false" dt2D="false" dtr="false" t="normal">I622+L622+M622+N622+O622+P622+Q622+R622+S622</f>
        <v>0</v>
      </c>
      <c r="G622" s="168" t="n">
        <v>0</v>
      </c>
      <c r="H622" s="168" t="n">
        <v>0</v>
      </c>
      <c r="I622" s="269" t="n">
        <f aca="false" ca="false" dt2D="false" dtr="false" t="normal">G622+H622</f>
        <v>0</v>
      </c>
      <c r="J622" s="168" t="n"/>
      <c r="K622" s="168" t="n"/>
      <c r="L622" s="269" t="n">
        <f aca="false" ca="false" dt2D="false" dtr="false" t="normal">J622+K622</f>
        <v>0</v>
      </c>
      <c r="M622" s="168" t="n"/>
      <c r="N622" s="168" t="n"/>
      <c r="O622" s="168" t="n"/>
      <c r="P622" s="168" t="n"/>
      <c r="Q622" s="168" t="n"/>
      <c r="R622" s="168" t="n"/>
      <c r="S622" s="168" t="n"/>
      <c r="T622" s="168" t="n"/>
      <c r="U622" s="168" t="n"/>
      <c r="V622" s="168" t="n"/>
      <c r="W622" s="168" t="n"/>
      <c r="X622" s="168" t="n"/>
      <c r="Y622" s="168" t="n"/>
      <c r="Z622" s="168" t="n"/>
      <c r="AA622" s="168" t="n"/>
      <c r="AB622" s="168" t="n"/>
      <c r="AC622" s="168" t="n"/>
      <c r="AD622" s="168" t="n"/>
      <c r="AE622" s="168" t="n"/>
      <c r="AF622" s="178" t="n"/>
      <c r="AG622" s="178" t="n"/>
      <c r="AH622" s="178" t="n"/>
      <c r="AI622" s="178" t="n"/>
      <c r="AJ622" s="178" t="n"/>
      <c r="AK622" s="178" t="n"/>
      <c r="AL622" s="178" t="n"/>
      <c r="AM622" s="178" t="n"/>
      <c r="AN622" s="178" t="n"/>
      <c r="AO622" s="178" t="n"/>
      <c r="AP622" s="178" t="n"/>
      <c r="AQ622" s="178" t="n"/>
      <c r="AR622" s="178" t="n"/>
      <c r="AS622" s="178" t="n"/>
      <c r="AT622" s="178" t="n"/>
      <c r="AU622" s="178" t="n"/>
      <c r="AV622" s="178" t="n"/>
      <c r="AW622" s="178" t="n"/>
      <c r="AX622" s="178" t="n"/>
      <c r="AY622" s="178" t="n"/>
      <c r="AZ622" s="178" t="n"/>
      <c r="BA622" s="178" t="n"/>
      <c r="BB622" s="178" t="n"/>
      <c r="BC622" s="178" t="n"/>
      <c r="BD622" s="178" t="n"/>
      <c r="BE622" s="178" t="n"/>
      <c r="BF622" s="178" t="n"/>
      <c r="BG622" s="178" t="n"/>
      <c r="BH622" s="178" t="n"/>
      <c r="BI622" s="178" t="n"/>
      <c r="BJ622" s="178" t="n"/>
      <c r="BK622" s="178" t="n"/>
      <c r="BL622" s="178" t="n"/>
      <c r="BM622" s="178" t="n"/>
      <c r="BN622" s="178" t="n"/>
      <c r="BO622" s="178" t="n"/>
      <c r="BP622" s="178" t="n"/>
      <c r="BQ622" s="178" t="n"/>
      <c r="BR622" s="178" t="n"/>
      <c r="BS622" s="178" t="n"/>
      <c r="BT622" s="178" t="n"/>
      <c r="BU622" s="178" t="n"/>
      <c r="BV622" s="178" t="n"/>
      <c r="BW622" s="178" t="n"/>
      <c r="BX622" s="178" t="n"/>
      <c r="BY622" s="178" t="n"/>
      <c r="BZ622" s="178" t="n"/>
      <c r="CA622" s="178" t="n"/>
      <c r="CB622" s="178" t="n"/>
      <c r="CC622" s="178" t="n"/>
      <c r="CD622" s="178" t="n"/>
      <c r="CE622" s="178" t="n"/>
      <c r="CF622" s="178" t="n"/>
      <c r="CG622" s="178" t="n"/>
      <c r="CH622" s="178" t="n"/>
      <c r="CI622" s="178" t="n"/>
      <c r="CJ622" s="178" t="n"/>
      <c r="CK622" s="178" t="n"/>
      <c r="CL622" s="178" t="n"/>
      <c r="CM622" s="178" t="n"/>
      <c r="CN622" s="178" t="n"/>
      <c r="CO622" s="178" t="n"/>
      <c r="CP622" s="178" t="n"/>
      <c r="CQ622" s="178" t="n"/>
      <c r="CR622" s="178" t="n"/>
      <c r="CS622" s="178" t="n"/>
      <c r="CT622" s="178" t="n"/>
      <c r="CU622" s="178" t="n"/>
      <c r="CV622" s="178" t="n"/>
      <c r="CW622" s="178" t="n"/>
      <c r="CX622" s="178" t="n"/>
      <c r="CY622" s="178" t="n"/>
      <c r="CZ622" s="178" t="n"/>
      <c r="DA622" s="178" t="n"/>
      <c r="DB622" s="178" t="n"/>
      <c r="DC622" s="178" t="n"/>
      <c r="DD622" s="178" t="n"/>
      <c r="DE622" s="178" t="n"/>
      <c r="DF622" s="178" t="n"/>
      <c r="DG622" s="178" t="n"/>
      <c r="DH622" s="178" t="n"/>
      <c r="DI622" s="178" t="n"/>
      <c r="DJ622" s="178" t="n"/>
      <c r="DK622" s="178" t="n"/>
      <c r="DL622" s="178" t="n"/>
      <c r="DM622" s="178" t="n"/>
      <c r="DN622" s="178" t="n"/>
      <c r="DO622" s="178" t="n"/>
      <c r="DP622" s="178" t="n"/>
      <c r="DQ622" s="178" t="n"/>
      <c r="DR622" s="178" t="n"/>
      <c r="DS622" s="178" t="n"/>
      <c r="DT622" s="178" t="n"/>
      <c r="DU622" s="178" t="n"/>
      <c r="DV622" s="178" t="n"/>
    </row>
    <row customFormat="true" customHeight="true" hidden="false" ht="18" outlineLevel="0" r="623" s="310">
      <c r="A623" s="178" t="n"/>
      <c r="B623" s="327" t="s"/>
      <c r="C623" s="58" t="s"/>
      <c r="D623" s="59" t="s"/>
      <c r="E623" s="248" t="s">
        <v>232</v>
      </c>
      <c r="F623" s="266" t="n">
        <f aca="false" ca="false" dt2D="false" dtr="false" t="normal">I623+L623+M623+N623+O623+P623+Q623+R623+S623</f>
        <v>0</v>
      </c>
      <c r="G623" s="168" t="n">
        <v>0</v>
      </c>
      <c r="H623" s="168" t="n">
        <v>0</v>
      </c>
      <c r="I623" s="269" t="n">
        <f aca="false" ca="false" dt2D="false" dtr="false" t="normal">G623+H623</f>
        <v>0</v>
      </c>
      <c r="J623" s="168" t="n"/>
      <c r="K623" s="168" t="n"/>
      <c r="L623" s="269" t="n">
        <f aca="false" ca="false" dt2D="false" dtr="false" t="normal">J623+K623</f>
        <v>0</v>
      </c>
      <c r="M623" s="168" t="n"/>
      <c r="N623" s="168" t="n"/>
      <c r="O623" s="168" t="n"/>
      <c r="P623" s="168" t="n"/>
      <c r="Q623" s="168" t="n"/>
      <c r="R623" s="168" t="n"/>
      <c r="S623" s="168" t="n"/>
      <c r="T623" s="168" t="n"/>
      <c r="U623" s="168" t="n"/>
      <c r="V623" s="168" t="n"/>
      <c r="W623" s="168" t="n"/>
      <c r="X623" s="168" t="n"/>
      <c r="Y623" s="168" t="n"/>
      <c r="Z623" s="168" t="n"/>
      <c r="AA623" s="168" t="n"/>
      <c r="AB623" s="168" t="n"/>
      <c r="AC623" s="168" t="n"/>
      <c r="AD623" s="168" t="n"/>
      <c r="AE623" s="168" t="n"/>
      <c r="AF623" s="178" t="n"/>
      <c r="AG623" s="178" t="n"/>
      <c r="AH623" s="178" t="n"/>
      <c r="AI623" s="178" t="n"/>
      <c r="AJ623" s="178" t="n"/>
      <c r="AK623" s="178" t="n"/>
      <c r="AL623" s="178" t="n"/>
      <c r="AM623" s="178" t="n"/>
      <c r="AN623" s="178" t="n"/>
      <c r="AO623" s="178" t="n"/>
      <c r="AP623" s="178" t="n"/>
      <c r="AQ623" s="178" t="n"/>
      <c r="AR623" s="178" t="n"/>
      <c r="AS623" s="178" t="n"/>
      <c r="AT623" s="178" t="n"/>
      <c r="AU623" s="178" t="n"/>
      <c r="AV623" s="178" t="n"/>
      <c r="AW623" s="178" t="n"/>
      <c r="AX623" s="178" t="n"/>
      <c r="AY623" s="178" t="n"/>
      <c r="AZ623" s="178" t="n"/>
      <c r="BA623" s="178" t="n"/>
      <c r="BB623" s="178" t="n"/>
      <c r="BC623" s="178" t="n"/>
      <c r="BD623" s="178" t="n"/>
      <c r="BE623" s="178" t="n"/>
      <c r="BF623" s="178" t="n"/>
      <c r="BG623" s="178" t="n"/>
      <c r="BH623" s="178" t="n"/>
      <c r="BI623" s="178" t="n"/>
      <c r="BJ623" s="178" t="n"/>
      <c r="BK623" s="178" t="n"/>
      <c r="BL623" s="178" t="n"/>
      <c r="BM623" s="178" t="n"/>
      <c r="BN623" s="178" t="n"/>
      <c r="BO623" s="178" t="n"/>
      <c r="BP623" s="178" t="n"/>
      <c r="BQ623" s="178" t="n"/>
      <c r="BR623" s="178" t="n"/>
      <c r="BS623" s="178" t="n"/>
      <c r="BT623" s="178" t="n"/>
      <c r="BU623" s="178" t="n"/>
      <c r="BV623" s="178" t="n"/>
      <c r="BW623" s="178" t="n"/>
      <c r="BX623" s="178" t="n"/>
      <c r="BY623" s="178" t="n"/>
      <c r="BZ623" s="178" t="n"/>
      <c r="CA623" s="178" t="n"/>
      <c r="CB623" s="178" t="n"/>
      <c r="CC623" s="178" t="n"/>
      <c r="CD623" s="178" t="n"/>
      <c r="CE623" s="178" t="n"/>
      <c r="CF623" s="178" t="n"/>
      <c r="CG623" s="178" t="n"/>
      <c r="CH623" s="178" t="n"/>
      <c r="CI623" s="178" t="n"/>
      <c r="CJ623" s="178" t="n"/>
      <c r="CK623" s="178" t="n"/>
      <c r="CL623" s="178" t="n"/>
      <c r="CM623" s="178" t="n"/>
      <c r="CN623" s="178" t="n"/>
      <c r="CO623" s="178" t="n"/>
      <c r="CP623" s="178" t="n"/>
      <c r="CQ623" s="178" t="n"/>
      <c r="CR623" s="178" t="n"/>
      <c r="CS623" s="178" t="n"/>
      <c r="CT623" s="178" t="n"/>
      <c r="CU623" s="178" t="n"/>
      <c r="CV623" s="178" t="n"/>
      <c r="CW623" s="178" t="n"/>
      <c r="CX623" s="178" t="n"/>
      <c r="CY623" s="178" t="n"/>
      <c r="CZ623" s="178" t="n"/>
      <c r="DA623" s="178" t="n"/>
      <c r="DB623" s="178" t="n"/>
      <c r="DC623" s="178" t="n"/>
      <c r="DD623" s="178" t="n"/>
      <c r="DE623" s="178" t="n"/>
      <c r="DF623" s="178" t="n"/>
      <c r="DG623" s="178" t="n"/>
      <c r="DH623" s="178" t="n"/>
      <c r="DI623" s="178" t="n"/>
      <c r="DJ623" s="178" t="n"/>
      <c r="DK623" s="178" t="n"/>
      <c r="DL623" s="178" t="n"/>
      <c r="DM623" s="178" t="n"/>
      <c r="DN623" s="178" t="n"/>
      <c r="DO623" s="178" t="n"/>
      <c r="DP623" s="178" t="n"/>
      <c r="DQ623" s="178" t="n"/>
      <c r="DR623" s="178" t="n"/>
      <c r="DS623" s="178" t="n"/>
      <c r="DT623" s="178" t="n"/>
      <c r="DU623" s="178" t="n"/>
      <c r="DV623" s="178" t="n"/>
    </row>
    <row customFormat="true" customHeight="true" hidden="false" ht="18.75" outlineLevel="0" r="624" s="310">
      <c r="A624" s="178" t="n"/>
      <c r="B624" s="329" t="s"/>
      <c r="C624" s="58" t="s"/>
      <c r="D624" s="94" t="s"/>
      <c r="E624" s="238" t="s">
        <v>233</v>
      </c>
      <c r="F624" s="266" t="n">
        <f aca="false" ca="false" dt2D="false" dtr="false" t="normal">I624+L624+M624+N624+O624+P624+Q624+R624+S624</f>
        <v>0</v>
      </c>
      <c r="G624" s="168" t="n">
        <v>0</v>
      </c>
      <c r="H624" s="168" t="n">
        <v>0</v>
      </c>
      <c r="I624" s="269" t="n">
        <f aca="false" ca="false" dt2D="false" dtr="false" t="normal">G624+H624</f>
        <v>0</v>
      </c>
      <c r="J624" s="168" t="n"/>
      <c r="K624" s="168" t="n"/>
      <c r="L624" s="269" t="n">
        <f aca="false" ca="false" dt2D="false" dtr="false" t="normal">J624+K624</f>
        <v>0</v>
      </c>
      <c r="M624" s="168" t="n"/>
      <c r="N624" s="168" t="n"/>
      <c r="O624" s="168" t="n"/>
      <c r="P624" s="168" t="n"/>
      <c r="Q624" s="168" t="n"/>
      <c r="R624" s="168" t="n"/>
      <c r="S624" s="168" t="n"/>
      <c r="T624" s="168" t="n"/>
      <c r="U624" s="168" t="n"/>
      <c r="V624" s="168" t="n"/>
      <c r="W624" s="168" t="n"/>
      <c r="X624" s="168" t="n"/>
      <c r="Y624" s="168" t="n"/>
      <c r="Z624" s="168" t="n"/>
      <c r="AA624" s="168" t="n"/>
      <c r="AB624" s="168" t="n"/>
      <c r="AC624" s="168" t="n"/>
      <c r="AD624" s="168" t="n"/>
      <c r="AE624" s="168" t="n"/>
      <c r="AF624" s="178" t="n"/>
      <c r="AG624" s="178" t="n"/>
      <c r="AH624" s="178" t="n"/>
      <c r="AI624" s="178" t="n"/>
      <c r="AJ624" s="178" t="n"/>
      <c r="AK624" s="178" t="n"/>
      <c r="AL624" s="178" t="n"/>
      <c r="AM624" s="178" t="n"/>
      <c r="AN624" s="178" t="n"/>
      <c r="AO624" s="178" t="n"/>
      <c r="AP624" s="178" t="n"/>
      <c r="AQ624" s="178" t="n"/>
      <c r="AR624" s="178" t="n"/>
      <c r="AS624" s="178" t="n"/>
      <c r="AT624" s="178" t="n"/>
      <c r="AU624" s="178" t="n"/>
      <c r="AV624" s="178" t="n"/>
      <c r="AW624" s="178" t="n"/>
      <c r="AX624" s="178" t="n"/>
      <c r="AY624" s="178" t="n"/>
      <c r="AZ624" s="178" t="n"/>
      <c r="BA624" s="178" t="n"/>
      <c r="BB624" s="178" t="n"/>
      <c r="BC624" s="178" t="n"/>
      <c r="BD624" s="178" t="n"/>
      <c r="BE624" s="178" t="n"/>
      <c r="BF624" s="178" t="n"/>
      <c r="BG624" s="178" t="n"/>
      <c r="BH624" s="178" t="n"/>
      <c r="BI624" s="178" t="n"/>
      <c r="BJ624" s="178" t="n"/>
      <c r="BK624" s="178" t="n"/>
      <c r="BL624" s="178" t="n"/>
      <c r="BM624" s="178" t="n"/>
      <c r="BN624" s="178" t="n"/>
      <c r="BO624" s="178" t="n"/>
      <c r="BP624" s="178" t="n"/>
      <c r="BQ624" s="178" t="n"/>
      <c r="BR624" s="178" t="n"/>
      <c r="BS624" s="178" t="n"/>
      <c r="BT624" s="178" t="n"/>
      <c r="BU624" s="178" t="n"/>
      <c r="BV624" s="178" t="n"/>
      <c r="BW624" s="178" t="n"/>
      <c r="BX624" s="178" t="n"/>
      <c r="BY624" s="178" t="n"/>
      <c r="BZ624" s="178" t="n"/>
      <c r="CA624" s="178" t="n"/>
      <c r="CB624" s="178" t="n"/>
      <c r="CC624" s="178" t="n"/>
      <c r="CD624" s="178" t="n"/>
      <c r="CE624" s="178" t="n"/>
      <c r="CF624" s="178" t="n"/>
      <c r="CG624" s="178" t="n"/>
      <c r="CH624" s="178" t="n"/>
      <c r="CI624" s="178" t="n"/>
      <c r="CJ624" s="178" t="n"/>
      <c r="CK624" s="178" t="n"/>
      <c r="CL624" s="178" t="n"/>
      <c r="CM624" s="178" t="n"/>
      <c r="CN624" s="178" t="n"/>
      <c r="CO624" s="178" t="n"/>
      <c r="CP624" s="178" t="n"/>
      <c r="CQ624" s="178" t="n"/>
      <c r="CR624" s="178" t="n"/>
      <c r="CS624" s="178" t="n"/>
      <c r="CT624" s="178" t="n"/>
      <c r="CU624" s="178" t="n"/>
      <c r="CV624" s="178" t="n"/>
      <c r="CW624" s="178" t="n"/>
      <c r="CX624" s="178" t="n"/>
      <c r="CY624" s="178" t="n"/>
      <c r="CZ624" s="178" t="n"/>
      <c r="DA624" s="178" t="n"/>
      <c r="DB624" s="178" t="n"/>
      <c r="DC624" s="178" t="n"/>
      <c r="DD624" s="178" t="n"/>
      <c r="DE624" s="178" t="n"/>
      <c r="DF624" s="178" t="n"/>
      <c r="DG624" s="178" t="n"/>
      <c r="DH624" s="178" t="n"/>
      <c r="DI624" s="178" t="n"/>
      <c r="DJ624" s="178" t="n"/>
      <c r="DK624" s="178" t="n"/>
      <c r="DL624" s="178" t="n"/>
      <c r="DM624" s="178" t="n"/>
      <c r="DN624" s="178" t="n"/>
      <c r="DO624" s="178" t="n"/>
      <c r="DP624" s="178" t="n"/>
      <c r="DQ624" s="178" t="n"/>
      <c r="DR624" s="178" t="n"/>
      <c r="DS624" s="178" t="n"/>
      <c r="DT624" s="178" t="n"/>
      <c r="DU624" s="178" t="n"/>
      <c r="DV624" s="178" t="n"/>
    </row>
    <row customFormat="true" customHeight="true" hidden="false" ht="24" outlineLevel="0" r="625" s="310">
      <c r="A625" s="178" t="n"/>
      <c r="B625" s="325" t="n">
        <v>14</v>
      </c>
      <c r="C625" s="58" t="s"/>
      <c r="D625" s="127" t="s">
        <v>423</v>
      </c>
      <c r="E625" s="119" t="s">
        <v>24</v>
      </c>
      <c r="F625" s="266" t="n">
        <f aca="false" ca="false" dt2D="false" dtr="false" t="normal">I625+L625+M625+N625+O625+P625+Q625+R625+S625</f>
        <v>0</v>
      </c>
      <c r="G625" s="282" t="n"/>
      <c r="H625" s="282" t="n"/>
      <c r="I625" s="269" t="n">
        <f aca="false" ca="false" dt2D="false" dtr="false" t="normal">G625+H625</f>
        <v>0</v>
      </c>
      <c r="J625" s="282" t="n"/>
      <c r="K625" s="282" t="n"/>
      <c r="L625" s="269" t="n">
        <f aca="false" ca="false" dt2D="false" dtr="false" t="normal">J625+K625</f>
        <v>0</v>
      </c>
      <c r="M625" s="282" t="n"/>
      <c r="N625" s="282" t="n"/>
      <c r="O625" s="282" t="n"/>
      <c r="P625" s="282" t="n"/>
      <c r="Q625" s="282" t="n"/>
      <c r="R625" s="282" t="n"/>
      <c r="S625" s="282" t="n"/>
      <c r="T625" s="282" t="n"/>
      <c r="U625" s="282" t="n"/>
      <c r="V625" s="282" t="n"/>
      <c r="W625" s="282" t="n"/>
      <c r="X625" s="282" t="n"/>
      <c r="Y625" s="282" t="n"/>
      <c r="Z625" s="282" t="n"/>
      <c r="AA625" s="282" t="n"/>
      <c r="AB625" s="282" t="n"/>
      <c r="AC625" s="282" t="n"/>
      <c r="AD625" s="282" t="n"/>
      <c r="AE625" s="282" t="n"/>
      <c r="AF625" s="178" t="n"/>
      <c r="AG625" s="178" t="n"/>
      <c r="AH625" s="178" t="n"/>
      <c r="AI625" s="178" t="n"/>
      <c r="AJ625" s="178" t="n"/>
      <c r="AK625" s="178" t="n"/>
      <c r="AL625" s="178" t="n"/>
      <c r="AM625" s="178" t="n"/>
      <c r="AN625" s="178" t="n"/>
      <c r="AO625" s="178" t="n"/>
      <c r="AP625" s="178" t="n"/>
      <c r="AQ625" s="178" t="n"/>
      <c r="AR625" s="178" t="n"/>
      <c r="AS625" s="178" t="n"/>
      <c r="AT625" s="178" t="n"/>
      <c r="AU625" s="178" t="n"/>
      <c r="AV625" s="178" t="n"/>
      <c r="AW625" s="178" t="n"/>
      <c r="AX625" s="178" t="n"/>
      <c r="AY625" s="178" t="n"/>
      <c r="AZ625" s="178" t="n"/>
      <c r="BA625" s="178" t="n"/>
      <c r="BB625" s="178" t="n"/>
      <c r="BC625" s="178" t="n"/>
      <c r="BD625" s="178" t="n"/>
      <c r="BE625" s="178" t="n"/>
      <c r="BF625" s="178" t="n"/>
      <c r="BG625" s="178" t="n"/>
      <c r="BH625" s="178" t="n"/>
      <c r="BI625" s="178" t="n"/>
      <c r="BJ625" s="178" t="n"/>
      <c r="BK625" s="178" t="n"/>
      <c r="BL625" s="178" t="n"/>
      <c r="BM625" s="178" t="n"/>
      <c r="BN625" s="178" t="n"/>
      <c r="BO625" s="178" t="n"/>
      <c r="BP625" s="178" t="n"/>
      <c r="BQ625" s="178" t="n"/>
      <c r="BR625" s="178" t="n"/>
      <c r="BS625" s="178" t="n"/>
      <c r="BT625" s="178" t="n"/>
      <c r="BU625" s="178" t="n"/>
      <c r="BV625" s="178" t="n"/>
      <c r="BW625" s="178" t="n"/>
      <c r="BX625" s="178" t="n"/>
      <c r="BY625" s="178" t="n"/>
      <c r="BZ625" s="178" t="n"/>
      <c r="CA625" s="178" t="n"/>
      <c r="CB625" s="178" t="n"/>
      <c r="CC625" s="178" t="n"/>
      <c r="CD625" s="178" t="n"/>
      <c r="CE625" s="178" t="n"/>
      <c r="CF625" s="178" t="n"/>
      <c r="CG625" s="178" t="n"/>
      <c r="CH625" s="178" t="n"/>
      <c r="CI625" s="178" t="n"/>
      <c r="CJ625" s="178" t="n"/>
      <c r="CK625" s="178" t="n"/>
      <c r="CL625" s="178" t="n"/>
      <c r="CM625" s="178" t="n"/>
      <c r="CN625" s="178" t="n"/>
      <c r="CO625" s="178" t="n"/>
      <c r="CP625" s="178" t="n"/>
      <c r="CQ625" s="178" t="n"/>
      <c r="CR625" s="178" t="n"/>
      <c r="CS625" s="178" t="n"/>
      <c r="CT625" s="178" t="n"/>
      <c r="CU625" s="178" t="n"/>
      <c r="CV625" s="178" t="n"/>
      <c r="CW625" s="178" t="n"/>
      <c r="CX625" s="178" t="n"/>
      <c r="CY625" s="178" t="n"/>
      <c r="CZ625" s="178" t="n"/>
      <c r="DA625" s="178" t="n"/>
      <c r="DB625" s="178" t="n"/>
      <c r="DC625" s="178" t="n"/>
      <c r="DD625" s="178" t="n"/>
      <c r="DE625" s="178" t="n"/>
      <c r="DF625" s="178" t="n"/>
      <c r="DG625" s="178" t="n"/>
      <c r="DH625" s="178" t="n"/>
      <c r="DI625" s="178" t="n"/>
      <c r="DJ625" s="178" t="n"/>
      <c r="DK625" s="178" t="n"/>
      <c r="DL625" s="178" t="n"/>
      <c r="DM625" s="178" t="n"/>
      <c r="DN625" s="178" t="n"/>
      <c r="DO625" s="178" t="n"/>
      <c r="DP625" s="178" t="n"/>
      <c r="DQ625" s="178" t="n"/>
      <c r="DR625" s="178" t="n"/>
      <c r="DS625" s="178" t="n"/>
      <c r="DT625" s="178" t="n"/>
      <c r="DU625" s="178" t="n"/>
      <c r="DV625" s="178" t="n"/>
    </row>
    <row customFormat="true" customHeight="true" hidden="false" ht="26.25" outlineLevel="0" r="626" s="310">
      <c r="A626" s="178" t="n"/>
      <c r="B626" s="327" t="s"/>
      <c r="C626" s="58" t="s"/>
      <c r="D626" s="59" t="s"/>
      <c r="E626" s="119" t="s">
        <v>25</v>
      </c>
      <c r="F626" s="266" t="n">
        <f aca="false" ca="false" dt2D="false" dtr="false" t="normal">I626+L626+M626+N626+O626+P626+Q626+R626+S626</f>
        <v>0</v>
      </c>
      <c r="G626" s="282" t="n"/>
      <c r="H626" s="282" t="n"/>
      <c r="I626" s="269" t="n">
        <f aca="false" ca="false" dt2D="false" dtr="false" t="normal">G626+H626</f>
        <v>0</v>
      </c>
      <c r="J626" s="282" t="n"/>
      <c r="K626" s="282" t="n"/>
      <c r="L626" s="269" t="n">
        <f aca="false" ca="false" dt2D="false" dtr="false" t="normal">J626+K626</f>
        <v>0</v>
      </c>
      <c r="M626" s="282" t="n"/>
      <c r="N626" s="282" t="n"/>
      <c r="O626" s="282" t="n"/>
      <c r="P626" s="282" t="n"/>
      <c r="Q626" s="282" t="n"/>
      <c r="R626" s="282" t="n"/>
      <c r="S626" s="282" t="n"/>
      <c r="T626" s="282" t="n"/>
      <c r="U626" s="282" t="n"/>
      <c r="V626" s="282" t="n"/>
      <c r="W626" s="282" t="n"/>
      <c r="X626" s="282" t="n"/>
      <c r="Y626" s="282" t="n"/>
      <c r="Z626" s="282" t="n"/>
      <c r="AA626" s="282" t="n"/>
      <c r="AB626" s="282" t="n"/>
      <c r="AC626" s="282" t="n"/>
      <c r="AD626" s="282" t="n"/>
      <c r="AE626" s="282" t="n"/>
      <c r="AF626" s="178" t="n"/>
      <c r="AG626" s="178" t="n"/>
      <c r="AH626" s="178" t="n"/>
      <c r="AI626" s="178" t="n"/>
      <c r="AJ626" s="178" t="n"/>
      <c r="AK626" s="178" t="n"/>
      <c r="AL626" s="178" t="n"/>
      <c r="AM626" s="178" t="n"/>
      <c r="AN626" s="178" t="n"/>
      <c r="AO626" s="178" t="n"/>
      <c r="AP626" s="178" t="n"/>
      <c r="AQ626" s="178" t="n"/>
      <c r="AR626" s="178" t="n"/>
      <c r="AS626" s="178" t="n"/>
      <c r="AT626" s="178" t="n"/>
      <c r="AU626" s="178" t="n"/>
      <c r="AV626" s="178" t="n"/>
      <c r="AW626" s="178" t="n"/>
      <c r="AX626" s="178" t="n"/>
      <c r="AY626" s="178" t="n"/>
      <c r="AZ626" s="178" t="n"/>
      <c r="BA626" s="178" t="n"/>
      <c r="BB626" s="178" t="n"/>
      <c r="BC626" s="178" t="n"/>
      <c r="BD626" s="178" t="n"/>
      <c r="BE626" s="178" t="n"/>
      <c r="BF626" s="178" t="n"/>
      <c r="BG626" s="178" t="n"/>
      <c r="BH626" s="178" t="n"/>
      <c r="BI626" s="178" t="n"/>
      <c r="BJ626" s="178" t="n"/>
      <c r="BK626" s="178" t="n"/>
      <c r="BL626" s="178" t="n"/>
      <c r="BM626" s="178" t="n"/>
      <c r="BN626" s="178" t="n"/>
      <c r="BO626" s="178" t="n"/>
      <c r="BP626" s="178" t="n"/>
      <c r="BQ626" s="178" t="n"/>
      <c r="BR626" s="178" t="n"/>
      <c r="BS626" s="178" t="n"/>
      <c r="BT626" s="178" t="n"/>
      <c r="BU626" s="178" t="n"/>
      <c r="BV626" s="178" t="n"/>
      <c r="BW626" s="178" t="n"/>
      <c r="BX626" s="178" t="n"/>
      <c r="BY626" s="178" t="n"/>
      <c r="BZ626" s="178" t="n"/>
      <c r="CA626" s="178" t="n"/>
      <c r="CB626" s="178" t="n"/>
      <c r="CC626" s="178" t="n"/>
      <c r="CD626" s="178" t="n"/>
      <c r="CE626" s="178" t="n"/>
      <c r="CF626" s="178" t="n"/>
      <c r="CG626" s="178" t="n"/>
      <c r="CH626" s="178" t="n"/>
      <c r="CI626" s="178" t="n"/>
      <c r="CJ626" s="178" t="n"/>
      <c r="CK626" s="178" t="n"/>
      <c r="CL626" s="178" t="n"/>
      <c r="CM626" s="178" t="n"/>
      <c r="CN626" s="178" t="n"/>
      <c r="CO626" s="178" t="n"/>
      <c r="CP626" s="178" t="n"/>
      <c r="CQ626" s="178" t="n"/>
      <c r="CR626" s="178" t="n"/>
      <c r="CS626" s="178" t="n"/>
      <c r="CT626" s="178" t="n"/>
      <c r="CU626" s="178" t="n"/>
      <c r="CV626" s="178" t="n"/>
      <c r="CW626" s="178" t="n"/>
      <c r="CX626" s="178" t="n"/>
      <c r="CY626" s="178" t="n"/>
      <c r="CZ626" s="178" t="n"/>
      <c r="DA626" s="178" t="n"/>
      <c r="DB626" s="178" t="n"/>
      <c r="DC626" s="178" t="n"/>
      <c r="DD626" s="178" t="n"/>
      <c r="DE626" s="178" t="n"/>
      <c r="DF626" s="178" t="n"/>
      <c r="DG626" s="178" t="n"/>
      <c r="DH626" s="178" t="n"/>
      <c r="DI626" s="178" t="n"/>
      <c r="DJ626" s="178" t="n"/>
      <c r="DK626" s="178" t="n"/>
      <c r="DL626" s="178" t="n"/>
      <c r="DM626" s="178" t="n"/>
      <c r="DN626" s="178" t="n"/>
      <c r="DO626" s="178" t="n"/>
      <c r="DP626" s="178" t="n"/>
      <c r="DQ626" s="178" t="n"/>
      <c r="DR626" s="178" t="n"/>
      <c r="DS626" s="178" t="n"/>
      <c r="DT626" s="178" t="n"/>
      <c r="DU626" s="178" t="n"/>
      <c r="DV626" s="178" t="n"/>
    </row>
    <row customFormat="true" customHeight="true" hidden="false" ht="24" outlineLevel="0" r="627" s="310">
      <c r="A627" s="178" t="n"/>
      <c r="B627" s="327" t="s"/>
      <c r="C627" s="58" t="s"/>
      <c r="D627" s="59" t="s"/>
      <c r="E627" s="122" t="s">
        <v>26</v>
      </c>
      <c r="F627" s="266" t="n">
        <f aca="false" ca="false" dt2D="false" dtr="false" t="normal">I627+L627+M627+N627+O627+P627+Q627+R627+S627</f>
        <v>0</v>
      </c>
      <c r="G627" s="168" t="n">
        <v>0</v>
      </c>
      <c r="H627" s="168" t="n">
        <v>0</v>
      </c>
      <c r="I627" s="269" t="n">
        <f aca="false" ca="false" dt2D="false" dtr="false" t="normal">G627+H627</f>
        <v>0</v>
      </c>
      <c r="J627" s="168" t="n"/>
      <c r="K627" s="168" t="n"/>
      <c r="L627" s="269" t="n">
        <f aca="false" ca="false" dt2D="false" dtr="false" t="normal">J627+K627</f>
        <v>0</v>
      </c>
      <c r="M627" s="168" t="n"/>
      <c r="N627" s="168" t="n"/>
      <c r="O627" s="168" t="n"/>
      <c r="P627" s="168" t="n"/>
      <c r="Q627" s="168" t="n"/>
      <c r="R627" s="168" t="n"/>
      <c r="S627" s="168" t="n"/>
      <c r="T627" s="168" t="n"/>
      <c r="U627" s="168" t="n"/>
      <c r="V627" s="168" t="n"/>
      <c r="W627" s="168" t="n"/>
      <c r="X627" s="168" t="n"/>
      <c r="Y627" s="168" t="n"/>
      <c r="Z627" s="168" t="n"/>
      <c r="AA627" s="168" t="n"/>
      <c r="AB627" s="168" t="n"/>
      <c r="AC627" s="168" t="n"/>
      <c r="AD627" s="168" t="n"/>
      <c r="AE627" s="168" t="n"/>
      <c r="AF627" s="178" t="n"/>
      <c r="AG627" s="178" t="n"/>
      <c r="AH627" s="178" t="n"/>
      <c r="AI627" s="178" t="n"/>
      <c r="AJ627" s="178" t="n"/>
      <c r="AK627" s="178" t="n"/>
      <c r="AL627" s="178" t="n"/>
      <c r="AM627" s="178" t="n"/>
      <c r="AN627" s="178" t="n"/>
      <c r="AO627" s="178" t="n"/>
      <c r="AP627" s="178" t="n"/>
      <c r="AQ627" s="178" t="n"/>
      <c r="AR627" s="178" t="n"/>
      <c r="AS627" s="178" t="n"/>
      <c r="AT627" s="178" t="n"/>
      <c r="AU627" s="178" t="n"/>
      <c r="AV627" s="178" t="n"/>
      <c r="AW627" s="178" t="n"/>
      <c r="AX627" s="178" t="n"/>
      <c r="AY627" s="178" t="n"/>
      <c r="AZ627" s="178" t="n"/>
      <c r="BA627" s="178" t="n"/>
      <c r="BB627" s="178" t="n"/>
      <c r="BC627" s="178" t="n"/>
      <c r="BD627" s="178" t="n"/>
      <c r="BE627" s="178" t="n"/>
      <c r="BF627" s="178" t="n"/>
      <c r="BG627" s="178" t="n"/>
      <c r="BH627" s="178" t="n"/>
      <c r="BI627" s="178" t="n"/>
      <c r="BJ627" s="178" t="n"/>
      <c r="BK627" s="178" t="n"/>
      <c r="BL627" s="178" t="n"/>
      <c r="BM627" s="178" t="n"/>
      <c r="BN627" s="178" t="n"/>
      <c r="BO627" s="178" t="n"/>
      <c r="BP627" s="178" t="n"/>
      <c r="BQ627" s="178" t="n"/>
      <c r="BR627" s="178" t="n"/>
      <c r="BS627" s="178" t="n"/>
      <c r="BT627" s="178" t="n"/>
      <c r="BU627" s="178" t="n"/>
      <c r="BV627" s="178" t="n"/>
      <c r="BW627" s="178" t="n"/>
      <c r="BX627" s="178" t="n"/>
      <c r="BY627" s="178" t="n"/>
      <c r="BZ627" s="178" t="n"/>
      <c r="CA627" s="178" t="n"/>
      <c r="CB627" s="178" t="n"/>
      <c r="CC627" s="178" t="n"/>
      <c r="CD627" s="178" t="n"/>
      <c r="CE627" s="178" t="n"/>
      <c r="CF627" s="178" t="n"/>
      <c r="CG627" s="178" t="n"/>
      <c r="CH627" s="178" t="n"/>
      <c r="CI627" s="178" t="n"/>
      <c r="CJ627" s="178" t="n"/>
      <c r="CK627" s="178" t="n"/>
      <c r="CL627" s="178" t="n"/>
      <c r="CM627" s="178" t="n"/>
      <c r="CN627" s="178" t="n"/>
      <c r="CO627" s="178" t="n"/>
      <c r="CP627" s="178" t="n"/>
      <c r="CQ627" s="178" t="n"/>
      <c r="CR627" s="178" t="n"/>
      <c r="CS627" s="178" t="n"/>
      <c r="CT627" s="178" t="n"/>
      <c r="CU627" s="178" t="n"/>
      <c r="CV627" s="178" t="n"/>
      <c r="CW627" s="178" t="n"/>
      <c r="CX627" s="178" t="n"/>
      <c r="CY627" s="178" t="n"/>
      <c r="CZ627" s="178" t="n"/>
      <c r="DA627" s="178" t="n"/>
      <c r="DB627" s="178" t="n"/>
      <c r="DC627" s="178" t="n"/>
      <c r="DD627" s="178" t="n"/>
      <c r="DE627" s="178" t="n"/>
      <c r="DF627" s="178" t="n"/>
      <c r="DG627" s="178" t="n"/>
      <c r="DH627" s="178" t="n"/>
      <c r="DI627" s="178" t="n"/>
      <c r="DJ627" s="178" t="n"/>
      <c r="DK627" s="178" t="n"/>
      <c r="DL627" s="178" t="n"/>
      <c r="DM627" s="178" t="n"/>
      <c r="DN627" s="178" t="n"/>
      <c r="DO627" s="178" t="n"/>
      <c r="DP627" s="178" t="n"/>
      <c r="DQ627" s="178" t="n"/>
      <c r="DR627" s="178" t="n"/>
      <c r="DS627" s="178" t="n"/>
      <c r="DT627" s="178" t="n"/>
      <c r="DU627" s="178" t="n"/>
      <c r="DV627" s="178" t="n"/>
    </row>
    <row customFormat="true" customHeight="true" hidden="false" ht="26.25" outlineLevel="0" r="628" s="310">
      <c r="A628" s="178" t="n"/>
      <c r="B628" s="327" t="s"/>
      <c r="C628" s="58" t="s"/>
      <c r="D628" s="59" t="s"/>
      <c r="E628" s="248" t="s">
        <v>232</v>
      </c>
      <c r="F628" s="266" t="n">
        <f aca="false" ca="false" dt2D="false" dtr="false" t="normal">I628+L628+M628+N628+O628+P628+Q628+R628+S628</f>
        <v>0</v>
      </c>
      <c r="G628" s="168" t="n">
        <v>0</v>
      </c>
      <c r="H628" s="168" t="n">
        <v>0</v>
      </c>
      <c r="I628" s="269" t="n">
        <f aca="false" ca="false" dt2D="false" dtr="false" t="normal">G628+H628</f>
        <v>0</v>
      </c>
      <c r="J628" s="168" t="n"/>
      <c r="K628" s="168" t="n"/>
      <c r="L628" s="269" t="n">
        <f aca="false" ca="false" dt2D="false" dtr="false" t="normal">J628+K628</f>
        <v>0</v>
      </c>
      <c r="M628" s="168" t="n"/>
      <c r="N628" s="168" t="n"/>
      <c r="O628" s="168" t="n"/>
      <c r="P628" s="168" t="n"/>
      <c r="Q628" s="168" t="n"/>
      <c r="R628" s="168" t="n"/>
      <c r="S628" s="168" t="n"/>
      <c r="T628" s="168" t="n"/>
      <c r="U628" s="168" t="n"/>
      <c r="V628" s="168" t="n"/>
      <c r="W628" s="168" t="n"/>
      <c r="X628" s="168" t="n"/>
      <c r="Y628" s="168" t="n"/>
      <c r="Z628" s="168" t="n"/>
      <c r="AA628" s="168" t="n"/>
      <c r="AB628" s="168" t="n"/>
      <c r="AC628" s="168" t="n"/>
      <c r="AD628" s="168" t="n"/>
      <c r="AE628" s="168" t="n"/>
      <c r="AF628" s="178" t="n"/>
      <c r="AG628" s="178" t="n"/>
      <c r="AH628" s="178" t="n"/>
      <c r="AI628" s="178" t="n"/>
      <c r="AJ628" s="178" t="n"/>
      <c r="AK628" s="178" t="n"/>
      <c r="AL628" s="178" t="n"/>
      <c r="AM628" s="178" t="n"/>
      <c r="AN628" s="178" t="n"/>
      <c r="AO628" s="178" t="n"/>
      <c r="AP628" s="178" t="n"/>
      <c r="AQ628" s="178" t="n"/>
      <c r="AR628" s="178" t="n"/>
      <c r="AS628" s="178" t="n"/>
      <c r="AT628" s="178" t="n"/>
      <c r="AU628" s="178" t="n"/>
      <c r="AV628" s="178" t="n"/>
      <c r="AW628" s="178" t="n"/>
      <c r="AX628" s="178" t="n"/>
      <c r="AY628" s="178" t="n"/>
      <c r="AZ628" s="178" t="n"/>
      <c r="BA628" s="178" t="n"/>
      <c r="BB628" s="178" t="n"/>
      <c r="BC628" s="178" t="n"/>
      <c r="BD628" s="178" t="n"/>
      <c r="BE628" s="178" t="n"/>
      <c r="BF628" s="178" t="n"/>
      <c r="BG628" s="178" t="n"/>
      <c r="BH628" s="178" t="n"/>
      <c r="BI628" s="178" t="n"/>
      <c r="BJ628" s="178" t="n"/>
      <c r="BK628" s="178" t="n"/>
      <c r="BL628" s="178" t="n"/>
      <c r="BM628" s="178" t="n"/>
      <c r="BN628" s="178" t="n"/>
      <c r="BO628" s="178" t="n"/>
      <c r="BP628" s="178" t="n"/>
      <c r="BQ628" s="178" t="n"/>
      <c r="BR628" s="178" t="n"/>
      <c r="BS628" s="178" t="n"/>
      <c r="BT628" s="178" t="n"/>
      <c r="BU628" s="178" t="n"/>
      <c r="BV628" s="178" t="n"/>
      <c r="BW628" s="178" t="n"/>
      <c r="BX628" s="178" t="n"/>
      <c r="BY628" s="178" t="n"/>
      <c r="BZ628" s="178" t="n"/>
      <c r="CA628" s="178" t="n"/>
      <c r="CB628" s="178" t="n"/>
      <c r="CC628" s="178" t="n"/>
      <c r="CD628" s="178" t="n"/>
      <c r="CE628" s="178" t="n"/>
      <c r="CF628" s="178" t="n"/>
      <c r="CG628" s="178" t="n"/>
      <c r="CH628" s="178" t="n"/>
      <c r="CI628" s="178" t="n"/>
      <c r="CJ628" s="178" t="n"/>
      <c r="CK628" s="178" t="n"/>
      <c r="CL628" s="178" t="n"/>
      <c r="CM628" s="178" t="n"/>
      <c r="CN628" s="178" t="n"/>
      <c r="CO628" s="178" t="n"/>
      <c r="CP628" s="178" t="n"/>
      <c r="CQ628" s="178" t="n"/>
      <c r="CR628" s="178" t="n"/>
      <c r="CS628" s="178" t="n"/>
      <c r="CT628" s="178" t="n"/>
      <c r="CU628" s="178" t="n"/>
      <c r="CV628" s="178" t="n"/>
      <c r="CW628" s="178" t="n"/>
      <c r="CX628" s="178" t="n"/>
      <c r="CY628" s="178" t="n"/>
      <c r="CZ628" s="178" t="n"/>
      <c r="DA628" s="178" t="n"/>
      <c r="DB628" s="178" t="n"/>
      <c r="DC628" s="178" t="n"/>
      <c r="DD628" s="178" t="n"/>
      <c r="DE628" s="178" t="n"/>
      <c r="DF628" s="178" t="n"/>
      <c r="DG628" s="178" t="n"/>
      <c r="DH628" s="178" t="n"/>
      <c r="DI628" s="178" t="n"/>
      <c r="DJ628" s="178" t="n"/>
      <c r="DK628" s="178" t="n"/>
      <c r="DL628" s="178" t="n"/>
      <c r="DM628" s="178" t="n"/>
      <c r="DN628" s="178" t="n"/>
      <c r="DO628" s="178" t="n"/>
      <c r="DP628" s="178" t="n"/>
      <c r="DQ628" s="178" t="n"/>
      <c r="DR628" s="178" t="n"/>
      <c r="DS628" s="178" t="n"/>
      <c r="DT628" s="178" t="n"/>
      <c r="DU628" s="178" t="n"/>
      <c r="DV628" s="178" t="n"/>
    </row>
    <row customFormat="true" customHeight="true" hidden="false" ht="29.25" outlineLevel="0" r="629" s="310">
      <c r="A629" s="178" t="n"/>
      <c r="B629" s="329" t="s"/>
      <c r="C629" s="58" t="s"/>
      <c r="D629" s="94" t="s"/>
      <c r="E629" s="238" t="s">
        <v>233</v>
      </c>
      <c r="F629" s="266" t="n">
        <f aca="false" ca="false" dt2D="false" dtr="false" t="normal">I629+L629+M629+N629+O629+P629+Q629+R629+S629</f>
        <v>0</v>
      </c>
      <c r="G629" s="168" t="n">
        <v>0</v>
      </c>
      <c r="H629" s="168" t="n">
        <v>0</v>
      </c>
      <c r="I629" s="269" t="n">
        <f aca="false" ca="false" dt2D="false" dtr="false" t="normal">G629+H629</f>
        <v>0</v>
      </c>
      <c r="J629" s="168" t="n"/>
      <c r="K629" s="168" t="n"/>
      <c r="L629" s="269" t="n">
        <f aca="false" ca="false" dt2D="false" dtr="false" t="normal">J629+K629</f>
        <v>0</v>
      </c>
      <c r="M629" s="168" t="n"/>
      <c r="N629" s="168" t="n"/>
      <c r="O629" s="168" t="n"/>
      <c r="P629" s="168" t="n"/>
      <c r="Q629" s="168" t="n"/>
      <c r="R629" s="168" t="n"/>
      <c r="S629" s="168" t="n"/>
      <c r="T629" s="168" t="n"/>
      <c r="U629" s="168" t="n"/>
      <c r="V629" s="168" t="n"/>
      <c r="W629" s="168" t="n"/>
      <c r="X629" s="168" t="n"/>
      <c r="Y629" s="168" t="n"/>
      <c r="Z629" s="168" t="n"/>
      <c r="AA629" s="168" t="n"/>
      <c r="AB629" s="168" t="n"/>
      <c r="AC629" s="168" t="n"/>
      <c r="AD629" s="168" t="n"/>
      <c r="AE629" s="168" t="n"/>
      <c r="AF629" s="178" t="n"/>
      <c r="AG629" s="178" t="n"/>
      <c r="AH629" s="178" t="n"/>
      <c r="AI629" s="178" t="n"/>
      <c r="AJ629" s="178" t="n"/>
      <c r="AK629" s="178" t="n"/>
      <c r="AL629" s="178" t="n"/>
      <c r="AM629" s="178" t="n"/>
      <c r="AN629" s="178" t="n"/>
      <c r="AO629" s="178" t="n"/>
      <c r="AP629" s="178" t="n"/>
      <c r="AQ629" s="178" t="n"/>
      <c r="AR629" s="178" t="n"/>
      <c r="AS629" s="178" t="n"/>
      <c r="AT629" s="178" t="n"/>
      <c r="AU629" s="178" t="n"/>
      <c r="AV629" s="178" t="n"/>
      <c r="AW629" s="178" t="n"/>
      <c r="AX629" s="178" t="n"/>
      <c r="AY629" s="178" t="n"/>
      <c r="AZ629" s="178" t="n"/>
      <c r="BA629" s="178" t="n"/>
      <c r="BB629" s="178" t="n"/>
      <c r="BC629" s="178" t="n"/>
      <c r="BD629" s="178" t="n"/>
      <c r="BE629" s="178" t="n"/>
      <c r="BF629" s="178" t="n"/>
      <c r="BG629" s="178" t="n"/>
      <c r="BH629" s="178" t="n"/>
      <c r="BI629" s="178" t="n"/>
      <c r="BJ629" s="178" t="n"/>
      <c r="BK629" s="178" t="n"/>
      <c r="BL629" s="178" t="n"/>
      <c r="BM629" s="178" t="n"/>
      <c r="BN629" s="178" t="n"/>
      <c r="BO629" s="178" t="n"/>
      <c r="BP629" s="178" t="n"/>
      <c r="BQ629" s="178" t="n"/>
      <c r="BR629" s="178" t="n"/>
      <c r="BS629" s="178" t="n"/>
      <c r="BT629" s="178" t="n"/>
      <c r="BU629" s="178" t="n"/>
      <c r="BV629" s="178" t="n"/>
      <c r="BW629" s="178" t="n"/>
      <c r="BX629" s="178" t="n"/>
      <c r="BY629" s="178" t="n"/>
      <c r="BZ629" s="178" t="n"/>
      <c r="CA629" s="178" t="n"/>
      <c r="CB629" s="178" t="n"/>
      <c r="CC629" s="178" t="n"/>
      <c r="CD629" s="178" t="n"/>
      <c r="CE629" s="178" t="n"/>
      <c r="CF629" s="178" t="n"/>
      <c r="CG629" s="178" t="n"/>
      <c r="CH629" s="178" t="n"/>
      <c r="CI629" s="178" t="n"/>
      <c r="CJ629" s="178" t="n"/>
      <c r="CK629" s="178" t="n"/>
      <c r="CL629" s="178" t="n"/>
      <c r="CM629" s="178" t="n"/>
      <c r="CN629" s="178" t="n"/>
      <c r="CO629" s="178" t="n"/>
      <c r="CP629" s="178" t="n"/>
      <c r="CQ629" s="178" t="n"/>
      <c r="CR629" s="178" t="n"/>
      <c r="CS629" s="178" t="n"/>
      <c r="CT629" s="178" t="n"/>
      <c r="CU629" s="178" t="n"/>
      <c r="CV629" s="178" t="n"/>
      <c r="CW629" s="178" t="n"/>
      <c r="CX629" s="178" t="n"/>
      <c r="CY629" s="178" t="n"/>
      <c r="CZ629" s="178" t="n"/>
      <c r="DA629" s="178" t="n"/>
      <c r="DB629" s="178" t="n"/>
      <c r="DC629" s="178" t="n"/>
      <c r="DD629" s="178" t="n"/>
      <c r="DE629" s="178" t="n"/>
      <c r="DF629" s="178" t="n"/>
      <c r="DG629" s="178" t="n"/>
      <c r="DH629" s="178" t="n"/>
      <c r="DI629" s="178" t="n"/>
      <c r="DJ629" s="178" t="n"/>
      <c r="DK629" s="178" t="n"/>
      <c r="DL629" s="178" t="n"/>
      <c r="DM629" s="178" t="n"/>
      <c r="DN629" s="178" t="n"/>
      <c r="DO629" s="178" t="n"/>
      <c r="DP629" s="178" t="n"/>
      <c r="DQ629" s="178" t="n"/>
      <c r="DR629" s="178" t="n"/>
      <c r="DS629" s="178" t="n"/>
      <c r="DT629" s="178" t="n"/>
      <c r="DU629" s="178" t="n"/>
      <c r="DV629" s="178" t="n"/>
    </row>
    <row customFormat="true" customHeight="true" hidden="false" ht="20.25" outlineLevel="0" r="630" s="310">
      <c r="A630" s="178" t="n"/>
      <c r="B630" s="325" t="n">
        <v>15</v>
      </c>
      <c r="C630" s="58" t="s"/>
      <c r="D630" s="127" t="s">
        <v>424</v>
      </c>
      <c r="E630" s="122" t="s">
        <v>24</v>
      </c>
      <c r="F630" s="266" t="n">
        <f aca="false" ca="false" dt2D="false" dtr="false" t="normal">I630+L630+M630+N630+O630+P630+Q630+R630+S630</f>
        <v>0</v>
      </c>
      <c r="G630" s="168" t="n">
        <v>0</v>
      </c>
      <c r="H630" s="168" t="n">
        <v>0</v>
      </c>
      <c r="I630" s="269" t="n">
        <f aca="false" ca="false" dt2D="false" dtr="false" t="normal">G630+H630</f>
        <v>0</v>
      </c>
      <c r="J630" s="168" t="n"/>
      <c r="K630" s="168" t="n"/>
      <c r="L630" s="269" t="n">
        <f aca="false" ca="false" dt2D="false" dtr="false" t="normal">J630+K630</f>
        <v>0</v>
      </c>
      <c r="M630" s="168" t="n"/>
      <c r="N630" s="168" t="n"/>
      <c r="O630" s="168" t="n"/>
      <c r="P630" s="168" t="n"/>
      <c r="Q630" s="168" t="n"/>
      <c r="R630" s="168" t="n"/>
      <c r="S630" s="168" t="n"/>
      <c r="T630" s="168" t="n"/>
      <c r="U630" s="168" t="n"/>
      <c r="V630" s="168" t="n"/>
      <c r="W630" s="168" t="n"/>
      <c r="X630" s="168" t="n"/>
      <c r="Y630" s="168" t="n"/>
      <c r="Z630" s="168" t="n"/>
      <c r="AA630" s="168" t="n"/>
      <c r="AB630" s="168" t="n"/>
      <c r="AC630" s="168" t="n"/>
      <c r="AD630" s="168" t="n"/>
      <c r="AE630" s="168" t="n"/>
      <c r="AF630" s="178" t="n"/>
      <c r="AG630" s="178" t="n"/>
      <c r="AH630" s="178" t="n"/>
      <c r="AI630" s="178" t="n"/>
      <c r="AJ630" s="178" t="n"/>
      <c r="AK630" s="178" t="n"/>
      <c r="AL630" s="178" t="n"/>
      <c r="AM630" s="178" t="n"/>
      <c r="AN630" s="178" t="n"/>
      <c r="AO630" s="178" t="n"/>
      <c r="AP630" s="178" t="n"/>
      <c r="AQ630" s="178" t="n"/>
      <c r="AR630" s="178" t="n"/>
      <c r="AS630" s="178" t="n"/>
      <c r="AT630" s="178" t="n"/>
      <c r="AU630" s="178" t="n"/>
      <c r="AV630" s="178" t="n"/>
      <c r="AW630" s="178" t="n"/>
      <c r="AX630" s="178" t="n"/>
      <c r="AY630" s="178" t="n"/>
      <c r="AZ630" s="178" t="n"/>
      <c r="BA630" s="178" t="n"/>
      <c r="BB630" s="178" t="n"/>
      <c r="BC630" s="178" t="n"/>
      <c r="BD630" s="178" t="n"/>
      <c r="BE630" s="178" t="n"/>
      <c r="BF630" s="178" t="n"/>
      <c r="BG630" s="178" t="n"/>
      <c r="BH630" s="178" t="n"/>
      <c r="BI630" s="178" t="n"/>
      <c r="BJ630" s="178" t="n"/>
      <c r="BK630" s="178" t="n"/>
      <c r="BL630" s="178" t="n"/>
      <c r="BM630" s="178" t="n"/>
      <c r="BN630" s="178" t="n"/>
      <c r="BO630" s="178" t="n"/>
      <c r="BP630" s="178" t="n"/>
      <c r="BQ630" s="178" t="n"/>
      <c r="BR630" s="178" t="n"/>
      <c r="BS630" s="178" t="n"/>
      <c r="BT630" s="178" t="n"/>
      <c r="BU630" s="178" t="n"/>
      <c r="BV630" s="178" t="n"/>
      <c r="BW630" s="178" t="n"/>
      <c r="BX630" s="178" t="n"/>
      <c r="BY630" s="178" t="n"/>
      <c r="BZ630" s="178" t="n"/>
      <c r="CA630" s="178" t="n"/>
      <c r="CB630" s="178" t="n"/>
      <c r="CC630" s="178" t="n"/>
      <c r="CD630" s="178" t="n"/>
      <c r="CE630" s="178" t="n"/>
      <c r="CF630" s="178" t="n"/>
      <c r="CG630" s="178" t="n"/>
      <c r="CH630" s="178" t="n"/>
      <c r="CI630" s="178" t="n"/>
      <c r="CJ630" s="178" t="n"/>
      <c r="CK630" s="178" t="n"/>
      <c r="CL630" s="178" t="n"/>
      <c r="CM630" s="178" t="n"/>
      <c r="CN630" s="178" t="n"/>
      <c r="CO630" s="178" t="n"/>
      <c r="CP630" s="178" t="n"/>
      <c r="CQ630" s="178" t="n"/>
      <c r="CR630" s="178" t="n"/>
      <c r="CS630" s="178" t="n"/>
      <c r="CT630" s="178" t="n"/>
      <c r="CU630" s="178" t="n"/>
      <c r="CV630" s="178" t="n"/>
      <c r="CW630" s="178" t="n"/>
      <c r="CX630" s="178" t="n"/>
      <c r="CY630" s="178" t="n"/>
      <c r="CZ630" s="178" t="n"/>
      <c r="DA630" s="178" t="n"/>
      <c r="DB630" s="178" t="n"/>
      <c r="DC630" s="178" t="n"/>
      <c r="DD630" s="178" t="n"/>
      <c r="DE630" s="178" t="n"/>
      <c r="DF630" s="178" t="n"/>
      <c r="DG630" s="178" t="n"/>
      <c r="DH630" s="178" t="n"/>
      <c r="DI630" s="178" t="n"/>
      <c r="DJ630" s="178" t="n"/>
      <c r="DK630" s="178" t="n"/>
      <c r="DL630" s="178" t="n"/>
      <c r="DM630" s="178" t="n"/>
      <c r="DN630" s="178" t="n"/>
      <c r="DO630" s="178" t="n"/>
      <c r="DP630" s="178" t="n"/>
      <c r="DQ630" s="178" t="n"/>
      <c r="DR630" s="178" t="n"/>
      <c r="DS630" s="178" t="n"/>
      <c r="DT630" s="178" t="n"/>
      <c r="DU630" s="178" t="n"/>
      <c r="DV630" s="178" t="n"/>
    </row>
    <row customFormat="true" customHeight="true" hidden="false" ht="20.25" outlineLevel="0" r="631" s="310">
      <c r="A631" s="178" t="n"/>
      <c r="B631" s="327" t="s"/>
      <c r="C631" s="58" t="s"/>
      <c r="D631" s="59" t="s"/>
      <c r="E631" s="122" t="s">
        <v>25</v>
      </c>
      <c r="F631" s="266" t="n">
        <f aca="false" ca="false" dt2D="false" dtr="false" t="normal">I631+L631+M631+N631+O631+P631+Q631+R631+S631</f>
        <v>0</v>
      </c>
      <c r="G631" s="168" t="n">
        <v>0</v>
      </c>
      <c r="H631" s="168" t="n">
        <v>0</v>
      </c>
      <c r="I631" s="269" t="n">
        <f aca="false" ca="false" dt2D="false" dtr="false" t="normal">G631+H631</f>
        <v>0</v>
      </c>
      <c r="J631" s="168" t="n"/>
      <c r="K631" s="168" t="n"/>
      <c r="L631" s="269" t="n">
        <f aca="false" ca="false" dt2D="false" dtr="false" t="normal">J631+K631</f>
        <v>0</v>
      </c>
      <c r="M631" s="168" t="n"/>
      <c r="N631" s="168" t="n"/>
      <c r="O631" s="168" t="n"/>
      <c r="P631" s="168" t="n"/>
      <c r="Q631" s="168" t="n"/>
      <c r="R631" s="168" t="n"/>
      <c r="S631" s="168" t="n"/>
      <c r="T631" s="168" t="n"/>
      <c r="U631" s="168" t="n"/>
      <c r="V631" s="168" t="n"/>
      <c r="W631" s="168" t="n"/>
      <c r="X631" s="168" t="n"/>
      <c r="Y631" s="168" t="n"/>
      <c r="Z631" s="168" t="n"/>
      <c r="AA631" s="168" t="n"/>
      <c r="AB631" s="168" t="n"/>
      <c r="AC631" s="168" t="n"/>
      <c r="AD631" s="168" t="n"/>
      <c r="AE631" s="168" t="n"/>
      <c r="AF631" s="178" t="n"/>
      <c r="AG631" s="178" t="n"/>
      <c r="AH631" s="178" t="n"/>
      <c r="AI631" s="178" t="n"/>
      <c r="AJ631" s="178" t="n"/>
      <c r="AK631" s="178" t="n"/>
      <c r="AL631" s="178" t="n"/>
      <c r="AM631" s="178" t="n"/>
      <c r="AN631" s="178" t="n"/>
      <c r="AO631" s="178" t="n"/>
      <c r="AP631" s="178" t="n"/>
      <c r="AQ631" s="178" t="n"/>
      <c r="AR631" s="178" t="n"/>
      <c r="AS631" s="178" t="n"/>
      <c r="AT631" s="178" t="n"/>
      <c r="AU631" s="178" t="n"/>
      <c r="AV631" s="178" t="n"/>
      <c r="AW631" s="178" t="n"/>
      <c r="AX631" s="178" t="n"/>
      <c r="AY631" s="178" t="n"/>
      <c r="AZ631" s="178" t="n"/>
      <c r="BA631" s="178" t="n"/>
      <c r="BB631" s="178" t="n"/>
      <c r="BC631" s="178" t="n"/>
      <c r="BD631" s="178" t="n"/>
      <c r="BE631" s="178" t="n"/>
      <c r="BF631" s="178" t="n"/>
      <c r="BG631" s="178" t="n"/>
      <c r="BH631" s="178" t="n"/>
      <c r="BI631" s="178" t="n"/>
      <c r="BJ631" s="178" t="n"/>
      <c r="BK631" s="178" t="n"/>
      <c r="BL631" s="178" t="n"/>
      <c r="BM631" s="178" t="n"/>
      <c r="BN631" s="178" t="n"/>
      <c r="BO631" s="178" t="n"/>
      <c r="BP631" s="178" t="n"/>
      <c r="BQ631" s="178" t="n"/>
      <c r="BR631" s="178" t="n"/>
      <c r="BS631" s="178" t="n"/>
      <c r="BT631" s="178" t="n"/>
      <c r="BU631" s="178" t="n"/>
      <c r="BV631" s="178" t="n"/>
      <c r="BW631" s="178" t="n"/>
      <c r="BX631" s="178" t="n"/>
      <c r="BY631" s="178" t="n"/>
      <c r="BZ631" s="178" t="n"/>
      <c r="CA631" s="178" t="n"/>
      <c r="CB631" s="178" t="n"/>
      <c r="CC631" s="178" t="n"/>
      <c r="CD631" s="178" t="n"/>
      <c r="CE631" s="178" t="n"/>
      <c r="CF631" s="178" t="n"/>
      <c r="CG631" s="178" t="n"/>
      <c r="CH631" s="178" t="n"/>
      <c r="CI631" s="178" t="n"/>
      <c r="CJ631" s="178" t="n"/>
      <c r="CK631" s="178" t="n"/>
      <c r="CL631" s="178" t="n"/>
      <c r="CM631" s="178" t="n"/>
      <c r="CN631" s="178" t="n"/>
      <c r="CO631" s="178" t="n"/>
      <c r="CP631" s="178" t="n"/>
      <c r="CQ631" s="178" t="n"/>
      <c r="CR631" s="178" t="n"/>
      <c r="CS631" s="178" t="n"/>
      <c r="CT631" s="178" t="n"/>
      <c r="CU631" s="178" t="n"/>
      <c r="CV631" s="178" t="n"/>
      <c r="CW631" s="178" t="n"/>
      <c r="CX631" s="178" t="n"/>
      <c r="CY631" s="178" t="n"/>
      <c r="CZ631" s="178" t="n"/>
      <c r="DA631" s="178" t="n"/>
      <c r="DB631" s="178" t="n"/>
      <c r="DC631" s="178" t="n"/>
      <c r="DD631" s="178" t="n"/>
      <c r="DE631" s="178" t="n"/>
      <c r="DF631" s="178" t="n"/>
      <c r="DG631" s="178" t="n"/>
      <c r="DH631" s="178" t="n"/>
      <c r="DI631" s="178" t="n"/>
      <c r="DJ631" s="178" t="n"/>
      <c r="DK631" s="178" t="n"/>
      <c r="DL631" s="178" t="n"/>
      <c r="DM631" s="178" t="n"/>
      <c r="DN631" s="178" t="n"/>
      <c r="DO631" s="178" t="n"/>
      <c r="DP631" s="178" t="n"/>
      <c r="DQ631" s="178" t="n"/>
      <c r="DR631" s="178" t="n"/>
      <c r="DS631" s="178" t="n"/>
      <c r="DT631" s="178" t="n"/>
      <c r="DU631" s="178" t="n"/>
      <c r="DV631" s="178" t="n"/>
    </row>
    <row customFormat="true" customHeight="true" hidden="false" ht="20.25" outlineLevel="0" r="632" s="310">
      <c r="A632" s="178" t="n"/>
      <c r="B632" s="327" t="s"/>
      <c r="C632" s="58" t="s"/>
      <c r="D632" s="59" t="s"/>
      <c r="E632" s="122" t="s">
        <v>26</v>
      </c>
      <c r="F632" s="266" t="n">
        <f aca="false" ca="false" dt2D="false" dtr="false" t="normal">I632+L632+M632+N632+O632+P632+Q632+R632+S632</f>
        <v>0</v>
      </c>
      <c r="G632" s="168" t="n">
        <v>0</v>
      </c>
      <c r="H632" s="168" t="n">
        <v>0</v>
      </c>
      <c r="I632" s="269" t="n">
        <f aca="false" ca="false" dt2D="false" dtr="false" t="normal">G632+H632</f>
        <v>0</v>
      </c>
      <c r="J632" s="168" t="n"/>
      <c r="K632" s="168" t="n"/>
      <c r="L632" s="269" t="n">
        <f aca="false" ca="false" dt2D="false" dtr="false" t="normal">J632+K632</f>
        <v>0</v>
      </c>
      <c r="M632" s="168" t="n"/>
      <c r="N632" s="168" t="n"/>
      <c r="O632" s="168" t="n"/>
      <c r="P632" s="168" t="n"/>
      <c r="Q632" s="168" t="n"/>
      <c r="R632" s="168" t="n"/>
      <c r="S632" s="168" t="n"/>
      <c r="T632" s="168" t="n"/>
      <c r="U632" s="168" t="n"/>
      <c r="V632" s="168" t="n"/>
      <c r="W632" s="168" t="n"/>
      <c r="X632" s="168" t="n"/>
      <c r="Y632" s="168" t="n"/>
      <c r="Z632" s="168" t="n"/>
      <c r="AA632" s="168" t="n"/>
      <c r="AB632" s="168" t="n"/>
      <c r="AC632" s="168" t="n"/>
      <c r="AD632" s="168" t="n"/>
      <c r="AE632" s="168" t="n"/>
      <c r="AF632" s="178" t="n"/>
      <c r="AG632" s="178" t="n"/>
      <c r="AH632" s="178" t="n"/>
      <c r="AI632" s="178" t="n"/>
      <c r="AJ632" s="178" t="n"/>
      <c r="AK632" s="178" t="n"/>
      <c r="AL632" s="178" t="n"/>
      <c r="AM632" s="178" t="n"/>
      <c r="AN632" s="178" t="n"/>
      <c r="AO632" s="178" t="n"/>
      <c r="AP632" s="178" t="n"/>
      <c r="AQ632" s="178" t="n"/>
      <c r="AR632" s="178" t="n"/>
      <c r="AS632" s="178" t="n"/>
      <c r="AT632" s="178" t="n"/>
      <c r="AU632" s="178" t="n"/>
      <c r="AV632" s="178" t="n"/>
      <c r="AW632" s="178" t="n"/>
      <c r="AX632" s="178" t="n"/>
      <c r="AY632" s="178" t="n"/>
      <c r="AZ632" s="178" t="n"/>
      <c r="BA632" s="178" t="n"/>
      <c r="BB632" s="178" t="n"/>
      <c r="BC632" s="178" t="n"/>
      <c r="BD632" s="178" t="n"/>
      <c r="BE632" s="178" t="n"/>
      <c r="BF632" s="178" t="n"/>
      <c r="BG632" s="178" t="n"/>
      <c r="BH632" s="178" t="n"/>
      <c r="BI632" s="178" t="n"/>
      <c r="BJ632" s="178" t="n"/>
      <c r="BK632" s="178" t="n"/>
      <c r="BL632" s="178" t="n"/>
      <c r="BM632" s="178" t="n"/>
      <c r="BN632" s="178" t="n"/>
      <c r="BO632" s="178" t="n"/>
      <c r="BP632" s="178" t="n"/>
      <c r="BQ632" s="178" t="n"/>
      <c r="BR632" s="178" t="n"/>
      <c r="BS632" s="178" t="n"/>
      <c r="BT632" s="178" t="n"/>
      <c r="BU632" s="178" t="n"/>
      <c r="BV632" s="178" t="n"/>
      <c r="BW632" s="178" t="n"/>
      <c r="BX632" s="178" t="n"/>
      <c r="BY632" s="178" t="n"/>
      <c r="BZ632" s="178" t="n"/>
      <c r="CA632" s="178" t="n"/>
      <c r="CB632" s="178" t="n"/>
      <c r="CC632" s="178" t="n"/>
      <c r="CD632" s="178" t="n"/>
      <c r="CE632" s="178" t="n"/>
      <c r="CF632" s="178" t="n"/>
      <c r="CG632" s="178" t="n"/>
      <c r="CH632" s="178" t="n"/>
      <c r="CI632" s="178" t="n"/>
      <c r="CJ632" s="178" t="n"/>
      <c r="CK632" s="178" t="n"/>
      <c r="CL632" s="178" t="n"/>
      <c r="CM632" s="178" t="n"/>
      <c r="CN632" s="178" t="n"/>
      <c r="CO632" s="178" t="n"/>
      <c r="CP632" s="178" t="n"/>
      <c r="CQ632" s="178" t="n"/>
      <c r="CR632" s="178" t="n"/>
      <c r="CS632" s="178" t="n"/>
      <c r="CT632" s="178" t="n"/>
      <c r="CU632" s="178" t="n"/>
      <c r="CV632" s="178" t="n"/>
      <c r="CW632" s="178" t="n"/>
      <c r="CX632" s="178" t="n"/>
      <c r="CY632" s="178" t="n"/>
      <c r="CZ632" s="178" t="n"/>
      <c r="DA632" s="178" t="n"/>
      <c r="DB632" s="178" t="n"/>
      <c r="DC632" s="178" t="n"/>
      <c r="DD632" s="178" t="n"/>
      <c r="DE632" s="178" t="n"/>
      <c r="DF632" s="178" t="n"/>
      <c r="DG632" s="178" t="n"/>
      <c r="DH632" s="178" t="n"/>
      <c r="DI632" s="178" t="n"/>
      <c r="DJ632" s="178" t="n"/>
      <c r="DK632" s="178" t="n"/>
      <c r="DL632" s="178" t="n"/>
      <c r="DM632" s="178" t="n"/>
      <c r="DN632" s="178" t="n"/>
      <c r="DO632" s="178" t="n"/>
      <c r="DP632" s="178" t="n"/>
      <c r="DQ632" s="178" t="n"/>
      <c r="DR632" s="178" t="n"/>
      <c r="DS632" s="178" t="n"/>
      <c r="DT632" s="178" t="n"/>
      <c r="DU632" s="178" t="n"/>
      <c r="DV632" s="178" t="n"/>
    </row>
    <row customFormat="true" customHeight="true" hidden="false" ht="20.25" outlineLevel="0" r="633" s="310">
      <c r="A633" s="178" t="n"/>
      <c r="B633" s="327" t="s"/>
      <c r="C633" s="58" t="s"/>
      <c r="D633" s="59" t="s"/>
      <c r="E633" s="248" t="s">
        <v>232</v>
      </c>
      <c r="F633" s="266" t="n">
        <f aca="false" ca="false" dt2D="false" dtr="false" t="normal">I633+L633+M633+N633+O633+P633+Q633+R633+S633</f>
        <v>0</v>
      </c>
      <c r="G633" s="168" t="n">
        <v>0</v>
      </c>
      <c r="H633" s="168" t="n">
        <v>0</v>
      </c>
      <c r="I633" s="269" t="n">
        <f aca="false" ca="false" dt2D="false" dtr="false" t="normal">G633+H633</f>
        <v>0</v>
      </c>
      <c r="J633" s="168" t="n"/>
      <c r="K633" s="168" t="n"/>
      <c r="L633" s="269" t="n">
        <f aca="false" ca="false" dt2D="false" dtr="false" t="normal">J633+K633</f>
        <v>0</v>
      </c>
      <c r="M633" s="168" t="n"/>
      <c r="N633" s="168" t="n"/>
      <c r="O633" s="168" t="n"/>
      <c r="P633" s="168" t="n"/>
      <c r="Q633" s="168" t="n"/>
      <c r="R633" s="168" t="n"/>
      <c r="S633" s="168" t="n"/>
      <c r="T633" s="168" t="n"/>
      <c r="U633" s="168" t="n"/>
      <c r="V633" s="168" t="n"/>
      <c r="W633" s="168" t="n"/>
      <c r="X633" s="168" t="n"/>
      <c r="Y633" s="168" t="n"/>
      <c r="Z633" s="168" t="n"/>
      <c r="AA633" s="168" t="n"/>
      <c r="AB633" s="168" t="n"/>
      <c r="AC633" s="168" t="n"/>
      <c r="AD633" s="168" t="n"/>
      <c r="AE633" s="168" t="n"/>
      <c r="AF633" s="178" t="n"/>
      <c r="AG633" s="178" t="n"/>
      <c r="AH633" s="178" t="n"/>
      <c r="AI633" s="178" t="n"/>
      <c r="AJ633" s="178" t="n"/>
      <c r="AK633" s="178" t="n"/>
      <c r="AL633" s="178" t="n"/>
      <c r="AM633" s="178" t="n"/>
      <c r="AN633" s="178" t="n"/>
      <c r="AO633" s="178" t="n"/>
      <c r="AP633" s="178" t="n"/>
      <c r="AQ633" s="178" t="n"/>
      <c r="AR633" s="178" t="n"/>
      <c r="AS633" s="178" t="n"/>
      <c r="AT633" s="178" t="n"/>
      <c r="AU633" s="178" t="n"/>
      <c r="AV633" s="178" t="n"/>
      <c r="AW633" s="178" t="n"/>
      <c r="AX633" s="178" t="n"/>
      <c r="AY633" s="178" t="n"/>
      <c r="AZ633" s="178" t="n"/>
      <c r="BA633" s="178" t="n"/>
      <c r="BB633" s="178" t="n"/>
      <c r="BC633" s="178" t="n"/>
      <c r="BD633" s="178" t="n"/>
      <c r="BE633" s="178" t="n"/>
      <c r="BF633" s="178" t="n"/>
      <c r="BG633" s="178" t="n"/>
      <c r="BH633" s="178" t="n"/>
      <c r="BI633" s="178" t="n"/>
      <c r="BJ633" s="178" t="n"/>
      <c r="BK633" s="178" t="n"/>
      <c r="BL633" s="178" t="n"/>
      <c r="BM633" s="178" t="n"/>
      <c r="BN633" s="178" t="n"/>
      <c r="BO633" s="178" t="n"/>
      <c r="BP633" s="178" t="n"/>
      <c r="BQ633" s="178" t="n"/>
      <c r="BR633" s="178" t="n"/>
      <c r="BS633" s="178" t="n"/>
      <c r="BT633" s="178" t="n"/>
      <c r="BU633" s="178" t="n"/>
      <c r="BV633" s="178" t="n"/>
      <c r="BW633" s="178" t="n"/>
      <c r="BX633" s="178" t="n"/>
      <c r="BY633" s="178" t="n"/>
      <c r="BZ633" s="178" t="n"/>
      <c r="CA633" s="178" t="n"/>
      <c r="CB633" s="178" t="n"/>
      <c r="CC633" s="178" t="n"/>
      <c r="CD633" s="178" t="n"/>
      <c r="CE633" s="178" t="n"/>
      <c r="CF633" s="178" t="n"/>
      <c r="CG633" s="178" t="n"/>
      <c r="CH633" s="178" t="n"/>
      <c r="CI633" s="178" t="n"/>
      <c r="CJ633" s="178" t="n"/>
      <c r="CK633" s="178" t="n"/>
      <c r="CL633" s="178" t="n"/>
      <c r="CM633" s="178" t="n"/>
      <c r="CN633" s="178" t="n"/>
      <c r="CO633" s="178" t="n"/>
      <c r="CP633" s="178" t="n"/>
      <c r="CQ633" s="178" t="n"/>
      <c r="CR633" s="178" t="n"/>
      <c r="CS633" s="178" t="n"/>
      <c r="CT633" s="178" t="n"/>
      <c r="CU633" s="178" t="n"/>
      <c r="CV633" s="178" t="n"/>
      <c r="CW633" s="178" t="n"/>
      <c r="CX633" s="178" t="n"/>
      <c r="CY633" s="178" t="n"/>
      <c r="CZ633" s="178" t="n"/>
      <c r="DA633" s="178" t="n"/>
      <c r="DB633" s="178" t="n"/>
      <c r="DC633" s="178" t="n"/>
      <c r="DD633" s="178" t="n"/>
      <c r="DE633" s="178" t="n"/>
      <c r="DF633" s="178" t="n"/>
      <c r="DG633" s="178" t="n"/>
      <c r="DH633" s="178" t="n"/>
      <c r="DI633" s="178" t="n"/>
      <c r="DJ633" s="178" t="n"/>
      <c r="DK633" s="178" t="n"/>
      <c r="DL633" s="178" t="n"/>
      <c r="DM633" s="178" t="n"/>
      <c r="DN633" s="178" t="n"/>
      <c r="DO633" s="178" t="n"/>
      <c r="DP633" s="178" t="n"/>
      <c r="DQ633" s="178" t="n"/>
      <c r="DR633" s="178" t="n"/>
      <c r="DS633" s="178" t="n"/>
      <c r="DT633" s="178" t="n"/>
      <c r="DU633" s="178" t="n"/>
      <c r="DV633" s="178" t="n"/>
    </row>
    <row customFormat="true" customHeight="true" hidden="false" ht="20.25" outlineLevel="0" r="634" s="310">
      <c r="A634" s="178" t="n"/>
      <c r="B634" s="329" t="s"/>
      <c r="C634" s="58" t="s"/>
      <c r="D634" s="94" t="s"/>
      <c r="E634" s="238" t="s">
        <v>233</v>
      </c>
      <c r="F634" s="266" t="n">
        <f aca="false" ca="false" dt2D="false" dtr="false" t="normal">I634+L634+M634+N634+O634+P634+Q634+R634+S634</f>
        <v>0</v>
      </c>
      <c r="G634" s="168" t="n">
        <v>0</v>
      </c>
      <c r="H634" s="168" t="n">
        <v>0</v>
      </c>
      <c r="I634" s="269" t="n">
        <f aca="false" ca="false" dt2D="false" dtr="false" t="normal">G634+H634</f>
        <v>0</v>
      </c>
      <c r="J634" s="168" t="n"/>
      <c r="K634" s="168" t="n"/>
      <c r="L634" s="269" t="n">
        <f aca="false" ca="false" dt2D="false" dtr="false" t="normal">J634+K634</f>
        <v>0</v>
      </c>
      <c r="M634" s="168" t="n"/>
      <c r="N634" s="168" t="n"/>
      <c r="O634" s="168" t="n"/>
      <c r="P634" s="168" t="n"/>
      <c r="Q634" s="168" t="n"/>
      <c r="R634" s="168" t="n"/>
      <c r="S634" s="168" t="n"/>
      <c r="T634" s="168" t="n"/>
      <c r="U634" s="168" t="n"/>
      <c r="V634" s="168" t="n"/>
      <c r="W634" s="168" t="n"/>
      <c r="X634" s="168" t="n"/>
      <c r="Y634" s="168" t="n"/>
      <c r="Z634" s="168" t="n"/>
      <c r="AA634" s="168" t="n"/>
      <c r="AB634" s="168" t="n"/>
      <c r="AC634" s="168" t="n"/>
      <c r="AD634" s="168" t="n"/>
      <c r="AE634" s="168" t="n"/>
      <c r="AF634" s="178" t="n"/>
      <c r="AG634" s="178" t="n"/>
      <c r="AH634" s="178" t="n"/>
      <c r="AI634" s="178" t="n"/>
      <c r="AJ634" s="178" t="n"/>
      <c r="AK634" s="178" t="n"/>
      <c r="AL634" s="178" t="n"/>
      <c r="AM634" s="178" t="n"/>
      <c r="AN634" s="178" t="n"/>
      <c r="AO634" s="178" t="n"/>
      <c r="AP634" s="178" t="n"/>
      <c r="AQ634" s="178" t="n"/>
      <c r="AR634" s="178" t="n"/>
      <c r="AS634" s="178" t="n"/>
      <c r="AT634" s="178" t="n"/>
      <c r="AU634" s="178" t="n"/>
      <c r="AV634" s="178" t="n"/>
      <c r="AW634" s="178" t="n"/>
      <c r="AX634" s="178" t="n"/>
      <c r="AY634" s="178" t="n"/>
      <c r="AZ634" s="178" t="n"/>
      <c r="BA634" s="178" t="n"/>
      <c r="BB634" s="178" t="n"/>
      <c r="BC634" s="178" t="n"/>
      <c r="BD634" s="178" t="n"/>
      <c r="BE634" s="178" t="n"/>
      <c r="BF634" s="178" t="n"/>
      <c r="BG634" s="178" t="n"/>
      <c r="BH634" s="178" t="n"/>
      <c r="BI634" s="178" t="n"/>
      <c r="BJ634" s="178" t="n"/>
      <c r="BK634" s="178" t="n"/>
      <c r="BL634" s="178" t="n"/>
      <c r="BM634" s="178" t="n"/>
      <c r="BN634" s="178" t="n"/>
      <c r="BO634" s="178" t="n"/>
      <c r="BP634" s="178" t="n"/>
      <c r="BQ634" s="178" t="n"/>
      <c r="BR634" s="178" t="n"/>
      <c r="BS634" s="178" t="n"/>
      <c r="BT634" s="178" t="n"/>
      <c r="BU634" s="178" t="n"/>
      <c r="BV634" s="178" t="n"/>
      <c r="BW634" s="178" t="n"/>
      <c r="BX634" s="178" t="n"/>
      <c r="BY634" s="178" t="n"/>
      <c r="BZ634" s="178" t="n"/>
      <c r="CA634" s="178" t="n"/>
      <c r="CB634" s="178" t="n"/>
      <c r="CC634" s="178" t="n"/>
      <c r="CD634" s="178" t="n"/>
      <c r="CE634" s="178" t="n"/>
      <c r="CF634" s="178" t="n"/>
      <c r="CG634" s="178" t="n"/>
      <c r="CH634" s="178" t="n"/>
      <c r="CI634" s="178" t="n"/>
      <c r="CJ634" s="178" t="n"/>
      <c r="CK634" s="178" t="n"/>
      <c r="CL634" s="178" t="n"/>
      <c r="CM634" s="178" t="n"/>
      <c r="CN634" s="178" t="n"/>
      <c r="CO634" s="178" t="n"/>
      <c r="CP634" s="178" t="n"/>
      <c r="CQ634" s="178" t="n"/>
      <c r="CR634" s="178" t="n"/>
      <c r="CS634" s="178" t="n"/>
      <c r="CT634" s="178" t="n"/>
      <c r="CU634" s="178" t="n"/>
      <c r="CV634" s="178" t="n"/>
      <c r="CW634" s="178" t="n"/>
      <c r="CX634" s="178" t="n"/>
      <c r="CY634" s="178" t="n"/>
      <c r="CZ634" s="178" t="n"/>
      <c r="DA634" s="178" t="n"/>
      <c r="DB634" s="178" t="n"/>
      <c r="DC634" s="178" t="n"/>
      <c r="DD634" s="178" t="n"/>
      <c r="DE634" s="178" t="n"/>
      <c r="DF634" s="178" t="n"/>
      <c r="DG634" s="178" t="n"/>
      <c r="DH634" s="178" t="n"/>
      <c r="DI634" s="178" t="n"/>
      <c r="DJ634" s="178" t="n"/>
      <c r="DK634" s="178" t="n"/>
      <c r="DL634" s="178" t="n"/>
      <c r="DM634" s="178" t="n"/>
      <c r="DN634" s="178" t="n"/>
      <c r="DO634" s="178" t="n"/>
      <c r="DP634" s="178" t="n"/>
      <c r="DQ634" s="178" t="n"/>
      <c r="DR634" s="178" t="n"/>
      <c r="DS634" s="178" t="n"/>
      <c r="DT634" s="178" t="n"/>
      <c r="DU634" s="178" t="n"/>
      <c r="DV634" s="178" t="n"/>
    </row>
    <row customFormat="true" customHeight="true" hidden="false" ht="16.5" outlineLevel="0" r="635" s="310">
      <c r="A635" s="178" t="n"/>
      <c r="B635" s="325" t="n">
        <v>16</v>
      </c>
      <c r="C635" s="58" t="s"/>
      <c r="D635" s="127" t="s">
        <v>425</v>
      </c>
      <c r="E635" s="119" t="s">
        <v>24</v>
      </c>
      <c r="F635" s="266" t="n">
        <f aca="false" ca="false" dt2D="false" dtr="false" t="normal">I635+L635+M635+N635+O635+P635+Q635+R635+S635</f>
        <v>0</v>
      </c>
      <c r="G635" s="282" t="n"/>
      <c r="H635" s="282" t="n"/>
      <c r="I635" s="269" t="n">
        <f aca="false" ca="false" dt2D="false" dtr="false" t="normal">G635+H635</f>
        <v>0</v>
      </c>
      <c r="J635" s="282" t="n"/>
      <c r="K635" s="282" t="n"/>
      <c r="L635" s="269" t="n">
        <f aca="false" ca="false" dt2D="false" dtr="false" t="normal">J635+K635</f>
        <v>0</v>
      </c>
      <c r="M635" s="282" t="n"/>
      <c r="N635" s="282" t="n"/>
      <c r="O635" s="282" t="n"/>
      <c r="P635" s="282" t="n"/>
      <c r="Q635" s="282" t="n"/>
      <c r="R635" s="282" t="n"/>
      <c r="S635" s="282" t="n"/>
      <c r="T635" s="282" t="n"/>
      <c r="U635" s="282" t="n"/>
      <c r="V635" s="282" t="n"/>
      <c r="W635" s="282" t="n"/>
      <c r="X635" s="282" t="n"/>
      <c r="Y635" s="282" t="n"/>
      <c r="Z635" s="282" t="n"/>
      <c r="AA635" s="282" t="n"/>
      <c r="AB635" s="282" t="n"/>
      <c r="AC635" s="282" t="n"/>
      <c r="AD635" s="282" t="n"/>
      <c r="AE635" s="282" t="n"/>
      <c r="AF635" s="178" t="n"/>
      <c r="AG635" s="178" t="n"/>
      <c r="AH635" s="178" t="n"/>
      <c r="AI635" s="178" t="n"/>
      <c r="AJ635" s="178" t="n"/>
      <c r="AK635" s="178" t="n"/>
      <c r="AL635" s="178" t="n"/>
      <c r="AM635" s="178" t="n"/>
      <c r="AN635" s="178" t="n"/>
      <c r="AO635" s="178" t="n"/>
      <c r="AP635" s="178" t="n"/>
      <c r="AQ635" s="178" t="n"/>
      <c r="AR635" s="178" t="n"/>
      <c r="AS635" s="178" t="n"/>
      <c r="AT635" s="178" t="n"/>
      <c r="AU635" s="178" t="n"/>
      <c r="AV635" s="178" t="n"/>
      <c r="AW635" s="178" t="n"/>
      <c r="AX635" s="178" t="n"/>
      <c r="AY635" s="178" t="n"/>
      <c r="AZ635" s="178" t="n"/>
      <c r="BA635" s="178" t="n"/>
      <c r="BB635" s="178" t="n"/>
      <c r="BC635" s="178" t="n"/>
      <c r="BD635" s="178" t="n"/>
      <c r="BE635" s="178" t="n"/>
      <c r="BF635" s="178" t="n"/>
      <c r="BG635" s="178" t="n"/>
      <c r="BH635" s="178" t="n"/>
      <c r="BI635" s="178" t="n"/>
      <c r="BJ635" s="178" t="n"/>
      <c r="BK635" s="178" t="n"/>
      <c r="BL635" s="178" t="n"/>
      <c r="BM635" s="178" t="n"/>
      <c r="BN635" s="178" t="n"/>
      <c r="BO635" s="178" t="n"/>
      <c r="BP635" s="178" t="n"/>
      <c r="BQ635" s="178" t="n"/>
      <c r="BR635" s="178" t="n"/>
      <c r="BS635" s="178" t="n"/>
      <c r="BT635" s="178" t="n"/>
      <c r="BU635" s="178" t="n"/>
      <c r="BV635" s="178" t="n"/>
      <c r="BW635" s="178" t="n"/>
      <c r="BX635" s="178" t="n"/>
      <c r="BY635" s="178" t="n"/>
      <c r="BZ635" s="178" t="n"/>
      <c r="CA635" s="178" t="n"/>
      <c r="CB635" s="178" t="n"/>
      <c r="CC635" s="178" t="n"/>
      <c r="CD635" s="178" t="n"/>
      <c r="CE635" s="178" t="n"/>
      <c r="CF635" s="178" t="n"/>
      <c r="CG635" s="178" t="n"/>
      <c r="CH635" s="178" t="n"/>
      <c r="CI635" s="178" t="n"/>
      <c r="CJ635" s="178" t="n"/>
      <c r="CK635" s="178" t="n"/>
      <c r="CL635" s="178" t="n"/>
      <c r="CM635" s="178" t="n"/>
      <c r="CN635" s="178" t="n"/>
      <c r="CO635" s="178" t="n"/>
      <c r="CP635" s="178" t="n"/>
      <c r="CQ635" s="178" t="n"/>
      <c r="CR635" s="178" t="n"/>
      <c r="CS635" s="178" t="n"/>
      <c r="CT635" s="178" t="n"/>
      <c r="CU635" s="178" t="n"/>
      <c r="CV635" s="178" t="n"/>
      <c r="CW635" s="178" t="n"/>
      <c r="CX635" s="178" t="n"/>
      <c r="CY635" s="178" t="n"/>
      <c r="CZ635" s="178" t="n"/>
      <c r="DA635" s="178" t="n"/>
      <c r="DB635" s="178" t="n"/>
      <c r="DC635" s="178" t="n"/>
      <c r="DD635" s="178" t="n"/>
      <c r="DE635" s="178" t="n"/>
      <c r="DF635" s="178" t="n"/>
      <c r="DG635" s="178" t="n"/>
      <c r="DH635" s="178" t="n"/>
      <c r="DI635" s="178" t="n"/>
      <c r="DJ635" s="178" t="n"/>
      <c r="DK635" s="178" t="n"/>
      <c r="DL635" s="178" t="n"/>
      <c r="DM635" s="178" t="n"/>
      <c r="DN635" s="178" t="n"/>
      <c r="DO635" s="178" t="n"/>
      <c r="DP635" s="178" t="n"/>
      <c r="DQ635" s="178" t="n"/>
      <c r="DR635" s="178" t="n"/>
      <c r="DS635" s="178" t="n"/>
      <c r="DT635" s="178" t="n"/>
      <c r="DU635" s="178" t="n"/>
      <c r="DV635" s="178" t="n"/>
    </row>
    <row customFormat="true" customHeight="true" hidden="false" ht="16.5" outlineLevel="0" r="636" s="310">
      <c r="A636" s="178" t="n"/>
      <c r="B636" s="327" t="s"/>
      <c r="C636" s="58" t="s"/>
      <c r="D636" s="59" t="s"/>
      <c r="E636" s="119" t="s">
        <v>25</v>
      </c>
      <c r="F636" s="266" t="n">
        <f aca="false" ca="false" dt2D="false" dtr="false" t="normal">I636+L636+M636+N636+O636+P636+Q636+R636+S636</f>
        <v>0</v>
      </c>
      <c r="G636" s="282" t="n"/>
      <c r="H636" s="282" t="n"/>
      <c r="I636" s="269" t="n">
        <f aca="false" ca="false" dt2D="false" dtr="false" t="normal">G636+H636</f>
        <v>0</v>
      </c>
      <c r="J636" s="282" t="n"/>
      <c r="K636" s="282" t="n"/>
      <c r="L636" s="269" t="n">
        <f aca="false" ca="false" dt2D="false" dtr="false" t="normal">J636+K636</f>
        <v>0</v>
      </c>
      <c r="M636" s="282" t="n"/>
      <c r="N636" s="282" t="n"/>
      <c r="O636" s="282" t="n"/>
      <c r="P636" s="282" t="n"/>
      <c r="Q636" s="282" t="n"/>
      <c r="R636" s="282" t="n"/>
      <c r="S636" s="282" t="n"/>
      <c r="T636" s="282" t="n"/>
      <c r="U636" s="282" t="n"/>
      <c r="V636" s="282" t="n"/>
      <c r="W636" s="282" t="n"/>
      <c r="X636" s="282" t="n"/>
      <c r="Y636" s="282" t="n"/>
      <c r="Z636" s="282" t="n"/>
      <c r="AA636" s="282" t="n"/>
      <c r="AB636" s="282" t="n"/>
      <c r="AC636" s="282" t="n"/>
      <c r="AD636" s="282" t="n"/>
      <c r="AE636" s="282" t="n"/>
      <c r="AF636" s="178" t="n"/>
      <c r="AG636" s="178" t="n"/>
      <c r="AH636" s="178" t="n"/>
      <c r="AI636" s="178" t="n"/>
      <c r="AJ636" s="178" t="n"/>
      <c r="AK636" s="178" t="n"/>
      <c r="AL636" s="178" t="n"/>
      <c r="AM636" s="178" t="n"/>
      <c r="AN636" s="178" t="n"/>
      <c r="AO636" s="178" t="n"/>
      <c r="AP636" s="178" t="n"/>
      <c r="AQ636" s="178" t="n"/>
      <c r="AR636" s="178" t="n"/>
      <c r="AS636" s="178" t="n"/>
      <c r="AT636" s="178" t="n"/>
      <c r="AU636" s="178" t="n"/>
      <c r="AV636" s="178" t="n"/>
      <c r="AW636" s="178" t="n"/>
      <c r="AX636" s="178" t="n"/>
      <c r="AY636" s="178" t="n"/>
      <c r="AZ636" s="178" t="n"/>
      <c r="BA636" s="178" t="n"/>
      <c r="BB636" s="178" t="n"/>
      <c r="BC636" s="178" t="n"/>
      <c r="BD636" s="178" t="n"/>
      <c r="BE636" s="178" t="n"/>
      <c r="BF636" s="178" t="n"/>
      <c r="BG636" s="178" t="n"/>
      <c r="BH636" s="178" t="n"/>
      <c r="BI636" s="178" t="n"/>
      <c r="BJ636" s="178" t="n"/>
      <c r="BK636" s="178" t="n"/>
      <c r="BL636" s="178" t="n"/>
      <c r="BM636" s="178" t="n"/>
      <c r="BN636" s="178" t="n"/>
      <c r="BO636" s="178" t="n"/>
      <c r="BP636" s="178" t="n"/>
      <c r="BQ636" s="178" t="n"/>
      <c r="BR636" s="178" t="n"/>
      <c r="BS636" s="178" t="n"/>
      <c r="BT636" s="178" t="n"/>
      <c r="BU636" s="178" t="n"/>
      <c r="BV636" s="178" t="n"/>
      <c r="BW636" s="178" t="n"/>
      <c r="BX636" s="178" t="n"/>
      <c r="BY636" s="178" t="n"/>
      <c r="BZ636" s="178" t="n"/>
      <c r="CA636" s="178" t="n"/>
      <c r="CB636" s="178" t="n"/>
      <c r="CC636" s="178" t="n"/>
      <c r="CD636" s="178" t="n"/>
      <c r="CE636" s="178" t="n"/>
      <c r="CF636" s="178" t="n"/>
      <c r="CG636" s="178" t="n"/>
      <c r="CH636" s="178" t="n"/>
      <c r="CI636" s="178" t="n"/>
      <c r="CJ636" s="178" t="n"/>
      <c r="CK636" s="178" t="n"/>
      <c r="CL636" s="178" t="n"/>
      <c r="CM636" s="178" t="n"/>
      <c r="CN636" s="178" t="n"/>
      <c r="CO636" s="178" t="n"/>
      <c r="CP636" s="178" t="n"/>
      <c r="CQ636" s="178" t="n"/>
      <c r="CR636" s="178" t="n"/>
      <c r="CS636" s="178" t="n"/>
      <c r="CT636" s="178" t="n"/>
      <c r="CU636" s="178" t="n"/>
      <c r="CV636" s="178" t="n"/>
      <c r="CW636" s="178" t="n"/>
      <c r="CX636" s="178" t="n"/>
      <c r="CY636" s="178" t="n"/>
      <c r="CZ636" s="178" t="n"/>
      <c r="DA636" s="178" t="n"/>
      <c r="DB636" s="178" t="n"/>
      <c r="DC636" s="178" t="n"/>
      <c r="DD636" s="178" t="n"/>
      <c r="DE636" s="178" t="n"/>
      <c r="DF636" s="178" t="n"/>
      <c r="DG636" s="178" t="n"/>
      <c r="DH636" s="178" t="n"/>
      <c r="DI636" s="178" t="n"/>
      <c r="DJ636" s="178" t="n"/>
      <c r="DK636" s="178" t="n"/>
      <c r="DL636" s="178" t="n"/>
      <c r="DM636" s="178" t="n"/>
      <c r="DN636" s="178" t="n"/>
      <c r="DO636" s="178" t="n"/>
      <c r="DP636" s="178" t="n"/>
      <c r="DQ636" s="178" t="n"/>
      <c r="DR636" s="178" t="n"/>
      <c r="DS636" s="178" t="n"/>
      <c r="DT636" s="178" t="n"/>
      <c r="DU636" s="178" t="n"/>
      <c r="DV636" s="178" t="n"/>
    </row>
    <row customFormat="true" customHeight="true" hidden="false" ht="16.5" outlineLevel="0" r="637" s="310">
      <c r="A637" s="178" t="n"/>
      <c r="B637" s="327" t="s"/>
      <c r="C637" s="58" t="s"/>
      <c r="D637" s="59" t="s"/>
      <c r="E637" s="122" t="s">
        <v>26</v>
      </c>
      <c r="F637" s="266" t="n">
        <f aca="false" ca="false" dt2D="false" dtr="false" t="normal">I637+L637+M637+N637+O637+P637+Q637+R637+S637</f>
        <v>0</v>
      </c>
      <c r="G637" s="168" t="n">
        <v>0</v>
      </c>
      <c r="H637" s="168" t="n">
        <v>0</v>
      </c>
      <c r="I637" s="269" t="n">
        <f aca="false" ca="false" dt2D="false" dtr="false" t="normal">G637+H637</f>
        <v>0</v>
      </c>
      <c r="J637" s="168" t="n"/>
      <c r="K637" s="168" t="n"/>
      <c r="L637" s="269" t="n">
        <f aca="false" ca="false" dt2D="false" dtr="false" t="normal">J637+K637</f>
        <v>0</v>
      </c>
      <c r="M637" s="168" t="n"/>
      <c r="N637" s="168" t="n"/>
      <c r="O637" s="168" t="n"/>
      <c r="P637" s="168" t="n"/>
      <c r="Q637" s="168" t="n"/>
      <c r="R637" s="168" t="n"/>
      <c r="S637" s="168" t="n"/>
      <c r="T637" s="168" t="n"/>
      <c r="U637" s="168" t="n"/>
      <c r="V637" s="168" t="n"/>
      <c r="W637" s="168" t="n"/>
      <c r="X637" s="168" t="n"/>
      <c r="Y637" s="168" t="n"/>
      <c r="Z637" s="168" t="n"/>
      <c r="AA637" s="168" t="n"/>
      <c r="AB637" s="168" t="n"/>
      <c r="AC637" s="168" t="n"/>
      <c r="AD637" s="168" t="n"/>
      <c r="AE637" s="168" t="n"/>
      <c r="AF637" s="178" t="n"/>
      <c r="AG637" s="178" t="n"/>
      <c r="AH637" s="178" t="n"/>
      <c r="AI637" s="178" t="n"/>
      <c r="AJ637" s="178" t="n"/>
      <c r="AK637" s="178" t="n"/>
      <c r="AL637" s="178" t="n"/>
      <c r="AM637" s="178" t="n"/>
      <c r="AN637" s="178" t="n"/>
      <c r="AO637" s="178" t="n"/>
      <c r="AP637" s="178" t="n"/>
      <c r="AQ637" s="178" t="n"/>
      <c r="AR637" s="178" t="n"/>
      <c r="AS637" s="178" t="n"/>
      <c r="AT637" s="178" t="n"/>
      <c r="AU637" s="178" t="n"/>
      <c r="AV637" s="178" t="n"/>
      <c r="AW637" s="178" t="n"/>
      <c r="AX637" s="178" t="n"/>
      <c r="AY637" s="178" t="n"/>
      <c r="AZ637" s="178" t="n"/>
      <c r="BA637" s="178" t="n"/>
      <c r="BB637" s="178" t="n"/>
      <c r="BC637" s="178" t="n"/>
      <c r="BD637" s="178" t="n"/>
      <c r="BE637" s="178" t="n"/>
      <c r="BF637" s="178" t="n"/>
      <c r="BG637" s="178" t="n"/>
      <c r="BH637" s="178" t="n"/>
      <c r="BI637" s="178" t="n"/>
      <c r="BJ637" s="178" t="n"/>
      <c r="BK637" s="178" t="n"/>
      <c r="BL637" s="178" t="n"/>
      <c r="BM637" s="178" t="n"/>
      <c r="BN637" s="178" t="n"/>
      <c r="BO637" s="178" t="n"/>
      <c r="BP637" s="178" t="n"/>
      <c r="BQ637" s="178" t="n"/>
      <c r="BR637" s="178" t="n"/>
      <c r="BS637" s="178" t="n"/>
      <c r="BT637" s="178" t="n"/>
      <c r="BU637" s="178" t="n"/>
      <c r="BV637" s="178" t="n"/>
      <c r="BW637" s="178" t="n"/>
      <c r="BX637" s="178" t="n"/>
      <c r="BY637" s="178" t="n"/>
      <c r="BZ637" s="178" t="n"/>
      <c r="CA637" s="178" t="n"/>
      <c r="CB637" s="178" t="n"/>
      <c r="CC637" s="178" t="n"/>
      <c r="CD637" s="178" t="n"/>
      <c r="CE637" s="178" t="n"/>
      <c r="CF637" s="178" t="n"/>
      <c r="CG637" s="178" t="n"/>
      <c r="CH637" s="178" t="n"/>
      <c r="CI637" s="178" t="n"/>
      <c r="CJ637" s="178" t="n"/>
      <c r="CK637" s="178" t="n"/>
      <c r="CL637" s="178" t="n"/>
      <c r="CM637" s="178" t="n"/>
      <c r="CN637" s="178" t="n"/>
      <c r="CO637" s="178" t="n"/>
      <c r="CP637" s="178" t="n"/>
      <c r="CQ637" s="178" t="n"/>
      <c r="CR637" s="178" t="n"/>
      <c r="CS637" s="178" t="n"/>
      <c r="CT637" s="178" t="n"/>
      <c r="CU637" s="178" t="n"/>
      <c r="CV637" s="178" t="n"/>
      <c r="CW637" s="178" t="n"/>
      <c r="CX637" s="178" t="n"/>
      <c r="CY637" s="178" t="n"/>
      <c r="CZ637" s="178" t="n"/>
      <c r="DA637" s="178" t="n"/>
      <c r="DB637" s="178" t="n"/>
      <c r="DC637" s="178" t="n"/>
      <c r="DD637" s="178" t="n"/>
      <c r="DE637" s="178" t="n"/>
      <c r="DF637" s="178" t="n"/>
      <c r="DG637" s="178" t="n"/>
      <c r="DH637" s="178" t="n"/>
      <c r="DI637" s="178" t="n"/>
      <c r="DJ637" s="178" t="n"/>
      <c r="DK637" s="178" t="n"/>
      <c r="DL637" s="178" t="n"/>
      <c r="DM637" s="178" t="n"/>
      <c r="DN637" s="178" t="n"/>
      <c r="DO637" s="178" t="n"/>
      <c r="DP637" s="178" t="n"/>
      <c r="DQ637" s="178" t="n"/>
      <c r="DR637" s="178" t="n"/>
      <c r="DS637" s="178" t="n"/>
      <c r="DT637" s="178" t="n"/>
      <c r="DU637" s="178" t="n"/>
      <c r="DV637" s="178" t="n"/>
    </row>
    <row customFormat="true" customHeight="true" hidden="false" ht="16.5" outlineLevel="0" r="638" s="310">
      <c r="A638" s="178" t="n"/>
      <c r="B638" s="327" t="s"/>
      <c r="C638" s="58" t="s"/>
      <c r="D638" s="59" t="s"/>
      <c r="E638" s="248" t="s">
        <v>232</v>
      </c>
      <c r="F638" s="266" t="n">
        <f aca="false" ca="false" dt2D="false" dtr="false" t="normal">I638+L638+M638+N638+O638+P638+Q638+R638+S638</f>
        <v>0</v>
      </c>
      <c r="G638" s="168" t="n">
        <v>0</v>
      </c>
      <c r="H638" s="168" t="n">
        <v>0</v>
      </c>
      <c r="I638" s="269" t="n">
        <f aca="false" ca="false" dt2D="false" dtr="false" t="normal">G638+H638</f>
        <v>0</v>
      </c>
      <c r="J638" s="168" t="n"/>
      <c r="K638" s="168" t="n"/>
      <c r="L638" s="269" t="n">
        <f aca="false" ca="false" dt2D="false" dtr="false" t="normal">J638+K638</f>
        <v>0</v>
      </c>
      <c r="M638" s="168" t="n"/>
      <c r="N638" s="168" t="n"/>
      <c r="O638" s="168" t="n"/>
      <c r="P638" s="168" t="n"/>
      <c r="Q638" s="168" t="n"/>
      <c r="R638" s="168" t="n"/>
      <c r="S638" s="168" t="n"/>
      <c r="T638" s="168" t="n"/>
      <c r="U638" s="168" t="n"/>
      <c r="V638" s="168" t="n"/>
      <c r="W638" s="168" t="n"/>
      <c r="X638" s="168" t="n"/>
      <c r="Y638" s="168" t="n"/>
      <c r="Z638" s="168" t="n"/>
      <c r="AA638" s="168" t="n"/>
      <c r="AB638" s="168" t="n"/>
      <c r="AC638" s="168" t="n"/>
      <c r="AD638" s="168" t="n"/>
      <c r="AE638" s="168" t="n"/>
      <c r="AF638" s="178" t="n"/>
      <c r="AG638" s="178" t="n"/>
      <c r="AH638" s="178" t="n"/>
      <c r="AI638" s="178" t="n"/>
      <c r="AJ638" s="178" t="n"/>
      <c r="AK638" s="178" t="n"/>
      <c r="AL638" s="178" t="n"/>
      <c r="AM638" s="178" t="n"/>
      <c r="AN638" s="178" t="n"/>
      <c r="AO638" s="178" t="n"/>
      <c r="AP638" s="178" t="n"/>
      <c r="AQ638" s="178" t="n"/>
      <c r="AR638" s="178" t="n"/>
      <c r="AS638" s="178" t="n"/>
      <c r="AT638" s="178" t="n"/>
      <c r="AU638" s="178" t="n"/>
      <c r="AV638" s="178" t="n"/>
      <c r="AW638" s="178" t="n"/>
      <c r="AX638" s="178" t="n"/>
      <c r="AY638" s="178" t="n"/>
      <c r="AZ638" s="178" t="n"/>
      <c r="BA638" s="178" t="n"/>
      <c r="BB638" s="178" t="n"/>
      <c r="BC638" s="178" t="n"/>
      <c r="BD638" s="178" t="n"/>
      <c r="BE638" s="178" t="n"/>
      <c r="BF638" s="178" t="n"/>
      <c r="BG638" s="178" t="n"/>
      <c r="BH638" s="178" t="n"/>
      <c r="BI638" s="178" t="n"/>
      <c r="BJ638" s="178" t="n"/>
      <c r="BK638" s="178" t="n"/>
      <c r="BL638" s="178" t="n"/>
      <c r="BM638" s="178" t="n"/>
      <c r="BN638" s="178" t="n"/>
      <c r="BO638" s="178" t="n"/>
      <c r="BP638" s="178" t="n"/>
      <c r="BQ638" s="178" t="n"/>
      <c r="BR638" s="178" t="n"/>
      <c r="BS638" s="178" t="n"/>
      <c r="BT638" s="178" t="n"/>
      <c r="BU638" s="178" t="n"/>
      <c r="BV638" s="178" t="n"/>
      <c r="BW638" s="178" t="n"/>
      <c r="BX638" s="178" t="n"/>
      <c r="BY638" s="178" t="n"/>
      <c r="BZ638" s="178" t="n"/>
      <c r="CA638" s="178" t="n"/>
      <c r="CB638" s="178" t="n"/>
      <c r="CC638" s="178" t="n"/>
      <c r="CD638" s="178" t="n"/>
      <c r="CE638" s="178" t="n"/>
      <c r="CF638" s="178" t="n"/>
      <c r="CG638" s="178" t="n"/>
      <c r="CH638" s="178" t="n"/>
      <c r="CI638" s="178" t="n"/>
      <c r="CJ638" s="178" t="n"/>
      <c r="CK638" s="178" t="n"/>
      <c r="CL638" s="178" t="n"/>
      <c r="CM638" s="178" t="n"/>
      <c r="CN638" s="178" t="n"/>
      <c r="CO638" s="178" t="n"/>
      <c r="CP638" s="178" t="n"/>
      <c r="CQ638" s="178" t="n"/>
      <c r="CR638" s="178" t="n"/>
      <c r="CS638" s="178" t="n"/>
      <c r="CT638" s="178" t="n"/>
      <c r="CU638" s="178" t="n"/>
      <c r="CV638" s="178" t="n"/>
      <c r="CW638" s="178" t="n"/>
      <c r="CX638" s="178" t="n"/>
      <c r="CY638" s="178" t="n"/>
      <c r="CZ638" s="178" t="n"/>
      <c r="DA638" s="178" t="n"/>
      <c r="DB638" s="178" t="n"/>
      <c r="DC638" s="178" t="n"/>
      <c r="DD638" s="178" t="n"/>
      <c r="DE638" s="178" t="n"/>
      <c r="DF638" s="178" t="n"/>
      <c r="DG638" s="178" t="n"/>
      <c r="DH638" s="178" t="n"/>
      <c r="DI638" s="178" t="n"/>
      <c r="DJ638" s="178" t="n"/>
      <c r="DK638" s="178" t="n"/>
      <c r="DL638" s="178" t="n"/>
      <c r="DM638" s="178" t="n"/>
      <c r="DN638" s="178" t="n"/>
      <c r="DO638" s="178" t="n"/>
      <c r="DP638" s="178" t="n"/>
      <c r="DQ638" s="178" t="n"/>
      <c r="DR638" s="178" t="n"/>
      <c r="DS638" s="178" t="n"/>
      <c r="DT638" s="178" t="n"/>
      <c r="DU638" s="178" t="n"/>
      <c r="DV638" s="178" t="n"/>
    </row>
    <row customFormat="true" hidden="false" ht="21" outlineLevel="0" r="639" s="310">
      <c r="A639" s="178" t="n"/>
      <c r="B639" s="329" t="s"/>
      <c r="C639" s="58" t="s"/>
      <c r="D639" s="94" t="s"/>
      <c r="E639" s="238" t="s">
        <v>233</v>
      </c>
      <c r="F639" s="266" t="n">
        <f aca="false" ca="false" dt2D="false" dtr="false" t="normal">I639+L639+M639+N639+O639+P639+Q639+R639+S639</f>
        <v>0</v>
      </c>
      <c r="G639" s="168" t="n">
        <v>0</v>
      </c>
      <c r="H639" s="168" t="n">
        <v>0</v>
      </c>
      <c r="I639" s="269" t="n">
        <f aca="false" ca="false" dt2D="false" dtr="false" t="normal">G639+H639</f>
        <v>0</v>
      </c>
      <c r="J639" s="168" t="n"/>
      <c r="K639" s="168" t="n"/>
      <c r="L639" s="269" t="n">
        <f aca="false" ca="false" dt2D="false" dtr="false" t="normal">J639+K639</f>
        <v>0</v>
      </c>
      <c r="M639" s="168" t="n"/>
      <c r="N639" s="168" t="n"/>
      <c r="O639" s="168" t="n"/>
      <c r="P639" s="168" t="n"/>
      <c r="Q639" s="168" t="n"/>
      <c r="R639" s="168" t="n"/>
      <c r="S639" s="168" t="n"/>
      <c r="T639" s="168" t="n"/>
      <c r="U639" s="168" t="n"/>
      <c r="V639" s="168" t="n"/>
      <c r="W639" s="168" t="n"/>
      <c r="X639" s="168" t="n"/>
      <c r="Y639" s="168" t="n"/>
      <c r="Z639" s="168" t="n"/>
      <c r="AA639" s="168" t="n"/>
      <c r="AB639" s="168" t="n"/>
      <c r="AC639" s="168" t="n"/>
      <c r="AD639" s="168" t="n"/>
      <c r="AE639" s="168" t="n"/>
      <c r="AF639" s="178" t="n"/>
      <c r="AG639" s="178" t="n"/>
      <c r="AH639" s="178" t="n"/>
      <c r="AI639" s="178" t="n"/>
      <c r="AJ639" s="178" t="n"/>
      <c r="AK639" s="178" t="n"/>
      <c r="AL639" s="178" t="n"/>
      <c r="AM639" s="178" t="n"/>
      <c r="AN639" s="178" t="n"/>
      <c r="AO639" s="178" t="n"/>
      <c r="AP639" s="178" t="n"/>
      <c r="AQ639" s="178" t="n"/>
      <c r="AR639" s="178" t="n"/>
      <c r="AS639" s="178" t="n"/>
      <c r="AT639" s="178" t="n"/>
      <c r="AU639" s="178" t="n"/>
      <c r="AV639" s="178" t="n"/>
      <c r="AW639" s="178" t="n"/>
      <c r="AX639" s="178" t="n"/>
      <c r="AY639" s="178" t="n"/>
      <c r="AZ639" s="178" t="n"/>
      <c r="BA639" s="178" t="n"/>
      <c r="BB639" s="178" t="n"/>
      <c r="BC639" s="178" t="n"/>
      <c r="BD639" s="178" t="n"/>
      <c r="BE639" s="178" t="n"/>
      <c r="BF639" s="178" t="n"/>
      <c r="BG639" s="178" t="n"/>
      <c r="BH639" s="178" t="n"/>
      <c r="BI639" s="178" t="n"/>
      <c r="BJ639" s="178" t="n"/>
      <c r="BK639" s="178" t="n"/>
      <c r="BL639" s="178" t="n"/>
      <c r="BM639" s="178" t="n"/>
      <c r="BN639" s="178" t="n"/>
      <c r="BO639" s="178" t="n"/>
      <c r="BP639" s="178" t="n"/>
      <c r="BQ639" s="178" t="n"/>
      <c r="BR639" s="178" t="n"/>
      <c r="BS639" s="178" t="n"/>
      <c r="BT639" s="178" t="n"/>
      <c r="BU639" s="178" t="n"/>
      <c r="BV639" s="178" t="n"/>
      <c r="BW639" s="178" t="n"/>
      <c r="BX639" s="178" t="n"/>
      <c r="BY639" s="178" t="n"/>
      <c r="BZ639" s="178" t="n"/>
      <c r="CA639" s="178" t="n"/>
      <c r="CB639" s="178" t="n"/>
      <c r="CC639" s="178" t="n"/>
      <c r="CD639" s="178" t="n"/>
      <c r="CE639" s="178" t="n"/>
      <c r="CF639" s="178" t="n"/>
      <c r="CG639" s="178" t="n"/>
      <c r="CH639" s="178" t="n"/>
      <c r="CI639" s="178" t="n"/>
      <c r="CJ639" s="178" t="n"/>
      <c r="CK639" s="178" t="n"/>
      <c r="CL639" s="178" t="n"/>
      <c r="CM639" s="178" t="n"/>
      <c r="CN639" s="178" t="n"/>
      <c r="CO639" s="178" t="n"/>
      <c r="CP639" s="178" t="n"/>
      <c r="CQ639" s="178" t="n"/>
      <c r="CR639" s="178" t="n"/>
      <c r="CS639" s="178" t="n"/>
      <c r="CT639" s="178" t="n"/>
      <c r="CU639" s="178" t="n"/>
      <c r="CV639" s="178" t="n"/>
      <c r="CW639" s="178" t="n"/>
      <c r="CX639" s="178" t="n"/>
      <c r="CY639" s="178" t="n"/>
      <c r="CZ639" s="178" t="n"/>
      <c r="DA639" s="178" t="n"/>
      <c r="DB639" s="178" t="n"/>
      <c r="DC639" s="178" t="n"/>
      <c r="DD639" s="178" t="n"/>
      <c r="DE639" s="178" t="n"/>
      <c r="DF639" s="178" t="n"/>
      <c r="DG639" s="178" t="n"/>
      <c r="DH639" s="178" t="n"/>
      <c r="DI639" s="178" t="n"/>
      <c r="DJ639" s="178" t="n"/>
      <c r="DK639" s="178" t="n"/>
      <c r="DL639" s="178" t="n"/>
      <c r="DM639" s="178" t="n"/>
      <c r="DN639" s="178" t="n"/>
      <c r="DO639" s="178" t="n"/>
      <c r="DP639" s="178" t="n"/>
      <c r="DQ639" s="178" t="n"/>
      <c r="DR639" s="178" t="n"/>
      <c r="DS639" s="178" t="n"/>
      <c r="DT639" s="178" t="n"/>
      <c r="DU639" s="178" t="n"/>
      <c r="DV639" s="178" t="n"/>
    </row>
    <row customFormat="true" customHeight="true" hidden="false" ht="17.25" outlineLevel="0" r="640" s="310">
      <c r="A640" s="178" t="n"/>
      <c r="B640" s="325" t="n">
        <v>17</v>
      </c>
      <c r="C640" s="58" t="s"/>
      <c r="D640" s="127" t="s">
        <v>426</v>
      </c>
      <c r="E640" s="119" t="s">
        <v>24</v>
      </c>
      <c r="F640" s="266" t="n">
        <f aca="false" ca="false" dt2D="false" dtr="false" t="normal">I640+L640+M640+N640+O640+P640+Q640+R640+S640</f>
        <v>0</v>
      </c>
      <c r="G640" s="282" t="n"/>
      <c r="H640" s="282" t="n"/>
      <c r="I640" s="269" t="n">
        <f aca="false" ca="false" dt2D="false" dtr="false" t="normal">G640+H640</f>
        <v>0</v>
      </c>
      <c r="J640" s="282" t="n"/>
      <c r="K640" s="282" t="n"/>
      <c r="L640" s="269" t="n">
        <f aca="false" ca="false" dt2D="false" dtr="false" t="normal">J640+K640</f>
        <v>0</v>
      </c>
      <c r="M640" s="282" t="n"/>
      <c r="N640" s="282" t="n"/>
      <c r="O640" s="282" t="n"/>
      <c r="P640" s="282" t="n"/>
      <c r="Q640" s="282" t="n"/>
      <c r="R640" s="282" t="n"/>
      <c r="S640" s="282" t="n"/>
      <c r="T640" s="282" t="n"/>
      <c r="U640" s="282" t="n"/>
      <c r="V640" s="282" t="n"/>
      <c r="W640" s="282" t="n"/>
      <c r="X640" s="282" t="n"/>
      <c r="Y640" s="282" t="n"/>
      <c r="Z640" s="282" t="n"/>
      <c r="AA640" s="282" t="n"/>
      <c r="AB640" s="282" t="n"/>
      <c r="AC640" s="282" t="n"/>
      <c r="AD640" s="282" t="n"/>
      <c r="AE640" s="282" t="n"/>
      <c r="AF640" s="178" t="n"/>
      <c r="AG640" s="178" t="n"/>
      <c r="AH640" s="178" t="n"/>
      <c r="AI640" s="178" t="n"/>
      <c r="AJ640" s="178" t="n"/>
      <c r="AK640" s="178" t="n"/>
      <c r="AL640" s="178" t="n"/>
      <c r="AM640" s="178" t="n"/>
      <c r="AN640" s="178" t="n"/>
      <c r="AO640" s="178" t="n"/>
      <c r="AP640" s="178" t="n"/>
      <c r="AQ640" s="178" t="n"/>
      <c r="AR640" s="178" t="n"/>
      <c r="AS640" s="178" t="n"/>
      <c r="AT640" s="178" t="n"/>
      <c r="AU640" s="178" t="n"/>
      <c r="AV640" s="178" t="n"/>
      <c r="AW640" s="178" t="n"/>
      <c r="AX640" s="178" t="n"/>
      <c r="AY640" s="178" t="n"/>
      <c r="AZ640" s="178" t="n"/>
      <c r="BA640" s="178" t="n"/>
      <c r="BB640" s="178" t="n"/>
      <c r="BC640" s="178" t="n"/>
      <c r="BD640" s="178" t="n"/>
      <c r="BE640" s="178" t="n"/>
      <c r="BF640" s="178" t="n"/>
      <c r="BG640" s="178" t="n"/>
      <c r="BH640" s="178" t="n"/>
      <c r="BI640" s="178" t="n"/>
      <c r="BJ640" s="178" t="n"/>
      <c r="BK640" s="178" t="n"/>
      <c r="BL640" s="178" t="n"/>
      <c r="BM640" s="178" t="n"/>
      <c r="BN640" s="178" t="n"/>
      <c r="BO640" s="178" t="n"/>
      <c r="BP640" s="178" t="n"/>
      <c r="BQ640" s="178" t="n"/>
      <c r="BR640" s="178" t="n"/>
      <c r="BS640" s="178" t="n"/>
      <c r="BT640" s="178" t="n"/>
      <c r="BU640" s="178" t="n"/>
      <c r="BV640" s="178" t="n"/>
      <c r="BW640" s="178" t="n"/>
      <c r="BX640" s="178" t="n"/>
      <c r="BY640" s="178" t="n"/>
      <c r="BZ640" s="178" t="n"/>
      <c r="CA640" s="178" t="n"/>
      <c r="CB640" s="178" t="n"/>
      <c r="CC640" s="178" t="n"/>
      <c r="CD640" s="178" t="n"/>
      <c r="CE640" s="178" t="n"/>
      <c r="CF640" s="178" t="n"/>
      <c r="CG640" s="178" t="n"/>
      <c r="CH640" s="178" t="n"/>
      <c r="CI640" s="178" t="n"/>
      <c r="CJ640" s="178" t="n"/>
      <c r="CK640" s="178" t="n"/>
      <c r="CL640" s="178" t="n"/>
      <c r="CM640" s="178" t="n"/>
      <c r="CN640" s="178" t="n"/>
      <c r="CO640" s="178" t="n"/>
      <c r="CP640" s="178" t="n"/>
      <c r="CQ640" s="178" t="n"/>
      <c r="CR640" s="178" t="n"/>
      <c r="CS640" s="178" t="n"/>
      <c r="CT640" s="178" t="n"/>
      <c r="CU640" s="178" t="n"/>
      <c r="CV640" s="178" t="n"/>
      <c r="CW640" s="178" t="n"/>
      <c r="CX640" s="178" t="n"/>
      <c r="CY640" s="178" t="n"/>
      <c r="CZ640" s="178" t="n"/>
      <c r="DA640" s="178" t="n"/>
      <c r="DB640" s="178" t="n"/>
      <c r="DC640" s="178" t="n"/>
      <c r="DD640" s="178" t="n"/>
      <c r="DE640" s="178" t="n"/>
      <c r="DF640" s="178" t="n"/>
      <c r="DG640" s="178" t="n"/>
      <c r="DH640" s="178" t="n"/>
      <c r="DI640" s="178" t="n"/>
      <c r="DJ640" s="178" t="n"/>
      <c r="DK640" s="178" t="n"/>
      <c r="DL640" s="178" t="n"/>
      <c r="DM640" s="178" t="n"/>
      <c r="DN640" s="178" t="n"/>
      <c r="DO640" s="178" t="n"/>
      <c r="DP640" s="178" t="n"/>
      <c r="DQ640" s="178" t="n"/>
      <c r="DR640" s="178" t="n"/>
      <c r="DS640" s="178" t="n"/>
      <c r="DT640" s="178" t="n"/>
      <c r="DU640" s="178" t="n"/>
      <c r="DV640" s="178" t="n"/>
    </row>
    <row customFormat="true" customHeight="true" hidden="false" ht="17.25" outlineLevel="0" r="641" s="310">
      <c r="A641" s="178" t="n"/>
      <c r="B641" s="327" t="s"/>
      <c r="C641" s="58" t="s"/>
      <c r="D641" s="59" t="s"/>
      <c r="E641" s="119" t="s">
        <v>25</v>
      </c>
      <c r="F641" s="266" t="n">
        <f aca="false" ca="false" dt2D="false" dtr="false" t="normal">I641+L641+M641+N641+O641+P641+Q641+R641+S641</f>
        <v>0</v>
      </c>
      <c r="G641" s="282" t="n"/>
      <c r="H641" s="282" t="n"/>
      <c r="I641" s="269" t="n">
        <f aca="false" ca="false" dt2D="false" dtr="false" t="normal">G641+H641</f>
        <v>0</v>
      </c>
      <c r="J641" s="282" t="n"/>
      <c r="K641" s="282" t="n"/>
      <c r="L641" s="269" t="n">
        <f aca="false" ca="false" dt2D="false" dtr="false" t="normal">J641+K641</f>
        <v>0</v>
      </c>
      <c r="M641" s="282" t="n"/>
      <c r="N641" s="282" t="n"/>
      <c r="O641" s="282" t="n"/>
      <c r="P641" s="282" t="n"/>
      <c r="Q641" s="282" t="n"/>
      <c r="R641" s="282" t="n"/>
      <c r="S641" s="282" t="n"/>
      <c r="T641" s="282" t="n"/>
      <c r="U641" s="282" t="n"/>
      <c r="V641" s="282" t="n"/>
      <c r="W641" s="282" t="n"/>
      <c r="X641" s="282" t="n"/>
      <c r="Y641" s="282" t="n"/>
      <c r="Z641" s="282" t="n"/>
      <c r="AA641" s="282" t="n"/>
      <c r="AB641" s="282" t="n"/>
      <c r="AC641" s="282" t="n"/>
      <c r="AD641" s="282" t="n"/>
      <c r="AE641" s="282" t="n"/>
      <c r="AF641" s="178" t="n"/>
      <c r="AG641" s="178" t="n"/>
      <c r="AH641" s="178" t="n"/>
      <c r="AI641" s="178" t="n"/>
      <c r="AJ641" s="178" t="n"/>
      <c r="AK641" s="178" t="n"/>
      <c r="AL641" s="178" t="n"/>
      <c r="AM641" s="178" t="n"/>
      <c r="AN641" s="178" t="n"/>
      <c r="AO641" s="178" t="n"/>
      <c r="AP641" s="178" t="n"/>
      <c r="AQ641" s="178" t="n"/>
      <c r="AR641" s="178" t="n"/>
      <c r="AS641" s="178" t="n"/>
      <c r="AT641" s="178" t="n"/>
      <c r="AU641" s="178" t="n"/>
      <c r="AV641" s="178" t="n"/>
      <c r="AW641" s="178" t="n"/>
      <c r="AX641" s="178" t="n"/>
      <c r="AY641" s="178" t="n"/>
      <c r="AZ641" s="178" t="n"/>
      <c r="BA641" s="178" t="n"/>
      <c r="BB641" s="178" t="n"/>
      <c r="BC641" s="178" t="n"/>
      <c r="BD641" s="178" t="n"/>
      <c r="BE641" s="178" t="n"/>
      <c r="BF641" s="178" t="n"/>
      <c r="BG641" s="178" t="n"/>
      <c r="BH641" s="178" t="n"/>
      <c r="BI641" s="178" t="n"/>
      <c r="BJ641" s="178" t="n"/>
      <c r="BK641" s="178" t="n"/>
      <c r="BL641" s="178" t="n"/>
      <c r="BM641" s="178" t="n"/>
      <c r="BN641" s="178" t="n"/>
      <c r="BO641" s="178" t="n"/>
      <c r="BP641" s="178" t="n"/>
      <c r="BQ641" s="178" t="n"/>
      <c r="BR641" s="178" t="n"/>
      <c r="BS641" s="178" t="n"/>
      <c r="BT641" s="178" t="n"/>
      <c r="BU641" s="178" t="n"/>
      <c r="BV641" s="178" t="n"/>
      <c r="BW641" s="178" t="n"/>
      <c r="BX641" s="178" t="n"/>
      <c r="BY641" s="178" t="n"/>
      <c r="BZ641" s="178" t="n"/>
      <c r="CA641" s="178" t="n"/>
      <c r="CB641" s="178" t="n"/>
      <c r="CC641" s="178" t="n"/>
      <c r="CD641" s="178" t="n"/>
      <c r="CE641" s="178" t="n"/>
      <c r="CF641" s="178" t="n"/>
      <c r="CG641" s="178" t="n"/>
      <c r="CH641" s="178" t="n"/>
      <c r="CI641" s="178" t="n"/>
      <c r="CJ641" s="178" t="n"/>
      <c r="CK641" s="178" t="n"/>
      <c r="CL641" s="178" t="n"/>
      <c r="CM641" s="178" t="n"/>
      <c r="CN641" s="178" t="n"/>
      <c r="CO641" s="178" t="n"/>
      <c r="CP641" s="178" t="n"/>
      <c r="CQ641" s="178" t="n"/>
      <c r="CR641" s="178" t="n"/>
      <c r="CS641" s="178" t="n"/>
      <c r="CT641" s="178" t="n"/>
      <c r="CU641" s="178" t="n"/>
      <c r="CV641" s="178" t="n"/>
      <c r="CW641" s="178" t="n"/>
      <c r="CX641" s="178" t="n"/>
      <c r="CY641" s="178" t="n"/>
      <c r="CZ641" s="178" t="n"/>
      <c r="DA641" s="178" t="n"/>
      <c r="DB641" s="178" t="n"/>
      <c r="DC641" s="178" t="n"/>
      <c r="DD641" s="178" t="n"/>
      <c r="DE641" s="178" t="n"/>
      <c r="DF641" s="178" t="n"/>
      <c r="DG641" s="178" t="n"/>
      <c r="DH641" s="178" t="n"/>
      <c r="DI641" s="178" t="n"/>
      <c r="DJ641" s="178" t="n"/>
      <c r="DK641" s="178" t="n"/>
      <c r="DL641" s="178" t="n"/>
      <c r="DM641" s="178" t="n"/>
      <c r="DN641" s="178" t="n"/>
      <c r="DO641" s="178" t="n"/>
      <c r="DP641" s="178" t="n"/>
      <c r="DQ641" s="178" t="n"/>
      <c r="DR641" s="178" t="n"/>
      <c r="DS641" s="178" t="n"/>
      <c r="DT641" s="178" t="n"/>
      <c r="DU641" s="178" t="n"/>
      <c r="DV641" s="178" t="n"/>
    </row>
    <row customFormat="true" customHeight="true" hidden="false" ht="17.25" outlineLevel="0" r="642" s="310">
      <c r="A642" s="178" t="n"/>
      <c r="B642" s="327" t="s"/>
      <c r="C642" s="58" t="s"/>
      <c r="D642" s="59" t="s"/>
      <c r="E642" s="122" t="s">
        <v>26</v>
      </c>
      <c r="F642" s="266" t="n">
        <f aca="false" ca="false" dt2D="false" dtr="false" t="normal">I642+L642+M642+N642+O642+P642+Q642+R642+S642</f>
        <v>0</v>
      </c>
      <c r="G642" s="168" t="n">
        <v>0</v>
      </c>
      <c r="H642" s="168" t="n">
        <v>0</v>
      </c>
      <c r="I642" s="269" t="n">
        <f aca="false" ca="false" dt2D="false" dtr="false" t="normal">G642+H642</f>
        <v>0</v>
      </c>
      <c r="J642" s="168" t="n"/>
      <c r="K642" s="168" t="n"/>
      <c r="L642" s="269" t="n">
        <f aca="false" ca="false" dt2D="false" dtr="false" t="normal">J642+K642</f>
        <v>0</v>
      </c>
      <c r="M642" s="168" t="n"/>
      <c r="N642" s="168" t="n"/>
      <c r="O642" s="168" t="n"/>
      <c r="P642" s="168" t="n"/>
      <c r="Q642" s="168" t="n"/>
      <c r="R642" s="168" t="n"/>
      <c r="S642" s="168" t="n"/>
      <c r="T642" s="168" t="n"/>
      <c r="U642" s="168" t="n"/>
      <c r="V642" s="168" t="n"/>
      <c r="W642" s="168" t="n"/>
      <c r="X642" s="168" t="n"/>
      <c r="Y642" s="168" t="n"/>
      <c r="Z642" s="168" t="n"/>
      <c r="AA642" s="168" t="n"/>
      <c r="AB642" s="168" t="n"/>
      <c r="AC642" s="168" t="n"/>
      <c r="AD642" s="168" t="n"/>
      <c r="AE642" s="168" t="n"/>
      <c r="AF642" s="178" t="n"/>
      <c r="AG642" s="178" t="n"/>
      <c r="AH642" s="178" t="n"/>
      <c r="AI642" s="178" t="n"/>
      <c r="AJ642" s="178" t="n"/>
      <c r="AK642" s="178" t="n"/>
      <c r="AL642" s="178" t="n"/>
      <c r="AM642" s="178" t="n"/>
      <c r="AN642" s="178" t="n"/>
      <c r="AO642" s="178" t="n"/>
      <c r="AP642" s="178" t="n"/>
      <c r="AQ642" s="178" t="n"/>
      <c r="AR642" s="178" t="n"/>
      <c r="AS642" s="178" t="n"/>
      <c r="AT642" s="178" t="n"/>
      <c r="AU642" s="178" t="n"/>
      <c r="AV642" s="178" t="n"/>
      <c r="AW642" s="178" t="n"/>
      <c r="AX642" s="178" t="n"/>
      <c r="AY642" s="178" t="n"/>
      <c r="AZ642" s="178" t="n"/>
      <c r="BA642" s="178" t="n"/>
      <c r="BB642" s="178" t="n"/>
      <c r="BC642" s="178" t="n"/>
      <c r="BD642" s="178" t="n"/>
      <c r="BE642" s="178" t="n"/>
      <c r="BF642" s="178" t="n"/>
      <c r="BG642" s="178" t="n"/>
      <c r="BH642" s="178" t="n"/>
      <c r="BI642" s="178" t="n"/>
      <c r="BJ642" s="178" t="n"/>
      <c r="BK642" s="178" t="n"/>
      <c r="BL642" s="178" t="n"/>
      <c r="BM642" s="178" t="n"/>
      <c r="BN642" s="178" t="n"/>
      <c r="BO642" s="178" t="n"/>
      <c r="BP642" s="178" t="n"/>
      <c r="BQ642" s="178" t="n"/>
      <c r="BR642" s="178" t="n"/>
      <c r="BS642" s="178" t="n"/>
      <c r="BT642" s="178" t="n"/>
      <c r="BU642" s="178" t="n"/>
      <c r="BV642" s="178" t="n"/>
      <c r="BW642" s="178" t="n"/>
      <c r="BX642" s="178" t="n"/>
      <c r="BY642" s="178" t="n"/>
      <c r="BZ642" s="178" t="n"/>
      <c r="CA642" s="178" t="n"/>
      <c r="CB642" s="178" t="n"/>
      <c r="CC642" s="178" t="n"/>
      <c r="CD642" s="178" t="n"/>
      <c r="CE642" s="178" t="n"/>
      <c r="CF642" s="178" t="n"/>
      <c r="CG642" s="178" t="n"/>
      <c r="CH642" s="178" t="n"/>
      <c r="CI642" s="178" t="n"/>
      <c r="CJ642" s="178" t="n"/>
      <c r="CK642" s="178" t="n"/>
      <c r="CL642" s="178" t="n"/>
      <c r="CM642" s="178" t="n"/>
      <c r="CN642" s="178" t="n"/>
      <c r="CO642" s="178" t="n"/>
      <c r="CP642" s="178" t="n"/>
      <c r="CQ642" s="178" t="n"/>
      <c r="CR642" s="178" t="n"/>
      <c r="CS642" s="178" t="n"/>
      <c r="CT642" s="178" t="n"/>
      <c r="CU642" s="178" t="n"/>
      <c r="CV642" s="178" t="n"/>
      <c r="CW642" s="178" t="n"/>
      <c r="CX642" s="178" t="n"/>
      <c r="CY642" s="178" t="n"/>
      <c r="CZ642" s="178" t="n"/>
      <c r="DA642" s="178" t="n"/>
      <c r="DB642" s="178" t="n"/>
      <c r="DC642" s="178" t="n"/>
      <c r="DD642" s="178" t="n"/>
      <c r="DE642" s="178" t="n"/>
      <c r="DF642" s="178" t="n"/>
      <c r="DG642" s="178" t="n"/>
      <c r="DH642" s="178" t="n"/>
      <c r="DI642" s="178" t="n"/>
      <c r="DJ642" s="178" t="n"/>
      <c r="DK642" s="178" t="n"/>
      <c r="DL642" s="178" t="n"/>
      <c r="DM642" s="178" t="n"/>
      <c r="DN642" s="178" t="n"/>
      <c r="DO642" s="178" t="n"/>
      <c r="DP642" s="178" t="n"/>
      <c r="DQ642" s="178" t="n"/>
      <c r="DR642" s="178" t="n"/>
      <c r="DS642" s="178" t="n"/>
      <c r="DT642" s="178" t="n"/>
      <c r="DU642" s="178" t="n"/>
      <c r="DV642" s="178" t="n"/>
    </row>
    <row customFormat="true" customHeight="true" hidden="false" ht="17.25" outlineLevel="0" r="643" s="310">
      <c r="A643" s="178" t="n"/>
      <c r="B643" s="327" t="s"/>
      <c r="C643" s="58" t="s"/>
      <c r="D643" s="59" t="s"/>
      <c r="E643" s="248" t="s">
        <v>232</v>
      </c>
      <c r="F643" s="266" t="n">
        <f aca="false" ca="false" dt2D="false" dtr="false" t="normal">I643+L643+M643+N643+O643+P643+Q643+R643+S643</f>
        <v>0</v>
      </c>
      <c r="G643" s="168" t="n">
        <v>0</v>
      </c>
      <c r="H643" s="168" t="n">
        <v>0</v>
      </c>
      <c r="I643" s="269" t="n">
        <f aca="false" ca="false" dt2D="false" dtr="false" t="normal">G643+H643</f>
        <v>0</v>
      </c>
      <c r="J643" s="168" t="n"/>
      <c r="K643" s="168" t="n"/>
      <c r="L643" s="269" t="n">
        <f aca="false" ca="false" dt2D="false" dtr="false" t="normal">J643+K643</f>
        <v>0</v>
      </c>
      <c r="M643" s="168" t="n"/>
      <c r="N643" s="168" t="n"/>
      <c r="O643" s="168" t="n"/>
      <c r="P643" s="168" t="n"/>
      <c r="Q643" s="168" t="n"/>
      <c r="R643" s="168" t="n"/>
      <c r="S643" s="168" t="n"/>
      <c r="T643" s="168" t="n"/>
      <c r="U643" s="168" t="n"/>
      <c r="V643" s="168" t="n"/>
      <c r="W643" s="168" t="n"/>
      <c r="X643" s="168" t="n"/>
      <c r="Y643" s="168" t="n"/>
      <c r="Z643" s="168" t="n"/>
      <c r="AA643" s="168" t="n"/>
      <c r="AB643" s="168" t="n"/>
      <c r="AC643" s="168" t="n"/>
      <c r="AD643" s="168" t="n"/>
      <c r="AE643" s="168" t="n"/>
      <c r="AF643" s="178" t="n"/>
      <c r="AG643" s="178" t="n"/>
      <c r="AH643" s="178" t="n"/>
      <c r="AI643" s="178" t="n"/>
      <c r="AJ643" s="178" t="n"/>
      <c r="AK643" s="178" t="n"/>
      <c r="AL643" s="178" t="n"/>
      <c r="AM643" s="178" t="n"/>
      <c r="AN643" s="178" t="n"/>
      <c r="AO643" s="178" t="n"/>
      <c r="AP643" s="178" t="n"/>
      <c r="AQ643" s="178" t="n"/>
      <c r="AR643" s="178" t="n"/>
      <c r="AS643" s="178" t="n"/>
      <c r="AT643" s="178" t="n"/>
      <c r="AU643" s="178" t="n"/>
      <c r="AV643" s="178" t="n"/>
      <c r="AW643" s="178" t="n"/>
      <c r="AX643" s="178" t="n"/>
      <c r="AY643" s="178" t="n"/>
      <c r="AZ643" s="178" t="n"/>
      <c r="BA643" s="178" t="n"/>
      <c r="BB643" s="178" t="n"/>
      <c r="BC643" s="178" t="n"/>
      <c r="BD643" s="178" t="n"/>
      <c r="BE643" s="178" t="n"/>
      <c r="BF643" s="178" t="n"/>
      <c r="BG643" s="178" t="n"/>
      <c r="BH643" s="178" t="n"/>
      <c r="BI643" s="178" t="n"/>
      <c r="BJ643" s="178" t="n"/>
      <c r="BK643" s="178" t="n"/>
      <c r="BL643" s="178" t="n"/>
      <c r="BM643" s="178" t="n"/>
      <c r="BN643" s="178" t="n"/>
      <c r="BO643" s="178" t="n"/>
      <c r="BP643" s="178" t="n"/>
      <c r="BQ643" s="178" t="n"/>
      <c r="BR643" s="178" t="n"/>
      <c r="BS643" s="178" t="n"/>
      <c r="BT643" s="178" t="n"/>
      <c r="BU643" s="178" t="n"/>
      <c r="BV643" s="178" t="n"/>
      <c r="BW643" s="178" t="n"/>
      <c r="BX643" s="178" t="n"/>
      <c r="BY643" s="178" t="n"/>
      <c r="BZ643" s="178" t="n"/>
      <c r="CA643" s="178" t="n"/>
      <c r="CB643" s="178" t="n"/>
      <c r="CC643" s="178" t="n"/>
      <c r="CD643" s="178" t="n"/>
      <c r="CE643" s="178" t="n"/>
      <c r="CF643" s="178" t="n"/>
      <c r="CG643" s="178" t="n"/>
      <c r="CH643" s="178" t="n"/>
      <c r="CI643" s="178" t="n"/>
      <c r="CJ643" s="178" t="n"/>
      <c r="CK643" s="178" t="n"/>
      <c r="CL643" s="178" t="n"/>
      <c r="CM643" s="178" t="n"/>
      <c r="CN643" s="178" t="n"/>
      <c r="CO643" s="178" t="n"/>
      <c r="CP643" s="178" t="n"/>
      <c r="CQ643" s="178" t="n"/>
      <c r="CR643" s="178" t="n"/>
      <c r="CS643" s="178" t="n"/>
      <c r="CT643" s="178" t="n"/>
      <c r="CU643" s="178" t="n"/>
      <c r="CV643" s="178" t="n"/>
      <c r="CW643" s="178" t="n"/>
      <c r="CX643" s="178" t="n"/>
      <c r="CY643" s="178" t="n"/>
      <c r="CZ643" s="178" t="n"/>
      <c r="DA643" s="178" t="n"/>
      <c r="DB643" s="178" t="n"/>
      <c r="DC643" s="178" t="n"/>
      <c r="DD643" s="178" t="n"/>
      <c r="DE643" s="178" t="n"/>
      <c r="DF643" s="178" t="n"/>
      <c r="DG643" s="178" t="n"/>
      <c r="DH643" s="178" t="n"/>
      <c r="DI643" s="178" t="n"/>
      <c r="DJ643" s="178" t="n"/>
      <c r="DK643" s="178" t="n"/>
      <c r="DL643" s="178" t="n"/>
      <c r="DM643" s="178" t="n"/>
      <c r="DN643" s="178" t="n"/>
      <c r="DO643" s="178" t="n"/>
      <c r="DP643" s="178" t="n"/>
      <c r="DQ643" s="178" t="n"/>
      <c r="DR643" s="178" t="n"/>
      <c r="DS643" s="178" t="n"/>
      <c r="DT643" s="178" t="n"/>
      <c r="DU643" s="178" t="n"/>
      <c r="DV643" s="178" t="n"/>
    </row>
    <row customFormat="true" customHeight="true" hidden="false" ht="17.25" outlineLevel="0" r="644" s="310">
      <c r="A644" s="178" t="n"/>
      <c r="B644" s="329" t="s"/>
      <c r="C644" s="58" t="s"/>
      <c r="D644" s="94" t="s"/>
      <c r="E644" s="238" t="s">
        <v>233</v>
      </c>
      <c r="F644" s="266" t="n">
        <f aca="false" ca="false" dt2D="false" dtr="false" t="normal">I644+L644+M644+N644+O644+P644+Q644+R644+S644</f>
        <v>0</v>
      </c>
      <c r="G644" s="168" t="n">
        <v>0</v>
      </c>
      <c r="H644" s="168" t="n">
        <v>0</v>
      </c>
      <c r="I644" s="269" t="n">
        <f aca="false" ca="false" dt2D="false" dtr="false" t="normal">G644+H644</f>
        <v>0</v>
      </c>
      <c r="J644" s="168" t="n"/>
      <c r="K644" s="168" t="n"/>
      <c r="L644" s="269" t="n">
        <f aca="false" ca="false" dt2D="false" dtr="false" t="normal">J644+K644</f>
        <v>0</v>
      </c>
      <c r="M644" s="168" t="n"/>
      <c r="N644" s="168" t="n"/>
      <c r="O644" s="168" t="n"/>
      <c r="P644" s="168" t="n"/>
      <c r="Q644" s="168" t="n"/>
      <c r="R644" s="168" t="n"/>
      <c r="S644" s="168" t="n"/>
      <c r="T644" s="168" t="n"/>
      <c r="U644" s="168" t="n"/>
      <c r="V644" s="168" t="n"/>
      <c r="W644" s="168" t="n"/>
      <c r="X644" s="168" t="n"/>
      <c r="Y644" s="168" t="n"/>
      <c r="Z644" s="168" t="n"/>
      <c r="AA644" s="168" t="n"/>
      <c r="AB644" s="168" t="n"/>
      <c r="AC644" s="168" t="n"/>
      <c r="AD644" s="168" t="n"/>
      <c r="AE644" s="168" t="n"/>
      <c r="AF644" s="178" t="n"/>
      <c r="AG644" s="178" t="n"/>
      <c r="AH644" s="178" t="n"/>
      <c r="AI644" s="178" t="n"/>
      <c r="AJ644" s="178" t="n"/>
      <c r="AK644" s="178" t="n"/>
      <c r="AL644" s="178" t="n"/>
      <c r="AM644" s="178" t="n"/>
      <c r="AN644" s="178" t="n"/>
      <c r="AO644" s="178" t="n"/>
      <c r="AP644" s="178" t="n"/>
      <c r="AQ644" s="178" t="n"/>
      <c r="AR644" s="178" t="n"/>
      <c r="AS644" s="178" t="n"/>
      <c r="AT644" s="178" t="n"/>
      <c r="AU644" s="178" t="n"/>
      <c r="AV644" s="178" t="n"/>
      <c r="AW644" s="178" t="n"/>
      <c r="AX644" s="178" t="n"/>
      <c r="AY644" s="178" t="n"/>
      <c r="AZ644" s="178" t="n"/>
      <c r="BA644" s="178" t="n"/>
      <c r="BB644" s="178" t="n"/>
      <c r="BC644" s="178" t="n"/>
      <c r="BD644" s="178" t="n"/>
      <c r="BE644" s="178" t="n"/>
      <c r="BF644" s="178" t="n"/>
      <c r="BG644" s="178" t="n"/>
      <c r="BH644" s="178" t="n"/>
      <c r="BI644" s="178" t="n"/>
      <c r="BJ644" s="178" t="n"/>
      <c r="BK644" s="178" t="n"/>
      <c r="BL644" s="178" t="n"/>
      <c r="BM644" s="178" t="n"/>
      <c r="BN644" s="178" t="n"/>
      <c r="BO644" s="178" t="n"/>
      <c r="BP644" s="178" t="n"/>
      <c r="BQ644" s="178" t="n"/>
      <c r="BR644" s="178" t="n"/>
      <c r="BS644" s="178" t="n"/>
      <c r="BT644" s="178" t="n"/>
      <c r="BU644" s="178" t="n"/>
      <c r="BV644" s="178" t="n"/>
      <c r="BW644" s="178" t="n"/>
      <c r="BX644" s="178" t="n"/>
      <c r="BY644" s="178" t="n"/>
      <c r="BZ644" s="178" t="n"/>
      <c r="CA644" s="178" t="n"/>
      <c r="CB644" s="178" t="n"/>
      <c r="CC644" s="178" t="n"/>
      <c r="CD644" s="178" t="n"/>
      <c r="CE644" s="178" t="n"/>
      <c r="CF644" s="178" t="n"/>
      <c r="CG644" s="178" t="n"/>
      <c r="CH644" s="178" t="n"/>
      <c r="CI644" s="178" t="n"/>
      <c r="CJ644" s="178" t="n"/>
      <c r="CK644" s="178" t="n"/>
      <c r="CL644" s="178" t="n"/>
      <c r="CM644" s="178" t="n"/>
      <c r="CN644" s="178" t="n"/>
      <c r="CO644" s="178" t="n"/>
      <c r="CP644" s="178" t="n"/>
      <c r="CQ644" s="178" t="n"/>
      <c r="CR644" s="178" t="n"/>
      <c r="CS644" s="178" t="n"/>
      <c r="CT644" s="178" t="n"/>
      <c r="CU644" s="178" t="n"/>
      <c r="CV644" s="178" t="n"/>
      <c r="CW644" s="178" t="n"/>
      <c r="CX644" s="178" t="n"/>
      <c r="CY644" s="178" t="n"/>
      <c r="CZ644" s="178" t="n"/>
      <c r="DA644" s="178" t="n"/>
      <c r="DB644" s="178" t="n"/>
      <c r="DC644" s="178" t="n"/>
      <c r="DD644" s="178" t="n"/>
      <c r="DE644" s="178" t="n"/>
      <c r="DF644" s="178" t="n"/>
      <c r="DG644" s="178" t="n"/>
      <c r="DH644" s="178" t="n"/>
      <c r="DI644" s="178" t="n"/>
      <c r="DJ644" s="178" t="n"/>
      <c r="DK644" s="178" t="n"/>
      <c r="DL644" s="178" t="n"/>
      <c r="DM644" s="178" t="n"/>
      <c r="DN644" s="178" t="n"/>
      <c r="DO644" s="178" t="n"/>
      <c r="DP644" s="178" t="n"/>
      <c r="DQ644" s="178" t="n"/>
      <c r="DR644" s="178" t="n"/>
      <c r="DS644" s="178" t="n"/>
      <c r="DT644" s="178" t="n"/>
      <c r="DU644" s="178" t="n"/>
      <c r="DV644" s="178" t="n"/>
    </row>
    <row customFormat="true" customHeight="true" hidden="false" ht="20.25" outlineLevel="0" r="645" s="310">
      <c r="A645" s="178" t="n"/>
      <c r="B645" s="325" t="n">
        <v>18</v>
      </c>
      <c r="C645" s="58" t="s"/>
      <c r="D645" s="127" t="s">
        <v>427</v>
      </c>
      <c r="E645" s="122" t="s">
        <v>24</v>
      </c>
      <c r="F645" s="266" t="n">
        <f aca="false" ca="false" dt2D="false" dtr="false" t="normal">I645+L645+M645+N645+O645+P645+Q645+R645+S645</f>
        <v>0</v>
      </c>
      <c r="G645" s="168" t="n">
        <v>0</v>
      </c>
      <c r="H645" s="168" t="n">
        <v>0</v>
      </c>
      <c r="I645" s="269" t="n">
        <f aca="false" ca="false" dt2D="false" dtr="false" t="normal">G645+H645</f>
        <v>0</v>
      </c>
      <c r="J645" s="168" t="n"/>
      <c r="K645" s="168" t="n"/>
      <c r="L645" s="269" t="n">
        <f aca="false" ca="false" dt2D="false" dtr="false" t="normal">J645+K645</f>
        <v>0</v>
      </c>
      <c r="M645" s="168" t="n"/>
      <c r="N645" s="168" t="n"/>
      <c r="O645" s="168" t="n"/>
      <c r="P645" s="168" t="n"/>
      <c r="Q645" s="168" t="n"/>
      <c r="R645" s="168" t="n"/>
      <c r="S645" s="168" t="n"/>
      <c r="T645" s="168" t="n"/>
      <c r="U645" s="168" t="n"/>
      <c r="V645" s="168" t="n"/>
      <c r="W645" s="168" t="n"/>
      <c r="X645" s="168" t="n"/>
      <c r="Y645" s="168" t="n"/>
      <c r="Z645" s="168" t="n"/>
      <c r="AA645" s="168" t="n"/>
      <c r="AB645" s="168" t="n"/>
      <c r="AC645" s="168" t="n"/>
      <c r="AD645" s="168" t="n"/>
      <c r="AE645" s="168" t="n"/>
      <c r="AF645" s="178" t="n"/>
      <c r="AG645" s="178" t="n"/>
      <c r="AH645" s="178" t="n"/>
      <c r="AI645" s="178" t="n"/>
      <c r="AJ645" s="178" t="n"/>
      <c r="AK645" s="178" t="n"/>
      <c r="AL645" s="178" t="n"/>
      <c r="AM645" s="178" t="n"/>
      <c r="AN645" s="178" t="n"/>
      <c r="AO645" s="178" t="n"/>
      <c r="AP645" s="178" t="n"/>
      <c r="AQ645" s="178" t="n"/>
      <c r="AR645" s="178" t="n"/>
      <c r="AS645" s="178" t="n"/>
      <c r="AT645" s="178" t="n"/>
      <c r="AU645" s="178" t="n"/>
      <c r="AV645" s="178" t="n"/>
      <c r="AW645" s="178" t="n"/>
      <c r="AX645" s="178" t="n"/>
      <c r="AY645" s="178" t="n"/>
      <c r="AZ645" s="178" t="n"/>
      <c r="BA645" s="178" t="n"/>
      <c r="BB645" s="178" t="n"/>
      <c r="BC645" s="178" t="n"/>
      <c r="BD645" s="178" t="n"/>
      <c r="BE645" s="178" t="n"/>
      <c r="BF645" s="178" t="n"/>
      <c r="BG645" s="178" t="n"/>
      <c r="BH645" s="178" t="n"/>
      <c r="BI645" s="178" t="n"/>
      <c r="BJ645" s="178" t="n"/>
      <c r="BK645" s="178" t="n"/>
      <c r="BL645" s="178" t="n"/>
      <c r="BM645" s="178" t="n"/>
      <c r="BN645" s="178" t="n"/>
      <c r="BO645" s="178" t="n"/>
      <c r="BP645" s="178" t="n"/>
      <c r="BQ645" s="178" t="n"/>
      <c r="BR645" s="178" t="n"/>
      <c r="BS645" s="178" t="n"/>
      <c r="BT645" s="178" t="n"/>
      <c r="BU645" s="178" t="n"/>
      <c r="BV645" s="178" t="n"/>
      <c r="BW645" s="178" t="n"/>
      <c r="BX645" s="178" t="n"/>
      <c r="BY645" s="178" t="n"/>
      <c r="BZ645" s="178" t="n"/>
      <c r="CA645" s="178" t="n"/>
      <c r="CB645" s="178" t="n"/>
      <c r="CC645" s="178" t="n"/>
      <c r="CD645" s="178" t="n"/>
      <c r="CE645" s="178" t="n"/>
      <c r="CF645" s="178" t="n"/>
      <c r="CG645" s="178" t="n"/>
      <c r="CH645" s="178" t="n"/>
      <c r="CI645" s="178" t="n"/>
      <c r="CJ645" s="178" t="n"/>
      <c r="CK645" s="178" t="n"/>
      <c r="CL645" s="178" t="n"/>
      <c r="CM645" s="178" t="n"/>
      <c r="CN645" s="178" t="n"/>
      <c r="CO645" s="178" t="n"/>
      <c r="CP645" s="178" t="n"/>
      <c r="CQ645" s="178" t="n"/>
      <c r="CR645" s="178" t="n"/>
      <c r="CS645" s="178" t="n"/>
      <c r="CT645" s="178" t="n"/>
      <c r="CU645" s="178" t="n"/>
      <c r="CV645" s="178" t="n"/>
      <c r="CW645" s="178" t="n"/>
      <c r="CX645" s="178" t="n"/>
      <c r="CY645" s="178" t="n"/>
      <c r="CZ645" s="178" t="n"/>
      <c r="DA645" s="178" t="n"/>
      <c r="DB645" s="178" t="n"/>
      <c r="DC645" s="178" t="n"/>
      <c r="DD645" s="178" t="n"/>
      <c r="DE645" s="178" t="n"/>
      <c r="DF645" s="178" t="n"/>
      <c r="DG645" s="178" t="n"/>
      <c r="DH645" s="178" t="n"/>
      <c r="DI645" s="178" t="n"/>
      <c r="DJ645" s="178" t="n"/>
      <c r="DK645" s="178" t="n"/>
      <c r="DL645" s="178" t="n"/>
      <c r="DM645" s="178" t="n"/>
      <c r="DN645" s="178" t="n"/>
      <c r="DO645" s="178" t="n"/>
      <c r="DP645" s="178" t="n"/>
      <c r="DQ645" s="178" t="n"/>
      <c r="DR645" s="178" t="n"/>
      <c r="DS645" s="178" t="n"/>
      <c r="DT645" s="178" t="n"/>
      <c r="DU645" s="178" t="n"/>
      <c r="DV645" s="178" t="n"/>
    </row>
    <row customFormat="true" customHeight="true" hidden="false" ht="20.25" outlineLevel="0" r="646" s="310">
      <c r="A646" s="178" t="n"/>
      <c r="B646" s="327" t="s"/>
      <c r="C646" s="58" t="s"/>
      <c r="D646" s="59" t="s"/>
      <c r="E646" s="122" t="s">
        <v>25</v>
      </c>
      <c r="F646" s="266" t="n">
        <f aca="false" ca="false" dt2D="false" dtr="false" t="normal">I646+L646+M646+N646+O646+P646+Q646+R646+S646</f>
        <v>0</v>
      </c>
      <c r="G646" s="168" t="n">
        <v>0</v>
      </c>
      <c r="H646" s="168" t="n">
        <v>0</v>
      </c>
      <c r="I646" s="269" t="n">
        <f aca="false" ca="false" dt2D="false" dtr="false" t="normal">G646+H646</f>
        <v>0</v>
      </c>
      <c r="J646" s="168" t="n"/>
      <c r="K646" s="168" t="n"/>
      <c r="L646" s="269" t="n">
        <f aca="false" ca="false" dt2D="false" dtr="false" t="normal">J646+K646</f>
        <v>0</v>
      </c>
      <c r="M646" s="168" t="n"/>
      <c r="N646" s="168" t="n"/>
      <c r="O646" s="168" t="n"/>
      <c r="P646" s="168" t="n"/>
      <c r="Q646" s="168" t="n"/>
      <c r="R646" s="168" t="n"/>
      <c r="S646" s="168" t="n"/>
      <c r="T646" s="168" t="n"/>
      <c r="U646" s="168" t="n"/>
      <c r="V646" s="168" t="n"/>
      <c r="W646" s="168" t="n"/>
      <c r="X646" s="168" t="n"/>
      <c r="Y646" s="168" t="n"/>
      <c r="Z646" s="168" t="n"/>
      <c r="AA646" s="168" t="n"/>
      <c r="AB646" s="168" t="n"/>
      <c r="AC646" s="168" t="n"/>
      <c r="AD646" s="168" t="n"/>
      <c r="AE646" s="168" t="n"/>
      <c r="AF646" s="178" t="n"/>
      <c r="AG646" s="178" t="n"/>
      <c r="AH646" s="178" t="n"/>
      <c r="AI646" s="178" t="n"/>
      <c r="AJ646" s="178" t="n"/>
      <c r="AK646" s="178" t="n"/>
      <c r="AL646" s="178" t="n"/>
      <c r="AM646" s="178" t="n"/>
      <c r="AN646" s="178" t="n"/>
      <c r="AO646" s="178" t="n"/>
      <c r="AP646" s="178" t="n"/>
      <c r="AQ646" s="178" t="n"/>
      <c r="AR646" s="178" t="n"/>
      <c r="AS646" s="178" t="n"/>
      <c r="AT646" s="178" t="n"/>
      <c r="AU646" s="178" t="n"/>
      <c r="AV646" s="178" t="n"/>
      <c r="AW646" s="178" t="n"/>
      <c r="AX646" s="178" t="n"/>
      <c r="AY646" s="178" t="n"/>
      <c r="AZ646" s="178" t="n"/>
      <c r="BA646" s="178" t="n"/>
      <c r="BB646" s="178" t="n"/>
      <c r="BC646" s="178" t="n"/>
      <c r="BD646" s="178" t="n"/>
      <c r="BE646" s="178" t="n"/>
      <c r="BF646" s="178" t="n"/>
      <c r="BG646" s="178" t="n"/>
      <c r="BH646" s="178" t="n"/>
      <c r="BI646" s="178" t="n"/>
      <c r="BJ646" s="178" t="n"/>
      <c r="BK646" s="178" t="n"/>
      <c r="BL646" s="178" t="n"/>
      <c r="BM646" s="178" t="n"/>
      <c r="BN646" s="178" t="n"/>
      <c r="BO646" s="178" t="n"/>
      <c r="BP646" s="178" t="n"/>
      <c r="BQ646" s="178" t="n"/>
      <c r="BR646" s="178" t="n"/>
      <c r="BS646" s="178" t="n"/>
      <c r="BT646" s="178" t="n"/>
      <c r="BU646" s="178" t="n"/>
      <c r="BV646" s="178" t="n"/>
      <c r="BW646" s="178" t="n"/>
      <c r="BX646" s="178" t="n"/>
      <c r="BY646" s="178" t="n"/>
      <c r="BZ646" s="178" t="n"/>
      <c r="CA646" s="178" t="n"/>
      <c r="CB646" s="178" t="n"/>
      <c r="CC646" s="178" t="n"/>
      <c r="CD646" s="178" t="n"/>
      <c r="CE646" s="178" t="n"/>
      <c r="CF646" s="178" t="n"/>
      <c r="CG646" s="178" t="n"/>
      <c r="CH646" s="178" t="n"/>
      <c r="CI646" s="178" t="n"/>
      <c r="CJ646" s="178" t="n"/>
      <c r="CK646" s="178" t="n"/>
      <c r="CL646" s="178" t="n"/>
      <c r="CM646" s="178" t="n"/>
      <c r="CN646" s="178" t="n"/>
      <c r="CO646" s="178" t="n"/>
      <c r="CP646" s="178" t="n"/>
      <c r="CQ646" s="178" t="n"/>
      <c r="CR646" s="178" t="n"/>
      <c r="CS646" s="178" t="n"/>
      <c r="CT646" s="178" t="n"/>
      <c r="CU646" s="178" t="n"/>
      <c r="CV646" s="178" t="n"/>
      <c r="CW646" s="178" t="n"/>
      <c r="CX646" s="178" t="n"/>
      <c r="CY646" s="178" t="n"/>
      <c r="CZ646" s="178" t="n"/>
      <c r="DA646" s="178" t="n"/>
      <c r="DB646" s="178" t="n"/>
      <c r="DC646" s="178" t="n"/>
      <c r="DD646" s="178" t="n"/>
      <c r="DE646" s="178" t="n"/>
      <c r="DF646" s="178" t="n"/>
      <c r="DG646" s="178" t="n"/>
      <c r="DH646" s="178" t="n"/>
      <c r="DI646" s="178" t="n"/>
      <c r="DJ646" s="178" t="n"/>
      <c r="DK646" s="178" t="n"/>
      <c r="DL646" s="178" t="n"/>
      <c r="DM646" s="178" t="n"/>
      <c r="DN646" s="178" t="n"/>
      <c r="DO646" s="178" t="n"/>
      <c r="DP646" s="178" t="n"/>
      <c r="DQ646" s="178" t="n"/>
      <c r="DR646" s="178" t="n"/>
      <c r="DS646" s="178" t="n"/>
      <c r="DT646" s="178" t="n"/>
      <c r="DU646" s="178" t="n"/>
      <c r="DV646" s="178" t="n"/>
    </row>
    <row customFormat="true" customHeight="true" hidden="false" ht="20.25" outlineLevel="0" r="647" s="310">
      <c r="A647" s="178" t="n"/>
      <c r="B647" s="327" t="s"/>
      <c r="C647" s="58" t="s"/>
      <c r="D647" s="59" t="s"/>
      <c r="E647" s="122" t="s">
        <v>26</v>
      </c>
      <c r="F647" s="266" t="n">
        <f aca="false" ca="false" dt2D="false" dtr="false" t="normal">I647+L647+M647+N647+O647+P647+Q647+R647+S647</f>
        <v>0</v>
      </c>
      <c r="G647" s="168" t="n">
        <v>0</v>
      </c>
      <c r="H647" s="168" t="n">
        <v>0</v>
      </c>
      <c r="I647" s="269" t="n">
        <f aca="false" ca="false" dt2D="false" dtr="false" t="normal">G647+H647</f>
        <v>0</v>
      </c>
      <c r="J647" s="168" t="n"/>
      <c r="K647" s="168" t="n"/>
      <c r="L647" s="269" t="n">
        <f aca="false" ca="false" dt2D="false" dtr="false" t="normal">J647+K647</f>
        <v>0</v>
      </c>
      <c r="M647" s="168" t="n"/>
      <c r="N647" s="168" t="n"/>
      <c r="O647" s="168" t="n"/>
      <c r="P647" s="168" t="n"/>
      <c r="Q647" s="168" t="n"/>
      <c r="R647" s="168" t="n"/>
      <c r="S647" s="168" t="n"/>
      <c r="T647" s="168" t="n"/>
      <c r="U647" s="168" t="n"/>
      <c r="V647" s="168" t="n"/>
      <c r="W647" s="168" t="n"/>
      <c r="X647" s="168" t="n"/>
      <c r="Y647" s="168" t="n"/>
      <c r="Z647" s="168" t="n"/>
      <c r="AA647" s="168" t="n"/>
      <c r="AB647" s="168" t="n"/>
      <c r="AC647" s="168" t="n"/>
      <c r="AD647" s="168" t="n"/>
      <c r="AE647" s="168" t="n"/>
      <c r="AF647" s="178" t="n"/>
      <c r="AG647" s="178" t="n"/>
      <c r="AH647" s="178" t="n"/>
      <c r="AI647" s="178" t="n"/>
      <c r="AJ647" s="178" t="n"/>
      <c r="AK647" s="178" t="n"/>
      <c r="AL647" s="178" t="n"/>
      <c r="AM647" s="178" t="n"/>
      <c r="AN647" s="178" t="n"/>
      <c r="AO647" s="178" t="n"/>
      <c r="AP647" s="178" t="n"/>
      <c r="AQ647" s="178" t="n"/>
      <c r="AR647" s="178" t="n"/>
      <c r="AS647" s="178" t="n"/>
      <c r="AT647" s="178" t="n"/>
      <c r="AU647" s="178" t="n"/>
      <c r="AV647" s="178" t="n"/>
      <c r="AW647" s="178" t="n"/>
      <c r="AX647" s="178" t="n"/>
      <c r="AY647" s="178" t="n"/>
      <c r="AZ647" s="178" t="n"/>
      <c r="BA647" s="178" t="n"/>
      <c r="BB647" s="178" t="n"/>
      <c r="BC647" s="178" t="n"/>
      <c r="BD647" s="178" t="n"/>
      <c r="BE647" s="178" t="n"/>
      <c r="BF647" s="178" t="n"/>
      <c r="BG647" s="178" t="n"/>
      <c r="BH647" s="178" t="n"/>
      <c r="BI647" s="178" t="n"/>
      <c r="BJ647" s="178" t="n"/>
      <c r="BK647" s="178" t="n"/>
      <c r="BL647" s="178" t="n"/>
      <c r="BM647" s="178" t="n"/>
      <c r="BN647" s="178" t="n"/>
      <c r="BO647" s="178" t="n"/>
      <c r="BP647" s="178" t="n"/>
      <c r="BQ647" s="178" t="n"/>
      <c r="BR647" s="178" t="n"/>
      <c r="BS647" s="178" t="n"/>
      <c r="BT647" s="178" t="n"/>
      <c r="BU647" s="178" t="n"/>
      <c r="BV647" s="178" t="n"/>
      <c r="BW647" s="178" t="n"/>
      <c r="BX647" s="178" t="n"/>
      <c r="BY647" s="178" t="n"/>
      <c r="BZ647" s="178" t="n"/>
      <c r="CA647" s="178" t="n"/>
      <c r="CB647" s="178" t="n"/>
      <c r="CC647" s="178" t="n"/>
      <c r="CD647" s="178" t="n"/>
      <c r="CE647" s="178" t="n"/>
      <c r="CF647" s="178" t="n"/>
      <c r="CG647" s="178" t="n"/>
      <c r="CH647" s="178" t="n"/>
      <c r="CI647" s="178" t="n"/>
      <c r="CJ647" s="178" t="n"/>
      <c r="CK647" s="178" t="n"/>
      <c r="CL647" s="178" t="n"/>
      <c r="CM647" s="178" t="n"/>
      <c r="CN647" s="178" t="n"/>
      <c r="CO647" s="178" t="n"/>
      <c r="CP647" s="178" t="n"/>
      <c r="CQ647" s="178" t="n"/>
      <c r="CR647" s="178" t="n"/>
      <c r="CS647" s="178" t="n"/>
      <c r="CT647" s="178" t="n"/>
      <c r="CU647" s="178" t="n"/>
      <c r="CV647" s="178" t="n"/>
      <c r="CW647" s="178" t="n"/>
      <c r="CX647" s="178" t="n"/>
      <c r="CY647" s="178" t="n"/>
      <c r="CZ647" s="178" t="n"/>
      <c r="DA647" s="178" t="n"/>
      <c r="DB647" s="178" t="n"/>
      <c r="DC647" s="178" t="n"/>
      <c r="DD647" s="178" t="n"/>
      <c r="DE647" s="178" t="n"/>
      <c r="DF647" s="178" t="n"/>
      <c r="DG647" s="178" t="n"/>
      <c r="DH647" s="178" t="n"/>
      <c r="DI647" s="178" t="n"/>
      <c r="DJ647" s="178" t="n"/>
      <c r="DK647" s="178" t="n"/>
      <c r="DL647" s="178" t="n"/>
      <c r="DM647" s="178" t="n"/>
      <c r="DN647" s="178" t="n"/>
      <c r="DO647" s="178" t="n"/>
      <c r="DP647" s="178" t="n"/>
      <c r="DQ647" s="178" t="n"/>
      <c r="DR647" s="178" t="n"/>
      <c r="DS647" s="178" t="n"/>
      <c r="DT647" s="178" t="n"/>
      <c r="DU647" s="178" t="n"/>
      <c r="DV647" s="178" t="n"/>
    </row>
    <row customFormat="true" customHeight="true" hidden="false" ht="20.25" outlineLevel="0" r="648" s="310">
      <c r="A648" s="178" t="n"/>
      <c r="B648" s="327" t="s"/>
      <c r="C648" s="58" t="s"/>
      <c r="D648" s="59" t="s"/>
      <c r="E648" s="248" t="s">
        <v>232</v>
      </c>
      <c r="F648" s="266" t="n">
        <f aca="false" ca="false" dt2D="false" dtr="false" t="normal">I648+L648+M648+N648+O648+P648+Q648+R648+S648</f>
        <v>0</v>
      </c>
      <c r="G648" s="168" t="n">
        <v>0</v>
      </c>
      <c r="H648" s="168" t="n">
        <v>0</v>
      </c>
      <c r="I648" s="269" t="n">
        <f aca="false" ca="false" dt2D="false" dtr="false" t="normal">G648+H648</f>
        <v>0</v>
      </c>
      <c r="J648" s="168" t="n"/>
      <c r="K648" s="168" t="n"/>
      <c r="L648" s="269" t="n">
        <f aca="false" ca="false" dt2D="false" dtr="false" t="normal">J648+K648</f>
        <v>0</v>
      </c>
      <c r="M648" s="168" t="n"/>
      <c r="N648" s="168" t="n"/>
      <c r="O648" s="168" t="n"/>
      <c r="P648" s="168" t="n"/>
      <c r="Q648" s="168" t="n"/>
      <c r="R648" s="168" t="n"/>
      <c r="S648" s="168" t="n"/>
      <c r="T648" s="168" t="n"/>
      <c r="U648" s="168" t="n"/>
      <c r="V648" s="168" t="n"/>
      <c r="W648" s="168" t="n"/>
      <c r="X648" s="168" t="n"/>
      <c r="Y648" s="168" t="n"/>
      <c r="Z648" s="168" t="n"/>
      <c r="AA648" s="168" t="n"/>
      <c r="AB648" s="168" t="n"/>
      <c r="AC648" s="168" t="n"/>
      <c r="AD648" s="168" t="n"/>
      <c r="AE648" s="168" t="n"/>
      <c r="AF648" s="178" t="n"/>
      <c r="AG648" s="178" t="n"/>
      <c r="AH648" s="178" t="n"/>
      <c r="AI648" s="178" t="n"/>
      <c r="AJ648" s="178" t="n"/>
      <c r="AK648" s="178" t="n"/>
      <c r="AL648" s="178" t="n"/>
      <c r="AM648" s="178" t="n"/>
      <c r="AN648" s="178" t="n"/>
      <c r="AO648" s="178" t="n"/>
      <c r="AP648" s="178" t="n"/>
      <c r="AQ648" s="178" t="n"/>
      <c r="AR648" s="178" t="n"/>
      <c r="AS648" s="178" t="n"/>
      <c r="AT648" s="178" t="n"/>
      <c r="AU648" s="178" t="n"/>
      <c r="AV648" s="178" t="n"/>
      <c r="AW648" s="178" t="n"/>
      <c r="AX648" s="178" t="n"/>
      <c r="AY648" s="178" t="n"/>
      <c r="AZ648" s="178" t="n"/>
      <c r="BA648" s="178" t="n"/>
      <c r="BB648" s="178" t="n"/>
      <c r="BC648" s="178" t="n"/>
      <c r="BD648" s="178" t="n"/>
      <c r="BE648" s="178" t="n"/>
      <c r="BF648" s="178" t="n"/>
      <c r="BG648" s="178" t="n"/>
      <c r="BH648" s="178" t="n"/>
      <c r="BI648" s="178" t="n"/>
      <c r="BJ648" s="178" t="n"/>
      <c r="BK648" s="178" t="n"/>
      <c r="BL648" s="178" t="n"/>
      <c r="BM648" s="178" t="n"/>
      <c r="BN648" s="178" t="n"/>
      <c r="BO648" s="178" t="n"/>
      <c r="BP648" s="178" t="n"/>
      <c r="BQ648" s="178" t="n"/>
      <c r="BR648" s="178" t="n"/>
      <c r="BS648" s="178" t="n"/>
      <c r="BT648" s="178" t="n"/>
      <c r="BU648" s="178" t="n"/>
      <c r="BV648" s="178" t="n"/>
      <c r="BW648" s="178" t="n"/>
      <c r="BX648" s="178" t="n"/>
      <c r="BY648" s="178" t="n"/>
      <c r="BZ648" s="178" t="n"/>
      <c r="CA648" s="178" t="n"/>
      <c r="CB648" s="178" t="n"/>
      <c r="CC648" s="178" t="n"/>
      <c r="CD648" s="178" t="n"/>
      <c r="CE648" s="178" t="n"/>
      <c r="CF648" s="178" t="n"/>
      <c r="CG648" s="178" t="n"/>
      <c r="CH648" s="178" t="n"/>
      <c r="CI648" s="178" t="n"/>
      <c r="CJ648" s="178" t="n"/>
      <c r="CK648" s="178" t="n"/>
      <c r="CL648" s="178" t="n"/>
      <c r="CM648" s="178" t="n"/>
      <c r="CN648" s="178" t="n"/>
      <c r="CO648" s="178" t="n"/>
      <c r="CP648" s="178" t="n"/>
      <c r="CQ648" s="178" t="n"/>
      <c r="CR648" s="178" t="n"/>
      <c r="CS648" s="178" t="n"/>
      <c r="CT648" s="178" t="n"/>
      <c r="CU648" s="178" t="n"/>
      <c r="CV648" s="178" t="n"/>
      <c r="CW648" s="178" t="n"/>
      <c r="CX648" s="178" t="n"/>
      <c r="CY648" s="178" t="n"/>
      <c r="CZ648" s="178" t="n"/>
      <c r="DA648" s="178" t="n"/>
      <c r="DB648" s="178" t="n"/>
      <c r="DC648" s="178" t="n"/>
      <c r="DD648" s="178" t="n"/>
      <c r="DE648" s="178" t="n"/>
      <c r="DF648" s="178" t="n"/>
      <c r="DG648" s="178" t="n"/>
      <c r="DH648" s="178" t="n"/>
      <c r="DI648" s="178" t="n"/>
      <c r="DJ648" s="178" t="n"/>
      <c r="DK648" s="178" t="n"/>
      <c r="DL648" s="178" t="n"/>
      <c r="DM648" s="178" t="n"/>
      <c r="DN648" s="178" t="n"/>
      <c r="DO648" s="178" t="n"/>
      <c r="DP648" s="178" t="n"/>
      <c r="DQ648" s="178" t="n"/>
      <c r="DR648" s="178" t="n"/>
      <c r="DS648" s="178" t="n"/>
      <c r="DT648" s="178" t="n"/>
      <c r="DU648" s="178" t="n"/>
      <c r="DV648" s="178" t="n"/>
    </row>
    <row customFormat="true" customHeight="true" hidden="false" ht="20.25" outlineLevel="0" r="649" s="310">
      <c r="A649" s="178" t="n"/>
      <c r="B649" s="329" t="s"/>
      <c r="C649" s="58" t="s"/>
      <c r="D649" s="94" t="s"/>
      <c r="E649" s="238" t="s">
        <v>233</v>
      </c>
      <c r="F649" s="266" t="n">
        <f aca="false" ca="false" dt2D="false" dtr="false" t="normal">I649+L649+M649+N649+O649+P649+Q649+R649+S649</f>
        <v>0</v>
      </c>
      <c r="G649" s="168" t="n">
        <v>0</v>
      </c>
      <c r="H649" s="168" t="n">
        <v>0</v>
      </c>
      <c r="I649" s="269" t="n">
        <f aca="false" ca="false" dt2D="false" dtr="false" t="normal">G649+H649</f>
        <v>0</v>
      </c>
      <c r="J649" s="168" t="n"/>
      <c r="K649" s="168" t="n"/>
      <c r="L649" s="269" t="n">
        <f aca="false" ca="false" dt2D="false" dtr="false" t="normal">J649+K649</f>
        <v>0</v>
      </c>
      <c r="M649" s="168" t="n"/>
      <c r="N649" s="168" t="n"/>
      <c r="O649" s="168" t="n"/>
      <c r="P649" s="168" t="n"/>
      <c r="Q649" s="168" t="n"/>
      <c r="R649" s="168" t="n"/>
      <c r="S649" s="168" t="n"/>
      <c r="T649" s="168" t="n"/>
      <c r="U649" s="168" t="n"/>
      <c r="V649" s="168" t="n"/>
      <c r="W649" s="168" t="n"/>
      <c r="X649" s="168" t="n"/>
      <c r="Y649" s="168" t="n"/>
      <c r="Z649" s="168" t="n"/>
      <c r="AA649" s="168" t="n"/>
      <c r="AB649" s="168" t="n"/>
      <c r="AC649" s="168" t="n"/>
      <c r="AD649" s="168" t="n"/>
      <c r="AE649" s="168" t="n"/>
      <c r="AF649" s="178" t="n"/>
      <c r="AG649" s="178" t="n"/>
      <c r="AH649" s="178" t="n"/>
      <c r="AI649" s="178" t="n"/>
      <c r="AJ649" s="178" t="n"/>
      <c r="AK649" s="178" t="n"/>
      <c r="AL649" s="178" t="n"/>
      <c r="AM649" s="178" t="n"/>
      <c r="AN649" s="178" t="n"/>
      <c r="AO649" s="178" t="n"/>
      <c r="AP649" s="178" t="n"/>
      <c r="AQ649" s="178" t="n"/>
      <c r="AR649" s="178" t="n"/>
      <c r="AS649" s="178" t="n"/>
      <c r="AT649" s="178" t="n"/>
      <c r="AU649" s="178" t="n"/>
      <c r="AV649" s="178" t="n"/>
      <c r="AW649" s="178" t="n"/>
      <c r="AX649" s="178" t="n"/>
      <c r="AY649" s="178" t="n"/>
      <c r="AZ649" s="178" t="n"/>
      <c r="BA649" s="178" t="n"/>
      <c r="BB649" s="178" t="n"/>
      <c r="BC649" s="178" t="n"/>
      <c r="BD649" s="178" t="n"/>
      <c r="BE649" s="178" t="n"/>
      <c r="BF649" s="178" t="n"/>
      <c r="BG649" s="178" t="n"/>
      <c r="BH649" s="178" t="n"/>
      <c r="BI649" s="178" t="n"/>
      <c r="BJ649" s="178" t="n"/>
      <c r="BK649" s="178" t="n"/>
      <c r="BL649" s="178" t="n"/>
      <c r="BM649" s="178" t="n"/>
      <c r="BN649" s="178" t="n"/>
      <c r="BO649" s="178" t="n"/>
      <c r="BP649" s="178" t="n"/>
      <c r="BQ649" s="178" t="n"/>
      <c r="BR649" s="178" t="n"/>
      <c r="BS649" s="178" t="n"/>
      <c r="BT649" s="178" t="n"/>
      <c r="BU649" s="178" t="n"/>
      <c r="BV649" s="178" t="n"/>
      <c r="BW649" s="178" t="n"/>
      <c r="BX649" s="178" t="n"/>
      <c r="BY649" s="178" t="n"/>
      <c r="BZ649" s="178" t="n"/>
      <c r="CA649" s="178" t="n"/>
      <c r="CB649" s="178" t="n"/>
      <c r="CC649" s="178" t="n"/>
      <c r="CD649" s="178" t="n"/>
      <c r="CE649" s="178" t="n"/>
      <c r="CF649" s="178" t="n"/>
      <c r="CG649" s="178" t="n"/>
      <c r="CH649" s="178" t="n"/>
      <c r="CI649" s="178" t="n"/>
      <c r="CJ649" s="178" t="n"/>
      <c r="CK649" s="178" t="n"/>
      <c r="CL649" s="178" t="n"/>
      <c r="CM649" s="178" t="n"/>
      <c r="CN649" s="178" t="n"/>
      <c r="CO649" s="178" t="n"/>
      <c r="CP649" s="178" t="n"/>
      <c r="CQ649" s="178" t="n"/>
      <c r="CR649" s="178" t="n"/>
      <c r="CS649" s="178" t="n"/>
      <c r="CT649" s="178" t="n"/>
      <c r="CU649" s="178" t="n"/>
      <c r="CV649" s="178" t="n"/>
      <c r="CW649" s="178" t="n"/>
      <c r="CX649" s="178" t="n"/>
      <c r="CY649" s="178" t="n"/>
      <c r="CZ649" s="178" t="n"/>
      <c r="DA649" s="178" t="n"/>
      <c r="DB649" s="178" t="n"/>
      <c r="DC649" s="178" t="n"/>
      <c r="DD649" s="178" t="n"/>
      <c r="DE649" s="178" t="n"/>
      <c r="DF649" s="178" t="n"/>
      <c r="DG649" s="178" t="n"/>
      <c r="DH649" s="178" t="n"/>
      <c r="DI649" s="178" t="n"/>
      <c r="DJ649" s="178" t="n"/>
      <c r="DK649" s="178" t="n"/>
      <c r="DL649" s="178" t="n"/>
      <c r="DM649" s="178" t="n"/>
      <c r="DN649" s="178" t="n"/>
      <c r="DO649" s="178" t="n"/>
      <c r="DP649" s="178" t="n"/>
      <c r="DQ649" s="178" t="n"/>
      <c r="DR649" s="178" t="n"/>
      <c r="DS649" s="178" t="n"/>
      <c r="DT649" s="178" t="n"/>
      <c r="DU649" s="178" t="n"/>
      <c r="DV649" s="178" t="n"/>
    </row>
    <row customFormat="true" customHeight="true" hidden="false" ht="16.5" outlineLevel="0" r="650" s="310">
      <c r="A650" s="178" t="n"/>
      <c r="B650" s="325" t="n">
        <v>19</v>
      </c>
      <c r="C650" s="58" t="s"/>
      <c r="D650" s="127" t="s">
        <v>428</v>
      </c>
      <c r="E650" s="122" t="s">
        <v>24</v>
      </c>
      <c r="F650" s="266" t="n">
        <f aca="false" ca="false" dt2D="false" dtr="false" t="normal">I650+L650+M650+N650+O650+P650+Q650+R650+S650</f>
        <v>0</v>
      </c>
      <c r="G650" s="168" t="n">
        <v>0</v>
      </c>
      <c r="H650" s="168" t="n">
        <v>0</v>
      </c>
      <c r="I650" s="269" t="n">
        <f aca="false" ca="false" dt2D="false" dtr="false" t="normal">G650+H650</f>
        <v>0</v>
      </c>
      <c r="J650" s="168" t="n"/>
      <c r="K650" s="168" t="n"/>
      <c r="L650" s="269" t="n">
        <f aca="false" ca="false" dt2D="false" dtr="false" t="normal">J650+K650</f>
        <v>0</v>
      </c>
      <c r="M650" s="168" t="n"/>
      <c r="N650" s="168" t="n"/>
      <c r="O650" s="168" t="n"/>
      <c r="P650" s="168" t="n"/>
      <c r="Q650" s="168" t="n"/>
      <c r="R650" s="168" t="n"/>
      <c r="S650" s="168" t="n"/>
      <c r="T650" s="168" t="n"/>
      <c r="U650" s="168" t="n"/>
      <c r="V650" s="168" t="n"/>
      <c r="W650" s="168" t="n"/>
      <c r="X650" s="168" t="n"/>
      <c r="Y650" s="168" t="n"/>
      <c r="Z650" s="168" t="n"/>
      <c r="AA650" s="168" t="n"/>
      <c r="AB650" s="168" t="n"/>
      <c r="AC650" s="168" t="n"/>
      <c r="AD650" s="168" t="n"/>
      <c r="AE650" s="168" t="n"/>
      <c r="AF650" s="178" t="n"/>
      <c r="AG650" s="178" t="n"/>
      <c r="AH650" s="178" t="n"/>
      <c r="AI650" s="178" t="n"/>
      <c r="AJ650" s="178" t="n"/>
      <c r="AK650" s="178" t="n"/>
      <c r="AL650" s="178" t="n"/>
      <c r="AM650" s="178" t="n"/>
      <c r="AN650" s="178" t="n"/>
      <c r="AO650" s="178" t="n"/>
      <c r="AP650" s="178" t="n"/>
      <c r="AQ650" s="178" t="n"/>
      <c r="AR650" s="178" t="n"/>
      <c r="AS650" s="178" t="n"/>
      <c r="AT650" s="178" t="n"/>
      <c r="AU650" s="178" t="n"/>
      <c r="AV650" s="178" t="n"/>
      <c r="AW650" s="178" t="n"/>
      <c r="AX650" s="178" t="n"/>
      <c r="AY650" s="178" t="n"/>
      <c r="AZ650" s="178" t="n"/>
      <c r="BA650" s="178" t="n"/>
      <c r="BB650" s="178" t="n"/>
      <c r="BC650" s="178" t="n"/>
      <c r="BD650" s="178" t="n"/>
      <c r="BE650" s="178" t="n"/>
      <c r="BF650" s="178" t="n"/>
      <c r="BG650" s="178" t="n"/>
      <c r="BH650" s="178" t="n"/>
      <c r="BI650" s="178" t="n"/>
      <c r="BJ650" s="178" t="n"/>
      <c r="BK650" s="178" t="n"/>
      <c r="BL650" s="178" t="n"/>
      <c r="BM650" s="178" t="n"/>
      <c r="BN650" s="178" t="n"/>
      <c r="BO650" s="178" t="n"/>
      <c r="BP650" s="178" t="n"/>
      <c r="BQ650" s="178" t="n"/>
      <c r="BR650" s="178" t="n"/>
      <c r="BS650" s="178" t="n"/>
      <c r="BT650" s="178" t="n"/>
      <c r="BU650" s="178" t="n"/>
      <c r="BV650" s="178" t="n"/>
      <c r="BW650" s="178" t="n"/>
      <c r="BX650" s="178" t="n"/>
      <c r="BY650" s="178" t="n"/>
      <c r="BZ650" s="178" t="n"/>
      <c r="CA650" s="178" t="n"/>
      <c r="CB650" s="178" t="n"/>
      <c r="CC650" s="178" t="n"/>
      <c r="CD650" s="178" t="n"/>
      <c r="CE650" s="178" t="n"/>
      <c r="CF650" s="178" t="n"/>
      <c r="CG650" s="178" t="n"/>
      <c r="CH650" s="178" t="n"/>
      <c r="CI650" s="178" t="n"/>
      <c r="CJ650" s="178" t="n"/>
      <c r="CK650" s="178" t="n"/>
      <c r="CL650" s="178" t="n"/>
      <c r="CM650" s="178" t="n"/>
      <c r="CN650" s="178" t="n"/>
      <c r="CO650" s="178" t="n"/>
      <c r="CP650" s="178" t="n"/>
      <c r="CQ650" s="178" t="n"/>
      <c r="CR650" s="178" t="n"/>
      <c r="CS650" s="178" t="n"/>
      <c r="CT650" s="178" t="n"/>
      <c r="CU650" s="178" t="n"/>
      <c r="CV650" s="178" t="n"/>
      <c r="CW650" s="178" t="n"/>
      <c r="CX650" s="178" t="n"/>
      <c r="CY650" s="178" t="n"/>
      <c r="CZ650" s="178" t="n"/>
      <c r="DA650" s="178" t="n"/>
      <c r="DB650" s="178" t="n"/>
      <c r="DC650" s="178" t="n"/>
      <c r="DD650" s="178" t="n"/>
      <c r="DE650" s="178" t="n"/>
      <c r="DF650" s="178" t="n"/>
      <c r="DG650" s="178" t="n"/>
      <c r="DH650" s="178" t="n"/>
      <c r="DI650" s="178" t="n"/>
      <c r="DJ650" s="178" t="n"/>
      <c r="DK650" s="178" t="n"/>
      <c r="DL650" s="178" t="n"/>
      <c r="DM650" s="178" t="n"/>
      <c r="DN650" s="178" t="n"/>
      <c r="DO650" s="178" t="n"/>
      <c r="DP650" s="178" t="n"/>
      <c r="DQ650" s="178" t="n"/>
      <c r="DR650" s="178" t="n"/>
      <c r="DS650" s="178" t="n"/>
      <c r="DT650" s="178" t="n"/>
      <c r="DU650" s="178" t="n"/>
      <c r="DV650" s="178" t="n"/>
    </row>
    <row customFormat="true" customHeight="true" hidden="false" ht="16.5" outlineLevel="0" r="651" s="310">
      <c r="A651" s="178" t="n"/>
      <c r="B651" s="327" t="s"/>
      <c r="C651" s="58" t="s"/>
      <c r="D651" s="59" t="s"/>
      <c r="E651" s="122" t="s">
        <v>25</v>
      </c>
      <c r="F651" s="266" t="n">
        <f aca="false" ca="false" dt2D="false" dtr="false" t="normal">I651+L651+M651+N651+O651+P651+Q651+R651+S651</f>
        <v>0</v>
      </c>
      <c r="G651" s="168" t="n">
        <v>0</v>
      </c>
      <c r="H651" s="168" t="n">
        <v>0</v>
      </c>
      <c r="I651" s="269" t="n">
        <f aca="false" ca="false" dt2D="false" dtr="false" t="normal">G651+H651</f>
        <v>0</v>
      </c>
      <c r="J651" s="168" t="n"/>
      <c r="K651" s="168" t="n"/>
      <c r="L651" s="269" t="n">
        <f aca="false" ca="false" dt2D="false" dtr="false" t="normal">J651+K651</f>
        <v>0</v>
      </c>
      <c r="M651" s="168" t="n"/>
      <c r="N651" s="168" t="n"/>
      <c r="O651" s="168" t="n"/>
      <c r="P651" s="168" t="n"/>
      <c r="Q651" s="168" t="n"/>
      <c r="R651" s="168" t="n"/>
      <c r="S651" s="168" t="n"/>
      <c r="T651" s="168" t="n"/>
      <c r="U651" s="168" t="n"/>
      <c r="V651" s="168" t="n"/>
      <c r="W651" s="168" t="n"/>
      <c r="X651" s="168" t="n"/>
      <c r="Y651" s="168" t="n"/>
      <c r="Z651" s="168" t="n"/>
      <c r="AA651" s="168" t="n"/>
      <c r="AB651" s="168" t="n"/>
      <c r="AC651" s="168" t="n"/>
      <c r="AD651" s="168" t="n"/>
      <c r="AE651" s="168" t="n"/>
      <c r="AF651" s="178" t="n"/>
      <c r="AG651" s="178" t="n"/>
      <c r="AH651" s="178" t="n"/>
      <c r="AI651" s="178" t="n"/>
      <c r="AJ651" s="178" t="n"/>
      <c r="AK651" s="178" t="n"/>
      <c r="AL651" s="178" t="n"/>
      <c r="AM651" s="178" t="n"/>
      <c r="AN651" s="178" t="n"/>
      <c r="AO651" s="178" t="n"/>
      <c r="AP651" s="178" t="n"/>
      <c r="AQ651" s="178" t="n"/>
      <c r="AR651" s="178" t="n"/>
      <c r="AS651" s="178" t="n"/>
      <c r="AT651" s="178" t="n"/>
      <c r="AU651" s="178" t="n"/>
      <c r="AV651" s="178" t="n"/>
      <c r="AW651" s="178" t="n"/>
      <c r="AX651" s="178" t="n"/>
      <c r="AY651" s="178" t="n"/>
      <c r="AZ651" s="178" t="n"/>
      <c r="BA651" s="178" t="n"/>
      <c r="BB651" s="178" t="n"/>
      <c r="BC651" s="178" t="n"/>
      <c r="BD651" s="178" t="n"/>
      <c r="BE651" s="178" t="n"/>
      <c r="BF651" s="178" t="n"/>
      <c r="BG651" s="178" t="n"/>
      <c r="BH651" s="178" t="n"/>
      <c r="BI651" s="178" t="n"/>
      <c r="BJ651" s="178" t="n"/>
      <c r="BK651" s="178" t="n"/>
      <c r="BL651" s="178" t="n"/>
      <c r="BM651" s="178" t="n"/>
      <c r="BN651" s="178" t="n"/>
      <c r="BO651" s="178" t="n"/>
      <c r="BP651" s="178" t="n"/>
      <c r="BQ651" s="178" t="n"/>
      <c r="BR651" s="178" t="n"/>
      <c r="BS651" s="178" t="n"/>
      <c r="BT651" s="178" t="n"/>
      <c r="BU651" s="178" t="n"/>
      <c r="BV651" s="178" t="n"/>
      <c r="BW651" s="178" t="n"/>
      <c r="BX651" s="178" t="n"/>
      <c r="BY651" s="178" t="n"/>
      <c r="BZ651" s="178" t="n"/>
      <c r="CA651" s="178" t="n"/>
      <c r="CB651" s="178" t="n"/>
      <c r="CC651" s="178" t="n"/>
      <c r="CD651" s="178" t="n"/>
      <c r="CE651" s="178" t="n"/>
      <c r="CF651" s="178" t="n"/>
      <c r="CG651" s="178" t="n"/>
      <c r="CH651" s="178" t="n"/>
      <c r="CI651" s="178" t="n"/>
      <c r="CJ651" s="178" t="n"/>
      <c r="CK651" s="178" t="n"/>
      <c r="CL651" s="178" t="n"/>
      <c r="CM651" s="178" t="n"/>
      <c r="CN651" s="178" t="n"/>
      <c r="CO651" s="178" t="n"/>
      <c r="CP651" s="178" t="n"/>
      <c r="CQ651" s="178" t="n"/>
      <c r="CR651" s="178" t="n"/>
      <c r="CS651" s="178" t="n"/>
      <c r="CT651" s="178" t="n"/>
      <c r="CU651" s="178" t="n"/>
      <c r="CV651" s="178" t="n"/>
      <c r="CW651" s="178" t="n"/>
      <c r="CX651" s="178" t="n"/>
      <c r="CY651" s="178" t="n"/>
      <c r="CZ651" s="178" t="n"/>
      <c r="DA651" s="178" t="n"/>
      <c r="DB651" s="178" t="n"/>
      <c r="DC651" s="178" t="n"/>
      <c r="DD651" s="178" t="n"/>
      <c r="DE651" s="178" t="n"/>
      <c r="DF651" s="178" t="n"/>
      <c r="DG651" s="178" t="n"/>
      <c r="DH651" s="178" t="n"/>
      <c r="DI651" s="178" t="n"/>
      <c r="DJ651" s="178" t="n"/>
      <c r="DK651" s="178" t="n"/>
      <c r="DL651" s="178" t="n"/>
      <c r="DM651" s="178" t="n"/>
      <c r="DN651" s="178" t="n"/>
      <c r="DO651" s="178" t="n"/>
      <c r="DP651" s="178" t="n"/>
      <c r="DQ651" s="178" t="n"/>
      <c r="DR651" s="178" t="n"/>
      <c r="DS651" s="178" t="n"/>
      <c r="DT651" s="178" t="n"/>
      <c r="DU651" s="178" t="n"/>
      <c r="DV651" s="178" t="n"/>
    </row>
    <row customFormat="true" customHeight="true" hidden="false" ht="16.5" outlineLevel="0" r="652" s="310">
      <c r="A652" s="178" t="n"/>
      <c r="B652" s="327" t="s"/>
      <c r="C652" s="58" t="s"/>
      <c r="D652" s="59" t="s"/>
      <c r="E652" s="122" t="s">
        <v>26</v>
      </c>
      <c r="F652" s="266" t="n">
        <f aca="false" ca="false" dt2D="false" dtr="false" t="normal">I652+L652+M652+N652+O652+P652+Q652+R652+S652</f>
        <v>0</v>
      </c>
      <c r="G652" s="168" t="n">
        <v>0</v>
      </c>
      <c r="H652" s="168" t="n">
        <v>0</v>
      </c>
      <c r="I652" s="269" t="n">
        <f aca="false" ca="false" dt2D="false" dtr="false" t="normal">G652+H652</f>
        <v>0</v>
      </c>
      <c r="J652" s="168" t="n"/>
      <c r="K652" s="168" t="n"/>
      <c r="L652" s="269" t="n">
        <f aca="false" ca="false" dt2D="false" dtr="false" t="normal">J652+K652</f>
        <v>0</v>
      </c>
      <c r="M652" s="168" t="n"/>
      <c r="N652" s="168" t="n"/>
      <c r="O652" s="168" t="n"/>
      <c r="P652" s="168" t="n"/>
      <c r="Q652" s="168" t="n"/>
      <c r="R652" s="168" t="n"/>
      <c r="S652" s="168" t="n"/>
      <c r="T652" s="168" t="n"/>
      <c r="U652" s="168" t="n"/>
      <c r="V652" s="168" t="n"/>
      <c r="W652" s="168" t="n"/>
      <c r="X652" s="168" t="n"/>
      <c r="Y652" s="168" t="n"/>
      <c r="Z652" s="168" t="n"/>
      <c r="AA652" s="168" t="n"/>
      <c r="AB652" s="168" t="n"/>
      <c r="AC652" s="168" t="n"/>
      <c r="AD652" s="168" t="n"/>
      <c r="AE652" s="168" t="n"/>
      <c r="AF652" s="178" t="n"/>
      <c r="AG652" s="178" t="n"/>
      <c r="AH652" s="178" t="n"/>
      <c r="AI652" s="178" t="n"/>
      <c r="AJ652" s="178" t="n"/>
      <c r="AK652" s="178" t="n"/>
      <c r="AL652" s="178" t="n"/>
      <c r="AM652" s="178" t="n"/>
      <c r="AN652" s="178" t="n"/>
      <c r="AO652" s="178" t="n"/>
      <c r="AP652" s="178" t="n"/>
      <c r="AQ652" s="178" t="n"/>
      <c r="AR652" s="178" t="n"/>
      <c r="AS652" s="178" t="n"/>
      <c r="AT652" s="178" t="n"/>
      <c r="AU652" s="178" t="n"/>
      <c r="AV652" s="178" t="n"/>
      <c r="AW652" s="178" t="n"/>
      <c r="AX652" s="178" t="n"/>
      <c r="AY652" s="178" t="n"/>
      <c r="AZ652" s="178" t="n"/>
      <c r="BA652" s="178" t="n"/>
      <c r="BB652" s="178" t="n"/>
      <c r="BC652" s="178" t="n"/>
      <c r="BD652" s="178" t="n"/>
      <c r="BE652" s="178" t="n"/>
      <c r="BF652" s="178" t="n"/>
      <c r="BG652" s="178" t="n"/>
      <c r="BH652" s="178" t="n"/>
      <c r="BI652" s="178" t="n"/>
      <c r="BJ652" s="178" t="n"/>
      <c r="BK652" s="178" t="n"/>
      <c r="BL652" s="178" t="n"/>
      <c r="BM652" s="178" t="n"/>
      <c r="BN652" s="178" t="n"/>
      <c r="BO652" s="178" t="n"/>
      <c r="BP652" s="178" t="n"/>
      <c r="BQ652" s="178" t="n"/>
      <c r="BR652" s="178" t="n"/>
      <c r="BS652" s="178" t="n"/>
      <c r="BT652" s="178" t="n"/>
      <c r="BU652" s="178" t="n"/>
      <c r="BV652" s="178" t="n"/>
      <c r="BW652" s="178" t="n"/>
      <c r="BX652" s="178" t="n"/>
      <c r="BY652" s="178" t="n"/>
      <c r="BZ652" s="178" t="n"/>
      <c r="CA652" s="178" t="n"/>
      <c r="CB652" s="178" t="n"/>
      <c r="CC652" s="178" t="n"/>
      <c r="CD652" s="178" t="n"/>
      <c r="CE652" s="178" t="n"/>
      <c r="CF652" s="178" t="n"/>
      <c r="CG652" s="178" t="n"/>
      <c r="CH652" s="178" t="n"/>
      <c r="CI652" s="178" t="n"/>
      <c r="CJ652" s="178" t="n"/>
      <c r="CK652" s="178" t="n"/>
      <c r="CL652" s="178" t="n"/>
      <c r="CM652" s="178" t="n"/>
      <c r="CN652" s="178" t="n"/>
      <c r="CO652" s="178" t="n"/>
      <c r="CP652" s="178" t="n"/>
      <c r="CQ652" s="178" t="n"/>
      <c r="CR652" s="178" t="n"/>
      <c r="CS652" s="178" t="n"/>
      <c r="CT652" s="178" t="n"/>
      <c r="CU652" s="178" t="n"/>
      <c r="CV652" s="178" t="n"/>
      <c r="CW652" s="178" t="n"/>
      <c r="CX652" s="178" t="n"/>
      <c r="CY652" s="178" t="n"/>
      <c r="CZ652" s="178" t="n"/>
      <c r="DA652" s="178" t="n"/>
      <c r="DB652" s="178" t="n"/>
      <c r="DC652" s="178" t="n"/>
      <c r="DD652" s="178" t="n"/>
      <c r="DE652" s="178" t="n"/>
      <c r="DF652" s="178" t="n"/>
      <c r="DG652" s="178" t="n"/>
      <c r="DH652" s="178" t="n"/>
      <c r="DI652" s="178" t="n"/>
      <c r="DJ652" s="178" t="n"/>
      <c r="DK652" s="178" t="n"/>
      <c r="DL652" s="178" t="n"/>
      <c r="DM652" s="178" t="n"/>
      <c r="DN652" s="178" t="n"/>
      <c r="DO652" s="178" t="n"/>
      <c r="DP652" s="178" t="n"/>
      <c r="DQ652" s="178" t="n"/>
      <c r="DR652" s="178" t="n"/>
      <c r="DS652" s="178" t="n"/>
      <c r="DT652" s="178" t="n"/>
      <c r="DU652" s="178" t="n"/>
      <c r="DV652" s="178" t="n"/>
    </row>
    <row customFormat="true" customHeight="true" hidden="false" ht="16.5" outlineLevel="0" r="653" s="310">
      <c r="A653" s="178" t="n"/>
      <c r="B653" s="329" t="s"/>
      <c r="C653" s="58" t="s"/>
      <c r="D653" s="94" t="s"/>
      <c r="E653" s="248" t="s">
        <v>232</v>
      </c>
      <c r="F653" s="266" t="n">
        <f aca="false" ca="false" dt2D="false" dtr="false" t="normal">I653+L653+M653+N653+O653+P653+Q653+R653+S653</f>
        <v>0</v>
      </c>
      <c r="G653" s="168" t="n">
        <v>0</v>
      </c>
      <c r="H653" s="168" t="n">
        <v>0</v>
      </c>
      <c r="I653" s="269" t="n">
        <f aca="false" ca="false" dt2D="false" dtr="false" t="normal">G653+H653</f>
        <v>0</v>
      </c>
      <c r="J653" s="168" t="n"/>
      <c r="K653" s="168" t="n"/>
      <c r="L653" s="269" t="n">
        <f aca="false" ca="false" dt2D="false" dtr="false" t="normal">J653+K653</f>
        <v>0</v>
      </c>
      <c r="M653" s="168" t="n"/>
      <c r="N653" s="168" t="n"/>
      <c r="O653" s="168" t="n"/>
      <c r="P653" s="168" t="n"/>
      <c r="Q653" s="168" t="n"/>
      <c r="R653" s="168" t="n"/>
      <c r="S653" s="168" t="n"/>
      <c r="T653" s="168" t="n"/>
      <c r="U653" s="168" t="n"/>
      <c r="V653" s="168" t="n"/>
      <c r="W653" s="168" t="n"/>
      <c r="X653" s="168" t="n"/>
      <c r="Y653" s="168" t="n"/>
      <c r="Z653" s="168" t="n"/>
      <c r="AA653" s="168" t="n"/>
      <c r="AB653" s="168" t="n"/>
      <c r="AC653" s="168" t="n"/>
      <c r="AD653" s="168" t="n"/>
      <c r="AE653" s="168" t="n"/>
      <c r="AF653" s="178" t="n"/>
      <c r="AG653" s="178" t="n"/>
      <c r="AH653" s="178" t="n"/>
      <c r="AI653" s="178" t="n"/>
      <c r="AJ653" s="178" t="n"/>
      <c r="AK653" s="178" t="n"/>
      <c r="AL653" s="178" t="n"/>
      <c r="AM653" s="178" t="n"/>
      <c r="AN653" s="178" t="n"/>
      <c r="AO653" s="178" t="n"/>
      <c r="AP653" s="178" t="n"/>
      <c r="AQ653" s="178" t="n"/>
      <c r="AR653" s="178" t="n"/>
      <c r="AS653" s="178" t="n"/>
      <c r="AT653" s="178" t="n"/>
      <c r="AU653" s="178" t="n"/>
      <c r="AV653" s="178" t="n"/>
      <c r="AW653" s="178" t="n"/>
      <c r="AX653" s="178" t="n"/>
      <c r="AY653" s="178" t="n"/>
      <c r="AZ653" s="178" t="n"/>
      <c r="BA653" s="178" t="n"/>
      <c r="BB653" s="178" t="n"/>
      <c r="BC653" s="178" t="n"/>
      <c r="BD653" s="178" t="n"/>
      <c r="BE653" s="178" t="n"/>
      <c r="BF653" s="178" t="n"/>
      <c r="BG653" s="178" t="n"/>
      <c r="BH653" s="178" t="n"/>
      <c r="BI653" s="178" t="n"/>
      <c r="BJ653" s="178" t="n"/>
      <c r="BK653" s="178" t="n"/>
      <c r="BL653" s="178" t="n"/>
      <c r="BM653" s="178" t="n"/>
      <c r="BN653" s="178" t="n"/>
      <c r="BO653" s="178" t="n"/>
      <c r="BP653" s="178" t="n"/>
      <c r="BQ653" s="178" t="n"/>
      <c r="BR653" s="178" t="n"/>
      <c r="BS653" s="178" t="n"/>
      <c r="BT653" s="178" t="n"/>
      <c r="BU653" s="178" t="n"/>
      <c r="BV653" s="178" t="n"/>
      <c r="BW653" s="178" t="n"/>
      <c r="BX653" s="178" t="n"/>
      <c r="BY653" s="178" t="n"/>
      <c r="BZ653" s="178" t="n"/>
      <c r="CA653" s="178" t="n"/>
      <c r="CB653" s="178" t="n"/>
      <c r="CC653" s="178" t="n"/>
      <c r="CD653" s="178" t="n"/>
      <c r="CE653" s="178" t="n"/>
      <c r="CF653" s="178" t="n"/>
      <c r="CG653" s="178" t="n"/>
      <c r="CH653" s="178" t="n"/>
      <c r="CI653" s="178" t="n"/>
      <c r="CJ653" s="178" t="n"/>
      <c r="CK653" s="178" t="n"/>
      <c r="CL653" s="178" t="n"/>
      <c r="CM653" s="178" t="n"/>
      <c r="CN653" s="178" t="n"/>
      <c r="CO653" s="178" t="n"/>
      <c r="CP653" s="178" t="n"/>
      <c r="CQ653" s="178" t="n"/>
      <c r="CR653" s="178" t="n"/>
      <c r="CS653" s="178" t="n"/>
      <c r="CT653" s="178" t="n"/>
      <c r="CU653" s="178" t="n"/>
      <c r="CV653" s="178" t="n"/>
      <c r="CW653" s="178" t="n"/>
      <c r="CX653" s="178" t="n"/>
      <c r="CY653" s="178" t="n"/>
      <c r="CZ653" s="178" t="n"/>
      <c r="DA653" s="178" t="n"/>
      <c r="DB653" s="178" t="n"/>
      <c r="DC653" s="178" t="n"/>
      <c r="DD653" s="178" t="n"/>
      <c r="DE653" s="178" t="n"/>
      <c r="DF653" s="178" t="n"/>
      <c r="DG653" s="178" t="n"/>
      <c r="DH653" s="178" t="n"/>
      <c r="DI653" s="178" t="n"/>
      <c r="DJ653" s="178" t="n"/>
      <c r="DK653" s="178" t="n"/>
      <c r="DL653" s="178" t="n"/>
      <c r="DM653" s="178" t="n"/>
      <c r="DN653" s="178" t="n"/>
      <c r="DO653" s="178" t="n"/>
      <c r="DP653" s="178" t="n"/>
      <c r="DQ653" s="178" t="n"/>
      <c r="DR653" s="178" t="n"/>
      <c r="DS653" s="178" t="n"/>
      <c r="DT653" s="178" t="n"/>
      <c r="DU653" s="178" t="n"/>
      <c r="DV653" s="178" t="n"/>
    </row>
    <row customFormat="true" customHeight="true" hidden="false" ht="18.75" outlineLevel="0" r="654" s="310">
      <c r="A654" s="178" t="n"/>
      <c r="B654" s="325" t="n">
        <v>20</v>
      </c>
      <c r="C654" s="58" t="s"/>
      <c r="D654" s="127" t="s">
        <v>429</v>
      </c>
      <c r="E654" s="122" t="s">
        <v>24</v>
      </c>
      <c r="F654" s="266" t="n">
        <f aca="false" ca="false" dt2D="false" dtr="false" t="normal">I654+L654+M654+N654+O654+P654+Q654+R654+S654</f>
        <v>0</v>
      </c>
      <c r="G654" s="168" t="n">
        <v>0</v>
      </c>
      <c r="H654" s="168" t="n">
        <v>0</v>
      </c>
      <c r="I654" s="269" t="n">
        <f aca="false" ca="false" dt2D="false" dtr="false" t="normal">G654+H654</f>
        <v>0</v>
      </c>
      <c r="J654" s="168" t="n"/>
      <c r="K654" s="168" t="n"/>
      <c r="L654" s="269" t="n">
        <f aca="false" ca="false" dt2D="false" dtr="false" t="normal">J654+K654</f>
        <v>0</v>
      </c>
      <c r="M654" s="168" t="n"/>
      <c r="N654" s="168" t="n"/>
      <c r="O654" s="168" t="n"/>
      <c r="P654" s="168" t="n"/>
      <c r="Q654" s="168" t="n"/>
      <c r="R654" s="168" t="n"/>
      <c r="S654" s="168" t="n"/>
      <c r="T654" s="168" t="n"/>
      <c r="U654" s="168" t="n"/>
      <c r="V654" s="168" t="n"/>
      <c r="W654" s="168" t="n"/>
      <c r="X654" s="168" t="n"/>
      <c r="Y654" s="168" t="n"/>
      <c r="Z654" s="168" t="n"/>
      <c r="AA654" s="168" t="n"/>
      <c r="AB654" s="168" t="n"/>
      <c r="AC654" s="168" t="n"/>
      <c r="AD654" s="168" t="n"/>
      <c r="AE654" s="168" t="n"/>
      <c r="AF654" s="178" t="n"/>
      <c r="AG654" s="178" t="n"/>
      <c r="AH654" s="178" t="n"/>
      <c r="AI654" s="178" t="n"/>
      <c r="AJ654" s="178" t="n"/>
      <c r="AK654" s="178" t="n"/>
      <c r="AL654" s="178" t="n"/>
      <c r="AM654" s="178" t="n"/>
      <c r="AN654" s="178" t="n"/>
      <c r="AO654" s="178" t="n"/>
      <c r="AP654" s="178" t="n"/>
      <c r="AQ654" s="178" t="n"/>
      <c r="AR654" s="178" t="n"/>
      <c r="AS654" s="178" t="n"/>
      <c r="AT654" s="178" t="n"/>
      <c r="AU654" s="178" t="n"/>
      <c r="AV654" s="178" t="n"/>
      <c r="AW654" s="178" t="n"/>
      <c r="AX654" s="178" t="n"/>
      <c r="AY654" s="178" t="n"/>
      <c r="AZ654" s="178" t="n"/>
      <c r="BA654" s="178" t="n"/>
      <c r="BB654" s="178" t="n"/>
      <c r="BC654" s="178" t="n"/>
      <c r="BD654" s="178" t="n"/>
      <c r="BE654" s="178" t="n"/>
      <c r="BF654" s="178" t="n"/>
      <c r="BG654" s="178" t="n"/>
      <c r="BH654" s="178" t="n"/>
      <c r="BI654" s="178" t="n"/>
      <c r="BJ654" s="178" t="n"/>
      <c r="BK654" s="178" t="n"/>
      <c r="BL654" s="178" t="n"/>
      <c r="BM654" s="178" t="n"/>
      <c r="BN654" s="178" t="n"/>
      <c r="BO654" s="178" t="n"/>
      <c r="BP654" s="178" t="n"/>
      <c r="BQ654" s="178" t="n"/>
      <c r="BR654" s="178" t="n"/>
      <c r="BS654" s="178" t="n"/>
      <c r="BT654" s="178" t="n"/>
      <c r="BU654" s="178" t="n"/>
      <c r="BV654" s="178" t="n"/>
      <c r="BW654" s="178" t="n"/>
      <c r="BX654" s="178" t="n"/>
      <c r="BY654" s="178" t="n"/>
      <c r="BZ654" s="178" t="n"/>
      <c r="CA654" s="178" t="n"/>
      <c r="CB654" s="178" t="n"/>
      <c r="CC654" s="178" t="n"/>
      <c r="CD654" s="178" t="n"/>
      <c r="CE654" s="178" t="n"/>
      <c r="CF654" s="178" t="n"/>
      <c r="CG654" s="178" t="n"/>
      <c r="CH654" s="178" t="n"/>
      <c r="CI654" s="178" t="n"/>
      <c r="CJ654" s="178" t="n"/>
      <c r="CK654" s="178" t="n"/>
      <c r="CL654" s="178" t="n"/>
      <c r="CM654" s="178" t="n"/>
      <c r="CN654" s="178" t="n"/>
      <c r="CO654" s="178" t="n"/>
      <c r="CP654" s="178" t="n"/>
      <c r="CQ654" s="178" t="n"/>
      <c r="CR654" s="178" t="n"/>
      <c r="CS654" s="178" t="n"/>
      <c r="CT654" s="178" t="n"/>
      <c r="CU654" s="178" t="n"/>
      <c r="CV654" s="178" t="n"/>
      <c r="CW654" s="178" t="n"/>
      <c r="CX654" s="178" t="n"/>
      <c r="CY654" s="178" t="n"/>
      <c r="CZ654" s="178" t="n"/>
      <c r="DA654" s="178" t="n"/>
      <c r="DB654" s="178" t="n"/>
      <c r="DC654" s="178" t="n"/>
      <c r="DD654" s="178" t="n"/>
      <c r="DE654" s="178" t="n"/>
      <c r="DF654" s="178" t="n"/>
      <c r="DG654" s="178" t="n"/>
      <c r="DH654" s="178" t="n"/>
      <c r="DI654" s="178" t="n"/>
      <c r="DJ654" s="178" t="n"/>
      <c r="DK654" s="178" t="n"/>
      <c r="DL654" s="178" t="n"/>
      <c r="DM654" s="178" t="n"/>
      <c r="DN654" s="178" t="n"/>
      <c r="DO654" s="178" t="n"/>
      <c r="DP654" s="178" t="n"/>
      <c r="DQ654" s="178" t="n"/>
      <c r="DR654" s="178" t="n"/>
      <c r="DS654" s="178" t="n"/>
      <c r="DT654" s="178" t="n"/>
      <c r="DU654" s="178" t="n"/>
      <c r="DV654" s="178" t="n"/>
    </row>
    <row customFormat="true" customHeight="true" hidden="false" ht="18.75" outlineLevel="0" r="655" s="310">
      <c r="A655" s="178" t="n"/>
      <c r="B655" s="327" t="s"/>
      <c r="C655" s="58" t="s"/>
      <c r="D655" s="59" t="s"/>
      <c r="E655" s="122" t="s">
        <v>25</v>
      </c>
      <c r="F655" s="266" t="n">
        <f aca="false" ca="false" dt2D="false" dtr="false" t="normal">I655+L655+M655+N655+O655+P655+Q655+R655+S655</f>
        <v>0</v>
      </c>
      <c r="G655" s="168" t="n">
        <v>0</v>
      </c>
      <c r="H655" s="168" t="n">
        <v>0</v>
      </c>
      <c r="I655" s="269" t="n">
        <f aca="false" ca="false" dt2D="false" dtr="false" t="normal">G655+H655</f>
        <v>0</v>
      </c>
      <c r="J655" s="168" t="n"/>
      <c r="K655" s="168" t="n"/>
      <c r="L655" s="269" t="n">
        <f aca="false" ca="false" dt2D="false" dtr="false" t="normal">J655+K655</f>
        <v>0</v>
      </c>
      <c r="M655" s="168" t="n"/>
      <c r="N655" s="168" t="n"/>
      <c r="O655" s="168" t="n"/>
      <c r="P655" s="168" t="n"/>
      <c r="Q655" s="168" t="n"/>
      <c r="R655" s="168" t="n"/>
      <c r="S655" s="168" t="n"/>
      <c r="T655" s="168" t="n"/>
      <c r="U655" s="168" t="n"/>
      <c r="V655" s="168" t="n"/>
      <c r="W655" s="168" t="n"/>
      <c r="X655" s="168" t="n"/>
      <c r="Y655" s="168" t="n"/>
      <c r="Z655" s="168" t="n"/>
      <c r="AA655" s="168" t="n"/>
      <c r="AB655" s="168" t="n"/>
      <c r="AC655" s="168" t="n"/>
      <c r="AD655" s="168" t="n"/>
      <c r="AE655" s="168" t="n"/>
      <c r="AF655" s="178" t="n"/>
      <c r="AG655" s="178" t="n"/>
      <c r="AH655" s="178" t="n"/>
      <c r="AI655" s="178" t="n"/>
      <c r="AJ655" s="178" t="n"/>
      <c r="AK655" s="178" t="n"/>
      <c r="AL655" s="178" t="n"/>
      <c r="AM655" s="178" t="n"/>
      <c r="AN655" s="178" t="n"/>
      <c r="AO655" s="178" t="n"/>
      <c r="AP655" s="178" t="n"/>
      <c r="AQ655" s="178" t="n"/>
      <c r="AR655" s="178" t="n"/>
      <c r="AS655" s="178" t="n"/>
      <c r="AT655" s="178" t="n"/>
      <c r="AU655" s="178" t="n"/>
      <c r="AV655" s="178" t="n"/>
      <c r="AW655" s="178" t="n"/>
      <c r="AX655" s="178" t="n"/>
      <c r="AY655" s="178" t="n"/>
      <c r="AZ655" s="178" t="n"/>
      <c r="BA655" s="178" t="n"/>
      <c r="BB655" s="178" t="n"/>
      <c r="BC655" s="178" t="n"/>
      <c r="BD655" s="178" t="n"/>
      <c r="BE655" s="178" t="n"/>
      <c r="BF655" s="178" t="n"/>
      <c r="BG655" s="178" t="n"/>
      <c r="BH655" s="178" t="n"/>
      <c r="BI655" s="178" t="n"/>
      <c r="BJ655" s="178" t="n"/>
      <c r="BK655" s="178" t="n"/>
      <c r="BL655" s="178" t="n"/>
      <c r="BM655" s="178" t="n"/>
      <c r="BN655" s="178" t="n"/>
      <c r="BO655" s="178" t="n"/>
      <c r="BP655" s="178" t="n"/>
      <c r="BQ655" s="178" t="n"/>
      <c r="BR655" s="178" t="n"/>
      <c r="BS655" s="178" t="n"/>
      <c r="BT655" s="178" t="n"/>
      <c r="BU655" s="178" t="n"/>
      <c r="BV655" s="178" t="n"/>
      <c r="BW655" s="178" t="n"/>
      <c r="BX655" s="178" t="n"/>
      <c r="BY655" s="178" t="n"/>
      <c r="BZ655" s="178" t="n"/>
      <c r="CA655" s="178" t="n"/>
      <c r="CB655" s="178" t="n"/>
      <c r="CC655" s="178" t="n"/>
      <c r="CD655" s="178" t="n"/>
      <c r="CE655" s="178" t="n"/>
      <c r="CF655" s="178" t="n"/>
      <c r="CG655" s="178" t="n"/>
      <c r="CH655" s="178" t="n"/>
      <c r="CI655" s="178" t="n"/>
      <c r="CJ655" s="178" t="n"/>
      <c r="CK655" s="178" t="n"/>
      <c r="CL655" s="178" t="n"/>
      <c r="CM655" s="178" t="n"/>
      <c r="CN655" s="178" t="n"/>
      <c r="CO655" s="178" t="n"/>
      <c r="CP655" s="178" t="n"/>
      <c r="CQ655" s="178" t="n"/>
      <c r="CR655" s="178" t="n"/>
      <c r="CS655" s="178" t="n"/>
      <c r="CT655" s="178" t="n"/>
      <c r="CU655" s="178" t="n"/>
      <c r="CV655" s="178" t="n"/>
      <c r="CW655" s="178" t="n"/>
      <c r="CX655" s="178" t="n"/>
      <c r="CY655" s="178" t="n"/>
      <c r="CZ655" s="178" t="n"/>
      <c r="DA655" s="178" t="n"/>
      <c r="DB655" s="178" t="n"/>
      <c r="DC655" s="178" t="n"/>
      <c r="DD655" s="178" t="n"/>
      <c r="DE655" s="178" t="n"/>
      <c r="DF655" s="178" t="n"/>
      <c r="DG655" s="178" t="n"/>
      <c r="DH655" s="178" t="n"/>
      <c r="DI655" s="178" t="n"/>
      <c r="DJ655" s="178" t="n"/>
      <c r="DK655" s="178" t="n"/>
      <c r="DL655" s="178" t="n"/>
      <c r="DM655" s="178" t="n"/>
      <c r="DN655" s="178" t="n"/>
      <c r="DO655" s="178" t="n"/>
      <c r="DP655" s="178" t="n"/>
      <c r="DQ655" s="178" t="n"/>
      <c r="DR655" s="178" t="n"/>
      <c r="DS655" s="178" t="n"/>
      <c r="DT655" s="178" t="n"/>
      <c r="DU655" s="178" t="n"/>
      <c r="DV655" s="178" t="n"/>
    </row>
    <row customFormat="true" customHeight="true" hidden="false" ht="18.75" outlineLevel="0" r="656" s="310">
      <c r="A656" s="178" t="n"/>
      <c r="B656" s="327" t="s"/>
      <c r="C656" s="58" t="s"/>
      <c r="D656" s="59" t="s"/>
      <c r="E656" s="122" t="s">
        <v>26</v>
      </c>
      <c r="F656" s="266" t="n">
        <f aca="false" ca="false" dt2D="false" dtr="false" t="normal">I656+L656+M656+N656+O656+P656+Q656+R656+S656</f>
        <v>0</v>
      </c>
      <c r="G656" s="168" t="n">
        <v>0</v>
      </c>
      <c r="H656" s="168" t="n">
        <v>0</v>
      </c>
      <c r="I656" s="269" t="n">
        <f aca="false" ca="false" dt2D="false" dtr="false" t="normal">G656+H656</f>
        <v>0</v>
      </c>
      <c r="J656" s="168" t="n"/>
      <c r="K656" s="168" t="n"/>
      <c r="L656" s="269" t="n">
        <f aca="false" ca="false" dt2D="false" dtr="false" t="normal">J656+K656</f>
        <v>0</v>
      </c>
      <c r="M656" s="168" t="n"/>
      <c r="N656" s="168" t="n"/>
      <c r="O656" s="168" t="n"/>
      <c r="P656" s="168" t="n"/>
      <c r="Q656" s="168" t="n"/>
      <c r="R656" s="168" t="n"/>
      <c r="S656" s="168" t="n"/>
      <c r="T656" s="168" t="n"/>
      <c r="U656" s="168" t="n"/>
      <c r="V656" s="168" t="n"/>
      <c r="W656" s="168" t="n"/>
      <c r="X656" s="168" t="n"/>
      <c r="Y656" s="168" t="n"/>
      <c r="Z656" s="168" t="n"/>
      <c r="AA656" s="168" t="n"/>
      <c r="AB656" s="168" t="n"/>
      <c r="AC656" s="168" t="n"/>
      <c r="AD656" s="168" t="n"/>
      <c r="AE656" s="168" t="n"/>
      <c r="AF656" s="178" t="n"/>
      <c r="AG656" s="178" t="n"/>
      <c r="AH656" s="178" t="n"/>
      <c r="AI656" s="178" t="n"/>
      <c r="AJ656" s="178" t="n"/>
      <c r="AK656" s="178" t="n"/>
      <c r="AL656" s="178" t="n"/>
      <c r="AM656" s="178" t="n"/>
      <c r="AN656" s="178" t="n"/>
      <c r="AO656" s="178" t="n"/>
      <c r="AP656" s="178" t="n"/>
      <c r="AQ656" s="178" t="n"/>
      <c r="AR656" s="178" t="n"/>
      <c r="AS656" s="178" t="n"/>
      <c r="AT656" s="178" t="n"/>
      <c r="AU656" s="178" t="n"/>
      <c r="AV656" s="178" t="n"/>
      <c r="AW656" s="178" t="n"/>
      <c r="AX656" s="178" t="n"/>
      <c r="AY656" s="178" t="n"/>
      <c r="AZ656" s="178" t="n"/>
      <c r="BA656" s="178" t="n"/>
      <c r="BB656" s="178" t="n"/>
      <c r="BC656" s="178" t="n"/>
      <c r="BD656" s="178" t="n"/>
      <c r="BE656" s="178" t="n"/>
      <c r="BF656" s="178" t="n"/>
      <c r="BG656" s="178" t="n"/>
      <c r="BH656" s="178" t="n"/>
      <c r="BI656" s="178" t="n"/>
      <c r="BJ656" s="178" t="n"/>
      <c r="BK656" s="178" t="n"/>
      <c r="BL656" s="178" t="n"/>
      <c r="BM656" s="178" t="n"/>
      <c r="BN656" s="178" t="n"/>
      <c r="BO656" s="178" t="n"/>
      <c r="BP656" s="178" t="n"/>
      <c r="BQ656" s="178" t="n"/>
      <c r="BR656" s="178" t="n"/>
      <c r="BS656" s="178" t="n"/>
      <c r="BT656" s="178" t="n"/>
      <c r="BU656" s="178" t="n"/>
      <c r="BV656" s="178" t="n"/>
      <c r="BW656" s="178" t="n"/>
      <c r="BX656" s="178" t="n"/>
      <c r="BY656" s="178" t="n"/>
      <c r="BZ656" s="178" t="n"/>
      <c r="CA656" s="178" t="n"/>
      <c r="CB656" s="178" t="n"/>
      <c r="CC656" s="178" t="n"/>
      <c r="CD656" s="178" t="n"/>
      <c r="CE656" s="178" t="n"/>
      <c r="CF656" s="178" t="n"/>
      <c r="CG656" s="178" t="n"/>
      <c r="CH656" s="178" t="n"/>
      <c r="CI656" s="178" t="n"/>
      <c r="CJ656" s="178" t="n"/>
      <c r="CK656" s="178" t="n"/>
      <c r="CL656" s="178" t="n"/>
      <c r="CM656" s="178" t="n"/>
      <c r="CN656" s="178" t="n"/>
      <c r="CO656" s="178" t="n"/>
      <c r="CP656" s="178" t="n"/>
      <c r="CQ656" s="178" t="n"/>
      <c r="CR656" s="178" t="n"/>
      <c r="CS656" s="178" t="n"/>
      <c r="CT656" s="178" t="n"/>
      <c r="CU656" s="178" t="n"/>
      <c r="CV656" s="178" t="n"/>
      <c r="CW656" s="178" t="n"/>
      <c r="CX656" s="178" t="n"/>
      <c r="CY656" s="178" t="n"/>
      <c r="CZ656" s="178" t="n"/>
      <c r="DA656" s="178" t="n"/>
      <c r="DB656" s="178" t="n"/>
      <c r="DC656" s="178" t="n"/>
      <c r="DD656" s="178" t="n"/>
      <c r="DE656" s="178" t="n"/>
      <c r="DF656" s="178" t="n"/>
      <c r="DG656" s="178" t="n"/>
      <c r="DH656" s="178" t="n"/>
      <c r="DI656" s="178" t="n"/>
      <c r="DJ656" s="178" t="n"/>
      <c r="DK656" s="178" t="n"/>
      <c r="DL656" s="178" t="n"/>
      <c r="DM656" s="178" t="n"/>
      <c r="DN656" s="178" t="n"/>
      <c r="DO656" s="178" t="n"/>
      <c r="DP656" s="178" t="n"/>
      <c r="DQ656" s="178" t="n"/>
      <c r="DR656" s="178" t="n"/>
      <c r="DS656" s="178" t="n"/>
      <c r="DT656" s="178" t="n"/>
      <c r="DU656" s="178" t="n"/>
      <c r="DV656" s="178" t="n"/>
    </row>
    <row customFormat="true" customHeight="true" hidden="false" ht="18.75" outlineLevel="0" r="657" s="310">
      <c r="A657" s="178" t="n"/>
      <c r="B657" s="327" t="s"/>
      <c r="C657" s="58" t="s"/>
      <c r="D657" s="59" t="s"/>
      <c r="E657" s="248" t="s">
        <v>232</v>
      </c>
      <c r="F657" s="266" t="n">
        <f aca="false" ca="false" dt2D="false" dtr="false" t="normal">I657+L657+M657+N657+O657+P657+Q657+R657+S657</f>
        <v>0</v>
      </c>
      <c r="G657" s="168" t="n">
        <v>0</v>
      </c>
      <c r="H657" s="168" t="n">
        <v>0</v>
      </c>
      <c r="I657" s="269" t="n">
        <f aca="false" ca="false" dt2D="false" dtr="false" t="normal">G657+H657</f>
        <v>0</v>
      </c>
      <c r="J657" s="168" t="n"/>
      <c r="K657" s="168" t="n"/>
      <c r="L657" s="269" t="n">
        <f aca="false" ca="false" dt2D="false" dtr="false" t="normal">J657+K657</f>
        <v>0</v>
      </c>
      <c r="M657" s="168" t="n"/>
      <c r="N657" s="168" t="n"/>
      <c r="O657" s="168" t="n"/>
      <c r="P657" s="168" t="n"/>
      <c r="Q657" s="168" t="n"/>
      <c r="R657" s="168" t="n"/>
      <c r="S657" s="168" t="n"/>
      <c r="T657" s="168" t="n"/>
      <c r="U657" s="168" t="n"/>
      <c r="V657" s="168" t="n"/>
      <c r="W657" s="168" t="n"/>
      <c r="X657" s="168" t="n"/>
      <c r="Y657" s="168" t="n"/>
      <c r="Z657" s="168" t="n"/>
      <c r="AA657" s="168" t="n"/>
      <c r="AB657" s="168" t="n"/>
      <c r="AC657" s="168" t="n"/>
      <c r="AD657" s="168" t="n"/>
      <c r="AE657" s="168" t="n"/>
      <c r="AF657" s="178" t="n"/>
      <c r="AG657" s="178" t="n"/>
      <c r="AH657" s="178" t="n"/>
      <c r="AI657" s="178" t="n"/>
      <c r="AJ657" s="178" t="n"/>
      <c r="AK657" s="178" t="n"/>
      <c r="AL657" s="178" t="n"/>
      <c r="AM657" s="178" t="n"/>
      <c r="AN657" s="178" t="n"/>
      <c r="AO657" s="178" t="n"/>
      <c r="AP657" s="178" t="n"/>
      <c r="AQ657" s="178" t="n"/>
      <c r="AR657" s="178" t="n"/>
      <c r="AS657" s="178" t="n"/>
      <c r="AT657" s="178" t="n"/>
      <c r="AU657" s="178" t="n"/>
      <c r="AV657" s="178" t="n"/>
      <c r="AW657" s="178" t="n"/>
      <c r="AX657" s="178" t="n"/>
      <c r="AY657" s="178" t="n"/>
      <c r="AZ657" s="178" t="n"/>
      <c r="BA657" s="178" t="n"/>
      <c r="BB657" s="178" t="n"/>
      <c r="BC657" s="178" t="n"/>
      <c r="BD657" s="178" t="n"/>
      <c r="BE657" s="178" t="n"/>
      <c r="BF657" s="178" t="n"/>
      <c r="BG657" s="178" t="n"/>
      <c r="BH657" s="178" t="n"/>
      <c r="BI657" s="178" t="n"/>
      <c r="BJ657" s="178" t="n"/>
      <c r="BK657" s="178" t="n"/>
      <c r="BL657" s="178" t="n"/>
      <c r="BM657" s="178" t="n"/>
      <c r="BN657" s="178" t="n"/>
      <c r="BO657" s="178" t="n"/>
      <c r="BP657" s="178" t="n"/>
      <c r="BQ657" s="178" t="n"/>
      <c r="BR657" s="178" t="n"/>
      <c r="BS657" s="178" t="n"/>
      <c r="BT657" s="178" t="n"/>
      <c r="BU657" s="178" t="n"/>
      <c r="BV657" s="178" t="n"/>
      <c r="BW657" s="178" t="n"/>
      <c r="BX657" s="178" t="n"/>
      <c r="BY657" s="178" t="n"/>
      <c r="BZ657" s="178" t="n"/>
      <c r="CA657" s="178" t="n"/>
      <c r="CB657" s="178" t="n"/>
      <c r="CC657" s="178" t="n"/>
      <c r="CD657" s="178" t="n"/>
      <c r="CE657" s="178" t="n"/>
      <c r="CF657" s="178" t="n"/>
      <c r="CG657" s="178" t="n"/>
      <c r="CH657" s="178" t="n"/>
      <c r="CI657" s="178" t="n"/>
      <c r="CJ657" s="178" t="n"/>
      <c r="CK657" s="178" t="n"/>
      <c r="CL657" s="178" t="n"/>
      <c r="CM657" s="178" t="n"/>
      <c r="CN657" s="178" t="n"/>
      <c r="CO657" s="178" t="n"/>
      <c r="CP657" s="178" t="n"/>
      <c r="CQ657" s="178" t="n"/>
      <c r="CR657" s="178" t="n"/>
      <c r="CS657" s="178" t="n"/>
      <c r="CT657" s="178" t="n"/>
      <c r="CU657" s="178" t="n"/>
      <c r="CV657" s="178" t="n"/>
      <c r="CW657" s="178" t="n"/>
      <c r="CX657" s="178" t="n"/>
      <c r="CY657" s="178" t="n"/>
      <c r="CZ657" s="178" t="n"/>
      <c r="DA657" s="178" t="n"/>
      <c r="DB657" s="178" t="n"/>
      <c r="DC657" s="178" t="n"/>
      <c r="DD657" s="178" t="n"/>
      <c r="DE657" s="178" t="n"/>
      <c r="DF657" s="178" t="n"/>
      <c r="DG657" s="178" t="n"/>
      <c r="DH657" s="178" t="n"/>
      <c r="DI657" s="178" t="n"/>
      <c r="DJ657" s="178" t="n"/>
      <c r="DK657" s="178" t="n"/>
      <c r="DL657" s="178" t="n"/>
      <c r="DM657" s="178" t="n"/>
      <c r="DN657" s="178" t="n"/>
      <c r="DO657" s="178" t="n"/>
      <c r="DP657" s="178" t="n"/>
      <c r="DQ657" s="178" t="n"/>
      <c r="DR657" s="178" t="n"/>
      <c r="DS657" s="178" t="n"/>
      <c r="DT657" s="178" t="n"/>
      <c r="DU657" s="178" t="n"/>
      <c r="DV657" s="178" t="n"/>
    </row>
    <row customFormat="true" customHeight="true" hidden="false" ht="18.75" outlineLevel="0" r="658" s="310">
      <c r="A658" s="178" t="n"/>
      <c r="B658" s="329" t="s"/>
      <c r="C658" s="58" t="s"/>
      <c r="D658" s="94" t="s"/>
      <c r="E658" s="238" t="s">
        <v>233</v>
      </c>
      <c r="F658" s="266" t="n">
        <f aca="false" ca="false" dt2D="false" dtr="false" t="normal">I658+L658+M658+N658+O658+P658+Q658+R658+S658</f>
        <v>0</v>
      </c>
      <c r="G658" s="168" t="n">
        <v>0</v>
      </c>
      <c r="H658" s="168" t="n">
        <v>0</v>
      </c>
      <c r="I658" s="269" t="n">
        <f aca="false" ca="false" dt2D="false" dtr="false" t="normal">G658+H658</f>
        <v>0</v>
      </c>
      <c r="J658" s="168" t="n"/>
      <c r="K658" s="168" t="n"/>
      <c r="L658" s="269" t="n">
        <f aca="false" ca="false" dt2D="false" dtr="false" t="normal">J658+K658</f>
        <v>0</v>
      </c>
      <c r="M658" s="168" t="n"/>
      <c r="N658" s="168" t="n"/>
      <c r="O658" s="168" t="n"/>
      <c r="P658" s="168" t="n"/>
      <c r="Q658" s="168" t="n"/>
      <c r="R658" s="168" t="n"/>
      <c r="S658" s="168" t="n"/>
      <c r="T658" s="168" t="n"/>
      <c r="U658" s="168" t="n"/>
      <c r="V658" s="168" t="n"/>
      <c r="W658" s="168" t="n"/>
      <c r="X658" s="168" t="n"/>
      <c r="Y658" s="168" t="n"/>
      <c r="Z658" s="168" t="n"/>
      <c r="AA658" s="168" t="n"/>
      <c r="AB658" s="168" t="n"/>
      <c r="AC658" s="168" t="n"/>
      <c r="AD658" s="168" t="n"/>
      <c r="AE658" s="168" t="n"/>
      <c r="AF658" s="178" t="n"/>
      <c r="AG658" s="178" t="n"/>
      <c r="AH658" s="178" t="n"/>
      <c r="AI658" s="178" t="n"/>
      <c r="AJ658" s="178" t="n"/>
      <c r="AK658" s="178" t="n"/>
      <c r="AL658" s="178" t="n"/>
      <c r="AM658" s="178" t="n"/>
      <c r="AN658" s="178" t="n"/>
      <c r="AO658" s="178" t="n"/>
      <c r="AP658" s="178" t="n"/>
      <c r="AQ658" s="178" t="n"/>
      <c r="AR658" s="178" t="n"/>
      <c r="AS658" s="178" t="n"/>
      <c r="AT658" s="178" t="n"/>
      <c r="AU658" s="178" t="n"/>
      <c r="AV658" s="178" t="n"/>
      <c r="AW658" s="178" t="n"/>
      <c r="AX658" s="178" t="n"/>
      <c r="AY658" s="178" t="n"/>
      <c r="AZ658" s="178" t="n"/>
      <c r="BA658" s="178" t="n"/>
      <c r="BB658" s="178" t="n"/>
      <c r="BC658" s="178" t="n"/>
      <c r="BD658" s="178" t="n"/>
      <c r="BE658" s="178" t="n"/>
      <c r="BF658" s="178" t="n"/>
      <c r="BG658" s="178" t="n"/>
      <c r="BH658" s="178" t="n"/>
      <c r="BI658" s="178" t="n"/>
      <c r="BJ658" s="178" t="n"/>
      <c r="BK658" s="178" t="n"/>
      <c r="BL658" s="178" t="n"/>
      <c r="BM658" s="178" t="n"/>
      <c r="BN658" s="178" t="n"/>
      <c r="BO658" s="178" t="n"/>
      <c r="BP658" s="178" t="n"/>
      <c r="BQ658" s="178" t="n"/>
      <c r="BR658" s="178" t="n"/>
      <c r="BS658" s="178" t="n"/>
      <c r="BT658" s="178" t="n"/>
      <c r="BU658" s="178" t="n"/>
      <c r="BV658" s="178" t="n"/>
      <c r="BW658" s="178" t="n"/>
      <c r="BX658" s="178" t="n"/>
      <c r="BY658" s="178" t="n"/>
      <c r="BZ658" s="178" t="n"/>
      <c r="CA658" s="178" t="n"/>
      <c r="CB658" s="178" t="n"/>
      <c r="CC658" s="178" t="n"/>
      <c r="CD658" s="178" t="n"/>
      <c r="CE658" s="178" t="n"/>
      <c r="CF658" s="178" t="n"/>
      <c r="CG658" s="178" t="n"/>
      <c r="CH658" s="178" t="n"/>
      <c r="CI658" s="178" t="n"/>
      <c r="CJ658" s="178" t="n"/>
      <c r="CK658" s="178" t="n"/>
      <c r="CL658" s="178" t="n"/>
      <c r="CM658" s="178" t="n"/>
      <c r="CN658" s="178" t="n"/>
      <c r="CO658" s="178" t="n"/>
      <c r="CP658" s="178" t="n"/>
      <c r="CQ658" s="178" t="n"/>
      <c r="CR658" s="178" t="n"/>
      <c r="CS658" s="178" t="n"/>
      <c r="CT658" s="178" t="n"/>
      <c r="CU658" s="178" t="n"/>
      <c r="CV658" s="178" t="n"/>
      <c r="CW658" s="178" t="n"/>
      <c r="CX658" s="178" t="n"/>
      <c r="CY658" s="178" t="n"/>
      <c r="CZ658" s="178" t="n"/>
      <c r="DA658" s="178" t="n"/>
      <c r="DB658" s="178" t="n"/>
      <c r="DC658" s="178" t="n"/>
      <c r="DD658" s="178" t="n"/>
      <c r="DE658" s="178" t="n"/>
      <c r="DF658" s="178" t="n"/>
      <c r="DG658" s="178" t="n"/>
      <c r="DH658" s="178" t="n"/>
      <c r="DI658" s="178" t="n"/>
      <c r="DJ658" s="178" t="n"/>
      <c r="DK658" s="178" t="n"/>
      <c r="DL658" s="178" t="n"/>
      <c r="DM658" s="178" t="n"/>
      <c r="DN658" s="178" t="n"/>
      <c r="DO658" s="178" t="n"/>
      <c r="DP658" s="178" t="n"/>
      <c r="DQ658" s="178" t="n"/>
      <c r="DR658" s="178" t="n"/>
      <c r="DS658" s="178" t="n"/>
      <c r="DT658" s="178" t="n"/>
      <c r="DU658" s="178" t="n"/>
      <c r="DV658" s="178" t="n"/>
    </row>
    <row customFormat="true" customHeight="true" hidden="false" ht="32.25" outlineLevel="0" r="659" s="310">
      <c r="A659" s="178" t="n"/>
      <c r="B659" s="325" t="n">
        <v>21</v>
      </c>
      <c r="C659" s="58" t="s"/>
      <c r="D659" s="127" t="s">
        <v>430</v>
      </c>
      <c r="E659" s="122" t="s">
        <v>24</v>
      </c>
      <c r="F659" s="266" t="n">
        <f aca="false" ca="false" dt2D="false" dtr="false" t="normal">I659+L659+M659+N659+O659+P659+Q659+R659+S659</f>
        <v>0</v>
      </c>
      <c r="G659" s="168" t="n">
        <v>0</v>
      </c>
      <c r="H659" s="168" t="n">
        <v>0</v>
      </c>
      <c r="I659" s="269" t="n">
        <f aca="false" ca="false" dt2D="false" dtr="false" t="normal">G659+H659</f>
        <v>0</v>
      </c>
      <c r="J659" s="168" t="n"/>
      <c r="K659" s="168" t="n"/>
      <c r="L659" s="269" t="n">
        <f aca="false" ca="false" dt2D="false" dtr="false" t="normal">J659+K659</f>
        <v>0</v>
      </c>
      <c r="M659" s="168" t="n"/>
      <c r="N659" s="168" t="n"/>
      <c r="O659" s="168" t="n"/>
      <c r="P659" s="168" t="n"/>
      <c r="Q659" s="168" t="n"/>
      <c r="R659" s="168" t="n"/>
      <c r="S659" s="168" t="n"/>
      <c r="T659" s="168" t="n"/>
      <c r="U659" s="168" t="n"/>
      <c r="V659" s="168" t="n"/>
      <c r="W659" s="168" t="n"/>
      <c r="X659" s="168" t="n"/>
      <c r="Y659" s="168" t="n"/>
      <c r="Z659" s="168" t="n"/>
      <c r="AA659" s="168" t="n"/>
      <c r="AB659" s="168" t="n"/>
      <c r="AC659" s="168" t="n"/>
      <c r="AD659" s="168" t="n"/>
      <c r="AE659" s="168" t="n"/>
      <c r="AF659" s="178" t="n"/>
      <c r="AG659" s="178" t="n"/>
      <c r="AH659" s="178" t="n"/>
      <c r="AI659" s="178" t="n"/>
      <c r="AJ659" s="178" t="n"/>
      <c r="AK659" s="178" t="n"/>
      <c r="AL659" s="178" t="n"/>
      <c r="AM659" s="178" t="n"/>
      <c r="AN659" s="178" t="n"/>
      <c r="AO659" s="178" t="n"/>
      <c r="AP659" s="178" t="n"/>
      <c r="AQ659" s="178" t="n"/>
      <c r="AR659" s="178" t="n"/>
      <c r="AS659" s="178" t="n"/>
      <c r="AT659" s="178" t="n"/>
      <c r="AU659" s="178" t="n"/>
      <c r="AV659" s="178" t="n"/>
      <c r="AW659" s="178" t="n"/>
      <c r="AX659" s="178" t="n"/>
      <c r="AY659" s="178" t="n"/>
      <c r="AZ659" s="178" t="n"/>
      <c r="BA659" s="178" t="n"/>
      <c r="BB659" s="178" t="n"/>
      <c r="BC659" s="178" t="n"/>
      <c r="BD659" s="178" t="n"/>
      <c r="BE659" s="178" t="n"/>
      <c r="BF659" s="178" t="n"/>
      <c r="BG659" s="178" t="n"/>
      <c r="BH659" s="178" t="n"/>
      <c r="BI659" s="178" t="n"/>
      <c r="BJ659" s="178" t="n"/>
      <c r="BK659" s="178" t="n"/>
      <c r="BL659" s="178" t="n"/>
      <c r="BM659" s="178" t="n"/>
      <c r="BN659" s="178" t="n"/>
      <c r="BO659" s="178" t="n"/>
      <c r="BP659" s="178" t="n"/>
      <c r="BQ659" s="178" t="n"/>
      <c r="BR659" s="178" t="n"/>
      <c r="BS659" s="178" t="n"/>
      <c r="BT659" s="178" t="n"/>
      <c r="BU659" s="178" t="n"/>
      <c r="BV659" s="178" t="n"/>
      <c r="BW659" s="178" t="n"/>
      <c r="BX659" s="178" t="n"/>
      <c r="BY659" s="178" t="n"/>
      <c r="BZ659" s="178" t="n"/>
      <c r="CA659" s="178" t="n"/>
      <c r="CB659" s="178" t="n"/>
      <c r="CC659" s="178" t="n"/>
      <c r="CD659" s="178" t="n"/>
      <c r="CE659" s="178" t="n"/>
      <c r="CF659" s="178" t="n"/>
      <c r="CG659" s="178" t="n"/>
      <c r="CH659" s="178" t="n"/>
      <c r="CI659" s="178" t="n"/>
      <c r="CJ659" s="178" t="n"/>
      <c r="CK659" s="178" t="n"/>
      <c r="CL659" s="178" t="n"/>
      <c r="CM659" s="178" t="n"/>
      <c r="CN659" s="178" t="n"/>
      <c r="CO659" s="178" t="n"/>
      <c r="CP659" s="178" t="n"/>
      <c r="CQ659" s="178" t="n"/>
      <c r="CR659" s="178" t="n"/>
      <c r="CS659" s="178" t="n"/>
      <c r="CT659" s="178" t="n"/>
      <c r="CU659" s="178" t="n"/>
      <c r="CV659" s="178" t="n"/>
      <c r="CW659" s="178" t="n"/>
      <c r="CX659" s="178" t="n"/>
      <c r="CY659" s="178" t="n"/>
      <c r="CZ659" s="178" t="n"/>
      <c r="DA659" s="178" t="n"/>
      <c r="DB659" s="178" t="n"/>
      <c r="DC659" s="178" t="n"/>
      <c r="DD659" s="178" t="n"/>
      <c r="DE659" s="178" t="n"/>
      <c r="DF659" s="178" t="n"/>
      <c r="DG659" s="178" t="n"/>
      <c r="DH659" s="178" t="n"/>
      <c r="DI659" s="178" t="n"/>
      <c r="DJ659" s="178" t="n"/>
      <c r="DK659" s="178" t="n"/>
      <c r="DL659" s="178" t="n"/>
      <c r="DM659" s="178" t="n"/>
      <c r="DN659" s="178" t="n"/>
      <c r="DO659" s="178" t="n"/>
      <c r="DP659" s="178" t="n"/>
      <c r="DQ659" s="178" t="n"/>
      <c r="DR659" s="178" t="n"/>
      <c r="DS659" s="178" t="n"/>
      <c r="DT659" s="178" t="n"/>
      <c r="DU659" s="178" t="n"/>
      <c r="DV659" s="178" t="n"/>
    </row>
    <row customFormat="true" customHeight="true" hidden="false" ht="32.25" outlineLevel="0" r="660" s="310">
      <c r="A660" s="178" t="n"/>
      <c r="B660" s="327" t="s"/>
      <c r="C660" s="58" t="s"/>
      <c r="D660" s="59" t="s"/>
      <c r="E660" s="122" t="s">
        <v>25</v>
      </c>
      <c r="F660" s="266" t="n">
        <f aca="false" ca="false" dt2D="false" dtr="false" t="normal">I660+L660+M660+N660+O660+P660+Q660+R660+S660</f>
        <v>0</v>
      </c>
      <c r="G660" s="168" t="n">
        <v>0</v>
      </c>
      <c r="H660" s="168" t="n">
        <v>0</v>
      </c>
      <c r="I660" s="269" t="n">
        <f aca="false" ca="false" dt2D="false" dtr="false" t="normal">G660+H660</f>
        <v>0</v>
      </c>
      <c r="J660" s="168" t="n"/>
      <c r="K660" s="168" t="n"/>
      <c r="L660" s="269" t="n">
        <f aca="false" ca="false" dt2D="false" dtr="false" t="normal">J660+K660</f>
        <v>0</v>
      </c>
      <c r="M660" s="168" t="n"/>
      <c r="N660" s="168" t="n"/>
      <c r="O660" s="168" t="n"/>
      <c r="P660" s="168" t="n"/>
      <c r="Q660" s="168" t="n"/>
      <c r="R660" s="168" t="n"/>
      <c r="S660" s="168" t="n"/>
      <c r="T660" s="168" t="n"/>
      <c r="U660" s="168" t="n"/>
      <c r="V660" s="168" t="n"/>
      <c r="W660" s="168" t="n"/>
      <c r="X660" s="168" t="n"/>
      <c r="Y660" s="168" t="n"/>
      <c r="Z660" s="168" t="n"/>
      <c r="AA660" s="168" t="n"/>
      <c r="AB660" s="168" t="n"/>
      <c r="AC660" s="168" t="n"/>
      <c r="AD660" s="168" t="n"/>
      <c r="AE660" s="168" t="n"/>
      <c r="AF660" s="178" t="n"/>
      <c r="AG660" s="178" t="n"/>
      <c r="AH660" s="178" t="n"/>
      <c r="AI660" s="178" t="n"/>
      <c r="AJ660" s="178" t="n"/>
      <c r="AK660" s="178" t="n"/>
      <c r="AL660" s="178" t="n"/>
      <c r="AM660" s="178" t="n"/>
      <c r="AN660" s="178" t="n"/>
      <c r="AO660" s="178" t="n"/>
      <c r="AP660" s="178" t="n"/>
      <c r="AQ660" s="178" t="n"/>
      <c r="AR660" s="178" t="n"/>
      <c r="AS660" s="178" t="n"/>
      <c r="AT660" s="178" t="n"/>
      <c r="AU660" s="178" t="n"/>
      <c r="AV660" s="178" t="n"/>
      <c r="AW660" s="178" t="n"/>
      <c r="AX660" s="178" t="n"/>
      <c r="AY660" s="178" t="n"/>
      <c r="AZ660" s="178" t="n"/>
      <c r="BA660" s="178" t="n"/>
      <c r="BB660" s="178" t="n"/>
      <c r="BC660" s="178" t="n"/>
      <c r="BD660" s="178" t="n"/>
      <c r="BE660" s="178" t="n"/>
      <c r="BF660" s="178" t="n"/>
      <c r="BG660" s="178" t="n"/>
      <c r="BH660" s="178" t="n"/>
      <c r="BI660" s="178" t="n"/>
      <c r="BJ660" s="178" t="n"/>
      <c r="BK660" s="178" t="n"/>
      <c r="BL660" s="178" t="n"/>
      <c r="BM660" s="178" t="n"/>
      <c r="BN660" s="178" t="n"/>
      <c r="BO660" s="178" t="n"/>
      <c r="BP660" s="178" t="n"/>
      <c r="BQ660" s="178" t="n"/>
      <c r="BR660" s="178" t="n"/>
      <c r="BS660" s="178" t="n"/>
      <c r="BT660" s="178" t="n"/>
      <c r="BU660" s="178" t="n"/>
      <c r="BV660" s="178" t="n"/>
      <c r="BW660" s="178" t="n"/>
      <c r="BX660" s="178" t="n"/>
      <c r="BY660" s="178" t="n"/>
      <c r="BZ660" s="178" t="n"/>
      <c r="CA660" s="178" t="n"/>
      <c r="CB660" s="178" t="n"/>
      <c r="CC660" s="178" t="n"/>
      <c r="CD660" s="178" t="n"/>
      <c r="CE660" s="178" t="n"/>
      <c r="CF660" s="178" t="n"/>
      <c r="CG660" s="178" t="n"/>
      <c r="CH660" s="178" t="n"/>
      <c r="CI660" s="178" t="n"/>
      <c r="CJ660" s="178" t="n"/>
      <c r="CK660" s="178" t="n"/>
      <c r="CL660" s="178" t="n"/>
      <c r="CM660" s="178" t="n"/>
      <c r="CN660" s="178" t="n"/>
      <c r="CO660" s="178" t="n"/>
      <c r="CP660" s="178" t="n"/>
      <c r="CQ660" s="178" t="n"/>
      <c r="CR660" s="178" t="n"/>
      <c r="CS660" s="178" t="n"/>
      <c r="CT660" s="178" t="n"/>
      <c r="CU660" s="178" t="n"/>
      <c r="CV660" s="178" t="n"/>
      <c r="CW660" s="178" t="n"/>
      <c r="CX660" s="178" t="n"/>
      <c r="CY660" s="178" t="n"/>
      <c r="CZ660" s="178" t="n"/>
      <c r="DA660" s="178" t="n"/>
      <c r="DB660" s="178" t="n"/>
      <c r="DC660" s="178" t="n"/>
      <c r="DD660" s="178" t="n"/>
      <c r="DE660" s="178" t="n"/>
      <c r="DF660" s="178" t="n"/>
      <c r="DG660" s="178" t="n"/>
      <c r="DH660" s="178" t="n"/>
      <c r="DI660" s="178" t="n"/>
      <c r="DJ660" s="178" t="n"/>
      <c r="DK660" s="178" t="n"/>
      <c r="DL660" s="178" t="n"/>
      <c r="DM660" s="178" t="n"/>
      <c r="DN660" s="178" t="n"/>
      <c r="DO660" s="178" t="n"/>
      <c r="DP660" s="178" t="n"/>
      <c r="DQ660" s="178" t="n"/>
      <c r="DR660" s="178" t="n"/>
      <c r="DS660" s="178" t="n"/>
      <c r="DT660" s="178" t="n"/>
      <c r="DU660" s="178" t="n"/>
      <c r="DV660" s="178" t="n"/>
    </row>
    <row customFormat="true" customHeight="true" hidden="false" ht="43.5" outlineLevel="0" r="661" s="310">
      <c r="A661" s="178" t="n"/>
      <c r="B661" s="329" t="s"/>
      <c r="C661" s="58" t="s"/>
      <c r="D661" s="94" t="s"/>
      <c r="E661" s="122" t="s">
        <v>26</v>
      </c>
      <c r="F661" s="266" t="n">
        <f aca="false" ca="false" dt2D="false" dtr="false" t="normal">I661+L661+M661+N661+O661+P661+Q661+R661+S661</f>
        <v>0</v>
      </c>
      <c r="G661" s="168" t="n">
        <v>0</v>
      </c>
      <c r="H661" s="168" t="n">
        <v>0</v>
      </c>
      <c r="I661" s="269" t="n">
        <f aca="false" ca="false" dt2D="false" dtr="false" t="normal">G661+H661</f>
        <v>0</v>
      </c>
      <c r="J661" s="168" t="n"/>
      <c r="K661" s="168" t="n"/>
      <c r="L661" s="269" t="n">
        <f aca="false" ca="false" dt2D="false" dtr="false" t="normal">J661+K661</f>
        <v>0</v>
      </c>
      <c r="M661" s="168" t="n"/>
      <c r="N661" s="168" t="n"/>
      <c r="O661" s="168" t="n"/>
      <c r="P661" s="168" t="n"/>
      <c r="Q661" s="168" t="n"/>
      <c r="R661" s="168" t="n"/>
      <c r="S661" s="168" t="n"/>
      <c r="T661" s="168" t="n"/>
      <c r="U661" s="168" t="n"/>
      <c r="V661" s="168" t="n"/>
      <c r="W661" s="168" t="n"/>
      <c r="X661" s="168" t="n"/>
      <c r="Y661" s="168" t="n"/>
      <c r="Z661" s="168" t="n"/>
      <c r="AA661" s="168" t="n"/>
      <c r="AB661" s="168" t="n"/>
      <c r="AC661" s="168" t="n"/>
      <c r="AD661" s="168" t="n"/>
      <c r="AE661" s="168" t="n"/>
      <c r="AF661" s="178" t="n"/>
      <c r="AG661" s="178" t="n"/>
      <c r="AH661" s="178" t="n"/>
      <c r="AI661" s="178" t="n"/>
      <c r="AJ661" s="178" t="n"/>
      <c r="AK661" s="178" t="n"/>
      <c r="AL661" s="178" t="n"/>
      <c r="AM661" s="178" t="n"/>
      <c r="AN661" s="178" t="n"/>
      <c r="AO661" s="178" t="n"/>
      <c r="AP661" s="178" t="n"/>
      <c r="AQ661" s="178" t="n"/>
      <c r="AR661" s="178" t="n"/>
      <c r="AS661" s="178" t="n"/>
      <c r="AT661" s="178" t="n"/>
      <c r="AU661" s="178" t="n"/>
      <c r="AV661" s="178" t="n"/>
      <c r="AW661" s="178" t="n"/>
      <c r="AX661" s="178" t="n"/>
      <c r="AY661" s="178" t="n"/>
      <c r="AZ661" s="178" t="n"/>
      <c r="BA661" s="178" t="n"/>
      <c r="BB661" s="178" t="n"/>
      <c r="BC661" s="178" t="n"/>
      <c r="BD661" s="178" t="n"/>
      <c r="BE661" s="178" t="n"/>
      <c r="BF661" s="178" t="n"/>
      <c r="BG661" s="178" t="n"/>
      <c r="BH661" s="178" t="n"/>
      <c r="BI661" s="178" t="n"/>
      <c r="BJ661" s="178" t="n"/>
      <c r="BK661" s="178" t="n"/>
      <c r="BL661" s="178" t="n"/>
      <c r="BM661" s="178" t="n"/>
      <c r="BN661" s="178" t="n"/>
      <c r="BO661" s="178" t="n"/>
      <c r="BP661" s="178" t="n"/>
      <c r="BQ661" s="178" t="n"/>
      <c r="BR661" s="178" t="n"/>
      <c r="BS661" s="178" t="n"/>
      <c r="BT661" s="178" t="n"/>
      <c r="BU661" s="178" t="n"/>
      <c r="BV661" s="178" t="n"/>
      <c r="BW661" s="178" t="n"/>
      <c r="BX661" s="178" t="n"/>
      <c r="BY661" s="178" t="n"/>
      <c r="BZ661" s="178" t="n"/>
      <c r="CA661" s="178" t="n"/>
      <c r="CB661" s="178" t="n"/>
      <c r="CC661" s="178" t="n"/>
      <c r="CD661" s="178" t="n"/>
      <c r="CE661" s="178" t="n"/>
      <c r="CF661" s="178" t="n"/>
      <c r="CG661" s="178" t="n"/>
      <c r="CH661" s="178" t="n"/>
      <c r="CI661" s="178" t="n"/>
      <c r="CJ661" s="178" t="n"/>
      <c r="CK661" s="178" t="n"/>
      <c r="CL661" s="178" t="n"/>
      <c r="CM661" s="178" t="n"/>
      <c r="CN661" s="178" t="n"/>
      <c r="CO661" s="178" t="n"/>
      <c r="CP661" s="178" t="n"/>
      <c r="CQ661" s="178" t="n"/>
      <c r="CR661" s="178" t="n"/>
      <c r="CS661" s="178" t="n"/>
      <c r="CT661" s="178" t="n"/>
      <c r="CU661" s="178" t="n"/>
      <c r="CV661" s="178" t="n"/>
      <c r="CW661" s="178" t="n"/>
      <c r="CX661" s="178" t="n"/>
      <c r="CY661" s="178" t="n"/>
      <c r="CZ661" s="178" t="n"/>
      <c r="DA661" s="178" t="n"/>
      <c r="DB661" s="178" t="n"/>
      <c r="DC661" s="178" t="n"/>
      <c r="DD661" s="178" t="n"/>
      <c r="DE661" s="178" t="n"/>
      <c r="DF661" s="178" t="n"/>
      <c r="DG661" s="178" t="n"/>
      <c r="DH661" s="178" t="n"/>
      <c r="DI661" s="178" t="n"/>
      <c r="DJ661" s="178" t="n"/>
      <c r="DK661" s="178" t="n"/>
      <c r="DL661" s="178" t="n"/>
      <c r="DM661" s="178" t="n"/>
      <c r="DN661" s="178" t="n"/>
      <c r="DO661" s="178" t="n"/>
      <c r="DP661" s="178" t="n"/>
      <c r="DQ661" s="178" t="n"/>
      <c r="DR661" s="178" t="n"/>
      <c r="DS661" s="178" t="n"/>
      <c r="DT661" s="178" t="n"/>
      <c r="DU661" s="178" t="n"/>
      <c r="DV661" s="178" t="n"/>
    </row>
    <row customFormat="true" customHeight="true" hidden="false" ht="21.75" outlineLevel="0" r="662" s="310">
      <c r="A662" s="178" t="n"/>
      <c r="B662" s="325" t="n">
        <v>22</v>
      </c>
      <c r="C662" s="58" t="s"/>
      <c r="D662" s="204" t="s">
        <v>431</v>
      </c>
      <c r="E662" s="122" t="s">
        <v>24</v>
      </c>
      <c r="F662" s="266" t="n">
        <f aca="false" ca="false" dt2D="false" dtr="false" t="normal">I662+L662+M662+N662+O662+P662+Q662+R662+S662</f>
        <v>0</v>
      </c>
      <c r="G662" s="168" t="n">
        <v>0</v>
      </c>
      <c r="H662" s="168" t="n">
        <v>0</v>
      </c>
      <c r="I662" s="269" t="n">
        <f aca="false" ca="false" dt2D="false" dtr="false" t="normal">G662+H662</f>
        <v>0</v>
      </c>
      <c r="J662" s="168" t="n"/>
      <c r="K662" s="168" t="n"/>
      <c r="L662" s="269" t="n">
        <f aca="false" ca="false" dt2D="false" dtr="false" t="normal">J662+K662</f>
        <v>0</v>
      </c>
      <c r="M662" s="168" t="n"/>
      <c r="N662" s="168" t="n"/>
      <c r="O662" s="168" t="n"/>
      <c r="P662" s="168" t="n"/>
      <c r="Q662" s="168" t="n"/>
      <c r="R662" s="168" t="n"/>
      <c r="S662" s="168" t="n"/>
      <c r="T662" s="168" t="n"/>
      <c r="U662" s="168" t="n"/>
      <c r="V662" s="168" t="n"/>
      <c r="W662" s="168" t="n"/>
      <c r="X662" s="168" t="n"/>
      <c r="Y662" s="168" t="n"/>
      <c r="Z662" s="168" t="n"/>
      <c r="AA662" s="168" t="n"/>
      <c r="AB662" s="168" t="n"/>
      <c r="AC662" s="168" t="n"/>
      <c r="AD662" s="168" t="n"/>
      <c r="AE662" s="168" t="n"/>
      <c r="AF662" s="178" t="n"/>
      <c r="AG662" s="178" t="n"/>
      <c r="AH662" s="178" t="n"/>
      <c r="AI662" s="178" t="n"/>
      <c r="AJ662" s="178" t="n"/>
      <c r="AK662" s="178" t="n"/>
      <c r="AL662" s="178" t="n"/>
      <c r="AM662" s="178" t="n"/>
      <c r="AN662" s="178" t="n"/>
      <c r="AO662" s="178" t="n"/>
      <c r="AP662" s="178" t="n"/>
      <c r="AQ662" s="178" t="n"/>
      <c r="AR662" s="178" t="n"/>
      <c r="AS662" s="178" t="n"/>
      <c r="AT662" s="178" t="n"/>
      <c r="AU662" s="178" t="n"/>
      <c r="AV662" s="178" t="n"/>
      <c r="AW662" s="178" t="n"/>
      <c r="AX662" s="178" t="n"/>
      <c r="AY662" s="178" t="n"/>
      <c r="AZ662" s="178" t="n"/>
      <c r="BA662" s="178" t="n"/>
      <c r="BB662" s="178" t="n"/>
      <c r="BC662" s="178" t="n"/>
      <c r="BD662" s="178" t="n"/>
      <c r="BE662" s="178" t="n"/>
      <c r="BF662" s="178" t="n"/>
      <c r="BG662" s="178" t="n"/>
      <c r="BH662" s="178" t="n"/>
      <c r="BI662" s="178" t="n"/>
      <c r="BJ662" s="178" t="n"/>
      <c r="BK662" s="178" t="n"/>
      <c r="BL662" s="178" t="n"/>
      <c r="BM662" s="178" t="n"/>
      <c r="BN662" s="178" t="n"/>
      <c r="BO662" s="178" t="n"/>
      <c r="BP662" s="178" t="n"/>
      <c r="BQ662" s="178" t="n"/>
      <c r="BR662" s="178" t="n"/>
      <c r="BS662" s="178" t="n"/>
      <c r="BT662" s="178" t="n"/>
      <c r="BU662" s="178" t="n"/>
      <c r="BV662" s="178" t="n"/>
      <c r="BW662" s="178" t="n"/>
      <c r="BX662" s="178" t="n"/>
      <c r="BY662" s="178" t="n"/>
      <c r="BZ662" s="178" t="n"/>
      <c r="CA662" s="178" t="n"/>
      <c r="CB662" s="178" t="n"/>
      <c r="CC662" s="178" t="n"/>
      <c r="CD662" s="178" t="n"/>
      <c r="CE662" s="178" t="n"/>
      <c r="CF662" s="178" t="n"/>
      <c r="CG662" s="178" t="n"/>
      <c r="CH662" s="178" t="n"/>
      <c r="CI662" s="178" t="n"/>
      <c r="CJ662" s="178" t="n"/>
      <c r="CK662" s="178" t="n"/>
      <c r="CL662" s="178" t="n"/>
      <c r="CM662" s="178" t="n"/>
      <c r="CN662" s="178" t="n"/>
      <c r="CO662" s="178" t="n"/>
      <c r="CP662" s="178" t="n"/>
      <c r="CQ662" s="178" t="n"/>
      <c r="CR662" s="178" t="n"/>
      <c r="CS662" s="178" t="n"/>
      <c r="CT662" s="178" t="n"/>
      <c r="CU662" s="178" t="n"/>
      <c r="CV662" s="178" t="n"/>
      <c r="CW662" s="178" t="n"/>
      <c r="CX662" s="178" t="n"/>
      <c r="CY662" s="178" t="n"/>
      <c r="CZ662" s="178" t="n"/>
      <c r="DA662" s="178" t="n"/>
      <c r="DB662" s="178" t="n"/>
      <c r="DC662" s="178" t="n"/>
      <c r="DD662" s="178" t="n"/>
      <c r="DE662" s="178" t="n"/>
      <c r="DF662" s="178" t="n"/>
      <c r="DG662" s="178" t="n"/>
      <c r="DH662" s="178" t="n"/>
      <c r="DI662" s="178" t="n"/>
      <c r="DJ662" s="178" t="n"/>
      <c r="DK662" s="178" t="n"/>
      <c r="DL662" s="178" t="n"/>
      <c r="DM662" s="178" t="n"/>
      <c r="DN662" s="178" t="n"/>
      <c r="DO662" s="178" t="n"/>
      <c r="DP662" s="178" t="n"/>
      <c r="DQ662" s="178" t="n"/>
      <c r="DR662" s="178" t="n"/>
      <c r="DS662" s="178" t="n"/>
      <c r="DT662" s="178" t="n"/>
      <c r="DU662" s="178" t="n"/>
      <c r="DV662" s="178" t="n"/>
    </row>
    <row customFormat="true" customHeight="true" hidden="false" ht="18" outlineLevel="0" r="663" s="310">
      <c r="A663" s="178" t="n"/>
      <c r="B663" s="327" t="s"/>
      <c r="C663" s="58" t="s"/>
      <c r="D663" s="113" t="s"/>
      <c r="E663" s="122" t="s">
        <v>25</v>
      </c>
      <c r="F663" s="266" t="n">
        <f aca="false" ca="false" dt2D="false" dtr="false" t="normal">I663+L663+M663+N663+O663+P663+Q663+R663+S663</f>
        <v>1</v>
      </c>
      <c r="G663" s="168" t="n">
        <v>0</v>
      </c>
      <c r="H663" s="168" t="n">
        <v>0</v>
      </c>
      <c r="I663" s="269" t="n">
        <f aca="false" ca="false" dt2D="false" dtr="false" t="normal">G663+H663</f>
        <v>0</v>
      </c>
      <c r="J663" s="168" t="n">
        <v>1</v>
      </c>
      <c r="K663" s="168" t="n"/>
      <c r="L663" s="269" t="n">
        <f aca="false" ca="false" dt2D="false" dtr="false" t="normal">J663+K663</f>
        <v>1</v>
      </c>
      <c r="M663" s="168" t="n"/>
      <c r="N663" s="168" t="n"/>
      <c r="O663" s="168" t="n"/>
      <c r="P663" s="168" t="n"/>
      <c r="Q663" s="168" t="n"/>
      <c r="R663" s="168" t="n"/>
      <c r="S663" s="168" t="n"/>
      <c r="T663" s="168" t="n"/>
      <c r="U663" s="168" t="n"/>
      <c r="V663" s="168" t="n"/>
      <c r="W663" s="168" t="n"/>
      <c r="X663" s="168" t="n"/>
      <c r="Y663" s="168" t="n"/>
      <c r="Z663" s="168" t="n"/>
      <c r="AA663" s="168" t="n"/>
      <c r="AB663" s="168" t="n"/>
      <c r="AC663" s="168" t="n"/>
      <c r="AD663" s="168" t="n"/>
      <c r="AE663" s="168" t="n"/>
      <c r="AF663" s="178" t="n"/>
      <c r="AG663" s="178" t="n"/>
      <c r="AH663" s="178" t="n"/>
      <c r="AI663" s="178" t="n"/>
      <c r="AJ663" s="178" t="n"/>
      <c r="AK663" s="178" t="n"/>
      <c r="AL663" s="178" t="n"/>
      <c r="AM663" s="178" t="n"/>
      <c r="AN663" s="178" t="n"/>
      <c r="AO663" s="178" t="n"/>
      <c r="AP663" s="178" t="n"/>
      <c r="AQ663" s="178" t="n"/>
      <c r="AR663" s="178" t="n"/>
      <c r="AS663" s="178" t="n"/>
      <c r="AT663" s="178" t="n"/>
      <c r="AU663" s="178" t="n"/>
      <c r="AV663" s="178" t="n"/>
      <c r="AW663" s="178" t="n"/>
      <c r="AX663" s="178" t="n"/>
      <c r="AY663" s="178" t="n"/>
      <c r="AZ663" s="178" t="n"/>
      <c r="BA663" s="178" t="n"/>
      <c r="BB663" s="178" t="n"/>
      <c r="BC663" s="178" t="n"/>
      <c r="BD663" s="178" t="n"/>
      <c r="BE663" s="178" t="n"/>
      <c r="BF663" s="178" t="n"/>
      <c r="BG663" s="178" t="n"/>
      <c r="BH663" s="178" t="n"/>
      <c r="BI663" s="178" t="n"/>
      <c r="BJ663" s="178" t="n"/>
      <c r="BK663" s="178" t="n"/>
      <c r="BL663" s="178" t="n"/>
      <c r="BM663" s="178" t="n"/>
      <c r="BN663" s="178" t="n"/>
      <c r="BO663" s="178" t="n"/>
      <c r="BP663" s="178" t="n"/>
      <c r="BQ663" s="178" t="n"/>
      <c r="BR663" s="178" t="n"/>
      <c r="BS663" s="178" t="n"/>
      <c r="BT663" s="178" t="n"/>
      <c r="BU663" s="178" t="n"/>
      <c r="BV663" s="178" t="n"/>
      <c r="BW663" s="178" t="n"/>
      <c r="BX663" s="178" t="n"/>
      <c r="BY663" s="178" t="n"/>
      <c r="BZ663" s="178" t="n"/>
      <c r="CA663" s="178" t="n"/>
      <c r="CB663" s="178" t="n"/>
      <c r="CC663" s="178" t="n"/>
      <c r="CD663" s="178" t="n"/>
      <c r="CE663" s="178" t="n"/>
      <c r="CF663" s="178" t="n"/>
      <c r="CG663" s="178" t="n"/>
      <c r="CH663" s="178" t="n"/>
      <c r="CI663" s="178" t="n"/>
      <c r="CJ663" s="178" t="n"/>
      <c r="CK663" s="178" t="n"/>
      <c r="CL663" s="178" t="n"/>
      <c r="CM663" s="178" t="n"/>
      <c r="CN663" s="178" t="n"/>
      <c r="CO663" s="178" t="n"/>
      <c r="CP663" s="178" t="n"/>
      <c r="CQ663" s="178" t="n"/>
      <c r="CR663" s="178" t="n"/>
      <c r="CS663" s="178" t="n"/>
      <c r="CT663" s="178" t="n"/>
      <c r="CU663" s="178" t="n"/>
      <c r="CV663" s="178" t="n"/>
      <c r="CW663" s="178" t="n"/>
      <c r="CX663" s="178" t="n"/>
      <c r="CY663" s="178" t="n"/>
      <c r="CZ663" s="178" t="n"/>
      <c r="DA663" s="178" t="n"/>
      <c r="DB663" s="178" t="n"/>
      <c r="DC663" s="178" t="n"/>
      <c r="DD663" s="178" t="n"/>
      <c r="DE663" s="178" t="n"/>
      <c r="DF663" s="178" t="n"/>
      <c r="DG663" s="178" t="n"/>
      <c r="DH663" s="178" t="n"/>
      <c r="DI663" s="178" t="n"/>
      <c r="DJ663" s="178" t="n"/>
      <c r="DK663" s="178" t="n"/>
      <c r="DL663" s="178" t="n"/>
      <c r="DM663" s="178" t="n"/>
      <c r="DN663" s="178" t="n"/>
      <c r="DO663" s="178" t="n"/>
      <c r="DP663" s="178" t="n"/>
      <c r="DQ663" s="178" t="n"/>
      <c r="DR663" s="178" t="n"/>
      <c r="DS663" s="178" t="n"/>
      <c r="DT663" s="178" t="n"/>
      <c r="DU663" s="178" t="n"/>
      <c r="DV663" s="178" t="n"/>
    </row>
    <row customFormat="true" customHeight="true" ht="21.75" outlineLevel="0" r="664" s="310">
      <c r="A664" s="178" t="n"/>
      <c r="B664" s="327" t="s"/>
      <c r="C664" s="58" t="s"/>
      <c r="D664" s="113" t="s"/>
      <c r="E664" s="122" t="s">
        <v>26</v>
      </c>
      <c r="F664" s="266" t="n">
        <f aca="false" ca="false" dt2D="false" dtr="false" t="normal">I664+L664+M664+N664+O664+P664+Q664+R664+S664</f>
        <v>8</v>
      </c>
      <c r="G664" s="168" t="n">
        <v>1</v>
      </c>
      <c r="H664" s="168" t="n">
        <v>0</v>
      </c>
      <c r="I664" s="269" t="n">
        <f aca="false" ca="false" dt2D="false" dtr="false" t="normal">G664+H664</f>
        <v>1</v>
      </c>
      <c r="J664" s="168" t="n">
        <v>2</v>
      </c>
      <c r="K664" s="168" t="n"/>
      <c r="L664" s="269" t="n">
        <f aca="false" ca="false" dt2D="false" dtr="false" t="normal">J664+K664</f>
        <v>2</v>
      </c>
      <c r="M664" s="168" t="n">
        <v>1</v>
      </c>
      <c r="N664" s="168" t="n">
        <v>1</v>
      </c>
      <c r="O664" s="168" t="n">
        <v>1</v>
      </c>
      <c r="P664" s="168" t="n"/>
      <c r="Q664" s="168" t="n">
        <v>2</v>
      </c>
      <c r="R664" s="168" t="n"/>
      <c r="S664" s="168" t="n"/>
      <c r="T664" s="168" t="n"/>
      <c r="U664" s="168" t="n"/>
      <c r="V664" s="168" t="n"/>
      <c r="W664" s="168" t="n"/>
      <c r="X664" s="168" t="n"/>
      <c r="Y664" s="168" t="n"/>
      <c r="Z664" s="168" t="n"/>
      <c r="AA664" s="168" t="n"/>
      <c r="AB664" s="168" t="n"/>
      <c r="AC664" s="168" t="n"/>
      <c r="AD664" s="168" t="n"/>
      <c r="AE664" s="168" t="n"/>
      <c r="AF664" s="178" t="n"/>
      <c r="AG664" s="178" t="n"/>
      <c r="AH664" s="178" t="n"/>
      <c r="AI664" s="178" t="n"/>
      <c r="AJ664" s="178" t="n"/>
      <c r="AK664" s="178" t="n"/>
      <c r="AL664" s="178" t="n"/>
      <c r="AM664" s="178" t="n"/>
      <c r="AN664" s="178" t="n"/>
      <c r="AO664" s="178" t="n"/>
      <c r="AP664" s="178" t="n"/>
      <c r="AQ664" s="178" t="n"/>
      <c r="AR664" s="178" t="n"/>
      <c r="AS664" s="178" t="n"/>
      <c r="AT664" s="178" t="n"/>
      <c r="AU664" s="178" t="n"/>
      <c r="AV664" s="178" t="n"/>
      <c r="AW664" s="178" t="n"/>
      <c r="AX664" s="178" t="n"/>
      <c r="AY664" s="178" t="n"/>
      <c r="AZ664" s="178" t="n"/>
      <c r="BA664" s="178" t="n"/>
      <c r="BB664" s="178" t="n"/>
      <c r="BC664" s="178" t="n"/>
      <c r="BD664" s="178" t="n"/>
      <c r="BE664" s="178" t="n"/>
      <c r="BF664" s="178" t="n"/>
      <c r="BG664" s="178" t="n"/>
      <c r="BH664" s="178" t="n"/>
      <c r="BI664" s="178" t="n"/>
      <c r="BJ664" s="178" t="n"/>
      <c r="BK664" s="178" t="n"/>
      <c r="BL664" s="178" t="n"/>
      <c r="BM664" s="178" t="n"/>
      <c r="BN664" s="178" t="n"/>
      <c r="BO664" s="178" t="n"/>
      <c r="BP664" s="178" t="n"/>
      <c r="BQ664" s="178" t="n"/>
      <c r="BR664" s="178" t="n"/>
      <c r="BS664" s="178" t="n"/>
      <c r="BT664" s="178" t="n"/>
      <c r="BU664" s="178" t="n"/>
      <c r="BV664" s="178" t="n"/>
      <c r="BW664" s="178" t="n"/>
      <c r="BX664" s="178" t="n"/>
      <c r="BY664" s="178" t="n"/>
      <c r="BZ664" s="178" t="n"/>
      <c r="CA664" s="178" t="n"/>
      <c r="CB664" s="178" t="n"/>
      <c r="CC664" s="178" t="n"/>
      <c r="CD664" s="178" t="n"/>
      <c r="CE664" s="178" t="n"/>
      <c r="CF664" s="178" t="n"/>
      <c r="CG664" s="178" t="n"/>
      <c r="CH664" s="178" t="n"/>
      <c r="CI664" s="178" t="n"/>
      <c r="CJ664" s="178" t="n"/>
      <c r="CK664" s="178" t="n"/>
      <c r="CL664" s="178" t="n"/>
      <c r="CM664" s="178" t="n"/>
      <c r="CN664" s="178" t="n"/>
      <c r="CO664" s="178" t="n"/>
      <c r="CP664" s="178" t="n"/>
      <c r="CQ664" s="178" t="n"/>
      <c r="CR664" s="178" t="n"/>
      <c r="CS664" s="178" t="n"/>
      <c r="CT664" s="178" t="n"/>
      <c r="CU664" s="178" t="n"/>
      <c r="CV664" s="178" t="n"/>
      <c r="CW664" s="178" t="n"/>
      <c r="CX664" s="178" t="n"/>
      <c r="CY664" s="178" t="n"/>
      <c r="CZ664" s="178" t="n"/>
      <c r="DA664" s="178" t="n"/>
      <c r="DB664" s="178" t="n"/>
      <c r="DC664" s="178" t="n"/>
      <c r="DD664" s="178" t="n"/>
      <c r="DE664" s="178" t="n"/>
      <c r="DF664" s="178" t="n"/>
      <c r="DG664" s="178" t="n"/>
      <c r="DH664" s="178" t="n"/>
      <c r="DI664" s="178" t="n"/>
      <c r="DJ664" s="178" t="n"/>
      <c r="DK664" s="178" t="n"/>
      <c r="DL664" s="178" t="n"/>
      <c r="DM664" s="178" t="n"/>
      <c r="DN664" s="178" t="n"/>
      <c r="DO664" s="178" t="n"/>
      <c r="DP664" s="178" t="n"/>
      <c r="DQ664" s="178" t="n"/>
      <c r="DR664" s="178" t="n"/>
      <c r="DS664" s="178" t="n"/>
      <c r="DT664" s="178" t="n"/>
      <c r="DU664" s="178" t="n"/>
      <c r="DV664" s="178" t="n"/>
    </row>
    <row customFormat="true" customHeight="true" ht="21.75" outlineLevel="0" r="665" s="310">
      <c r="A665" s="178" t="n"/>
      <c r="B665" s="327" t="s"/>
      <c r="C665" s="58" t="s"/>
      <c r="D665" s="113" t="s"/>
      <c r="E665" s="238" t="s">
        <v>232</v>
      </c>
      <c r="F665" s="266" t="n">
        <f aca="false" ca="false" dt2D="false" dtr="false" t="normal">I665+L665+M665+N665+O665+P665+Q665+R665+S665</f>
        <v>6</v>
      </c>
      <c r="G665" s="168" t="n">
        <v>0</v>
      </c>
      <c r="H665" s="168" t="n">
        <v>0</v>
      </c>
      <c r="I665" s="269" t="n">
        <f aca="false" ca="false" dt2D="false" dtr="false" t="normal">G665+H665</f>
        <v>0</v>
      </c>
      <c r="J665" s="168" t="n">
        <v>2</v>
      </c>
      <c r="K665" s="168" t="n"/>
      <c r="L665" s="269" t="n">
        <f aca="false" ca="false" dt2D="false" dtr="false" t="normal">J665+K665</f>
        <v>2</v>
      </c>
      <c r="M665" s="168" t="n">
        <v>1</v>
      </c>
      <c r="N665" s="168" t="n"/>
      <c r="O665" s="168" t="n">
        <v>1</v>
      </c>
      <c r="P665" s="168" t="n">
        <v>1</v>
      </c>
      <c r="Q665" s="168" t="n">
        <v>1</v>
      </c>
      <c r="R665" s="168" t="n"/>
      <c r="S665" s="168" t="n"/>
      <c r="T665" s="168" t="n"/>
      <c r="U665" s="168" t="n"/>
      <c r="V665" s="168" t="n"/>
      <c r="W665" s="168" t="n"/>
      <c r="X665" s="168" t="n"/>
      <c r="Y665" s="168" t="n"/>
      <c r="Z665" s="168" t="n"/>
      <c r="AA665" s="168" t="n"/>
      <c r="AB665" s="168" t="n"/>
      <c r="AC665" s="168" t="n"/>
      <c r="AD665" s="168" t="n"/>
      <c r="AE665" s="168" t="n"/>
      <c r="AF665" s="178" t="n"/>
      <c r="AG665" s="178" t="n"/>
      <c r="AH665" s="178" t="n"/>
      <c r="AI665" s="178" t="n"/>
      <c r="AJ665" s="178" t="n"/>
      <c r="AK665" s="178" t="n"/>
      <c r="AL665" s="178" t="n"/>
      <c r="AM665" s="178" t="n"/>
      <c r="AN665" s="178" t="n"/>
      <c r="AO665" s="178" t="n"/>
      <c r="AP665" s="178" t="n"/>
      <c r="AQ665" s="178" t="n"/>
      <c r="AR665" s="178" t="n"/>
      <c r="AS665" s="178" t="n"/>
      <c r="AT665" s="178" t="n"/>
      <c r="AU665" s="178" t="n"/>
      <c r="AV665" s="178" t="n"/>
      <c r="AW665" s="178" t="n"/>
      <c r="AX665" s="178" t="n"/>
      <c r="AY665" s="178" t="n"/>
      <c r="AZ665" s="178" t="n"/>
      <c r="BA665" s="178" t="n"/>
      <c r="BB665" s="178" t="n"/>
      <c r="BC665" s="178" t="n"/>
      <c r="BD665" s="178" t="n"/>
      <c r="BE665" s="178" t="n"/>
      <c r="BF665" s="178" t="n"/>
      <c r="BG665" s="178" t="n"/>
      <c r="BH665" s="178" t="n"/>
      <c r="BI665" s="178" t="n"/>
      <c r="BJ665" s="178" t="n"/>
      <c r="BK665" s="178" t="n"/>
      <c r="BL665" s="178" t="n"/>
      <c r="BM665" s="178" t="n"/>
      <c r="BN665" s="178" t="n"/>
      <c r="BO665" s="178" t="n"/>
      <c r="BP665" s="178" t="n"/>
      <c r="BQ665" s="178" t="n"/>
      <c r="BR665" s="178" t="n"/>
      <c r="BS665" s="178" t="n"/>
      <c r="BT665" s="178" t="n"/>
      <c r="BU665" s="178" t="n"/>
      <c r="BV665" s="178" t="n"/>
      <c r="BW665" s="178" t="n"/>
      <c r="BX665" s="178" t="n"/>
      <c r="BY665" s="178" t="n"/>
      <c r="BZ665" s="178" t="n"/>
      <c r="CA665" s="178" t="n"/>
      <c r="CB665" s="178" t="n"/>
      <c r="CC665" s="178" t="n"/>
      <c r="CD665" s="178" t="n"/>
      <c r="CE665" s="178" t="n"/>
      <c r="CF665" s="178" t="n"/>
      <c r="CG665" s="178" t="n"/>
      <c r="CH665" s="178" t="n"/>
      <c r="CI665" s="178" t="n"/>
      <c r="CJ665" s="178" t="n"/>
      <c r="CK665" s="178" t="n"/>
      <c r="CL665" s="178" t="n"/>
      <c r="CM665" s="178" t="n"/>
      <c r="CN665" s="178" t="n"/>
      <c r="CO665" s="178" t="n"/>
      <c r="CP665" s="178" t="n"/>
      <c r="CQ665" s="178" t="n"/>
      <c r="CR665" s="178" t="n"/>
      <c r="CS665" s="178" t="n"/>
      <c r="CT665" s="178" t="n"/>
      <c r="CU665" s="178" t="n"/>
      <c r="CV665" s="178" t="n"/>
      <c r="CW665" s="178" t="n"/>
      <c r="CX665" s="178" t="n"/>
      <c r="CY665" s="178" t="n"/>
      <c r="CZ665" s="178" t="n"/>
      <c r="DA665" s="178" t="n"/>
      <c r="DB665" s="178" t="n"/>
      <c r="DC665" s="178" t="n"/>
      <c r="DD665" s="178" t="n"/>
      <c r="DE665" s="178" t="n"/>
      <c r="DF665" s="178" t="n"/>
      <c r="DG665" s="178" t="n"/>
      <c r="DH665" s="178" t="n"/>
      <c r="DI665" s="178" t="n"/>
      <c r="DJ665" s="178" t="n"/>
      <c r="DK665" s="178" t="n"/>
      <c r="DL665" s="178" t="n"/>
      <c r="DM665" s="178" t="n"/>
      <c r="DN665" s="178" t="n"/>
      <c r="DO665" s="178" t="n"/>
      <c r="DP665" s="178" t="n"/>
      <c r="DQ665" s="178" t="n"/>
      <c r="DR665" s="178" t="n"/>
      <c r="DS665" s="178" t="n"/>
      <c r="DT665" s="178" t="n"/>
      <c r="DU665" s="178" t="n"/>
      <c r="DV665" s="178" t="n"/>
    </row>
    <row customFormat="true" customHeight="true" ht="18" outlineLevel="0" r="666" s="310">
      <c r="A666" s="178" t="n"/>
      <c r="B666" s="329" t="s"/>
      <c r="C666" s="58" t="s"/>
      <c r="D666" s="333" t="s"/>
      <c r="E666" s="238" t="s">
        <v>233</v>
      </c>
      <c r="F666" s="266" t="n">
        <f aca="false" ca="false" dt2D="false" dtr="false" t="normal">I666+L666+M666+N666+O666+P666+Q666+R666+S666</f>
        <v>0</v>
      </c>
      <c r="G666" s="168" t="n">
        <v>0</v>
      </c>
      <c r="H666" s="168" t="n">
        <v>0</v>
      </c>
      <c r="I666" s="269" t="n">
        <f aca="false" ca="false" dt2D="false" dtr="false" t="normal">G666+H666</f>
        <v>0</v>
      </c>
      <c r="J666" s="168" t="n"/>
      <c r="K666" s="168" t="n"/>
      <c r="L666" s="269" t="n">
        <f aca="false" ca="false" dt2D="false" dtr="false" t="normal">J666+K666</f>
        <v>0</v>
      </c>
      <c r="M666" s="168" t="n"/>
      <c r="N666" s="168" t="n"/>
      <c r="O666" s="168" t="n"/>
      <c r="P666" s="168" t="n"/>
      <c r="Q666" s="168" t="n"/>
      <c r="R666" s="168" t="n"/>
      <c r="S666" s="168" t="n"/>
      <c r="T666" s="168" t="n"/>
      <c r="U666" s="168" t="n"/>
      <c r="V666" s="168" t="n"/>
      <c r="W666" s="168" t="n"/>
      <c r="X666" s="168" t="n"/>
      <c r="Y666" s="168" t="n"/>
      <c r="Z666" s="168" t="n"/>
      <c r="AA666" s="168" t="n"/>
      <c r="AB666" s="168" t="n"/>
      <c r="AC666" s="168" t="n"/>
      <c r="AD666" s="168" t="n"/>
      <c r="AE666" s="168" t="n"/>
      <c r="AF666" s="178" t="n"/>
      <c r="AG666" s="178" t="n"/>
      <c r="AH666" s="178" t="n"/>
      <c r="AI666" s="178" t="n"/>
      <c r="AJ666" s="178" t="n"/>
      <c r="AK666" s="178" t="n"/>
      <c r="AL666" s="178" t="n"/>
      <c r="AM666" s="178" t="n"/>
      <c r="AN666" s="178" t="n"/>
      <c r="AO666" s="178" t="n"/>
      <c r="AP666" s="178" t="n"/>
      <c r="AQ666" s="178" t="n"/>
      <c r="AR666" s="178" t="n"/>
      <c r="AS666" s="178" t="n"/>
      <c r="AT666" s="178" t="n"/>
      <c r="AU666" s="178" t="n"/>
      <c r="AV666" s="178" t="n"/>
      <c r="AW666" s="178" t="n"/>
      <c r="AX666" s="178" t="n"/>
      <c r="AY666" s="178" t="n"/>
      <c r="AZ666" s="178" t="n"/>
      <c r="BA666" s="178" t="n"/>
      <c r="BB666" s="178" t="n"/>
      <c r="BC666" s="178" t="n"/>
      <c r="BD666" s="178" t="n"/>
      <c r="BE666" s="178" t="n"/>
      <c r="BF666" s="178" t="n"/>
      <c r="BG666" s="178" t="n"/>
      <c r="BH666" s="178" t="n"/>
      <c r="BI666" s="178" t="n"/>
      <c r="BJ666" s="178" t="n"/>
      <c r="BK666" s="178" t="n"/>
      <c r="BL666" s="178" t="n"/>
      <c r="BM666" s="178" t="n"/>
      <c r="BN666" s="178" t="n"/>
      <c r="BO666" s="178" t="n"/>
      <c r="BP666" s="178" t="n"/>
      <c r="BQ666" s="178" t="n"/>
      <c r="BR666" s="178" t="n"/>
      <c r="BS666" s="178" t="n"/>
      <c r="BT666" s="178" t="n"/>
      <c r="BU666" s="178" t="n"/>
      <c r="BV666" s="178" t="n"/>
      <c r="BW666" s="178" t="n"/>
      <c r="BX666" s="178" t="n"/>
      <c r="BY666" s="178" t="n"/>
      <c r="BZ666" s="178" t="n"/>
      <c r="CA666" s="178" t="n"/>
      <c r="CB666" s="178" t="n"/>
      <c r="CC666" s="178" t="n"/>
      <c r="CD666" s="178" t="n"/>
      <c r="CE666" s="178" t="n"/>
      <c r="CF666" s="178" t="n"/>
      <c r="CG666" s="178" t="n"/>
      <c r="CH666" s="178" t="n"/>
      <c r="CI666" s="178" t="n"/>
      <c r="CJ666" s="178" t="n"/>
      <c r="CK666" s="178" t="n"/>
      <c r="CL666" s="178" t="n"/>
      <c r="CM666" s="178" t="n"/>
      <c r="CN666" s="178" t="n"/>
      <c r="CO666" s="178" t="n"/>
      <c r="CP666" s="178" t="n"/>
      <c r="CQ666" s="178" t="n"/>
      <c r="CR666" s="178" t="n"/>
      <c r="CS666" s="178" t="n"/>
      <c r="CT666" s="178" t="n"/>
      <c r="CU666" s="178" t="n"/>
      <c r="CV666" s="178" t="n"/>
      <c r="CW666" s="178" t="n"/>
      <c r="CX666" s="178" t="n"/>
      <c r="CY666" s="178" t="n"/>
      <c r="CZ666" s="178" t="n"/>
      <c r="DA666" s="178" t="n"/>
      <c r="DB666" s="178" t="n"/>
      <c r="DC666" s="178" t="n"/>
      <c r="DD666" s="178" t="n"/>
      <c r="DE666" s="178" t="n"/>
      <c r="DF666" s="178" t="n"/>
      <c r="DG666" s="178" t="n"/>
      <c r="DH666" s="178" t="n"/>
      <c r="DI666" s="178" t="n"/>
      <c r="DJ666" s="178" t="n"/>
      <c r="DK666" s="178" t="n"/>
      <c r="DL666" s="178" t="n"/>
      <c r="DM666" s="178" t="n"/>
      <c r="DN666" s="178" t="n"/>
      <c r="DO666" s="178" t="n"/>
      <c r="DP666" s="178" t="n"/>
      <c r="DQ666" s="178" t="n"/>
      <c r="DR666" s="178" t="n"/>
      <c r="DS666" s="178" t="n"/>
      <c r="DT666" s="178" t="n"/>
      <c r="DU666" s="178" t="n"/>
      <c r="DV666" s="178" t="n"/>
    </row>
    <row customFormat="true" customHeight="true" ht="30" outlineLevel="0" r="667" s="310">
      <c r="A667" s="178" t="n"/>
      <c r="B667" s="325" t="n">
        <v>23</v>
      </c>
      <c r="C667" s="58" t="s"/>
      <c r="D667" s="204" t="s">
        <v>432</v>
      </c>
      <c r="E667" s="122" t="s">
        <v>24</v>
      </c>
      <c r="F667" s="266" t="n">
        <f aca="false" ca="false" dt2D="false" dtr="false" t="normal">I667+L667+M667+N667+O667+P667+Q667+R667+S667</f>
        <v>0</v>
      </c>
      <c r="G667" s="168" t="n">
        <v>0</v>
      </c>
      <c r="H667" s="168" t="n">
        <v>0</v>
      </c>
      <c r="I667" s="269" t="n">
        <f aca="false" ca="false" dt2D="false" dtr="false" t="normal">G667+H667</f>
        <v>0</v>
      </c>
      <c r="J667" s="168" t="n"/>
      <c r="K667" s="168" t="n"/>
      <c r="L667" s="269" t="n">
        <f aca="false" ca="false" dt2D="false" dtr="false" t="normal">J667+K667</f>
        <v>0</v>
      </c>
      <c r="M667" s="168" t="n"/>
      <c r="N667" s="168" t="n"/>
      <c r="O667" s="168" t="n"/>
      <c r="P667" s="168" t="n"/>
      <c r="Q667" s="168" t="n"/>
      <c r="R667" s="168" t="n"/>
      <c r="S667" s="168" t="n"/>
      <c r="T667" s="168" t="n"/>
      <c r="U667" s="168" t="n"/>
      <c r="V667" s="168" t="n"/>
      <c r="W667" s="168" t="n"/>
      <c r="X667" s="168" t="n"/>
      <c r="Y667" s="168" t="n"/>
      <c r="Z667" s="168" t="n"/>
      <c r="AA667" s="168" t="n"/>
      <c r="AB667" s="168" t="n"/>
      <c r="AC667" s="168" t="n"/>
      <c r="AD667" s="168" t="n"/>
      <c r="AE667" s="168" t="n"/>
      <c r="AF667" s="178" t="n"/>
      <c r="AG667" s="178" t="n"/>
      <c r="AH667" s="178" t="n"/>
      <c r="AI667" s="178" t="n"/>
      <c r="AJ667" s="178" t="n"/>
      <c r="AK667" s="178" t="n"/>
      <c r="AL667" s="178" t="n"/>
      <c r="AM667" s="178" t="n"/>
      <c r="AN667" s="178" t="n"/>
      <c r="AO667" s="178" t="n"/>
      <c r="AP667" s="178" t="n"/>
      <c r="AQ667" s="178" t="n"/>
      <c r="AR667" s="178" t="n"/>
      <c r="AS667" s="178" t="n"/>
      <c r="AT667" s="178" t="n"/>
      <c r="AU667" s="178" t="n"/>
      <c r="AV667" s="178" t="n"/>
      <c r="AW667" s="178" t="n"/>
      <c r="AX667" s="178" t="n"/>
      <c r="AY667" s="178" t="n"/>
      <c r="AZ667" s="178" t="n"/>
      <c r="BA667" s="178" t="n"/>
      <c r="BB667" s="178" t="n"/>
      <c r="BC667" s="178" t="n"/>
      <c r="BD667" s="178" t="n"/>
      <c r="BE667" s="178" t="n"/>
      <c r="BF667" s="178" t="n"/>
      <c r="BG667" s="178" t="n"/>
      <c r="BH667" s="178" t="n"/>
      <c r="BI667" s="178" t="n"/>
      <c r="BJ667" s="178" t="n"/>
      <c r="BK667" s="178" t="n"/>
      <c r="BL667" s="178" t="n"/>
      <c r="BM667" s="178" t="n"/>
      <c r="BN667" s="178" t="n"/>
      <c r="BO667" s="178" t="n"/>
      <c r="BP667" s="178" t="n"/>
      <c r="BQ667" s="178" t="n"/>
      <c r="BR667" s="178" t="n"/>
      <c r="BS667" s="178" t="n"/>
      <c r="BT667" s="178" t="n"/>
      <c r="BU667" s="178" t="n"/>
      <c r="BV667" s="178" t="n"/>
      <c r="BW667" s="178" t="n"/>
      <c r="BX667" s="178" t="n"/>
      <c r="BY667" s="178" t="n"/>
      <c r="BZ667" s="178" t="n"/>
      <c r="CA667" s="178" t="n"/>
      <c r="CB667" s="178" t="n"/>
      <c r="CC667" s="178" t="n"/>
      <c r="CD667" s="178" t="n"/>
      <c r="CE667" s="178" t="n"/>
      <c r="CF667" s="178" t="n"/>
      <c r="CG667" s="178" t="n"/>
      <c r="CH667" s="178" t="n"/>
      <c r="CI667" s="178" t="n"/>
      <c r="CJ667" s="178" t="n"/>
      <c r="CK667" s="178" t="n"/>
      <c r="CL667" s="178" t="n"/>
      <c r="CM667" s="178" t="n"/>
      <c r="CN667" s="178" t="n"/>
      <c r="CO667" s="178" t="n"/>
      <c r="CP667" s="178" t="n"/>
      <c r="CQ667" s="178" t="n"/>
      <c r="CR667" s="178" t="n"/>
      <c r="CS667" s="178" t="n"/>
      <c r="CT667" s="178" t="n"/>
      <c r="CU667" s="178" t="n"/>
      <c r="CV667" s="178" t="n"/>
      <c r="CW667" s="178" t="n"/>
      <c r="CX667" s="178" t="n"/>
      <c r="CY667" s="178" t="n"/>
      <c r="CZ667" s="178" t="n"/>
      <c r="DA667" s="178" t="n"/>
      <c r="DB667" s="178" t="n"/>
      <c r="DC667" s="178" t="n"/>
      <c r="DD667" s="178" t="n"/>
      <c r="DE667" s="178" t="n"/>
      <c r="DF667" s="178" t="n"/>
      <c r="DG667" s="178" t="n"/>
      <c r="DH667" s="178" t="n"/>
      <c r="DI667" s="178" t="n"/>
      <c r="DJ667" s="178" t="n"/>
      <c r="DK667" s="178" t="n"/>
      <c r="DL667" s="178" t="n"/>
      <c r="DM667" s="178" t="n"/>
      <c r="DN667" s="178" t="n"/>
      <c r="DO667" s="178" t="n"/>
      <c r="DP667" s="178" t="n"/>
      <c r="DQ667" s="178" t="n"/>
      <c r="DR667" s="178" t="n"/>
      <c r="DS667" s="178" t="n"/>
      <c r="DT667" s="178" t="n"/>
      <c r="DU667" s="178" t="n"/>
      <c r="DV667" s="178" t="n"/>
    </row>
    <row customFormat="true" customHeight="true" ht="20.25" outlineLevel="0" r="668" s="310">
      <c r="A668" s="178" t="n"/>
      <c r="B668" s="327" t="s"/>
      <c r="C668" s="58" t="s"/>
      <c r="D668" s="113" t="s"/>
      <c r="E668" s="122" t="s">
        <v>25</v>
      </c>
      <c r="F668" s="266" t="n">
        <f aca="false" ca="false" dt2D="false" dtr="false" t="normal">I668+L668+M668+N668+O668+P668+Q668+R668+S668</f>
        <v>0</v>
      </c>
      <c r="G668" s="168" t="n">
        <v>0</v>
      </c>
      <c r="H668" s="168" t="n">
        <v>0</v>
      </c>
      <c r="I668" s="269" t="n">
        <f aca="false" ca="false" dt2D="false" dtr="false" t="normal">G668+H668</f>
        <v>0</v>
      </c>
      <c r="J668" s="168" t="n"/>
      <c r="K668" s="168" t="n"/>
      <c r="L668" s="269" t="n">
        <f aca="false" ca="false" dt2D="false" dtr="false" t="normal">J668+K668</f>
        <v>0</v>
      </c>
      <c r="M668" s="168" t="n"/>
      <c r="N668" s="168" t="n"/>
      <c r="O668" s="168" t="n"/>
      <c r="P668" s="168" t="n"/>
      <c r="Q668" s="168" t="n"/>
      <c r="R668" s="168" t="n"/>
      <c r="S668" s="168" t="n"/>
      <c r="T668" s="168" t="n"/>
      <c r="U668" s="168" t="n"/>
      <c r="V668" s="168" t="n"/>
      <c r="W668" s="168" t="n"/>
      <c r="X668" s="168" t="n"/>
      <c r="Y668" s="168" t="n"/>
      <c r="Z668" s="168" t="n"/>
      <c r="AA668" s="168" t="n"/>
      <c r="AB668" s="168" t="n"/>
      <c r="AC668" s="168" t="n"/>
      <c r="AD668" s="168" t="n"/>
      <c r="AE668" s="168" t="n"/>
      <c r="AF668" s="178" t="n"/>
      <c r="AG668" s="178" t="n"/>
      <c r="AH668" s="178" t="n"/>
      <c r="AI668" s="178" t="n"/>
      <c r="AJ668" s="178" t="n"/>
      <c r="AK668" s="178" t="n"/>
      <c r="AL668" s="178" t="n"/>
      <c r="AM668" s="178" t="n"/>
      <c r="AN668" s="178" t="n"/>
      <c r="AO668" s="178" t="n"/>
      <c r="AP668" s="178" t="n"/>
      <c r="AQ668" s="178" t="n"/>
      <c r="AR668" s="178" t="n"/>
      <c r="AS668" s="178" t="n"/>
      <c r="AT668" s="178" t="n"/>
      <c r="AU668" s="178" t="n"/>
      <c r="AV668" s="178" t="n"/>
      <c r="AW668" s="178" t="n"/>
      <c r="AX668" s="178" t="n"/>
      <c r="AY668" s="178" t="n"/>
      <c r="AZ668" s="178" t="n"/>
      <c r="BA668" s="178" t="n"/>
      <c r="BB668" s="178" t="n"/>
      <c r="BC668" s="178" t="n"/>
      <c r="BD668" s="178" t="n"/>
      <c r="BE668" s="178" t="n"/>
      <c r="BF668" s="178" t="n"/>
      <c r="BG668" s="178" t="n"/>
      <c r="BH668" s="178" t="n"/>
      <c r="BI668" s="178" t="n"/>
      <c r="BJ668" s="178" t="n"/>
      <c r="BK668" s="178" t="n"/>
      <c r="BL668" s="178" t="n"/>
      <c r="BM668" s="178" t="n"/>
      <c r="BN668" s="178" t="n"/>
      <c r="BO668" s="178" t="n"/>
      <c r="BP668" s="178" t="n"/>
      <c r="BQ668" s="178" t="n"/>
      <c r="BR668" s="178" t="n"/>
      <c r="BS668" s="178" t="n"/>
      <c r="BT668" s="178" t="n"/>
      <c r="BU668" s="178" t="n"/>
      <c r="BV668" s="178" t="n"/>
      <c r="BW668" s="178" t="n"/>
      <c r="BX668" s="178" t="n"/>
      <c r="BY668" s="178" t="n"/>
      <c r="BZ668" s="178" t="n"/>
      <c r="CA668" s="178" t="n"/>
      <c r="CB668" s="178" t="n"/>
      <c r="CC668" s="178" t="n"/>
      <c r="CD668" s="178" t="n"/>
      <c r="CE668" s="178" t="n"/>
      <c r="CF668" s="178" t="n"/>
      <c r="CG668" s="178" t="n"/>
      <c r="CH668" s="178" t="n"/>
      <c r="CI668" s="178" t="n"/>
      <c r="CJ668" s="178" t="n"/>
      <c r="CK668" s="178" t="n"/>
      <c r="CL668" s="178" t="n"/>
      <c r="CM668" s="178" t="n"/>
      <c r="CN668" s="178" t="n"/>
      <c r="CO668" s="178" t="n"/>
      <c r="CP668" s="178" t="n"/>
      <c r="CQ668" s="178" t="n"/>
      <c r="CR668" s="178" t="n"/>
      <c r="CS668" s="178" t="n"/>
      <c r="CT668" s="178" t="n"/>
      <c r="CU668" s="178" t="n"/>
      <c r="CV668" s="178" t="n"/>
      <c r="CW668" s="178" t="n"/>
      <c r="CX668" s="178" t="n"/>
      <c r="CY668" s="178" t="n"/>
      <c r="CZ668" s="178" t="n"/>
      <c r="DA668" s="178" t="n"/>
      <c r="DB668" s="178" t="n"/>
      <c r="DC668" s="178" t="n"/>
      <c r="DD668" s="178" t="n"/>
      <c r="DE668" s="178" t="n"/>
      <c r="DF668" s="178" t="n"/>
      <c r="DG668" s="178" t="n"/>
      <c r="DH668" s="178" t="n"/>
      <c r="DI668" s="178" t="n"/>
      <c r="DJ668" s="178" t="n"/>
      <c r="DK668" s="178" t="n"/>
      <c r="DL668" s="178" t="n"/>
      <c r="DM668" s="178" t="n"/>
      <c r="DN668" s="178" t="n"/>
      <c r="DO668" s="178" t="n"/>
      <c r="DP668" s="178" t="n"/>
      <c r="DQ668" s="178" t="n"/>
      <c r="DR668" s="178" t="n"/>
      <c r="DS668" s="178" t="n"/>
      <c r="DT668" s="178" t="n"/>
      <c r="DU668" s="178" t="n"/>
      <c r="DV668" s="178" t="n"/>
    </row>
    <row customFormat="true" customHeight="true" ht="22.5" outlineLevel="0" r="669" s="310">
      <c r="A669" s="178" t="n"/>
      <c r="B669" s="329" t="s"/>
      <c r="C669" s="58" t="s"/>
      <c r="D669" s="333" t="s"/>
      <c r="E669" s="122" t="s">
        <v>26</v>
      </c>
      <c r="F669" s="266" t="n">
        <f aca="false" ca="false" dt2D="false" dtr="false" t="normal">I669+L669+M669+N669+O669+P669+Q669+R669+S669</f>
        <v>0</v>
      </c>
      <c r="G669" s="168" t="n">
        <v>0</v>
      </c>
      <c r="H669" s="168" t="n">
        <v>0</v>
      </c>
      <c r="I669" s="269" t="n">
        <f aca="false" ca="false" dt2D="false" dtr="false" t="normal">G669+H669</f>
        <v>0</v>
      </c>
      <c r="J669" s="168" t="n"/>
      <c r="K669" s="168" t="n"/>
      <c r="L669" s="269" t="n">
        <f aca="false" ca="false" dt2D="false" dtr="false" t="normal">J669+K669</f>
        <v>0</v>
      </c>
      <c r="M669" s="168" t="n"/>
      <c r="N669" s="168" t="n"/>
      <c r="O669" s="168" t="n"/>
      <c r="P669" s="168" t="n"/>
      <c r="Q669" s="168" t="n"/>
      <c r="R669" s="168" t="n"/>
      <c r="S669" s="168" t="n"/>
      <c r="T669" s="168" t="n"/>
      <c r="U669" s="168" t="n"/>
      <c r="V669" s="168" t="n"/>
      <c r="W669" s="168" t="n"/>
      <c r="X669" s="168" t="n"/>
      <c r="Y669" s="168" t="n"/>
      <c r="Z669" s="168" t="n"/>
      <c r="AA669" s="168" t="n"/>
      <c r="AB669" s="168" t="n"/>
      <c r="AC669" s="168" t="n"/>
      <c r="AD669" s="168" t="n"/>
      <c r="AE669" s="168" t="n"/>
      <c r="AF669" s="178" t="n"/>
      <c r="AG669" s="178" t="n"/>
      <c r="AH669" s="178" t="n"/>
      <c r="AI669" s="178" t="n"/>
      <c r="AJ669" s="178" t="n"/>
      <c r="AK669" s="178" t="n"/>
      <c r="AL669" s="178" t="n"/>
      <c r="AM669" s="178" t="n"/>
      <c r="AN669" s="178" t="n"/>
      <c r="AO669" s="178" t="n"/>
      <c r="AP669" s="178" t="n"/>
      <c r="AQ669" s="178" t="n"/>
      <c r="AR669" s="178" t="n"/>
      <c r="AS669" s="178" t="n"/>
      <c r="AT669" s="178" t="n"/>
      <c r="AU669" s="178" t="n"/>
      <c r="AV669" s="178" t="n"/>
      <c r="AW669" s="178" t="n"/>
      <c r="AX669" s="178" t="n"/>
      <c r="AY669" s="178" t="n"/>
      <c r="AZ669" s="178" t="n"/>
      <c r="BA669" s="178" t="n"/>
      <c r="BB669" s="178" t="n"/>
      <c r="BC669" s="178" t="n"/>
      <c r="BD669" s="178" t="n"/>
      <c r="BE669" s="178" t="n"/>
      <c r="BF669" s="178" t="n"/>
      <c r="BG669" s="178" t="n"/>
      <c r="BH669" s="178" t="n"/>
      <c r="BI669" s="178" t="n"/>
      <c r="BJ669" s="178" t="n"/>
      <c r="BK669" s="178" t="n"/>
      <c r="BL669" s="178" t="n"/>
      <c r="BM669" s="178" t="n"/>
      <c r="BN669" s="178" t="n"/>
      <c r="BO669" s="178" t="n"/>
      <c r="BP669" s="178" t="n"/>
      <c r="BQ669" s="178" t="n"/>
      <c r="BR669" s="178" t="n"/>
      <c r="BS669" s="178" t="n"/>
      <c r="BT669" s="178" t="n"/>
      <c r="BU669" s="178" t="n"/>
      <c r="BV669" s="178" t="n"/>
      <c r="BW669" s="178" t="n"/>
      <c r="BX669" s="178" t="n"/>
      <c r="BY669" s="178" t="n"/>
      <c r="BZ669" s="178" t="n"/>
      <c r="CA669" s="178" t="n"/>
      <c r="CB669" s="178" t="n"/>
      <c r="CC669" s="178" t="n"/>
      <c r="CD669" s="178" t="n"/>
      <c r="CE669" s="178" t="n"/>
      <c r="CF669" s="178" t="n"/>
      <c r="CG669" s="178" t="n"/>
      <c r="CH669" s="178" t="n"/>
      <c r="CI669" s="178" t="n"/>
      <c r="CJ669" s="178" t="n"/>
      <c r="CK669" s="178" t="n"/>
      <c r="CL669" s="178" t="n"/>
      <c r="CM669" s="178" t="n"/>
      <c r="CN669" s="178" t="n"/>
      <c r="CO669" s="178" t="n"/>
      <c r="CP669" s="178" t="n"/>
      <c r="CQ669" s="178" t="n"/>
      <c r="CR669" s="178" t="n"/>
      <c r="CS669" s="178" t="n"/>
      <c r="CT669" s="178" t="n"/>
      <c r="CU669" s="178" t="n"/>
      <c r="CV669" s="178" t="n"/>
      <c r="CW669" s="178" t="n"/>
      <c r="CX669" s="178" t="n"/>
      <c r="CY669" s="178" t="n"/>
      <c r="CZ669" s="178" t="n"/>
      <c r="DA669" s="178" t="n"/>
      <c r="DB669" s="178" t="n"/>
      <c r="DC669" s="178" t="n"/>
      <c r="DD669" s="178" t="n"/>
      <c r="DE669" s="178" t="n"/>
      <c r="DF669" s="178" t="n"/>
      <c r="DG669" s="178" t="n"/>
      <c r="DH669" s="178" t="n"/>
      <c r="DI669" s="178" t="n"/>
      <c r="DJ669" s="178" t="n"/>
      <c r="DK669" s="178" t="n"/>
      <c r="DL669" s="178" t="n"/>
      <c r="DM669" s="178" t="n"/>
      <c r="DN669" s="178" t="n"/>
      <c r="DO669" s="178" t="n"/>
      <c r="DP669" s="178" t="n"/>
      <c r="DQ669" s="178" t="n"/>
      <c r="DR669" s="178" t="n"/>
      <c r="DS669" s="178" t="n"/>
      <c r="DT669" s="178" t="n"/>
      <c r="DU669" s="178" t="n"/>
      <c r="DV669" s="178" t="n"/>
    </row>
    <row customFormat="true" customHeight="true" ht="25.5" outlineLevel="0" r="670" s="310">
      <c r="A670" s="178" t="n"/>
      <c r="B670" s="325" t="n">
        <v>24</v>
      </c>
      <c r="C670" s="58" t="s"/>
      <c r="D670" s="204" t="s">
        <v>433</v>
      </c>
      <c r="E670" s="122" t="s">
        <v>24</v>
      </c>
      <c r="F670" s="266" t="n">
        <f aca="false" ca="false" dt2D="false" dtr="false" t="normal">I670+L670+M670+N670+O670+P670+Q670+R670+S670</f>
        <v>10</v>
      </c>
      <c r="G670" s="168" t="n">
        <v>2</v>
      </c>
      <c r="H670" s="168" t="n">
        <v>0</v>
      </c>
      <c r="I670" s="269" t="n">
        <f aca="false" ca="false" dt2D="false" dtr="false" t="normal">G670+H670</f>
        <v>2</v>
      </c>
      <c r="J670" s="168" t="n">
        <v>7</v>
      </c>
      <c r="K670" s="168" t="n"/>
      <c r="L670" s="269" t="n">
        <f aca="false" ca="false" dt2D="false" dtr="false" t="normal">J670+K670</f>
        <v>7</v>
      </c>
      <c r="M670" s="168" t="n">
        <v>1</v>
      </c>
      <c r="N670" s="168" t="n"/>
      <c r="O670" s="168" t="n"/>
      <c r="P670" s="168" t="n"/>
      <c r="Q670" s="168" t="n"/>
      <c r="R670" s="168" t="n"/>
      <c r="S670" s="168" t="n"/>
      <c r="T670" s="168" t="n"/>
      <c r="U670" s="168" t="n"/>
      <c r="V670" s="168" t="n"/>
      <c r="W670" s="168" t="n"/>
      <c r="X670" s="168" t="n"/>
      <c r="Y670" s="168" t="n"/>
      <c r="Z670" s="168" t="n"/>
      <c r="AA670" s="168" t="n"/>
      <c r="AB670" s="168" t="n"/>
      <c r="AC670" s="168" t="n"/>
      <c r="AD670" s="168" t="n"/>
      <c r="AE670" s="168" t="n"/>
      <c r="AF670" s="178" t="n"/>
      <c r="AG670" s="178" t="n"/>
      <c r="AH670" s="178" t="n"/>
      <c r="AI670" s="178" t="n"/>
      <c r="AJ670" s="178" t="n"/>
      <c r="AK670" s="178" t="n"/>
      <c r="AL670" s="178" t="n"/>
      <c r="AM670" s="178" t="n"/>
      <c r="AN670" s="178" t="n"/>
      <c r="AO670" s="178" t="n"/>
      <c r="AP670" s="178" t="n"/>
      <c r="AQ670" s="178" t="n"/>
      <c r="AR670" s="178" t="n"/>
      <c r="AS670" s="178" t="n"/>
      <c r="AT670" s="178" t="n"/>
      <c r="AU670" s="178" t="n"/>
      <c r="AV670" s="178" t="n"/>
      <c r="AW670" s="178" t="n"/>
      <c r="AX670" s="178" t="n"/>
      <c r="AY670" s="178" t="n"/>
      <c r="AZ670" s="178" t="n"/>
      <c r="BA670" s="178" t="n"/>
      <c r="BB670" s="178" t="n"/>
      <c r="BC670" s="178" t="n"/>
      <c r="BD670" s="178" t="n"/>
      <c r="BE670" s="178" t="n"/>
      <c r="BF670" s="178" t="n"/>
      <c r="BG670" s="178" t="n"/>
      <c r="BH670" s="178" t="n"/>
      <c r="BI670" s="178" t="n"/>
      <c r="BJ670" s="178" t="n"/>
      <c r="BK670" s="178" t="n"/>
      <c r="BL670" s="178" t="n"/>
      <c r="BM670" s="178" t="n"/>
      <c r="BN670" s="178" t="n"/>
      <c r="BO670" s="178" t="n"/>
      <c r="BP670" s="178" t="n"/>
      <c r="BQ670" s="178" t="n"/>
      <c r="BR670" s="178" t="n"/>
      <c r="BS670" s="178" t="n"/>
      <c r="BT670" s="178" t="n"/>
      <c r="BU670" s="178" t="n"/>
      <c r="BV670" s="178" t="n"/>
      <c r="BW670" s="178" t="n"/>
      <c r="BX670" s="178" t="n"/>
      <c r="BY670" s="178" t="n"/>
      <c r="BZ670" s="178" t="n"/>
      <c r="CA670" s="178" t="n"/>
      <c r="CB670" s="178" t="n"/>
      <c r="CC670" s="178" t="n"/>
      <c r="CD670" s="178" t="n"/>
      <c r="CE670" s="178" t="n"/>
      <c r="CF670" s="178" t="n"/>
      <c r="CG670" s="178" t="n"/>
      <c r="CH670" s="178" t="n"/>
      <c r="CI670" s="178" t="n"/>
      <c r="CJ670" s="178" t="n"/>
      <c r="CK670" s="178" t="n"/>
      <c r="CL670" s="178" t="n"/>
      <c r="CM670" s="178" t="n"/>
      <c r="CN670" s="178" t="n"/>
      <c r="CO670" s="178" t="n"/>
      <c r="CP670" s="178" t="n"/>
      <c r="CQ670" s="178" t="n"/>
      <c r="CR670" s="178" t="n"/>
      <c r="CS670" s="178" t="n"/>
      <c r="CT670" s="178" t="n"/>
      <c r="CU670" s="178" t="n"/>
      <c r="CV670" s="178" t="n"/>
      <c r="CW670" s="178" t="n"/>
      <c r="CX670" s="178" t="n"/>
      <c r="CY670" s="178" t="n"/>
      <c r="CZ670" s="178" t="n"/>
      <c r="DA670" s="178" t="n"/>
      <c r="DB670" s="178" t="n"/>
      <c r="DC670" s="178" t="n"/>
      <c r="DD670" s="178" t="n"/>
      <c r="DE670" s="178" t="n"/>
      <c r="DF670" s="178" t="n"/>
      <c r="DG670" s="178" t="n"/>
      <c r="DH670" s="178" t="n"/>
      <c r="DI670" s="178" t="n"/>
      <c r="DJ670" s="178" t="n"/>
      <c r="DK670" s="178" t="n"/>
      <c r="DL670" s="178" t="n"/>
      <c r="DM670" s="178" t="n"/>
      <c r="DN670" s="178" t="n"/>
      <c r="DO670" s="178" t="n"/>
      <c r="DP670" s="178" t="n"/>
      <c r="DQ670" s="178" t="n"/>
      <c r="DR670" s="178" t="n"/>
      <c r="DS670" s="178" t="n"/>
      <c r="DT670" s="178" t="n"/>
      <c r="DU670" s="178" t="n"/>
      <c r="DV670" s="178" t="n"/>
    </row>
    <row customFormat="true" customHeight="true" ht="21" outlineLevel="0" r="671" s="310">
      <c r="A671" s="178" t="n"/>
      <c r="B671" s="327" t="s"/>
      <c r="C671" s="58" t="s"/>
      <c r="D671" s="113" t="s"/>
      <c r="E671" s="60" t="s">
        <v>25</v>
      </c>
      <c r="F671" s="266" t="n">
        <f aca="false" ca="false" dt2D="false" dtr="false" t="normal">I671+L671+M671+N671+O671+P671+Q671+R671+S671</f>
        <v>0</v>
      </c>
      <c r="G671" s="168" t="n">
        <v>0</v>
      </c>
      <c r="H671" s="168" t="n">
        <v>0</v>
      </c>
      <c r="I671" s="269" t="n">
        <f aca="false" ca="false" dt2D="false" dtr="false" t="normal">G671+H671</f>
        <v>0</v>
      </c>
      <c r="J671" s="168" t="n"/>
      <c r="K671" s="168" t="n"/>
      <c r="L671" s="269" t="n">
        <f aca="false" ca="false" dt2D="false" dtr="false" t="normal">J671+K671</f>
        <v>0</v>
      </c>
      <c r="M671" s="168" t="n"/>
      <c r="N671" s="168" t="n"/>
      <c r="O671" s="168" t="n"/>
      <c r="P671" s="168" t="n"/>
      <c r="Q671" s="168" t="n"/>
      <c r="R671" s="168" t="n"/>
      <c r="S671" s="168" t="n"/>
      <c r="T671" s="168" t="n"/>
      <c r="U671" s="168" t="n"/>
      <c r="V671" s="168" t="n"/>
      <c r="W671" s="168" t="n"/>
      <c r="X671" s="168" t="n"/>
      <c r="Y671" s="168" t="n"/>
      <c r="Z671" s="168" t="n"/>
      <c r="AA671" s="168" t="n"/>
      <c r="AB671" s="168" t="n"/>
      <c r="AC671" s="168" t="n"/>
      <c r="AD671" s="168" t="n"/>
      <c r="AE671" s="168" t="n"/>
      <c r="AF671" s="178" t="n"/>
      <c r="AG671" s="178" t="n"/>
      <c r="AH671" s="178" t="n"/>
      <c r="AI671" s="178" t="n"/>
      <c r="AJ671" s="178" t="n"/>
      <c r="AK671" s="178" t="n"/>
      <c r="AL671" s="178" t="n"/>
      <c r="AM671" s="178" t="n"/>
      <c r="AN671" s="178" t="n"/>
      <c r="AO671" s="178" t="n"/>
      <c r="AP671" s="178" t="n"/>
      <c r="AQ671" s="178" t="n"/>
      <c r="AR671" s="178" t="n"/>
      <c r="AS671" s="178" t="n"/>
      <c r="AT671" s="178" t="n"/>
      <c r="AU671" s="178" t="n"/>
      <c r="AV671" s="178" t="n"/>
      <c r="AW671" s="178" t="n"/>
      <c r="AX671" s="178" t="n"/>
      <c r="AY671" s="178" t="n"/>
      <c r="AZ671" s="178" t="n"/>
      <c r="BA671" s="178" t="n"/>
      <c r="BB671" s="178" t="n"/>
      <c r="BC671" s="178" t="n"/>
      <c r="BD671" s="178" t="n"/>
      <c r="BE671" s="178" t="n"/>
      <c r="BF671" s="178" t="n"/>
      <c r="BG671" s="178" t="n"/>
      <c r="BH671" s="178" t="n"/>
      <c r="BI671" s="178" t="n"/>
      <c r="BJ671" s="178" t="n"/>
      <c r="BK671" s="178" t="n"/>
      <c r="BL671" s="178" t="n"/>
      <c r="BM671" s="178" t="n"/>
      <c r="BN671" s="178" t="n"/>
      <c r="BO671" s="178" t="n"/>
      <c r="BP671" s="178" t="n"/>
      <c r="BQ671" s="178" t="n"/>
      <c r="BR671" s="178" t="n"/>
      <c r="BS671" s="178" t="n"/>
      <c r="BT671" s="178" t="n"/>
      <c r="BU671" s="178" t="n"/>
      <c r="BV671" s="178" t="n"/>
      <c r="BW671" s="178" t="n"/>
      <c r="BX671" s="178" t="n"/>
      <c r="BY671" s="178" t="n"/>
      <c r="BZ671" s="178" t="n"/>
      <c r="CA671" s="178" t="n"/>
      <c r="CB671" s="178" t="n"/>
      <c r="CC671" s="178" t="n"/>
      <c r="CD671" s="178" t="n"/>
      <c r="CE671" s="178" t="n"/>
      <c r="CF671" s="178" t="n"/>
      <c r="CG671" s="178" t="n"/>
      <c r="CH671" s="178" t="n"/>
      <c r="CI671" s="178" t="n"/>
      <c r="CJ671" s="178" t="n"/>
      <c r="CK671" s="178" t="n"/>
      <c r="CL671" s="178" t="n"/>
      <c r="CM671" s="178" t="n"/>
      <c r="CN671" s="178" t="n"/>
      <c r="CO671" s="178" t="n"/>
      <c r="CP671" s="178" t="n"/>
      <c r="CQ671" s="178" t="n"/>
      <c r="CR671" s="178" t="n"/>
      <c r="CS671" s="178" t="n"/>
      <c r="CT671" s="178" t="n"/>
      <c r="CU671" s="178" t="n"/>
      <c r="CV671" s="178" t="n"/>
      <c r="CW671" s="178" t="n"/>
      <c r="CX671" s="178" t="n"/>
      <c r="CY671" s="178" t="n"/>
      <c r="CZ671" s="178" t="n"/>
      <c r="DA671" s="178" t="n"/>
      <c r="DB671" s="178" t="n"/>
      <c r="DC671" s="178" t="n"/>
      <c r="DD671" s="178" t="n"/>
      <c r="DE671" s="178" t="n"/>
      <c r="DF671" s="178" t="n"/>
      <c r="DG671" s="178" t="n"/>
      <c r="DH671" s="178" t="n"/>
      <c r="DI671" s="178" t="n"/>
      <c r="DJ671" s="178" t="n"/>
      <c r="DK671" s="178" t="n"/>
      <c r="DL671" s="178" t="n"/>
      <c r="DM671" s="178" t="n"/>
      <c r="DN671" s="178" t="n"/>
      <c r="DO671" s="178" t="n"/>
      <c r="DP671" s="178" t="n"/>
      <c r="DQ671" s="178" t="n"/>
      <c r="DR671" s="178" t="n"/>
      <c r="DS671" s="178" t="n"/>
      <c r="DT671" s="178" t="n"/>
      <c r="DU671" s="178" t="n"/>
      <c r="DV671" s="178" t="n"/>
    </row>
    <row customFormat="true" customHeight="true" ht="23.25" outlineLevel="0" r="672" s="310">
      <c r="A672" s="178" t="n"/>
      <c r="B672" s="327" t="s"/>
      <c r="C672" s="58" t="s"/>
      <c r="D672" s="113" t="s"/>
      <c r="E672" s="60" t="s">
        <v>26</v>
      </c>
      <c r="F672" s="266" t="n">
        <f aca="false" ca="false" dt2D="false" dtr="false" t="normal">I672+L672+M672+N672+O672+P672+Q672+R672+S672</f>
        <v>10</v>
      </c>
      <c r="G672" s="168" t="n">
        <v>0</v>
      </c>
      <c r="H672" s="168" t="n">
        <v>0</v>
      </c>
      <c r="I672" s="269" t="n">
        <f aca="false" ca="false" dt2D="false" dtr="false" t="normal">G672+H672</f>
        <v>0</v>
      </c>
      <c r="J672" s="168" t="n">
        <v>4</v>
      </c>
      <c r="K672" s="168" t="n"/>
      <c r="L672" s="269" t="n">
        <f aca="false" ca="false" dt2D="false" dtr="false" t="normal">J672+K672</f>
        <v>4</v>
      </c>
      <c r="M672" s="168" t="n">
        <v>6</v>
      </c>
      <c r="N672" s="168" t="n"/>
      <c r="O672" s="168" t="n"/>
      <c r="P672" s="168" t="n"/>
      <c r="Q672" s="168" t="n"/>
      <c r="R672" s="168" t="n"/>
      <c r="S672" s="168" t="n"/>
      <c r="T672" s="168" t="n"/>
      <c r="U672" s="168" t="n"/>
      <c r="V672" s="168" t="n"/>
      <c r="W672" s="168" t="n"/>
      <c r="X672" s="168" t="n"/>
      <c r="Y672" s="168" t="n"/>
      <c r="Z672" s="168" t="n"/>
      <c r="AA672" s="168" t="n"/>
      <c r="AB672" s="168" t="n"/>
      <c r="AC672" s="168" t="n"/>
      <c r="AD672" s="168" t="n"/>
      <c r="AE672" s="168" t="n"/>
      <c r="AF672" s="178" t="n"/>
      <c r="AG672" s="178" t="n"/>
      <c r="AH672" s="178" t="n"/>
      <c r="AI672" s="178" t="n"/>
      <c r="AJ672" s="178" t="n"/>
      <c r="AK672" s="178" t="n"/>
      <c r="AL672" s="178" t="n"/>
      <c r="AM672" s="178" t="n"/>
      <c r="AN672" s="178" t="n"/>
      <c r="AO672" s="178" t="n"/>
      <c r="AP672" s="178" t="n"/>
      <c r="AQ672" s="178" t="n"/>
      <c r="AR672" s="178" t="n"/>
      <c r="AS672" s="178" t="n"/>
      <c r="AT672" s="178" t="n"/>
      <c r="AU672" s="178" t="n"/>
      <c r="AV672" s="178" t="n"/>
      <c r="AW672" s="178" t="n"/>
      <c r="AX672" s="178" t="n"/>
      <c r="AY672" s="178" t="n"/>
      <c r="AZ672" s="178" t="n"/>
      <c r="BA672" s="178" t="n"/>
      <c r="BB672" s="178" t="n"/>
      <c r="BC672" s="178" t="n"/>
      <c r="BD672" s="178" t="n"/>
      <c r="BE672" s="178" t="n"/>
      <c r="BF672" s="178" t="n"/>
      <c r="BG672" s="178" t="n"/>
      <c r="BH672" s="178" t="n"/>
      <c r="BI672" s="178" t="n"/>
      <c r="BJ672" s="178" t="n"/>
      <c r="BK672" s="178" t="n"/>
      <c r="BL672" s="178" t="n"/>
      <c r="BM672" s="178" t="n"/>
      <c r="BN672" s="178" t="n"/>
      <c r="BO672" s="178" t="n"/>
      <c r="BP672" s="178" t="n"/>
      <c r="BQ672" s="178" t="n"/>
      <c r="BR672" s="178" t="n"/>
      <c r="BS672" s="178" t="n"/>
      <c r="BT672" s="178" t="n"/>
      <c r="BU672" s="178" t="n"/>
      <c r="BV672" s="178" t="n"/>
      <c r="BW672" s="178" t="n"/>
      <c r="BX672" s="178" t="n"/>
      <c r="BY672" s="178" t="n"/>
      <c r="BZ672" s="178" t="n"/>
      <c r="CA672" s="178" t="n"/>
      <c r="CB672" s="178" t="n"/>
      <c r="CC672" s="178" t="n"/>
      <c r="CD672" s="178" t="n"/>
      <c r="CE672" s="178" t="n"/>
      <c r="CF672" s="178" t="n"/>
      <c r="CG672" s="178" t="n"/>
      <c r="CH672" s="178" t="n"/>
      <c r="CI672" s="178" t="n"/>
      <c r="CJ672" s="178" t="n"/>
      <c r="CK672" s="178" t="n"/>
      <c r="CL672" s="178" t="n"/>
      <c r="CM672" s="178" t="n"/>
      <c r="CN672" s="178" t="n"/>
      <c r="CO672" s="178" t="n"/>
      <c r="CP672" s="178" t="n"/>
      <c r="CQ672" s="178" t="n"/>
      <c r="CR672" s="178" t="n"/>
      <c r="CS672" s="178" t="n"/>
      <c r="CT672" s="178" t="n"/>
      <c r="CU672" s="178" t="n"/>
      <c r="CV672" s="178" t="n"/>
      <c r="CW672" s="178" t="n"/>
      <c r="CX672" s="178" t="n"/>
      <c r="CY672" s="178" t="n"/>
      <c r="CZ672" s="178" t="n"/>
      <c r="DA672" s="178" t="n"/>
      <c r="DB672" s="178" t="n"/>
      <c r="DC672" s="178" t="n"/>
      <c r="DD672" s="178" t="n"/>
      <c r="DE672" s="178" t="n"/>
      <c r="DF672" s="178" t="n"/>
      <c r="DG672" s="178" t="n"/>
      <c r="DH672" s="178" t="n"/>
      <c r="DI672" s="178" t="n"/>
      <c r="DJ672" s="178" t="n"/>
      <c r="DK672" s="178" t="n"/>
      <c r="DL672" s="178" t="n"/>
      <c r="DM672" s="178" t="n"/>
      <c r="DN672" s="178" t="n"/>
      <c r="DO672" s="178" t="n"/>
      <c r="DP672" s="178" t="n"/>
      <c r="DQ672" s="178" t="n"/>
      <c r="DR672" s="178" t="n"/>
      <c r="DS672" s="178" t="n"/>
      <c r="DT672" s="178" t="n"/>
      <c r="DU672" s="178" t="n"/>
      <c r="DV672" s="178" t="n"/>
    </row>
    <row customFormat="true" customHeight="true" ht="23.25" outlineLevel="0" r="673" s="310">
      <c r="A673" s="178" t="n"/>
      <c r="B673" s="327" t="s"/>
      <c r="C673" s="58" t="s"/>
      <c r="D673" s="113" t="s"/>
      <c r="E673" s="238" t="s">
        <v>232</v>
      </c>
      <c r="F673" s="266" t="n">
        <f aca="false" ca="false" dt2D="false" dtr="false" t="normal">I673+L673+M673+N673+O673+P673+Q673+R673+S673</f>
        <v>35</v>
      </c>
      <c r="G673" s="168" t="n">
        <v>1</v>
      </c>
      <c r="H673" s="168" t="n">
        <v>0</v>
      </c>
      <c r="I673" s="269" t="n">
        <f aca="false" ca="false" dt2D="false" dtr="false" t="normal">G673+H673</f>
        <v>1</v>
      </c>
      <c r="J673" s="168" t="n"/>
      <c r="K673" s="168" t="n"/>
      <c r="L673" s="269" t="n">
        <f aca="false" ca="false" dt2D="false" dtr="false" t="normal">J673+K673</f>
        <v>0</v>
      </c>
      <c r="M673" s="168" t="n">
        <v>6</v>
      </c>
      <c r="N673" s="168" t="n">
        <v>9</v>
      </c>
      <c r="O673" s="168" t="n">
        <v>4</v>
      </c>
      <c r="P673" s="168" t="n">
        <v>2</v>
      </c>
      <c r="Q673" s="168" t="n">
        <v>7</v>
      </c>
      <c r="R673" s="168" t="n">
        <v>3</v>
      </c>
      <c r="S673" s="168" t="n">
        <v>3</v>
      </c>
      <c r="T673" s="168" t="n"/>
      <c r="U673" s="168" t="n"/>
      <c r="V673" s="168" t="n"/>
      <c r="W673" s="168" t="n"/>
      <c r="X673" s="168" t="n"/>
      <c r="Y673" s="168" t="n"/>
      <c r="Z673" s="168" t="n"/>
      <c r="AA673" s="168" t="n"/>
      <c r="AB673" s="168" t="n"/>
      <c r="AC673" s="168" t="n"/>
      <c r="AD673" s="168" t="n"/>
      <c r="AE673" s="168" t="n"/>
      <c r="AF673" s="178" t="n"/>
      <c r="AG673" s="178" t="n"/>
      <c r="AH673" s="178" t="n"/>
      <c r="AI673" s="178" t="n"/>
      <c r="AJ673" s="178" t="n"/>
      <c r="AK673" s="178" t="n"/>
      <c r="AL673" s="178" t="n"/>
      <c r="AM673" s="178" t="n"/>
      <c r="AN673" s="178" t="n"/>
      <c r="AO673" s="178" t="n"/>
      <c r="AP673" s="178" t="n"/>
      <c r="AQ673" s="178" t="n"/>
      <c r="AR673" s="178" t="n"/>
      <c r="AS673" s="178" t="n"/>
      <c r="AT673" s="178" t="n"/>
      <c r="AU673" s="178" t="n"/>
      <c r="AV673" s="178" t="n"/>
      <c r="AW673" s="178" t="n"/>
      <c r="AX673" s="178" t="n"/>
      <c r="AY673" s="178" t="n"/>
      <c r="AZ673" s="178" t="n"/>
      <c r="BA673" s="178" t="n"/>
      <c r="BB673" s="178" t="n"/>
      <c r="BC673" s="178" t="n"/>
      <c r="BD673" s="178" t="n"/>
      <c r="BE673" s="178" t="n"/>
      <c r="BF673" s="178" t="n"/>
      <c r="BG673" s="178" t="n"/>
      <c r="BH673" s="178" t="n"/>
      <c r="BI673" s="178" t="n"/>
      <c r="BJ673" s="178" t="n"/>
      <c r="BK673" s="178" t="n"/>
      <c r="BL673" s="178" t="n"/>
      <c r="BM673" s="178" t="n"/>
      <c r="BN673" s="178" t="n"/>
      <c r="BO673" s="178" t="n"/>
      <c r="BP673" s="178" t="n"/>
      <c r="BQ673" s="178" t="n"/>
      <c r="BR673" s="178" t="n"/>
      <c r="BS673" s="178" t="n"/>
      <c r="BT673" s="178" t="n"/>
      <c r="BU673" s="178" t="n"/>
      <c r="BV673" s="178" t="n"/>
      <c r="BW673" s="178" t="n"/>
      <c r="BX673" s="178" t="n"/>
      <c r="BY673" s="178" t="n"/>
      <c r="BZ673" s="178" t="n"/>
      <c r="CA673" s="178" t="n"/>
      <c r="CB673" s="178" t="n"/>
      <c r="CC673" s="178" t="n"/>
      <c r="CD673" s="178" t="n"/>
      <c r="CE673" s="178" t="n"/>
      <c r="CF673" s="178" t="n"/>
      <c r="CG673" s="178" t="n"/>
      <c r="CH673" s="178" t="n"/>
      <c r="CI673" s="178" t="n"/>
      <c r="CJ673" s="178" t="n"/>
      <c r="CK673" s="178" t="n"/>
      <c r="CL673" s="178" t="n"/>
      <c r="CM673" s="178" t="n"/>
      <c r="CN673" s="178" t="n"/>
      <c r="CO673" s="178" t="n"/>
      <c r="CP673" s="178" t="n"/>
      <c r="CQ673" s="178" t="n"/>
      <c r="CR673" s="178" t="n"/>
      <c r="CS673" s="178" t="n"/>
      <c r="CT673" s="178" t="n"/>
      <c r="CU673" s="178" t="n"/>
      <c r="CV673" s="178" t="n"/>
      <c r="CW673" s="178" t="n"/>
      <c r="CX673" s="178" t="n"/>
      <c r="CY673" s="178" t="n"/>
      <c r="CZ673" s="178" t="n"/>
      <c r="DA673" s="178" t="n"/>
      <c r="DB673" s="178" t="n"/>
      <c r="DC673" s="178" t="n"/>
      <c r="DD673" s="178" t="n"/>
      <c r="DE673" s="178" t="n"/>
      <c r="DF673" s="178" t="n"/>
      <c r="DG673" s="178" t="n"/>
      <c r="DH673" s="178" t="n"/>
      <c r="DI673" s="178" t="n"/>
      <c r="DJ673" s="178" t="n"/>
      <c r="DK673" s="178" t="n"/>
      <c r="DL673" s="178" t="n"/>
      <c r="DM673" s="178" t="n"/>
      <c r="DN673" s="178" t="n"/>
      <c r="DO673" s="178" t="n"/>
      <c r="DP673" s="178" t="n"/>
      <c r="DQ673" s="178" t="n"/>
      <c r="DR673" s="178" t="n"/>
      <c r="DS673" s="178" t="n"/>
      <c r="DT673" s="178" t="n"/>
      <c r="DU673" s="178" t="n"/>
      <c r="DV673" s="178" t="n"/>
    </row>
    <row customFormat="true" customHeight="true" ht="24" outlineLevel="0" r="674" s="310">
      <c r="A674" s="178" t="n"/>
      <c r="B674" s="329" t="s"/>
      <c r="C674" s="58" t="s"/>
      <c r="D674" s="333" t="s"/>
      <c r="E674" s="238" t="s">
        <v>233</v>
      </c>
      <c r="F674" s="266" t="n">
        <f aca="false" ca="false" dt2D="false" dtr="false" t="normal">I674+L674+M674+N674+O674+P674+Q674+R674+S674</f>
        <v>0</v>
      </c>
      <c r="G674" s="168" t="n">
        <v>0</v>
      </c>
      <c r="H674" s="168" t="n">
        <v>0</v>
      </c>
      <c r="I674" s="269" t="n">
        <f aca="false" ca="false" dt2D="false" dtr="false" t="normal">G674+H674</f>
        <v>0</v>
      </c>
      <c r="J674" s="168" t="n"/>
      <c r="K674" s="168" t="n"/>
      <c r="L674" s="269" t="n">
        <f aca="false" ca="false" dt2D="false" dtr="false" t="normal">J674+K674</f>
        <v>0</v>
      </c>
      <c r="M674" s="168" t="n"/>
      <c r="N674" s="168" t="n"/>
      <c r="O674" s="168" t="n"/>
      <c r="P674" s="168" t="n"/>
      <c r="Q674" s="168" t="n"/>
      <c r="R674" s="168" t="n"/>
      <c r="S674" s="168" t="n"/>
      <c r="T674" s="168" t="n"/>
      <c r="U674" s="168" t="n"/>
      <c r="V674" s="168" t="n"/>
      <c r="W674" s="168" t="n"/>
      <c r="X674" s="168" t="n"/>
      <c r="Y674" s="168" t="n"/>
      <c r="Z674" s="168" t="n"/>
      <c r="AA674" s="168" t="n"/>
      <c r="AB674" s="168" t="n"/>
      <c r="AC674" s="168" t="n"/>
      <c r="AD674" s="168" t="n"/>
      <c r="AE674" s="168" t="n"/>
      <c r="AF674" s="178" t="n"/>
      <c r="AG674" s="178" t="n"/>
      <c r="AH674" s="178" t="n"/>
      <c r="AI674" s="178" t="n"/>
      <c r="AJ674" s="178" t="n"/>
      <c r="AK674" s="178" t="n"/>
      <c r="AL674" s="178" t="n"/>
      <c r="AM674" s="178" t="n"/>
      <c r="AN674" s="178" t="n"/>
      <c r="AO674" s="178" t="n"/>
      <c r="AP674" s="178" t="n"/>
      <c r="AQ674" s="178" t="n"/>
      <c r="AR674" s="178" t="n"/>
      <c r="AS674" s="178" t="n"/>
      <c r="AT674" s="178" t="n"/>
      <c r="AU674" s="178" t="n"/>
      <c r="AV674" s="178" t="n"/>
      <c r="AW674" s="178" t="n"/>
      <c r="AX674" s="178" t="n"/>
      <c r="AY674" s="178" t="n"/>
      <c r="AZ674" s="178" t="n"/>
      <c r="BA674" s="178" t="n"/>
      <c r="BB674" s="178" t="n"/>
      <c r="BC674" s="178" t="n"/>
      <c r="BD674" s="178" t="n"/>
      <c r="BE674" s="178" t="n"/>
      <c r="BF674" s="178" t="n"/>
      <c r="BG674" s="178" t="n"/>
      <c r="BH674" s="178" t="n"/>
      <c r="BI674" s="178" t="n"/>
      <c r="BJ674" s="178" t="n"/>
      <c r="BK674" s="178" t="n"/>
      <c r="BL674" s="178" t="n"/>
      <c r="BM674" s="178" t="n"/>
      <c r="BN674" s="178" t="n"/>
      <c r="BO674" s="178" t="n"/>
      <c r="BP674" s="178" t="n"/>
      <c r="BQ674" s="178" t="n"/>
      <c r="BR674" s="178" t="n"/>
      <c r="BS674" s="178" t="n"/>
      <c r="BT674" s="178" t="n"/>
      <c r="BU674" s="178" t="n"/>
      <c r="BV674" s="178" t="n"/>
      <c r="BW674" s="178" t="n"/>
      <c r="BX674" s="178" t="n"/>
      <c r="BY674" s="178" t="n"/>
      <c r="BZ674" s="178" t="n"/>
      <c r="CA674" s="178" t="n"/>
      <c r="CB674" s="178" t="n"/>
      <c r="CC674" s="178" t="n"/>
      <c r="CD674" s="178" t="n"/>
      <c r="CE674" s="178" t="n"/>
      <c r="CF674" s="178" t="n"/>
      <c r="CG674" s="178" t="n"/>
      <c r="CH674" s="178" t="n"/>
      <c r="CI674" s="178" t="n"/>
      <c r="CJ674" s="178" t="n"/>
      <c r="CK674" s="178" t="n"/>
      <c r="CL674" s="178" t="n"/>
      <c r="CM674" s="178" t="n"/>
      <c r="CN674" s="178" t="n"/>
      <c r="CO674" s="178" t="n"/>
      <c r="CP674" s="178" t="n"/>
      <c r="CQ674" s="178" t="n"/>
      <c r="CR674" s="178" t="n"/>
      <c r="CS674" s="178" t="n"/>
      <c r="CT674" s="178" t="n"/>
      <c r="CU674" s="178" t="n"/>
      <c r="CV674" s="178" t="n"/>
      <c r="CW674" s="178" t="n"/>
      <c r="CX674" s="178" t="n"/>
      <c r="CY674" s="178" t="n"/>
      <c r="CZ674" s="178" t="n"/>
      <c r="DA674" s="178" t="n"/>
      <c r="DB674" s="178" t="n"/>
      <c r="DC674" s="178" t="n"/>
      <c r="DD674" s="178" t="n"/>
      <c r="DE674" s="178" t="n"/>
      <c r="DF674" s="178" t="n"/>
      <c r="DG674" s="178" t="n"/>
      <c r="DH674" s="178" t="n"/>
      <c r="DI674" s="178" t="n"/>
      <c r="DJ674" s="178" t="n"/>
      <c r="DK674" s="178" t="n"/>
      <c r="DL674" s="178" t="n"/>
      <c r="DM674" s="178" t="n"/>
      <c r="DN674" s="178" t="n"/>
      <c r="DO674" s="178" t="n"/>
      <c r="DP674" s="178" t="n"/>
      <c r="DQ674" s="178" t="n"/>
      <c r="DR674" s="178" t="n"/>
      <c r="DS674" s="178" t="n"/>
      <c r="DT674" s="178" t="n"/>
      <c r="DU674" s="178" t="n"/>
      <c r="DV674" s="178" t="n"/>
    </row>
    <row customFormat="true" customHeight="true" ht="25.5" outlineLevel="0" r="675" s="310">
      <c r="A675" s="178" t="n"/>
      <c r="B675" s="325" t="n">
        <v>25</v>
      </c>
      <c r="C675" s="58" t="s"/>
      <c r="D675" s="334" t="s">
        <v>434</v>
      </c>
      <c r="E675" s="122" t="s">
        <v>24</v>
      </c>
      <c r="F675" s="266" t="n">
        <f aca="false" ca="false" dt2D="false" dtr="false" t="normal">I675+L675+M675+N675+O675+P675+Q675+R675+S675</f>
        <v>0</v>
      </c>
      <c r="G675" s="168" t="n">
        <v>0</v>
      </c>
      <c r="H675" s="168" t="n">
        <v>0</v>
      </c>
      <c r="I675" s="269" t="n">
        <f aca="false" ca="false" dt2D="false" dtr="false" t="normal">G675+H675</f>
        <v>0</v>
      </c>
      <c r="J675" s="168" t="n"/>
      <c r="K675" s="168" t="n"/>
      <c r="L675" s="269" t="n">
        <f aca="false" ca="false" dt2D="false" dtr="false" t="normal">J675+K675</f>
        <v>0</v>
      </c>
      <c r="M675" s="168" t="n"/>
      <c r="N675" s="168" t="n"/>
      <c r="O675" s="168" t="n"/>
      <c r="P675" s="168" t="n"/>
      <c r="Q675" s="168" t="n"/>
      <c r="R675" s="168" t="n"/>
      <c r="S675" s="168" t="n"/>
      <c r="T675" s="168" t="n"/>
      <c r="U675" s="168" t="n"/>
      <c r="V675" s="168" t="n"/>
      <c r="W675" s="168" t="n"/>
      <c r="X675" s="168" t="n"/>
      <c r="Y675" s="168" t="n"/>
      <c r="Z675" s="168" t="n"/>
      <c r="AA675" s="168" t="n"/>
      <c r="AB675" s="168" t="n"/>
      <c r="AC675" s="168" t="n"/>
      <c r="AD675" s="168" t="n"/>
      <c r="AE675" s="168" t="n"/>
      <c r="AF675" s="178" t="n"/>
      <c r="AG675" s="178" t="n"/>
      <c r="AH675" s="178" t="n"/>
      <c r="AI675" s="178" t="n"/>
      <c r="AJ675" s="178" t="n"/>
      <c r="AK675" s="178" t="n"/>
      <c r="AL675" s="178" t="n"/>
      <c r="AM675" s="178" t="n"/>
      <c r="AN675" s="178" t="n"/>
      <c r="AO675" s="178" t="n"/>
      <c r="AP675" s="178" t="n"/>
      <c r="AQ675" s="178" t="n"/>
      <c r="AR675" s="178" t="n"/>
      <c r="AS675" s="178" t="n"/>
      <c r="AT675" s="178" t="n"/>
      <c r="AU675" s="178" t="n"/>
      <c r="AV675" s="178" t="n"/>
      <c r="AW675" s="178" t="n"/>
      <c r="AX675" s="178" t="n"/>
      <c r="AY675" s="178" t="n"/>
      <c r="AZ675" s="178" t="n"/>
      <c r="BA675" s="178" t="n"/>
      <c r="BB675" s="178" t="n"/>
      <c r="BC675" s="178" t="n"/>
      <c r="BD675" s="178" t="n"/>
      <c r="BE675" s="178" t="n"/>
      <c r="BF675" s="178" t="n"/>
      <c r="BG675" s="178" t="n"/>
      <c r="BH675" s="178" t="n"/>
      <c r="BI675" s="178" t="n"/>
      <c r="BJ675" s="178" t="n"/>
      <c r="BK675" s="178" t="n"/>
      <c r="BL675" s="178" t="n"/>
      <c r="BM675" s="178" t="n"/>
      <c r="BN675" s="178" t="n"/>
      <c r="BO675" s="178" t="n"/>
      <c r="BP675" s="178" t="n"/>
      <c r="BQ675" s="178" t="n"/>
      <c r="BR675" s="178" t="n"/>
      <c r="BS675" s="178" t="n"/>
      <c r="BT675" s="178" t="n"/>
      <c r="BU675" s="178" t="n"/>
      <c r="BV675" s="178" t="n"/>
      <c r="BW675" s="178" t="n"/>
      <c r="BX675" s="178" t="n"/>
      <c r="BY675" s="178" t="n"/>
      <c r="BZ675" s="178" t="n"/>
      <c r="CA675" s="178" t="n"/>
      <c r="CB675" s="178" t="n"/>
      <c r="CC675" s="178" t="n"/>
      <c r="CD675" s="178" t="n"/>
      <c r="CE675" s="178" t="n"/>
      <c r="CF675" s="178" t="n"/>
      <c r="CG675" s="178" t="n"/>
      <c r="CH675" s="178" t="n"/>
      <c r="CI675" s="178" t="n"/>
      <c r="CJ675" s="178" t="n"/>
      <c r="CK675" s="178" t="n"/>
      <c r="CL675" s="178" t="n"/>
      <c r="CM675" s="178" t="n"/>
      <c r="CN675" s="178" t="n"/>
      <c r="CO675" s="178" t="n"/>
      <c r="CP675" s="178" t="n"/>
      <c r="CQ675" s="178" t="n"/>
      <c r="CR675" s="178" t="n"/>
      <c r="CS675" s="178" t="n"/>
      <c r="CT675" s="178" t="n"/>
      <c r="CU675" s="178" t="n"/>
      <c r="CV675" s="178" t="n"/>
      <c r="CW675" s="178" t="n"/>
      <c r="CX675" s="178" t="n"/>
      <c r="CY675" s="178" t="n"/>
      <c r="CZ675" s="178" t="n"/>
      <c r="DA675" s="178" t="n"/>
      <c r="DB675" s="178" t="n"/>
      <c r="DC675" s="178" t="n"/>
      <c r="DD675" s="178" t="n"/>
      <c r="DE675" s="178" t="n"/>
      <c r="DF675" s="178" t="n"/>
      <c r="DG675" s="178" t="n"/>
      <c r="DH675" s="178" t="n"/>
      <c r="DI675" s="178" t="n"/>
      <c r="DJ675" s="178" t="n"/>
      <c r="DK675" s="178" t="n"/>
      <c r="DL675" s="178" t="n"/>
      <c r="DM675" s="178" t="n"/>
      <c r="DN675" s="178" t="n"/>
      <c r="DO675" s="178" t="n"/>
      <c r="DP675" s="178" t="n"/>
      <c r="DQ675" s="178" t="n"/>
      <c r="DR675" s="178" t="n"/>
      <c r="DS675" s="178" t="n"/>
      <c r="DT675" s="178" t="n"/>
      <c r="DU675" s="178" t="n"/>
      <c r="DV675" s="178" t="n"/>
    </row>
    <row customFormat="true" customHeight="true" ht="32.25" outlineLevel="0" r="676" s="310">
      <c r="A676" s="178" t="n"/>
      <c r="B676" s="327" t="s"/>
      <c r="C676" s="58" t="s"/>
      <c r="D676" s="335" t="s"/>
      <c r="E676" s="60" t="s">
        <v>25</v>
      </c>
      <c r="F676" s="266" t="n">
        <f aca="false" ca="false" dt2D="false" dtr="false" t="normal">I676+L676+M676+N676+O676+P676+Q676+R676+S676</f>
        <v>0</v>
      </c>
      <c r="G676" s="168" t="n">
        <v>0</v>
      </c>
      <c r="H676" s="168" t="n">
        <v>0</v>
      </c>
      <c r="I676" s="269" t="n">
        <f aca="false" ca="false" dt2D="false" dtr="false" t="normal">G676+H676</f>
        <v>0</v>
      </c>
      <c r="J676" s="168" t="n"/>
      <c r="K676" s="168" t="n"/>
      <c r="L676" s="269" t="n">
        <f aca="false" ca="false" dt2D="false" dtr="false" t="normal">J676+K676</f>
        <v>0</v>
      </c>
      <c r="M676" s="168" t="n"/>
      <c r="N676" s="168" t="n"/>
      <c r="O676" s="168" t="n"/>
      <c r="P676" s="168" t="n"/>
      <c r="Q676" s="168" t="n"/>
      <c r="R676" s="168" t="n"/>
      <c r="S676" s="168" t="n"/>
      <c r="T676" s="168" t="n"/>
      <c r="U676" s="168" t="n"/>
      <c r="V676" s="168" t="n"/>
      <c r="W676" s="168" t="n"/>
      <c r="X676" s="168" t="n"/>
      <c r="Y676" s="168" t="n"/>
      <c r="Z676" s="168" t="n"/>
      <c r="AA676" s="168" t="n"/>
      <c r="AB676" s="168" t="n"/>
      <c r="AC676" s="168" t="n"/>
      <c r="AD676" s="168" t="n"/>
      <c r="AE676" s="168" t="n"/>
      <c r="AF676" s="178" t="n"/>
      <c r="AG676" s="178" t="n"/>
      <c r="AH676" s="178" t="n"/>
      <c r="AI676" s="178" t="n"/>
      <c r="AJ676" s="178" t="n"/>
      <c r="AK676" s="178" t="n"/>
      <c r="AL676" s="178" t="n"/>
      <c r="AM676" s="178" t="n"/>
      <c r="AN676" s="178" t="n"/>
      <c r="AO676" s="178" t="n"/>
      <c r="AP676" s="178" t="n"/>
      <c r="AQ676" s="178" t="n"/>
      <c r="AR676" s="178" t="n"/>
      <c r="AS676" s="178" t="n"/>
      <c r="AT676" s="178" t="n"/>
      <c r="AU676" s="178" t="n"/>
      <c r="AV676" s="178" t="n"/>
      <c r="AW676" s="178" t="n"/>
      <c r="AX676" s="178" t="n"/>
      <c r="AY676" s="178" t="n"/>
      <c r="AZ676" s="178" t="n"/>
      <c r="BA676" s="178" t="n"/>
      <c r="BB676" s="178" t="n"/>
      <c r="BC676" s="178" t="n"/>
      <c r="BD676" s="178" t="n"/>
      <c r="BE676" s="178" t="n"/>
      <c r="BF676" s="178" t="n"/>
      <c r="BG676" s="178" t="n"/>
      <c r="BH676" s="178" t="n"/>
      <c r="BI676" s="178" t="n"/>
      <c r="BJ676" s="178" t="n"/>
      <c r="BK676" s="178" t="n"/>
      <c r="BL676" s="178" t="n"/>
      <c r="BM676" s="178" t="n"/>
      <c r="BN676" s="178" t="n"/>
      <c r="BO676" s="178" t="n"/>
      <c r="BP676" s="178" t="n"/>
      <c r="BQ676" s="178" t="n"/>
      <c r="BR676" s="178" t="n"/>
      <c r="BS676" s="178" t="n"/>
      <c r="BT676" s="178" t="n"/>
      <c r="BU676" s="178" t="n"/>
      <c r="BV676" s="178" t="n"/>
      <c r="BW676" s="178" t="n"/>
      <c r="BX676" s="178" t="n"/>
      <c r="BY676" s="178" t="n"/>
      <c r="BZ676" s="178" t="n"/>
      <c r="CA676" s="178" t="n"/>
      <c r="CB676" s="178" t="n"/>
      <c r="CC676" s="178" t="n"/>
      <c r="CD676" s="178" t="n"/>
      <c r="CE676" s="178" t="n"/>
      <c r="CF676" s="178" t="n"/>
      <c r="CG676" s="178" t="n"/>
      <c r="CH676" s="178" t="n"/>
      <c r="CI676" s="178" t="n"/>
      <c r="CJ676" s="178" t="n"/>
      <c r="CK676" s="178" t="n"/>
      <c r="CL676" s="178" t="n"/>
      <c r="CM676" s="178" t="n"/>
      <c r="CN676" s="178" t="n"/>
      <c r="CO676" s="178" t="n"/>
      <c r="CP676" s="178" t="n"/>
      <c r="CQ676" s="178" t="n"/>
      <c r="CR676" s="178" t="n"/>
      <c r="CS676" s="178" t="n"/>
      <c r="CT676" s="178" t="n"/>
      <c r="CU676" s="178" t="n"/>
      <c r="CV676" s="178" t="n"/>
      <c r="CW676" s="178" t="n"/>
      <c r="CX676" s="178" t="n"/>
      <c r="CY676" s="178" t="n"/>
      <c r="CZ676" s="178" t="n"/>
      <c r="DA676" s="178" t="n"/>
      <c r="DB676" s="178" t="n"/>
      <c r="DC676" s="178" t="n"/>
      <c r="DD676" s="178" t="n"/>
      <c r="DE676" s="178" t="n"/>
      <c r="DF676" s="178" t="n"/>
      <c r="DG676" s="178" t="n"/>
      <c r="DH676" s="178" t="n"/>
      <c r="DI676" s="178" t="n"/>
      <c r="DJ676" s="178" t="n"/>
      <c r="DK676" s="178" t="n"/>
      <c r="DL676" s="178" t="n"/>
      <c r="DM676" s="178" t="n"/>
      <c r="DN676" s="178" t="n"/>
      <c r="DO676" s="178" t="n"/>
      <c r="DP676" s="178" t="n"/>
      <c r="DQ676" s="178" t="n"/>
      <c r="DR676" s="178" t="n"/>
      <c r="DS676" s="178" t="n"/>
      <c r="DT676" s="178" t="n"/>
      <c r="DU676" s="178" t="n"/>
      <c r="DV676" s="178" t="n"/>
    </row>
    <row customFormat="true" customHeight="true" ht="29.25" outlineLevel="0" r="677" s="310">
      <c r="A677" s="178" t="n"/>
      <c r="B677" s="329" t="s"/>
      <c r="C677" s="58" t="s"/>
      <c r="D677" s="336" t="s"/>
      <c r="E677" s="60" t="s">
        <v>26</v>
      </c>
      <c r="F677" s="266" t="n">
        <f aca="false" ca="false" dt2D="false" dtr="false" t="normal">I677+L677+M677+N677+O677+P677+Q677+R677+S677</f>
        <v>0</v>
      </c>
      <c r="G677" s="168" t="n">
        <v>0</v>
      </c>
      <c r="H677" s="168" t="n">
        <v>0</v>
      </c>
      <c r="I677" s="269" t="n">
        <f aca="false" ca="false" dt2D="false" dtr="false" t="normal">G677+H677</f>
        <v>0</v>
      </c>
      <c r="J677" s="168" t="n"/>
      <c r="K677" s="168" t="n"/>
      <c r="L677" s="269" t="n">
        <f aca="false" ca="false" dt2D="false" dtr="false" t="normal">J677+K677</f>
        <v>0</v>
      </c>
      <c r="M677" s="168" t="n"/>
      <c r="N677" s="168" t="n"/>
      <c r="O677" s="168" t="n"/>
      <c r="P677" s="168" t="n"/>
      <c r="Q677" s="168" t="n"/>
      <c r="R677" s="168" t="n"/>
      <c r="S677" s="168" t="n"/>
      <c r="T677" s="168" t="n"/>
      <c r="U677" s="168" t="n"/>
      <c r="V677" s="168" t="n"/>
      <c r="W677" s="168" t="n"/>
      <c r="X677" s="168" t="n"/>
      <c r="Y677" s="168" t="n"/>
      <c r="Z677" s="168" t="n"/>
      <c r="AA677" s="168" t="n"/>
      <c r="AB677" s="168" t="n"/>
      <c r="AC677" s="168" t="n"/>
      <c r="AD677" s="168" t="n"/>
      <c r="AE677" s="168" t="n"/>
      <c r="AF677" s="178" t="n"/>
      <c r="AG677" s="178" t="n"/>
      <c r="AH677" s="178" t="n"/>
      <c r="AI677" s="178" t="n"/>
      <c r="AJ677" s="178" t="n"/>
      <c r="AK677" s="178" t="n"/>
      <c r="AL677" s="178" t="n"/>
      <c r="AM677" s="178" t="n"/>
      <c r="AN677" s="178" t="n"/>
      <c r="AO677" s="178" t="n"/>
      <c r="AP677" s="178" t="n"/>
      <c r="AQ677" s="178" t="n"/>
      <c r="AR677" s="178" t="n"/>
      <c r="AS677" s="178" t="n"/>
      <c r="AT677" s="178" t="n"/>
      <c r="AU677" s="178" t="n"/>
      <c r="AV677" s="178" t="n"/>
      <c r="AW677" s="178" t="n"/>
      <c r="AX677" s="178" t="n"/>
      <c r="AY677" s="178" t="n"/>
      <c r="AZ677" s="178" t="n"/>
      <c r="BA677" s="178" t="n"/>
      <c r="BB677" s="178" t="n"/>
      <c r="BC677" s="178" t="n"/>
      <c r="BD677" s="178" t="n"/>
      <c r="BE677" s="178" t="n"/>
      <c r="BF677" s="178" t="n"/>
      <c r="BG677" s="178" t="n"/>
      <c r="BH677" s="178" t="n"/>
      <c r="BI677" s="178" t="n"/>
      <c r="BJ677" s="178" t="n"/>
      <c r="BK677" s="178" t="n"/>
      <c r="BL677" s="178" t="n"/>
      <c r="BM677" s="178" t="n"/>
      <c r="BN677" s="178" t="n"/>
      <c r="BO677" s="178" t="n"/>
      <c r="BP677" s="178" t="n"/>
      <c r="BQ677" s="178" t="n"/>
      <c r="BR677" s="178" t="n"/>
      <c r="BS677" s="178" t="n"/>
      <c r="BT677" s="178" t="n"/>
      <c r="BU677" s="178" t="n"/>
      <c r="BV677" s="178" t="n"/>
      <c r="BW677" s="178" t="n"/>
      <c r="BX677" s="178" t="n"/>
      <c r="BY677" s="178" t="n"/>
      <c r="BZ677" s="178" t="n"/>
      <c r="CA677" s="178" t="n"/>
      <c r="CB677" s="178" t="n"/>
      <c r="CC677" s="178" t="n"/>
      <c r="CD677" s="178" t="n"/>
      <c r="CE677" s="178" t="n"/>
      <c r="CF677" s="178" t="n"/>
      <c r="CG677" s="178" t="n"/>
      <c r="CH677" s="178" t="n"/>
      <c r="CI677" s="178" t="n"/>
      <c r="CJ677" s="178" t="n"/>
      <c r="CK677" s="178" t="n"/>
      <c r="CL677" s="178" t="n"/>
      <c r="CM677" s="178" t="n"/>
      <c r="CN677" s="178" t="n"/>
      <c r="CO677" s="178" t="n"/>
      <c r="CP677" s="178" t="n"/>
      <c r="CQ677" s="178" t="n"/>
      <c r="CR677" s="178" t="n"/>
      <c r="CS677" s="178" t="n"/>
      <c r="CT677" s="178" t="n"/>
      <c r="CU677" s="178" t="n"/>
      <c r="CV677" s="178" t="n"/>
      <c r="CW677" s="178" t="n"/>
      <c r="CX677" s="178" t="n"/>
      <c r="CY677" s="178" t="n"/>
      <c r="CZ677" s="178" t="n"/>
      <c r="DA677" s="178" t="n"/>
      <c r="DB677" s="178" t="n"/>
      <c r="DC677" s="178" t="n"/>
      <c r="DD677" s="178" t="n"/>
      <c r="DE677" s="178" t="n"/>
      <c r="DF677" s="178" t="n"/>
      <c r="DG677" s="178" t="n"/>
      <c r="DH677" s="178" t="n"/>
      <c r="DI677" s="178" t="n"/>
      <c r="DJ677" s="178" t="n"/>
      <c r="DK677" s="178" t="n"/>
      <c r="DL677" s="178" t="n"/>
      <c r="DM677" s="178" t="n"/>
      <c r="DN677" s="178" t="n"/>
      <c r="DO677" s="178" t="n"/>
      <c r="DP677" s="178" t="n"/>
      <c r="DQ677" s="178" t="n"/>
      <c r="DR677" s="178" t="n"/>
      <c r="DS677" s="178" t="n"/>
      <c r="DT677" s="178" t="n"/>
      <c r="DU677" s="178" t="n"/>
      <c r="DV677" s="178" t="n"/>
    </row>
    <row customFormat="true" customHeight="true" ht="29.25" outlineLevel="0" r="678" s="310">
      <c r="A678" s="178" t="n"/>
      <c r="B678" s="325" t="n">
        <v>26</v>
      </c>
      <c r="C678" s="58" t="s"/>
      <c r="D678" s="337" t="s">
        <v>435</v>
      </c>
      <c r="E678" s="60" t="s">
        <v>26</v>
      </c>
      <c r="F678" s="266" t="n">
        <f aca="false" ca="false" dt2D="false" dtr="false" t="normal">I678+L678+M678+N678+O678+P678+Q678+R678+S678</f>
        <v>0</v>
      </c>
      <c r="G678" s="168" t="n">
        <v>0</v>
      </c>
      <c r="H678" s="168" t="n">
        <v>0</v>
      </c>
      <c r="I678" s="269" t="n">
        <f aca="false" ca="false" dt2D="false" dtr="false" t="normal">G678+H678</f>
        <v>0</v>
      </c>
      <c r="J678" s="168" t="n"/>
      <c r="K678" s="168" t="n"/>
      <c r="L678" s="269" t="n">
        <f aca="false" ca="false" dt2D="false" dtr="false" t="normal">J678+K678</f>
        <v>0</v>
      </c>
      <c r="M678" s="168" t="n"/>
      <c r="N678" s="168" t="n"/>
      <c r="O678" s="168" t="n"/>
      <c r="P678" s="168" t="n"/>
      <c r="Q678" s="168" t="n"/>
      <c r="R678" s="168" t="n"/>
      <c r="S678" s="168" t="n"/>
      <c r="T678" s="168" t="n"/>
      <c r="U678" s="168" t="n"/>
      <c r="V678" s="168" t="n"/>
      <c r="W678" s="168" t="n"/>
      <c r="X678" s="168" t="n"/>
      <c r="Y678" s="168" t="n"/>
      <c r="Z678" s="168" t="n"/>
      <c r="AA678" s="168" t="n"/>
      <c r="AB678" s="168" t="n"/>
      <c r="AC678" s="168" t="n"/>
      <c r="AD678" s="168" t="n"/>
      <c r="AE678" s="168" t="n"/>
      <c r="AF678" s="178" t="n"/>
      <c r="AG678" s="178" t="n"/>
      <c r="AH678" s="178" t="n"/>
      <c r="AI678" s="178" t="n"/>
      <c r="AJ678" s="178" t="n"/>
      <c r="AK678" s="178" t="n"/>
      <c r="AL678" s="178" t="n"/>
      <c r="AM678" s="178" t="n"/>
      <c r="AN678" s="178" t="n"/>
      <c r="AO678" s="178" t="n"/>
      <c r="AP678" s="178" t="n"/>
      <c r="AQ678" s="178" t="n"/>
      <c r="AR678" s="178" t="n"/>
      <c r="AS678" s="178" t="n"/>
      <c r="AT678" s="178" t="n"/>
      <c r="AU678" s="178" t="n"/>
      <c r="AV678" s="178" t="n"/>
      <c r="AW678" s="178" t="n"/>
      <c r="AX678" s="178" t="n"/>
      <c r="AY678" s="178" t="n"/>
      <c r="AZ678" s="178" t="n"/>
      <c r="BA678" s="178" t="n"/>
      <c r="BB678" s="178" t="n"/>
      <c r="BC678" s="178" t="n"/>
      <c r="BD678" s="178" t="n"/>
      <c r="BE678" s="178" t="n"/>
      <c r="BF678" s="178" t="n"/>
      <c r="BG678" s="178" t="n"/>
      <c r="BH678" s="178" t="n"/>
      <c r="BI678" s="178" t="n"/>
      <c r="BJ678" s="178" t="n"/>
      <c r="BK678" s="178" t="n"/>
      <c r="BL678" s="178" t="n"/>
      <c r="BM678" s="178" t="n"/>
      <c r="BN678" s="178" t="n"/>
      <c r="BO678" s="178" t="n"/>
      <c r="BP678" s="178" t="n"/>
      <c r="BQ678" s="178" t="n"/>
      <c r="BR678" s="178" t="n"/>
      <c r="BS678" s="178" t="n"/>
      <c r="BT678" s="178" t="n"/>
      <c r="BU678" s="178" t="n"/>
      <c r="BV678" s="178" t="n"/>
      <c r="BW678" s="178" t="n"/>
      <c r="BX678" s="178" t="n"/>
      <c r="BY678" s="178" t="n"/>
      <c r="BZ678" s="178" t="n"/>
      <c r="CA678" s="178" t="n"/>
      <c r="CB678" s="178" t="n"/>
      <c r="CC678" s="178" t="n"/>
      <c r="CD678" s="178" t="n"/>
      <c r="CE678" s="178" t="n"/>
      <c r="CF678" s="178" t="n"/>
      <c r="CG678" s="178" t="n"/>
      <c r="CH678" s="178" t="n"/>
      <c r="CI678" s="178" t="n"/>
      <c r="CJ678" s="178" t="n"/>
      <c r="CK678" s="178" t="n"/>
      <c r="CL678" s="178" t="n"/>
      <c r="CM678" s="178" t="n"/>
      <c r="CN678" s="178" t="n"/>
      <c r="CO678" s="178" t="n"/>
      <c r="CP678" s="178" t="n"/>
      <c r="CQ678" s="178" t="n"/>
      <c r="CR678" s="178" t="n"/>
      <c r="CS678" s="178" t="n"/>
      <c r="CT678" s="178" t="n"/>
      <c r="CU678" s="178" t="n"/>
      <c r="CV678" s="178" t="n"/>
      <c r="CW678" s="178" t="n"/>
      <c r="CX678" s="178" t="n"/>
      <c r="CY678" s="178" t="n"/>
      <c r="CZ678" s="178" t="n"/>
      <c r="DA678" s="178" t="n"/>
      <c r="DB678" s="178" t="n"/>
      <c r="DC678" s="178" t="n"/>
      <c r="DD678" s="178" t="n"/>
      <c r="DE678" s="178" t="n"/>
      <c r="DF678" s="178" t="n"/>
      <c r="DG678" s="178" t="n"/>
      <c r="DH678" s="178" t="n"/>
      <c r="DI678" s="178" t="n"/>
      <c r="DJ678" s="178" t="n"/>
      <c r="DK678" s="178" t="n"/>
      <c r="DL678" s="178" t="n"/>
      <c r="DM678" s="178" t="n"/>
      <c r="DN678" s="178" t="n"/>
      <c r="DO678" s="178" t="n"/>
      <c r="DP678" s="178" t="n"/>
      <c r="DQ678" s="178" t="n"/>
      <c r="DR678" s="178" t="n"/>
      <c r="DS678" s="178" t="n"/>
      <c r="DT678" s="178" t="n"/>
      <c r="DU678" s="178" t="n"/>
      <c r="DV678" s="178" t="n"/>
    </row>
    <row customFormat="true" customHeight="true" ht="29.25" outlineLevel="0" r="679" s="310">
      <c r="A679" s="178" t="n"/>
      <c r="B679" s="329" t="s"/>
      <c r="C679" s="58" t="s"/>
      <c r="D679" s="338" t="s"/>
      <c r="E679" s="238" t="s">
        <v>232</v>
      </c>
      <c r="F679" s="266" t="n">
        <f aca="false" ca="false" dt2D="false" dtr="false" t="normal">I679+L679+M679+N679+O679+P679+Q679+R679+S679</f>
        <v>0</v>
      </c>
      <c r="G679" s="168" t="n">
        <v>0</v>
      </c>
      <c r="H679" s="168" t="n">
        <v>0</v>
      </c>
      <c r="I679" s="269" t="n">
        <f aca="false" ca="false" dt2D="false" dtr="false" t="normal">G679+H679</f>
        <v>0</v>
      </c>
      <c r="J679" s="168" t="n"/>
      <c r="K679" s="168" t="n"/>
      <c r="L679" s="269" t="n">
        <f aca="false" ca="false" dt2D="false" dtr="false" t="normal">J679+K679</f>
        <v>0</v>
      </c>
      <c r="M679" s="168" t="n"/>
      <c r="N679" s="168" t="n"/>
      <c r="O679" s="168" t="n"/>
      <c r="P679" s="168" t="n"/>
      <c r="Q679" s="168" t="n"/>
      <c r="R679" s="168" t="n"/>
      <c r="S679" s="168" t="n"/>
      <c r="T679" s="168" t="n"/>
      <c r="U679" s="168" t="n"/>
      <c r="V679" s="168" t="n"/>
      <c r="W679" s="168" t="n"/>
      <c r="X679" s="168" t="n"/>
      <c r="Y679" s="168" t="n"/>
      <c r="Z679" s="168" t="n"/>
      <c r="AA679" s="168" t="n"/>
      <c r="AB679" s="168" t="n"/>
      <c r="AC679" s="168" t="n"/>
      <c r="AD679" s="168" t="n"/>
      <c r="AE679" s="168" t="n"/>
      <c r="AF679" s="178" t="n"/>
      <c r="AG679" s="178" t="n"/>
      <c r="AH679" s="178" t="n"/>
      <c r="AI679" s="178" t="n"/>
      <c r="AJ679" s="178" t="n"/>
      <c r="AK679" s="178" t="n"/>
      <c r="AL679" s="178" t="n"/>
      <c r="AM679" s="178" t="n"/>
      <c r="AN679" s="178" t="n"/>
      <c r="AO679" s="178" t="n"/>
      <c r="AP679" s="178" t="n"/>
      <c r="AQ679" s="178" t="n"/>
      <c r="AR679" s="178" t="n"/>
      <c r="AS679" s="178" t="n"/>
      <c r="AT679" s="178" t="n"/>
      <c r="AU679" s="178" t="n"/>
      <c r="AV679" s="178" t="n"/>
      <c r="AW679" s="178" t="n"/>
      <c r="AX679" s="178" t="n"/>
      <c r="AY679" s="178" t="n"/>
      <c r="AZ679" s="178" t="n"/>
      <c r="BA679" s="178" t="n"/>
      <c r="BB679" s="178" t="n"/>
      <c r="BC679" s="178" t="n"/>
      <c r="BD679" s="178" t="n"/>
      <c r="BE679" s="178" t="n"/>
      <c r="BF679" s="178" t="n"/>
      <c r="BG679" s="178" t="n"/>
      <c r="BH679" s="178" t="n"/>
      <c r="BI679" s="178" t="n"/>
      <c r="BJ679" s="178" t="n"/>
      <c r="BK679" s="178" t="n"/>
      <c r="BL679" s="178" t="n"/>
      <c r="BM679" s="178" t="n"/>
      <c r="BN679" s="178" t="n"/>
      <c r="BO679" s="178" t="n"/>
      <c r="BP679" s="178" t="n"/>
      <c r="BQ679" s="178" t="n"/>
      <c r="BR679" s="178" t="n"/>
      <c r="BS679" s="178" t="n"/>
      <c r="BT679" s="178" t="n"/>
      <c r="BU679" s="178" t="n"/>
      <c r="BV679" s="178" t="n"/>
      <c r="BW679" s="178" t="n"/>
      <c r="BX679" s="178" t="n"/>
      <c r="BY679" s="178" t="n"/>
      <c r="BZ679" s="178" t="n"/>
      <c r="CA679" s="178" t="n"/>
      <c r="CB679" s="178" t="n"/>
      <c r="CC679" s="178" t="n"/>
      <c r="CD679" s="178" t="n"/>
      <c r="CE679" s="178" t="n"/>
      <c r="CF679" s="178" t="n"/>
      <c r="CG679" s="178" t="n"/>
      <c r="CH679" s="178" t="n"/>
      <c r="CI679" s="178" t="n"/>
      <c r="CJ679" s="178" t="n"/>
      <c r="CK679" s="178" t="n"/>
      <c r="CL679" s="178" t="n"/>
      <c r="CM679" s="178" t="n"/>
      <c r="CN679" s="178" t="n"/>
      <c r="CO679" s="178" t="n"/>
      <c r="CP679" s="178" t="n"/>
      <c r="CQ679" s="178" t="n"/>
      <c r="CR679" s="178" t="n"/>
      <c r="CS679" s="178" t="n"/>
      <c r="CT679" s="178" t="n"/>
      <c r="CU679" s="178" t="n"/>
      <c r="CV679" s="178" t="n"/>
      <c r="CW679" s="178" t="n"/>
      <c r="CX679" s="178" t="n"/>
      <c r="CY679" s="178" t="n"/>
      <c r="CZ679" s="178" t="n"/>
      <c r="DA679" s="178" t="n"/>
      <c r="DB679" s="178" t="n"/>
      <c r="DC679" s="178" t="n"/>
      <c r="DD679" s="178" t="n"/>
      <c r="DE679" s="178" t="n"/>
      <c r="DF679" s="178" t="n"/>
      <c r="DG679" s="178" t="n"/>
      <c r="DH679" s="178" t="n"/>
      <c r="DI679" s="178" t="n"/>
      <c r="DJ679" s="178" t="n"/>
      <c r="DK679" s="178" t="n"/>
      <c r="DL679" s="178" t="n"/>
      <c r="DM679" s="178" t="n"/>
      <c r="DN679" s="178" t="n"/>
      <c r="DO679" s="178" t="n"/>
      <c r="DP679" s="178" t="n"/>
      <c r="DQ679" s="178" t="n"/>
      <c r="DR679" s="178" t="n"/>
      <c r="DS679" s="178" t="n"/>
      <c r="DT679" s="178" t="n"/>
      <c r="DU679" s="178" t="n"/>
      <c r="DV679" s="178" t="n"/>
    </row>
    <row customFormat="true" customHeight="true" ht="29.25" outlineLevel="0" r="680" s="310">
      <c r="A680" s="178" t="n"/>
      <c r="B680" s="325" t="n">
        <v>27</v>
      </c>
      <c r="C680" s="58" t="s"/>
      <c r="D680" s="339" t="s">
        <v>436</v>
      </c>
      <c r="E680" s="122" t="s">
        <v>232</v>
      </c>
      <c r="F680" s="266" t="n">
        <f aca="false" ca="false" dt2D="false" dtr="false" t="normal">I680+L680+M680+N680+O680+P680+Q680+R680+S680</f>
        <v>0</v>
      </c>
      <c r="G680" s="168" t="n">
        <v>0</v>
      </c>
      <c r="H680" s="168" t="n">
        <v>0</v>
      </c>
      <c r="I680" s="269" t="n">
        <f aca="false" ca="false" dt2D="false" dtr="false" t="normal">G680+H680</f>
        <v>0</v>
      </c>
      <c r="J680" s="168" t="n"/>
      <c r="K680" s="168" t="n"/>
      <c r="L680" s="269" t="n">
        <f aca="false" ca="false" dt2D="false" dtr="false" t="normal">J680+K680</f>
        <v>0</v>
      </c>
      <c r="M680" s="168" t="n"/>
      <c r="N680" s="168" t="n"/>
      <c r="O680" s="168" t="n"/>
      <c r="P680" s="168" t="n"/>
      <c r="Q680" s="168" t="n"/>
      <c r="R680" s="168" t="n"/>
      <c r="S680" s="168" t="n"/>
      <c r="T680" s="168" t="n"/>
      <c r="U680" s="168" t="n"/>
      <c r="V680" s="168" t="n"/>
      <c r="W680" s="168" t="n"/>
      <c r="X680" s="168" t="n"/>
      <c r="Y680" s="168" t="n"/>
      <c r="Z680" s="168" t="n"/>
      <c r="AA680" s="168" t="n"/>
      <c r="AB680" s="168" t="n"/>
      <c r="AC680" s="168" t="n"/>
      <c r="AD680" s="168" t="n"/>
      <c r="AE680" s="168" t="n"/>
      <c r="AF680" s="178" t="n"/>
      <c r="AG680" s="178" t="n"/>
      <c r="AH680" s="178" t="n"/>
      <c r="AI680" s="178" t="n"/>
      <c r="AJ680" s="178" t="n"/>
      <c r="AK680" s="178" t="n"/>
      <c r="AL680" s="178" t="n"/>
      <c r="AM680" s="178" t="n"/>
      <c r="AN680" s="178" t="n"/>
      <c r="AO680" s="178" t="n"/>
      <c r="AP680" s="178" t="n"/>
      <c r="AQ680" s="178" t="n"/>
      <c r="AR680" s="178" t="n"/>
      <c r="AS680" s="178" t="n"/>
      <c r="AT680" s="178" t="n"/>
      <c r="AU680" s="178" t="n"/>
      <c r="AV680" s="178" t="n"/>
      <c r="AW680" s="178" t="n"/>
      <c r="AX680" s="178" t="n"/>
      <c r="AY680" s="178" t="n"/>
      <c r="AZ680" s="178" t="n"/>
      <c r="BA680" s="178" t="n"/>
      <c r="BB680" s="178" t="n"/>
      <c r="BC680" s="178" t="n"/>
      <c r="BD680" s="178" t="n"/>
      <c r="BE680" s="178" t="n"/>
      <c r="BF680" s="178" t="n"/>
      <c r="BG680" s="178" t="n"/>
      <c r="BH680" s="178" t="n"/>
      <c r="BI680" s="178" t="n"/>
      <c r="BJ680" s="178" t="n"/>
      <c r="BK680" s="178" t="n"/>
      <c r="BL680" s="178" t="n"/>
      <c r="BM680" s="178" t="n"/>
      <c r="BN680" s="178" t="n"/>
      <c r="BO680" s="178" t="n"/>
      <c r="BP680" s="178" t="n"/>
      <c r="BQ680" s="178" t="n"/>
      <c r="BR680" s="178" t="n"/>
      <c r="BS680" s="178" t="n"/>
      <c r="BT680" s="178" t="n"/>
      <c r="BU680" s="178" t="n"/>
      <c r="BV680" s="178" t="n"/>
      <c r="BW680" s="178" t="n"/>
      <c r="BX680" s="178" t="n"/>
      <c r="BY680" s="178" t="n"/>
      <c r="BZ680" s="178" t="n"/>
      <c r="CA680" s="178" t="n"/>
      <c r="CB680" s="178" t="n"/>
      <c r="CC680" s="178" t="n"/>
      <c r="CD680" s="178" t="n"/>
      <c r="CE680" s="178" t="n"/>
      <c r="CF680" s="178" t="n"/>
      <c r="CG680" s="178" t="n"/>
      <c r="CH680" s="178" t="n"/>
      <c r="CI680" s="178" t="n"/>
      <c r="CJ680" s="178" t="n"/>
      <c r="CK680" s="178" t="n"/>
      <c r="CL680" s="178" t="n"/>
      <c r="CM680" s="178" t="n"/>
      <c r="CN680" s="178" t="n"/>
      <c r="CO680" s="178" t="n"/>
      <c r="CP680" s="178" t="n"/>
      <c r="CQ680" s="178" t="n"/>
      <c r="CR680" s="178" t="n"/>
      <c r="CS680" s="178" t="n"/>
      <c r="CT680" s="178" t="n"/>
      <c r="CU680" s="178" t="n"/>
      <c r="CV680" s="178" t="n"/>
      <c r="CW680" s="178" t="n"/>
      <c r="CX680" s="178" t="n"/>
      <c r="CY680" s="178" t="n"/>
      <c r="CZ680" s="178" t="n"/>
      <c r="DA680" s="178" t="n"/>
      <c r="DB680" s="178" t="n"/>
      <c r="DC680" s="178" t="n"/>
      <c r="DD680" s="178" t="n"/>
      <c r="DE680" s="178" t="n"/>
      <c r="DF680" s="178" t="n"/>
      <c r="DG680" s="178" t="n"/>
      <c r="DH680" s="178" t="n"/>
      <c r="DI680" s="178" t="n"/>
      <c r="DJ680" s="178" t="n"/>
      <c r="DK680" s="178" t="n"/>
      <c r="DL680" s="178" t="n"/>
      <c r="DM680" s="178" t="n"/>
      <c r="DN680" s="178" t="n"/>
      <c r="DO680" s="178" t="n"/>
      <c r="DP680" s="178" t="n"/>
      <c r="DQ680" s="178" t="n"/>
      <c r="DR680" s="178" t="n"/>
      <c r="DS680" s="178" t="n"/>
      <c r="DT680" s="178" t="n"/>
      <c r="DU680" s="178" t="n"/>
      <c r="DV680" s="178" t="n"/>
    </row>
    <row customFormat="true" customHeight="true" ht="29.25" outlineLevel="0" r="681" s="310">
      <c r="A681" s="178" t="n"/>
      <c r="B681" s="329" t="s"/>
      <c r="C681" s="58" t="s"/>
      <c r="D681" s="340" t="s"/>
      <c r="E681" s="60" t="s">
        <v>26</v>
      </c>
      <c r="F681" s="266" t="n">
        <f aca="false" ca="false" dt2D="false" dtr="false" t="normal">I681+L681+M681+N681+O681+P681+Q681+R681+S681</f>
        <v>0</v>
      </c>
      <c r="G681" s="168" t="n">
        <v>0</v>
      </c>
      <c r="H681" s="168" t="n">
        <v>0</v>
      </c>
      <c r="I681" s="269" t="n">
        <f aca="false" ca="false" dt2D="false" dtr="false" t="normal">G681+H681</f>
        <v>0</v>
      </c>
      <c r="J681" s="168" t="n"/>
      <c r="K681" s="168" t="n"/>
      <c r="L681" s="269" t="n">
        <f aca="false" ca="false" dt2D="false" dtr="false" t="normal">J681+K681</f>
        <v>0</v>
      </c>
      <c r="M681" s="168" t="n"/>
      <c r="N681" s="168" t="n"/>
      <c r="O681" s="168" t="n"/>
      <c r="P681" s="168" t="n"/>
      <c r="Q681" s="168" t="n"/>
      <c r="R681" s="168" t="n"/>
      <c r="S681" s="168" t="n"/>
      <c r="T681" s="168" t="n"/>
      <c r="U681" s="168" t="n"/>
      <c r="V681" s="168" t="n"/>
      <c r="W681" s="168" t="n"/>
      <c r="X681" s="168" t="n"/>
      <c r="Y681" s="168" t="n"/>
      <c r="Z681" s="168" t="n"/>
      <c r="AA681" s="168" t="n"/>
      <c r="AB681" s="168" t="n"/>
      <c r="AC681" s="168" t="n"/>
      <c r="AD681" s="168" t="n"/>
      <c r="AE681" s="168" t="n"/>
      <c r="AF681" s="178" t="n"/>
      <c r="AG681" s="178" t="n"/>
      <c r="AH681" s="178" t="n"/>
      <c r="AI681" s="178" t="n"/>
      <c r="AJ681" s="178" t="n"/>
      <c r="AK681" s="178" t="n"/>
      <c r="AL681" s="178" t="n"/>
      <c r="AM681" s="178" t="n"/>
      <c r="AN681" s="178" t="n"/>
      <c r="AO681" s="178" t="n"/>
      <c r="AP681" s="178" t="n"/>
      <c r="AQ681" s="178" t="n"/>
      <c r="AR681" s="178" t="n"/>
      <c r="AS681" s="178" t="n"/>
      <c r="AT681" s="178" t="n"/>
      <c r="AU681" s="178" t="n"/>
      <c r="AV681" s="178" t="n"/>
      <c r="AW681" s="178" t="n"/>
      <c r="AX681" s="178" t="n"/>
      <c r="AY681" s="178" t="n"/>
      <c r="AZ681" s="178" t="n"/>
      <c r="BA681" s="178" t="n"/>
      <c r="BB681" s="178" t="n"/>
      <c r="BC681" s="178" t="n"/>
      <c r="BD681" s="178" t="n"/>
      <c r="BE681" s="178" t="n"/>
      <c r="BF681" s="178" t="n"/>
      <c r="BG681" s="178" t="n"/>
      <c r="BH681" s="178" t="n"/>
      <c r="BI681" s="178" t="n"/>
      <c r="BJ681" s="178" t="n"/>
      <c r="BK681" s="178" t="n"/>
      <c r="BL681" s="178" t="n"/>
      <c r="BM681" s="178" t="n"/>
      <c r="BN681" s="178" t="n"/>
      <c r="BO681" s="178" t="n"/>
      <c r="BP681" s="178" t="n"/>
      <c r="BQ681" s="178" t="n"/>
      <c r="BR681" s="178" t="n"/>
      <c r="BS681" s="178" t="n"/>
      <c r="BT681" s="178" t="n"/>
      <c r="BU681" s="178" t="n"/>
      <c r="BV681" s="178" t="n"/>
      <c r="BW681" s="178" t="n"/>
      <c r="BX681" s="178" t="n"/>
      <c r="BY681" s="178" t="n"/>
      <c r="BZ681" s="178" t="n"/>
      <c r="CA681" s="178" t="n"/>
      <c r="CB681" s="178" t="n"/>
      <c r="CC681" s="178" t="n"/>
      <c r="CD681" s="178" t="n"/>
      <c r="CE681" s="178" t="n"/>
      <c r="CF681" s="178" t="n"/>
      <c r="CG681" s="178" t="n"/>
      <c r="CH681" s="178" t="n"/>
      <c r="CI681" s="178" t="n"/>
      <c r="CJ681" s="178" t="n"/>
      <c r="CK681" s="178" t="n"/>
      <c r="CL681" s="178" t="n"/>
      <c r="CM681" s="178" t="n"/>
      <c r="CN681" s="178" t="n"/>
      <c r="CO681" s="178" t="n"/>
      <c r="CP681" s="178" t="n"/>
      <c r="CQ681" s="178" t="n"/>
      <c r="CR681" s="178" t="n"/>
      <c r="CS681" s="178" t="n"/>
      <c r="CT681" s="178" t="n"/>
      <c r="CU681" s="178" t="n"/>
      <c r="CV681" s="178" t="n"/>
      <c r="CW681" s="178" t="n"/>
      <c r="CX681" s="178" t="n"/>
      <c r="CY681" s="178" t="n"/>
      <c r="CZ681" s="178" t="n"/>
      <c r="DA681" s="178" t="n"/>
      <c r="DB681" s="178" t="n"/>
      <c r="DC681" s="178" t="n"/>
      <c r="DD681" s="178" t="n"/>
      <c r="DE681" s="178" t="n"/>
      <c r="DF681" s="178" t="n"/>
      <c r="DG681" s="178" t="n"/>
      <c r="DH681" s="178" t="n"/>
      <c r="DI681" s="178" t="n"/>
      <c r="DJ681" s="178" t="n"/>
      <c r="DK681" s="178" t="n"/>
      <c r="DL681" s="178" t="n"/>
      <c r="DM681" s="178" t="n"/>
      <c r="DN681" s="178" t="n"/>
      <c r="DO681" s="178" t="n"/>
      <c r="DP681" s="178" t="n"/>
      <c r="DQ681" s="178" t="n"/>
      <c r="DR681" s="178" t="n"/>
      <c r="DS681" s="178" t="n"/>
      <c r="DT681" s="178" t="n"/>
      <c r="DU681" s="178" t="n"/>
      <c r="DV681" s="178" t="n"/>
    </row>
    <row customFormat="true" customHeight="true" ht="29.25" outlineLevel="0" r="682" s="310">
      <c r="A682" s="178" t="n"/>
      <c r="B682" s="330" t="n">
        <v>28</v>
      </c>
      <c r="C682" s="58" t="s"/>
      <c r="D682" s="204" t="s">
        <v>437</v>
      </c>
      <c r="E682" s="238" t="s">
        <v>232</v>
      </c>
      <c r="F682" s="266" t="n">
        <f aca="false" ca="false" dt2D="false" dtr="false" t="normal">I682+L682+M682+N682+O682+P682+Q682+R682+S682</f>
        <v>0</v>
      </c>
      <c r="G682" s="168" t="n">
        <v>0</v>
      </c>
      <c r="H682" s="168" t="n">
        <v>0</v>
      </c>
      <c r="I682" s="269" t="n">
        <f aca="false" ca="false" dt2D="false" dtr="false" t="normal">G682+H682</f>
        <v>0</v>
      </c>
      <c r="J682" s="168" t="n"/>
      <c r="K682" s="168" t="n"/>
      <c r="L682" s="269" t="n">
        <f aca="false" ca="false" dt2D="false" dtr="false" t="normal">J682+K682</f>
        <v>0</v>
      </c>
      <c r="M682" s="168" t="n"/>
      <c r="N682" s="168" t="n"/>
      <c r="O682" s="168" t="n"/>
      <c r="P682" s="168" t="n"/>
      <c r="Q682" s="168" t="n"/>
      <c r="R682" s="168" t="n"/>
      <c r="S682" s="168" t="n"/>
      <c r="T682" s="168" t="n"/>
      <c r="U682" s="168" t="n"/>
      <c r="V682" s="168" t="n"/>
      <c r="W682" s="168" t="n"/>
      <c r="X682" s="168" t="n"/>
      <c r="Y682" s="168" t="n"/>
      <c r="Z682" s="168" t="n"/>
      <c r="AA682" s="168" t="n"/>
      <c r="AB682" s="168" t="n"/>
      <c r="AC682" s="168" t="n"/>
      <c r="AD682" s="168" t="n"/>
      <c r="AE682" s="168" t="n"/>
      <c r="AF682" s="178" t="n"/>
      <c r="AG682" s="178" t="n"/>
      <c r="AH682" s="178" t="n"/>
      <c r="AI682" s="178" t="n"/>
      <c r="AJ682" s="178" t="n"/>
      <c r="AK682" s="178" t="n"/>
      <c r="AL682" s="178" t="n"/>
      <c r="AM682" s="178" t="n"/>
      <c r="AN682" s="178" t="n"/>
      <c r="AO682" s="178" t="n"/>
      <c r="AP682" s="178" t="n"/>
      <c r="AQ682" s="178" t="n"/>
      <c r="AR682" s="178" t="n"/>
      <c r="AS682" s="178" t="n"/>
      <c r="AT682" s="178" t="n"/>
      <c r="AU682" s="178" t="n"/>
      <c r="AV682" s="178" t="n"/>
      <c r="AW682" s="178" t="n"/>
      <c r="AX682" s="178" t="n"/>
      <c r="AY682" s="178" t="n"/>
      <c r="AZ682" s="178" t="n"/>
      <c r="BA682" s="178" t="n"/>
      <c r="BB682" s="178" t="n"/>
      <c r="BC682" s="178" t="n"/>
      <c r="BD682" s="178" t="n"/>
      <c r="BE682" s="178" t="n"/>
      <c r="BF682" s="178" t="n"/>
      <c r="BG682" s="178" t="n"/>
      <c r="BH682" s="178" t="n"/>
      <c r="BI682" s="178" t="n"/>
      <c r="BJ682" s="178" t="n"/>
      <c r="BK682" s="178" t="n"/>
      <c r="BL682" s="178" t="n"/>
      <c r="BM682" s="178" t="n"/>
      <c r="BN682" s="178" t="n"/>
      <c r="BO682" s="178" t="n"/>
      <c r="BP682" s="178" t="n"/>
      <c r="BQ682" s="178" t="n"/>
      <c r="BR682" s="178" t="n"/>
      <c r="BS682" s="178" t="n"/>
      <c r="BT682" s="178" t="n"/>
      <c r="BU682" s="178" t="n"/>
      <c r="BV682" s="178" t="n"/>
      <c r="BW682" s="178" t="n"/>
      <c r="BX682" s="178" t="n"/>
      <c r="BY682" s="178" t="n"/>
      <c r="BZ682" s="178" t="n"/>
      <c r="CA682" s="178" t="n"/>
      <c r="CB682" s="178" t="n"/>
      <c r="CC682" s="178" t="n"/>
      <c r="CD682" s="178" t="n"/>
      <c r="CE682" s="178" t="n"/>
      <c r="CF682" s="178" t="n"/>
      <c r="CG682" s="178" t="n"/>
      <c r="CH682" s="178" t="n"/>
      <c r="CI682" s="178" t="n"/>
      <c r="CJ682" s="178" t="n"/>
      <c r="CK682" s="178" t="n"/>
      <c r="CL682" s="178" t="n"/>
      <c r="CM682" s="178" t="n"/>
      <c r="CN682" s="178" t="n"/>
      <c r="CO682" s="178" t="n"/>
      <c r="CP682" s="178" t="n"/>
      <c r="CQ682" s="178" t="n"/>
      <c r="CR682" s="178" t="n"/>
      <c r="CS682" s="178" t="n"/>
      <c r="CT682" s="178" t="n"/>
      <c r="CU682" s="178" t="n"/>
      <c r="CV682" s="178" t="n"/>
      <c r="CW682" s="178" t="n"/>
      <c r="CX682" s="178" t="n"/>
      <c r="CY682" s="178" t="n"/>
      <c r="CZ682" s="178" t="n"/>
      <c r="DA682" s="178" t="n"/>
      <c r="DB682" s="178" t="n"/>
      <c r="DC682" s="178" t="n"/>
      <c r="DD682" s="178" t="n"/>
      <c r="DE682" s="178" t="n"/>
      <c r="DF682" s="178" t="n"/>
      <c r="DG682" s="178" t="n"/>
      <c r="DH682" s="178" t="n"/>
      <c r="DI682" s="178" t="n"/>
      <c r="DJ682" s="178" t="n"/>
      <c r="DK682" s="178" t="n"/>
      <c r="DL682" s="178" t="n"/>
      <c r="DM682" s="178" t="n"/>
      <c r="DN682" s="178" t="n"/>
      <c r="DO682" s="178" t="n"/>
      <c r="DP682" s="178" t="n"/>
      <c r="DQ682" s="178" t="n"/>
      <c r="DR682" s="178" t="n"/>
      <c r="DS682" s="178" t="n"/>
      <c r="DT682" s="178" t="n"/>
      <c r="DU682" s="178" t="n"/>
      <c r="DV682" s="178" t="n"/>
    </row>
    <row customFormat="true" customHeight="true" ht="29.25" outlineLevel="0" r="683" s="310">
      <c r="A683" s="178" t="n"/>
      <c r="B683" s="331" t="s"/>
      <c r="C683" s="58" t="s"/>
      <c r="D683" s="333" t="s"/>
      <c r="E683" s="60" t="s">
        <v>26</v>
      </c>
      <c r="F683" s="266" t="n">
        <f aca="false" ca="false" dt2D="false" dtr="false" t="normal">I683+L683+M683+N683+O683+P683+Q683+R683+S683</f>
        <v>0</v>
      </c>
      <c r="G683" s="168" t="n">
        <v>0</v>
      </c>
      <c r="H683" s="168" t="n">
        <v>0</v>
      </c>
      <c r="I683" s="269" t="n">
        <f aca="false" ca="false" dt2D="false" dtr="false" t="normal">G683+H683</f>
        <v>0</v>
      </c>
      <c r="J683" s="168" t="n"/>
      <c r="K683" s="168" t="n"/>
      <c r="L683" s="269" t="n">
        <f aca="false" ca="false" dt2D="false" dtr="false" t="normal">J683+K683</f>
        <v>0</v>
      </c>
      <c r="M683" s="168" t="n"/>
      <c r="N683" s="168" t="n"/>
      <c r="O683" s="168" t="n"/>
      <c r="P683" s="168" t="n"/>
      <c r="Q683" s="168" t="n"/>
      <c r="R683" s="168" t="n"/>
      <c r="S683" s="168" t="n"/>
      <c r="T683" s="168" t="n"/>
      <c r="U683" s="168" t="n"/>
      <c r="V683" s="168" t="n"/>
      <c r="W683" s="168" t="n"/>
      <c r="X683" s="168" t="n"/>
      <c r="Y683" s="168" t="n"/>
      <c r="Z683" s="168" t="n"/>
      <c r="AA683" s="168" t="n"/>
      <c r="AB683" s="168" t="n"/>
      <c r="AC683" s="168" t="n"/>
      <c r="AD683" s="168" t="n"/>
      <c r="AE683" s="168" t="n"/>
      <c r="AF683" s="178" t="n"/>
      <c r="AG683" s="178" t="n"/>
      <c r="AH683" s="178" t="n"/>
      <c r="AI683" s="178" t="n"/>
      <c r="AJ683" s="178" t="n"/>
      <c r="AK683" s="178" t="n"/>
      <c r="AL683" s="178" t="n"/>
      <c r="AM683" s="178" t="n"/>
      <c r="AN683" s="178" t="n"/>
      <c r="AO683" s="178" t="n"/>
      <c r="AP683" s="178" t="n"/>
      <c r="AQ683" s="178" t="n"/>
      <c r="AR683" s="178" t="n"/>
      <c r="AS683" s="178" t="n"/>
      <c r="AT683" s="178" t="n"/>
      <c r="AU683" s="178" t="n"/>
      <c r="AV683" s="178" t="n"/>
      <c r="AW683" s="178" t="n"/>
      <c r="AX683" s="178" t="n"/>
      <c r="AY683" s="178" t="n"/>
      <c r="AZ683" s="178" t="n"/>
      <c r="BA683" s="178" t="n"/>
      <c r="BB683" s="178" t="n"/>
      <c r="BC683" s="178" t="n"/>
      <c r="BD683" s="178" t="n"/>
      <c r="BE683" s="178" t="n"/>
      <c r="BF683" s="178" t="n"/>
      <c r="BG683" s="178" t="n"/>
      <c r="BH683" s="178" t="n"/>
      <c r="BI683" s="178" t="n"/>
      <c r="BJ683" s="178" t="n"/>
      <c r="BK683" s="178" t="n"/>
      <c r="BL683" s="178" t="n"/>
      <c r="BM683" s="178" t="n"/>
      <c r="BN683" s="178" t="n"/>
      <c r="BO683" s="178" t="n"/>
      <c r="BP683" s="178" t="n"/>
      <c r="BQ683" s="178" t="n"/>
      <c r="BR683" s="178" t="n"/>
      <c r="BS683" s="178" t="n"/>
      <c r="BT683" s="178" t="n"/>
      <c r="BU683" s="178" t="n"/>
      <c r="BV683" s="178" t="n"/>
      <c r="BW683" s="178" t="n"/>
      <c r="BX683" s="178" t="n"/>
      <c r="BY683" s="178" t="n"/>
      <c r="BZ683" s="178" t="n"/>
      <c r="CA683" s="178" t="n"/>
      <c r="CB683" s="178" t="n"/>
      <c r="CC683" s="178" t="n"/>
      <c r="CD683" s="178" t="n"/>
      <c r="CE683" s="178" t="n"/>
      <c r="CF683" s="178" t="n"/>
      <c r="CG683" s="178" t="n"/>
      <c r="CH683" s="178" t="n"/>
      <c r="CI683" s="178" t="n"/>
      <c r="CJ683" s="178" t="n"/>
      <c r="CK683" s="178" t="n"/>
      <c r="CL683" s="178" t="n"/>
      <c r="CM683" s="178" t="n"/>
      <c r="CN683" s="178" t="n"/>
      <c r="CO683" s="178" t="n"/>
      <c r="CP683" s="178" t="n"/>
      <c r="CQ683" s="178" t="n"/>
      <c r="CR683" s="178" t="n"/>
      <c r="CS683" s="178" t="n"/>
      <c r="CT683" s="178" t="n"/>
      <c r="CU683" s="178" t="n"/>
      <c r="CV683" s="178" t="n"/>
      <c r="CW683" s="178" t="n"/>
      <c r="CX683" s="178" t="n"/>
      <c r="CY683" s="178" t="n"/>
      <c r="CZ683" s="178" t="n"/>
      <c r="DA683" s="178" t="n"/>
      <c r="DB683" s="178" t="n"/>
      <c r="DC683" s="178" t="n"/>
      <c r="DD683" s="178" t="n"/>
      <c r="DE683" s="178" t="n"/>
      <c r="DF683" s="178" t="n"/>
      <c r="DG683" s="178" t="n"/>
      <c r="DH683" s="178" t="n"/>
      <c r="DI683" s="178" t="n"/>
      <c r="DJ683" s="178" t="n"/>
      <c r="DK683" s="178" t="n"/>
      <c r="DL683" s="178" t="n"/>
      <c r="DM683" s="178" t="n"/>
      <c r="DN683" s="178" t="n"/>
      <c r="DO683" s="178" t="n"/>
      <c r="DP683" s="178" t="n"/>
      <c r="DQ683" s="178" t="n"/>
      <c r="DR683" s="178" t="n"/>
      <c r="DS683" s="178" t="n"/>
      <c r="DT683" s="178" t="n"/>
      <c r="DU683" s="178" t="n"/>
      <c r="DV683" s="178" t="n"/>
    </row>
    <row customFormat="true" customHeight="true" ht="16.5" outlineLevel="0" r="684" s="310">
      <c r="A684" s="178" t="n"/>
      <c r="B684" s="303" t="n"/>
      <c r="C684" s="58" t="s"/>
      <c r="D684" s="75" t="s">
        <v>438</v>
      </c>
      <c r="E684" s="76" t="s"/>
      <c r="F684" s="266" t="n">
        <f aca="false" ca="false" dt2D="false" dtr="false" t="normal">I684+L684+M684+N684+O684+P684+Q684+R684+S684</f>
        <v>10</v>
      </c>
      <c r="G684" s="305" t="n">
        <f aca="false" ca="false" dt2D="false" dtr="false" t="normal">G571+G576+G581+G591+G606+G610+G615+G620+G630+G635+G645+G650+G654+G659+G662+G667+G670+G675</f>
        <v>2</v>
      </c>
      <c r="H684" s="305" t="n">
        <f aca="false" ca="false" dt2D="false" dtr="false" t="normal">H571+H576+H581+H591+H606+H610+H615+H620+H630+H635+H645+H650+H654+H659+H662+H667+H670+H675</f>
        <v>0</v>
      </c>
      <c r="I684" s="269" t="n">
        <f aca="false" ca="false" dt2D="false" dtr="false" t="normal">G684+H684</f>
        <v>2</v>
      </c>
      <c r="J684" s="305" t="n">
        <f aca="false" ca="false" dt2D="false" dtr="false" t="normal">J571+J576+J581+J591+J606+J610+J615+J620+J630+J635+J645+J650+J654+J659+J662+J667+J670+J675</f>
        <v>7</v>
      </c>
      <c r="K684" s="305" t="n">
        <f aca="false" ca="false" dt2D="false" dtr="false" t="normal">K571+K576+K581+K591+K606+K610+K615+K620+K630+K635+K645+K650+K654+K659+K662+K667+K670+K675</f>
        <v>0</v>
      </c>
      <c r="L684" s="269" t="n">
        <f aca="false" ca="false" dt2D="false" dtr="false" t="normal">J684+K684</f>
        <v>7</v>
      </c>
      <c r="M684" s="305" t="n">
        <f aca="false" ca="false" dt2D="false" dtr="false" t="normal">M571+M576+M581+M591+M606+M610+M615+M620+M630+M635+M645+M650+M654+M659+M662+M667+M670+M675</f>
        <v>1</v>
      </c>
      <c r="N684" s="305" t="n">
        <f aca="false" ca="false" dt2D="false" dtr="false" t="normal">N571+N576+N581+N591+N606+N610+N615+N620+N630+N635+N645+N650+N654+N659+N662+N667+N670+N675</f>
        <v>0</v>
      </c>
      <c r="O684" s="305" t="n">
        <f aca="false" ca="false" dt2D="false" dtr="false" t="normal">O571+O576+O581+O591+O606+O610+O615+O620+O630+O635+O645+O650+O654+O659+O662+O667+O670+O675</f>
        <v>0</v>
      </c>
      <c r="P684" s="305" t="n">
        <f aca="false" ca="false" dt2D="false" dtr="false" t="normal">P571+P576+P581+P591+P606+P610+P615+P620+P630+P635+P645+P650+P654+P659+P662+P667+P670+P675</f>
        <v>0</v>
      </c>
      <c r="Q684" s="305" t="n">
        <f aca="false" ca="false" dt2D="false" dtr="false" t="normal">Q571+Q576+Q581+Q591+Q606+Q610+Q615+Q620+Q630+Q635+Q645+Q650+Q654+Q659+Q662+Q667+Q670+Q675</f>
        <v>0</v>
      </c>
      <c r="R684" s="305" t="n">
        <f aca="false" ca="false" dt2D="false" dtr="false" t="normal">R571+R576+R581+R591+R606+R610+R615+R620+R630+R635+R645+R650+R654+R659+R662+R667+R670+R675</f>
        <v>0</v>
      </c>
      <c r="S684" s="305" t="n">
        <f aca="false" ca="false" dt2D="false" dtr="false" t="normal">S571+S576+S581+S591+S606+S610+S615+S620+S630+S635+S645+S650+S654+S659+S662+S667+S670+S675</f>
        <v>0</v>
      </c>
      <c r="T684" s="305" t="n">
        <f aca="false" ca="false" dt2D="false" dtr="false" t="normal">T571+T576+T581+T591+T606+T610+T615+T620+T630+T635+T645+T650+T654+T659+T662+T667+T670+T675</f>
        <v>0</v>
      </c>
      <c r="U684" s="305" t="n">
        <f aca="false" ca="false" dt2D="false" dtr="false" t="normal">U571+U576+U581+U591+U606+U610+U615+U620+U630+U635+U645+U650+U654+U659+U662+U667+U670+U675</f>
        <v>0</v>
      </c>
      <c r="V684" s="305" t="n">
        <f aca="false" ca="false" dt2D="false" dtr="false" t="normal">V571+V576+V581+V591+V606+V610+V615+V620+V630+V635+V645+V650+V654+V659+V662+V667+V670+V675</f>
        <v>0</v>
      </c>
      <c r="W684" s="305" t="n">
        <f aca="false" ca="false" dt2D="false" dtr="false" t="normal">W571+W576+W581+W591+W606+W610+W615+W620+W630+W635+W645+W650+W654+W659+W662+W667+W670+W675</f>
        <v>0</v>
      </c>
      <c r="X684" s="305" t="n">
        <f aca="false" ca="false" dt2D="false" dtr="false" t="normal">X571+X576+X581+X591+X606+X610+X615+X620+X630+X635+X645+X650+X654+X659+X662+X667+X670+X675</f>
        <v>0</v>
      </c>
      <c r="Y684" s="305" t="n">
        <f aca="false" ca="false" dt2D="false" dtr="false" t="normal">Y571+Y576+Y581+Y591+Y606+Y610+Y615+Y620+Y630+Y635+Y645+Y650+Y654+Y659+Y662+Y667+Y670+Y675</f>
        <v>0</v>
      </c>
      <c r="Z684" s="305" t="n">
        <f aca="false" ca="false" dt2D="false" dtr="false" t="normal">Z571+Z576+Z581+Z591+Z606+Z610+Z615+Z620+Z630+Z635+Z645+Z650+Z654+Z659+Z662+Z667+Z670+Z675</f>
        <v>0</v>
      </c>
      <c r="AA684" s="305" t="n">
        <f aca="false" ca="false" dt2D="false" dtr="false" t="normal">AA571+AA576+AA581+AA591+AA606+AA610+AA615+AA620+AA630+AA635+AA645+AA650+AA654+AA659+AA662+AA667+AA670+AA675</f>
        <v>0</v>
      </c>
      <c r="AB684" s="305" t="n">
        <f aca="false" ca="false" dt2D="false" dtr="false" t="normal">AB571+AB576+AB581+AB591+AB606+AB610+AB615+AB620+AB630+AB635+AB645+AB650+AB654+AB659+AB662+AB667+AB670+AB675</f>
        <v>0</v>
      </c>
      <c r="AC684" s="305" t="n">
        <f aca="false" ca="false" dt2D="false" dtr="false" t="normal">AC571+AC576+AC581+AC591+AC606+AC610+AC615+AC620+AC630+AC635+AC645+AC650+AC654+AC659+AC662+AC667+AC670+AC675</f>
        <v>0</v>
      </c>
      <c r="AD684" s="305" t="n">
        <f aca="false" ca="false" dt2D="false" dtr="false" t="normal">AD571+AD576+AD581+AD591+AD606+AD610+AD615+AD620+AD630+AD635+AD645+AD650+AD654+AD659+AD662+AD667+AD670+AD675</f>
        <v>0</v>
      </c>
      <c r="AE684" s="305" t="n">
        <f aca="false" ca="false" dt2D="false" dtr="false" t="normal">AE571+AE576+AE581+AE591+AE606+AE610+AE615+AE620+AE630+AE635+AE645+AE650+AE654+AE659+AE662+AE667+AE670+AE675</f>
        <v>0</v>
      </c>
      <c r="AF684" s="178" t="n"/>
      <c r="AG684" s="178" t="n"/>
      <c r="AH684" s="178" t="n"/>
      <c r="AI684" s="178" t="n"/>
      <c r="AJ684" s="178" t="n"/>
      <c r="AK684" s="178" t="n"/>
      <c r="AL684" s="178" t="n"/>
      <c r="AM684" s="178" t="n"/>
      <c r="AN684" s="178" t="n"/>
      <c r="AO684" s="178" t="n"/>
      <c r="AP684" s="178" t="n"/>
      <c r="AQ684" s="178" t="n"/>
      <c r="AR684" s="178" t="n"/>
      <c r="AS684" s="178" t="n"/>
      <c r="AT684" s="178" t="n"/>
      <c r="AU684" s="178" t="n"/>
      <c r="AV684" s="178" t="n"/>
      <c r="AW684" s="178" t="n"/>
      <c r="AX684" s="178" t="n"/>
      <c r="AY684" s="178" t="n"/>
      <c r="AZ684" s="178" t="n"/>
      <c r="BA684" s="178" t="n"/>
      <c r="BB684" s="178" t="n"/>
      <c r="BC684" s="178" t="n"/>
      <c r="BD684" s="178" t="n"/>
      <c r="BE684" s="178" t="n"/>
      <c r="BF684" s="178" t="n"/>
      <c r="BG684" s="178" t="n"/>
      <c r="BH684" s="178" t="n"/>
      <c r="BI684" s="178" t="n"/>
      <c r="BJ684" s="178" t="n"/>
      <c r="BK684" s="178" t="n"/>
      <c r="BL684" s="178" t="n"/>
      <c r="BM684" s="178" t="n"/>
      <c r="BN684" s="178" t="n"/>
      <c r="BO684" s="178" t="n"/>
      <c r="BP684" s="178" t="n"/>
      <c r="BQ684" s="178" t="n"/>
      <c r="BR684" s="178" t="n"/>
      <c r="BS684" s="178" t="n"/>
      <c r="BT684" s="178" t="n"/>
      <c r="BU684" s="178" t="n"/>
      <c r="BV684" s="178" t="n"/>
      <c r="BW684" s="178" t="n"/>
      <c r="BX684" s="178" t="n"/>
      <c r="BY684" s="178" t="n"/>
      <c r="BZ684" s="178" t="n"/>
      <c r="CA684" s="178" t="n"/>
      <c r="CB684" s="178" t="n"/>
      <c r="CC684" s="178" t="n"/>
      <c r="CD684" s="178" t="n"/>
      <c r="CE684" s="178" t="n"/>
      <c r="CF684" s="178" t="n"/>
      <c r="CG684" s="178" t="n"/>
      <c r="CH684" s="178" t="n"/>
      <c r="CI684" s="178" t="n"/>
      <c r="CJ684" s="178" t="n"/>
      <c r="CK684" s="178" t="n"/>
      <c r="CL684" s="178" t="n"/>
      <c r="CM684" s="178" t="n"/>
      <c r="CN684" s="178" t="n"/>
      <c r="CO684" s="178" t="n"/>
      <c r="CP684" s="178" t="n"/>
      <c r="CQ684" s="178" t="n"/>
      <c r="CR684" s="178" t="n"/>
      <c r="CS684" s="178" t="n"/>
      <c r="CT684" s="178" t="n"/>
      <c r="CU684" s="178" t="n"/>
      <c r="CV684" s="178" t="n"/>
      <c r="CW684" s="178" t="n"/>
      <c r="CX684" s="178" t="n"/>
      <c r="CY684" s="178" t="n"/>
      <c r="CZ684" s="178" t="n"/>
      <c r="DA684" s="178" t="n"/>
      <c r="DB684" s="178" t="n"/>
      <c r="DC684" s="178" t="n"/>
      <c r="DD684" s="178" t="n"/>
      <c r="DE684" s="178" t="n"/>
      <c r="DF684" s="178" t="n"/>
      <c r="DG684" s="178" t="n"/>
      <c r="DH684" s="178" t="n"/>
      <c r="DI684" s="178" t="n"/>
      <c r="DJ684" s="178" t="n"/>
      <c r="DK684" s="178" t="n"/>
      <c r="DL684" s="178" t="n"/>
      <c r="DM684" s="178" t="n"/>
      <c r="DN684" s="178" t="n"/>
      <c r="DO684" s="178" t="n"/>
      <c r="DP684" s="178" t="n"/>
      <c r="DQ684" s="178" t="n"/>
      <c r="DR684" s="178" t="n"/>
      <c r="DS684" s="178" t="n"/>
      <c r="DT684" s="178" t="n"/>
      <c r="DU684" s="178" t="n"/>
      <c r="DV684" s="178" t="n"/>
    </row>
    <row customFormat="true" customHeight="true" ht="16.5" outlineLevel="0" r="685" s="310">
      <c r="A685" s="178" t="s"/>
      <c r="B685" s="303" t="n"/>
      <c r="C685" s="58" t="s"/>
      <c r="D685" s="75" t="s">
        <v>439</v>
      </c>
      <c r="E685" s="76" t="s"/>
      <c r="F685" s="266" t="n">
        <f aca="false" ca="false" dt2D="false" dtr="false" t="normal">I685+L685+M685+N685+O685+P685+Q685+R685+S685</f>
        <v>1</v>
      </c>
      <c r="G685" s="305" t="n">
        <f aca="false" ca="false" dt2D="false" dtr="false" t="normal">G572+G577+G582+G592+G607+G611+G616+G621+G631+G636+G646+G651+G655+G660+G663+G668+G671+G676</f>
        <v>0</v>
      </c>
      <c r="H685" s="305" t="n">
        <f aca="false" ca="false" dt2D="false" dtr="false" t="normal">H572+H577+H582+H592+H607+H611+H616+H621+H631+H636+H646+H651+H655+H660+H663+H668+H671+H676</f>
        <v>0</v>
      </c>
      <c r="I685" s="269" t="n">
        <f aca="false" ca="false" dt2D="false" dtr="false" t="normal">G685+H685</f>
        <v>0</v>
      </c>
      <c r="J685" s="305" t="n">
        <f aca="false" ca="false" dt2D="false" dtr="false" t="normal">J572+J577+J582+J592+J607+J611+J616+J621+J631+J636+J646+J651+J655+J660+J663+J668+J671+J676</f>
        <v>1</v>
      </c>
      <c r="K685" s="305" t="n">
        <f aca="false" ca="false" dt2D="false" dtr="false" t="normal">K572+K577+K582+K592+K607+K611+K616+K621+K631+K636+K646+K651+K655+K660+K663+K668+K671+K676</f>
        <v>0</v>
      </c>
      <c r="L685" s="269" t="n">
        <f aca="false" ca="false" dt2D="false" dtr="false" t="normal">J685+K685</f>
        <v>1</v>
      </c>
      <c r="M685" s="305" t="n">
        <f aca="false" ca="false" dt2D="false" dtr="false" t="normal">M572+M577+M582+M592+M607+M611+M616+M621+M631+M636+M646+M651+M655+M660+M663+M668+M671+M676</f>
        <v>0</v>
      </c>
      <c r="N685" s="305" t="n">
        <f aca="false" ca="false" dt2D="false" dtr="false" t="normal">N572+N577+N582+N592+N607+N611+N616+N621+N631+N636+N646+N651+N655+N660+N663+N668+N671+N676</f>
        <v>0</v>
      </c>
      <c r="O685" s="305" t="n">
        <f aca="false" ca="false" dt2D="false" dtr="false" t="normal">O572+O577+O582+O592+O607+O611+O616+O621+O631+O636+O646+O651+O655+O660+O663+O668+O671+O676</f>
        <v>0</v>
      </c>
      <c r="P685" s="305" t="n">
        <f aca="false" ca="false" dt2D="false" dtr="false" t="normal">P572+P577+P582+P592+P607+P611+P616+P621+P631+P636+P646+P651+P655+P660+P663+P668+P671+P676</f>
        <v>0</v>
      </c>
      <c r="Q685" s="305" t="n">
        <f aca="false" ca="false" dt2D="false" dtr="false" t="normal">Q572+Q577+Q582+Q592+Q607+Q611+Q616+Q621+Q631+Q636+Q646+Q651+Q655+Q660+Q663+Q668+Q671+Q676</f>
        <v>0</v>
      </c>
      <c r="R685" s="305" t="n">
        <f aca="false" ca="false" dt2D="false" dtr="false" t="normal">R572+R577+R582+R592+R607+R611+R616+R621+R631+R636+R646+R651+R655+R660+R663+R668+R671+R676</f>
        <v>0</v>
      </c>
      <c r="S685" s="305" t="n">
        <f aca="false" ca="false" dt2D="false" dtr="false" t="normal">S572+S577+S582+S592+S607+S611+S616+S621+S631+S636+S646+S651+S655+S660+S663+S668+S671+S676</f>
        <v>0</v>
      </c>
      <c r="T685" s="305" t="n">
        <f aca="false" ca="false" dt2D="false" dtr="false" t="normal">T572+T577+T582+T592+T607+T611+T616+T621+T631+T636+T646+T651+T655+T660+T663+T668+T671+T676</f>
        <v>0</v>
      </c>
      <c r="U685" s="305" t="n">
        <f aca="false" ca="false" dt2D="false" dtr="false" t="normal">U572+U577+U582+U592+U607+U611+U616+U621+U631+U636+U646+U651+U655+U660+U663+U668+U671+U676</f>
        <v>0</v>
      </c>
      <c r="V685" s="305" t="n">
        <f aca="false" ca="false" dt2D="false" dtr="false" t="normal">V572+V577+V582+V592+V607+V611+V616+V621+V631+V636+V646+V651+V655+V660+V663+V668+V671+V676</f>
        <v>0</v>
      </c>
      <c r="W685" s="305" t="n">
        <f aca="false" ca="false" dt2D="false" dtr="false" t="normal">W572+W577+W582+W592+W607+W611+W616+W621+W631+W636+W646+W651+W655+W660+W663+W668+W671+W676</f>
        <v>0</v>
      </c>
      <c r="X685" s="305" t="n">
        <f aca="false" ca="false" dt2D="false" dtr="false" t="normal">X572+X577+X582+X592+X607+X611+X616+X621+X631+X636+X646+X651+X655+X660+X663+X668+X671+X676</f>
        <v>0</v>
      </c>
      <c r="Y685" s="305" t="n">
        <f aca="false" ca="false" dt2D="false" dtr="false" t="normal">Y572+Y577+Y582+Y592+Y607+Y611+Y616+Y621+Y631+Y636+Y646+Y651+Y655+Y660+Y663+Y668+Y671+Y676</f>
        <v>0</v>
      </c>
      <c r="Z685" s="305" t="n">
        <f aca="false" ca="false" dt2D="false" dtr="false" t="normal">Z572+Z577+Z582+Z592+Z607+Z611+Z616+Z621+Z631+Z636+Z646+Z651+Z655+Z660+Z663+Z668+Z671+Z676</f>
        <v>0</v>
      </c>
      <c r="AA685" s="305" t="n">
        <f aca="false" ca="false" dt2D="false" dtr="false" t="normal">AA572+AA577+AA582+AA592+AA607+AA611+AA616+AA621+AA631+AA636+AA646+AA651+AA655+AA660+AA663+AA668+AA671+AA676</f>
        <v>0</v>
      </c>
      <c r="AB685" s="305" t="n">
        <f aca="false" ca="false" dt2D="false" dtr="false" t="normal">AB572+AB577+AB582+AB592+AB607+AB611+AB616+AB621+AB631+AB636+AB646+AB651+AB655+AB660+AB663+AB668+AB671+AB676</f>
        <v>0</v>
      </c>
      <c r="AC685" s="305" t="n">
        <f aca="false" ca="false" dt2D="false" dtr="false" t="normal">AC572+AC577+AC582+AC592+AC607+AC611+AC616+AC621+AC631+AC636+AC646+AC651+AC655+AC660+AC663+AC668+AC671+AC676</f>
        <v>0</v>
      </c>
      <c r="AD685" s="305" t="n">
        <f aca="false" ca="false" dt2D="false" dtr="false" t="normal">AD572+AD577+AD582+AD592+AD607+AD611+AD616+AD621+AD631+AD636+AD646+AD651+AD655+AD660+AD663+AD668+AD671+AD676</f>
        <v>0</v>
      </c>
      <c r="AE685" s="305" t="n">
        <f aca="false" ca="false" dt2D="false" dtr="false" t="normal">AE572+AE577+AE582+AE592+AE607+AE611+AE616+AE621+AE631+AE636+AE646+AE651+AE655+AE660+AE663+AE668+AE671+AE676</f>
        <v>0</v>
      </c>
      <c r="AF685" s="178" t="n"/>
      <c r="AG685" s="178" t="n"/>
      <c r="AH685" s="178" t="n"/>
      <c r="AI685" s="178" t="n"/>
      <c r="AJ685" s="178" t="n"/>
      <c r="AK685" s="178" t="n"/>
      <c r="AL685" s="178" t="n"/>
      <c r="AM685" s="178" t="n"/>
      <c r="AN685" s="178" t="n"/>
      <c r="AO685" s="178" t="n"/>
      <c r="AP685" s="178" t="n"/>
      <c r="AQ685" s="178" t="n"/>
      <c r="AR685" s="178" t="n"/>
      <c r="AS685" s="178" t="n"/>
      <c r="AT685" s="178" t="n"/>
      <c r="AU685" s="178" t="n"/>
      <c r="AV685" s="178" t="n"/>
      <c r="AW685" s="178" t="n"/>
      <c r="AX685" s="178" t="n"/>
      <c r="AY685" s="178" t="n"/>
      <c r="AZ685" s="178" t="n"/>
      <c r="BA685" s="178" t="n"/>
      <c r="BB685" s="178" t="n"/>
      <c r="BC685" s="178" t="n"/>
      <c r="BD685" s="178" t="n"/>
      <c r="BE685" s="178" t="n"/>
      <c r="BF685" s="178" t="n"/>
      <c r="BG685" s="178" t="n"/>
      <c r="BH685" s="178" t="n"/>
      <c r="BI685" s="178" t="n"/>
      <c r="BJ685" s="178" t="n"/>
      <c r="BK685" s="178" t="n"/>
      <c r="BL685" s="178" t="n"/>
      <c r="BM685" s="178" t="n"/>
      <c r="BN685" s="178" t="n"/>
      <c r="BO685" s="178" t="n"/>
      <c r="BP685" s="178" t="n"/>
      <c r="BQ685" s="178" t="n"/>
      <c r="BR685" s="178" t="n"/>
      <c r="BS685" s="178" t="n"/>
      <c r="BT685" s="178" t="n"/>
      <c r="BU685" s="178" t="n"/>
      <c r="BV685" s="178" t="n"/>
      <c r="BW685" s="178" t="n"/>
      <c r="BX685" s="178" t="n"/>
      <c r="BY685" s="178" t="n"/>
      <c r="BZ685" s="178" t="n"/>
      <c r="CA685" s="178" t="n"/>
      <c r="CB685" s="178" t="n"/>
      <c r="CC685" s="178" t="n"/>
      <c r="CD685" s="178" t="n"/>
      <c r="CE685" s="178" t="n"/>
      <c r="CF685" s="178" t="n"/>
      <c r="CG685" s="178" t="n"/>
      <c r="CH685" s="178" t="n"/>
      <c r="CI685" s="178" t="n"/>
      <c r="CJ685" s="178" t="n"/>
      <c r="CK685" s="178" t="n"/>
      <c r="CL685" s="178" t="n"/>
      <c r="CM685" s="178" t="n"/>
      <c r="CN685" s="178" t="n"/>
      <c r="CO685" s="178" t="n"/>
      <c r="CP685" s="178" t="n"/>
      <c r="CQ685" s="178" t="n"/>
      <c r="CR685" s="178" t="n"/>
      <c r="CS685" s="178" t="n"/>
      <c r="CT685" s="178" t="n"/>
      <c r="CU685" s="178" t="n"/>
      <c r="CV685" s="178" t="n"/>
      <c r="CW685" s="178" t="n"/>
      <c r="CX685" s="178" t="n"/>
      <c r="CY685" s="178" t="n"/>
      <c r="CZ685" s="178" t="n"/>
      <c r="DA685" s="178" t="n"/>
      <c r="DB685" s="178" t="n"/>
      <c r="DC685" s="178" t="n"/>
      <c r="DD685" s="178" t="n"/>
      <c r="DE685" s="178" t="n"/>
      <c r="DF685" s="178" t="n"/>
      <c r="DG685" s="178" t="n"/>
      <c r="DH685" s="178" t="n"/>
      <c r="DI685" s="178" t="n"/>
      <c r="DJ685" s="178" t="n"/>
      <c r="DK685" s="178" t="n"/>
      <c r="DL685" s="178" t="n"/>
      <c r="DM685" s="178" t="n"/>
      <c r="DN685" s="178" t="n"/>
      <c r="DO685" s="178" t="n"/>
      <c r="DP685" s="178" t="n"/>
      <c r="DQ685" s="178" t="n"/>
      <c r="DR685" s="178" t="n"/>
      <c r="DS685" s="178" t="n"/>
      <c r="DT685" s="178" t="n"/>
      <c r="DU685" s="178" t="n"/>
      <c r="DV685" s="178" t="n"/>
    </row>
    <row customFormat="true" customHeight="true" ht="16.5" outlineLevel="0" r="686" s="310">
      <c r="A686" s="178" t="n"/>
      <c r="B686" s="303" t="n"/>
      <c r="C686" s="58" t="s"/>
      <c r="D686" s="75" t="s">
        <v>440</v>
      </c>
      <c r="E686" s="76" t="s"/>
      <c r="F686" s="266" t="n">
        <f aca="false" ca="false" dt2D="false" dtr="false" t="normal">I686+L686+M686+N686+O686+P686+Q686+R686+S686</f>
        <v>18</v>
      </c>
      <c r="G686" s="305" t="n">
        <f aca="false" ca="false" dt2D="false" dtr="false" t="normal">G683+G681+G678+G677+G672+G669+G664+G661+G656+G652+G647+G642+G637+G632+G627+G622+G617+G612+G608+G603+G598+G593+G588+G583+G578+G573+G568+G563</f>
        <v>1</v>
      </c>
      <c r="H686" s="305" t="n">
        <f aca="false" ca="false" dt2D="false" dtr="false" t="normal">H683+H681+H678+H677+H672+H669+H664+H661+H656+H652+H647+H642+H637+H632+H627+H622+H617+H612+H608+H603+H598+H593+H588+H583+H578+H573+H568+H563</f>
        <v>0</v>
      </c>
      <c r="I686" s="269" t="n">
        <f aca="false" ca="false" dt2D="false" dtr="false" t="normal">G686+H686</f>
        <v>1</v>
      </c>
      <c r="J686" s="305" t="n">
        <f aca="false" ca="false" dt2D="false" dtr="false" t="normal">J683+J681+J678+J677+J672+J669+J664+J661+J656+J652+J647+J642+J637+J632+J627+J622+J617+J612+J608+J603+J598+J593+J588+J583+J578+J573+J568+J563</f>
        <v>6</v>
      </c>
      <c r="K686" s="305" t="n">
        <f aca="false" ca="false" dt2D="false" dtr="false" t="normal">K683+K681+K678+K677+K672+K669+K664+K661+K656+K652+K647+K642+K637+K632+K627+K622+K617+K612+K608+K603+K598+K593+K588+K583+K578+K573+K568+K563</f>
        <v>0</v>
      </c>
      <c r="L686" s="269" t="n">
        <f aca="false" ca="false" dt2D="false" dtr="false" t="normal">J686+K686</f>
        <v>6</v>
      </c>
      <c r="M686" s="305" t="n">
        <f aca="false" ca="false" dt2D="false" dtr="false" t="normal">M683+M681+M678+M677+M672+M669+M664+M661+M656+M652+M647+M642+M637+M632+M627+M622+M617+M612+M608+M603+M598+M593+M588+M583+M578+M573+M568+M563</f>
        <v>7</v>
      </c>
      <c r="N686" s="305" t="n">
        <f aca="false" ca="false" dt2D="false" dtr="false" t="normal">N683+N681+N678+N677+N672+N669+N664+N661+N656+N652+N647+N642+N637+N632+N627+N622+N617+N612+N608+N603+N598+N593+N588+N583+N578+N573+N568+N563</f>
        <v>1</v>
      </c>
      <c r="O686" s="305" t="n">
        <f aca="false" ca="false" dt2D="false" dtr="false" t="normal">O683+O681+O678+O677+O672+O669+O664+O661+O656+O652+O647+O642+O637+O632+O627+O622+O617+O612+O608+O603+O598+O593+O588+O583+O578+O573+O568+O563</f>
        <v>1</v>
      </c>
      <c r="P686" s="305" t="n">
        <f aca="false" ca="false" dt2D="false" dtr="false" t="normal">P683+P681+P678+P677+P672+P669+P664+P661+P656+P652+P647+P642+P637+P632+P627+P622+P617+P612+P608+P603+P598+P593+P588+P583+P578+P573+P568+P563</f>
        <v>0</v>
      </c>
      <c r="Q686" s="305" t="n">
        <f aca="false" ca="false" dt2D="false" dtr="false" t="normal">Q683+Q681+Q678+Q677+Q672+Q669+Q664+Q661+Q656+Q652+Q647+Q642+Q637+Q632+Q627+Q622+Q617+Q612+Q608+Q603+Q598+Q593+Q588+Q583+Q578+Q573+Q568+Q563</f>
        <v>2</v>
      </c>
      <c r="R686" s="305" t="n">
        <f aca="false" ca="false" dt2D="false" dtr="false" t="normal">R683+R681+R678+R677+R672+R669+R664+R661+R656+R652+R647+R642+R637+R632+R627+R622+R617+R612+R608+R603+R598+R593+R588+R583+R578+R573+R568+R563</f>
        <v>0</v>
      </c>
      <c r="S686" s="305" t="n">
        <f aca="false" ca="false" dt2D="false" dtr="false" t="normal">S683+S681+S678+S677+S672+S669+S664+S661+S656+S652+S647+S642+S637+S632+S627+S622+S617+S612+S608+S603+S598+S593+S588+S583+S578+S573+S568+S563</f>
        <v>0</v>
      </c>
      <c r="T686" s="305" t="n">
        <f aca="false" ca="false" dt2D="false" dtr="false" t="normal">T683+T681+T678+T677+T672+T669+T664+T661+T656+T652+T647+T642+T637+T632+T627+T622+T617+T612+T608+T603+T598+T593+T588+T583+T578+T573+T568+T563</f>
        <v>0</v>
      </c>
      <c r="U686" s="305" t="n">
        <f aca="false" ca="false" dt2D="false" dtr="false" t="normal">U683+U681+U678+U677+U672+U669+U664+U661+U656+U652+U647+U642+U637+U632+U627+U622+U617+U612+U608+U603+U598+U593+U588+U583+U578+U573+U568+U563</f>
        <v>0</v>
      </c>
      <c r="V686" s="305" t="n">
        <f aca="false" ca="false" dt2D="false" dtr="false" t="normal">V683+V681+V678+V677+V672+V669+V664+V661+V656+V652+V647+V642+V637+V632+V627+V622+V617+V612+V608+V603+V598+V593+V588+V583+V578+V573+V568+V563</f>
        <v>0</v>
      </c>
      <c r="W686" s="305" t="n">
        <f aca="false" ca="false" dt2D="false" dtr="false" t="normal">W683+W681+W678+W677+W672+W669+W664+W661+W656+W652+W647+W642+W637+W632+W627+W622+W617+W612+W608+W603+W598+W593+W588+W583+W578+W573+W568+W563</f>
        <v>0</v>
      </c>
      <c r="X686" s="305" t="n">
        <f aca="false" ca="false" dt2D="false" dtr="false" t="normal">X683+X681+X678+X677+X672+X669+X664+X661+X656+X652+X647+X642+X637+X632+X627+X622+X617+X612+X608+X603+X598+X593+X588+X583+X578+X573+X568+X563</f>
        <v>0</v>
      </c>
      <c r="Y686" s="305" t="n">
        <f aca="false" ca="false" dt2D="false" dtr="false" t="normal">Y683+Y681+Y678+Y677+Y672+Y669+Y664+Y661+Y656+Y652+Y647+Y642+Y637+Y632+Y627+Y622+Y617+Y612+Y608+Y603+Y598+Y593+Y588+Y583+Y578+Y573+Y568+Y563</f>
        <v>0</v>
      </c>
      <c r="Z686" s="305" t="n">
        <f aca="false" ca="false" dt2D="false" dtr="false" t="normal">Z683+Z681+Z678+Z677+Z672+Z669+Z664+Z661+Z656+Z652+Z647+Z642+Z637+Z632+Z627+Z622+Z617+Z612+Z608+Z603+Z598+Z593+Z588+Z583+Z578+Z573+Z568+Z563</f>
        <v>0</v>
      </c>
      <c r="AA686" s="305" t="n">
        <f aca="false" ca="false" dt2D="false" dtr="false" t="normal">AA683+AA681+AA678+AA677+AA672+AA669+AA664+AA661+AA656+AA652+AA647+AA642+AA637+AA632+AA627+AA622+AA617+AA612+AA608+AA603+AA598+AA593+AA588+AA583+AA578+AA573+AA568+AA563</f>
        <v>0</v>
      </c>
      <c r="AB686" s="305" t="n">
        <f aca="false" ca="false" dt2D="false" dtr="false" t="normal">AB683+AB681+AB678+AB677+AB672+AB669+AB664+AB661+AB656+AB652+AB647+AB642+AB637+AB632+AB627+AB622+AB617+AB612+AB608+AB603+AB598+AB593+AB588+AB583+AB578+AB573+AB568+AB563</f>
        <v>0</v>
      </c>
      <c r="AC686" s="305" t="n">
        <f aca="false" ca="false" dt2D="false" dtr="false" t="normal">AC683+AC681+AC678+AC677+AC672+AC669+AC664+AC661+AC656+AC652+AC647+AC642+AC637+AC632+AC627+AC622+AC617+AC612+AC608+AC603+AC598+AC593+AC588+AC583+AC578+AC573+AC568+AC563</f>
        <v>0</v>
      </c>
      <c r="AD686" s="305" t="n">
        <f aca="false" ca="false" dt2D="false" dtr="false" t="normal">AD683+AD681+AD678+AD677+AD672+AD669+AD664+AD661+AD656+AD652+AD647+AD642+AD637+AD632+AD627+AD622+AD617+AD612+AD608+AD603+AD598+AD593+AD588+AD583+AD578+AD573+AD568+AD563</f>
        <v>0</v>
      </c>
      <c r="AE686" s="305" t="n">
        <f aca="false" ca="false" dt2D="false" dtr="false" t="normal">AE683+AE681+AE678+AE677+AE672+AE669+AE664+AE661+AE656+AE652+AE647+AE642+AE637+AE632+AE627+AE622+AE617+AE612+AE608+AE603+AE598+AE593+AE588+AE583+AE578+AE573+AE568+AE563</f>
        <v>0</v>
      </c>
      <c r="AF686" s="178" t="n"/>
      <c r="AG686" s="178" t="n"/>
      <c r="AH686" s="178" t="n"/>
      <c r="AI686" s="178" t="n"/>
      <c r="AJ686" s="178" t="n"/>
      <c r="AK686" s="178" t="n"/>
      <c r="AL686" s="178" t="n"/>
      <c r="AM686" s="178" t="n"/>
      <c r="AN686" s="178" t="n"/>
      <c r="AO686" s="178" t="n"/>
      <c r="AP686" s="178" t="n"/>
      <c r="AQ686" s="178" t="n"/>
      <c r="AR686" s="178" t="n"/>
      <c r="AS686" s="178" t="n"/>
      <c r="AT686" s="178" t="n"/>
      <c r="AU686" s="178" t="n"/>
      <c r="AV686" s="178" t="n"/>
      <c r="AW686" s="178" t="n"/>
      <c r="AX686" s="178" t="n"/>
      <c r="AY686" s="178" t="n"/>
      <c r="AZ686" s="178" t="n"/>
      <c r="BA686" s="178" t="n"/>
      <c r="BB686" s="178" t="n"/>
      <c r="BC686" s="178" t="n"/>
      <c r="BD686" s="178" t="n"/>
      <c r="BE686" s="178" t="n"/>
      <c r="BF686" s="178" t="n"/>
      <c r="BG686" s="178" t="n"/>
      <c r="BH686" s="178" t="n"/>
      <c r="BI686" s="178" t="n"/>
      <c r="BJ686" s="178" t="n"/>
      <c r="BK686" s="178" t="n"/>
      <c r="BL686" s="178" t="n"/>
      <c r="BM686" s="178" t="n"/>
      <c r="BN686" s="178" t="n"/>
      <c r="BO686" s="178" t="n"/>
      <c r="BP686" s="178" t="n"/>
      <c r="BQ686" s="178" t="n"/>
      <c r="BR686" s="178" t="n"/>
      <c r="BS686" s="178" t="n"/>
      <c r="BT686" s="178" t="n"/>
      <c r="BU686" s="178" t="n"/>
      <c r="BV686" s="178" t="n"/>
      <c r="BW686" s="178" t="n"/>
      <c r="BX686" s="178" t="n"/>
      <c r="BY686" s="178" t="n"/>
      <c r="BZ686" s="178" t="n"/>
      <c r="CA686" s="178" t="n"/>
      <c r="CB686" s="178" t="n"/>
      <c r="CC686" s="178" t="n"/>
      <c r="CD686" s="178" t="n"/>
      <c r="CE686" s="178" t="n"/>
      <c r="CF686" s="178" t="n"/>
      <c r="CG686" s="178" t="n"/>
      <c r="CH686" s="178" t="n"/>
      <c r="CI686" s="178" t="n"/>
      <c r="CJ686" s="178" t="n"/>
      <c r="CK686" s="178" t="n"/>
      <c r="CL686" s="178" t="n"/>
      <c r="CM686" s="178" t="n"/>
      <c r="CN686" s="178" t="n"/>
      <c r="CO686" s="178" t="n"/>
      <c r="CP686" s="178" t="n"/>
      <c r="CQ686" s="178" t="n"/>
      <c r="CR686" s="178" t="n"/>
      <c r="CS686" s="178" t="n"/>
      <c r="CT686" s="178" t="n"/>
      <c r="CU686" s="178" t="n"/>
      <c r="CV686" s="178" t="n"/>
      <c r="CW686" s="178" t="n"/>
      <c r="CX686" s="178" t="n"/>
      <c r="CY686" s="178" t="n"/>
      <c r="CZ686" s="178" t="n"/>
      <c r="DA686" s="178" t="n"/>
      <c r="DB686" s="178" t="n"/>
      <c r="DC686" s="178" t="n"/>
      <c r="DD686" s="178" t="n"/>
      <c r="DE686" s="178" t="n"/>
      <c r="DF686" s="178" t="n"/>
      <c r="DG686" s="178" t="n"/>
      <c r="DH686" s="178" t="n"/>
      <c r="DI686" s="178" t="n"/>
      <c r="DJ686" s="178" t="n"/>
      <c r="DK686" s="178" t="n"/>
      <c r="DL686" s="178" t="n"/>
      <c r="DM686" s="178" t="n"/>
      <c r="DN686" s="178" t="n"/>
      <c r="DO686" s="178" t="n"/>
      <c r="DP686" s="178" t="n"/>
      <c r="DQ686" s="178" t="n"/>
      <c r="DR686" s="178" t="n"/>
      <c r="DS686" s="178" t="n"/>
      <c r="DT686" s="178" t="n"/>
      <c r="DU686" s="178" t="n"/>
      <c r="DV686" s="178" t="n"/>
    </row>
    <row customFormat="true" customHeight="true" ht="16.5" outlineLevel="0" r="687" s="310">
      <c r="A687" s="178" t="n"/>
      <c r="B687" s="303" t="n"/>
      <c r="C687" s="58" t="s"/>
      <c r="D687" s="75" t="s">
        <v>441</v>
      </c>
      <c r="E687" s="76" t="s"/>
      <c r="F687" s="266" t="n">
        <f aca="false" ca="false" dt2D="false" dtr="false" t="normal">I687+L687+M687+N687+O687+P687+Q687+R687+S687</f>
        <v>41</v>
      </c>
      <c r="G687" s="305" t="n">
        <f aca="false" ca="false" dt2D="false" dtr="false" t="normal">G682+G679+G680+G673+G665+G657+G653+G648+G643+G638+G633+G628+G623+G618+G613+G609+G604+G599+G594+G589+G584+G579+G574+G569+G564</f>
        <v>1</v>
      </c>
      <c r="H687" s="305" t="n">
        <f aca="false" ca="false" dt2D="false" dtr="false" t="normal">H682+H679+H680+H673+H665+H657+H653+H648+H643+H638+H633+H628+H623+H618+H613+H609+H604+H599+H594+H589+H584+H579+H574+H569+H564</f>
        <v>0</v>
      </c>
      <c r="I687" s="269" t="n">
        <f aca="false" ca="false" dt2D="false" dtr="false" t="normal">G687+H687</f>
        <v>1</v>
      </c>
      <c r="J687" s="305" t="n">
        <f aca="false" ca="false" dt2D="false" dtr="false" t="normal">J682+J679+J680+J673+J665+J657+J653+J648+J643+J638+J633+J628+J623+J618+J613+J609+J604+J599+J594+J589+J584+J579+J574+J569+J564</f>
        <v>2</v>
      </c>
      <c r="K687" s="305" t="n">
        <f aca="false" ca="false" dt2D="false" dtr="false" t="normal">K682+K679+K680+K673+K665+K657+K653+K648+K643+K638+K633+K628+K623+K618+K613+K609+K604+K599+K594+K589+K584+K579+K574+K569+K564</f>
        <v>0</v>
      </c>
      <c r="L687" s="269" t="n">
        <f aca="false" ca="false" dt2D="false" dtr="false" t="normal">J687+K687</f>
        <v>2</v>
      </c>
      <c r="M687" s="305" t="n">
        <f aca="false" ca="false" dt2D="false" dtr="false" t="normal">M682+M679+M680+M673+M665+M657+M653+M648+M643+M638+M633+M628+M623+M618+M613+M609+M604+M599+M594+M589+M584+M579+M574+M569+M564</f>
        <v>7</v>
      </c>
      <c r="N687" s="305" t="n">
        <f aca="false" ca="false" dt2D="false" dtr="false" t="normal">N682+N679+N680+N673+N665+N657+N653+N648+N643+N638+N633+N628+N623+N618+N613+N609+N604+N599+N594+N589+N584+N579+N574+N569+N564</f>
        <v>9</v>
      </c>
      <c r="O687" s="305" t="n">
        <f aca="false" ca="false" dt2D="false" dtr="false" t="normal">O682+O679+O680+O673+O665+O657+O653+O648+O643+O638+O633+O628+O623+O618+O613+O609+O604+O599+O594+O589+O584+O579+O574+O569+O564</f>
        <v>5</v>
      </c>
      <c r="P687" s="305" t="n">
        <f aca="false" ca="false" dt2D="false" dtr="false" t="normal">P682+P679+P680+P673+P665+P657+P653+P648+P643+P638+P633+P628+P623+P618+P613+P609+P604+P599+P594+P589+P584+P579+P574+P569+P564</f>
        <v>3</v>
      </c>
      <c r="Q687" s="305" t="n">
        <f aca="false" ca="false" dt2D="false" dtr="false" t="normal">Q682+Q679+Q680+Q673+Q665+Q657+Q653+Q648+Q643+Q638+Q633+Q628+Q623+Q618+Q613+Q609+Q604+Q599+Q594+Q589+Q584+Q579+Q574+Q569+Q564</f>
        <v>8</v>
      </c>
      <c r="R687" s="305" t="n">
        <f aca="false" ca="false" dt2D="false" dtr="false" t="normal">R682+R679+R680+R673+R665+R657+R653+R648+R643+R638+R633+R628+R623+R618+R613+R609+R604+R599+R594+R589+R584+R579+R574+R569+R564</f>
        <v>3</v>
      </c>
      <c r="S687" s="305" t="n">
        <f aca="false" ca="false" dt2D="false" dtr="false" t="normal">S682+S679+S680+S673+S665+S657+S653+S648+S643+S638+S633+S628+S623+S618+S613+S609+S604+S599+S594+S589+S584+S579+S574+S569+S564</f>
        <v>3</v>
      </c>
      <c r="T687" s="305" t="n">
        <f aca="false" ca="false" dt2D="false" dtr="false" t="normal">T682+T679+T680+T673+T665+T657+T653+T648+T643+T638+T633+T628+T623+T618+T613+T609+T604+T599+T594+T589+T584+T579+T574+T569+T564</f>
        <v>0</v>
      </c>
      <c r="U687" s="305" t="n">
        <f aca="false" ca="false" dt2D="false" dtr="false" t="normal">U682+U679+U680+U673+U665+U657+U653+U648+U643+U638+U633+U628+U623+U618+U613+U609+U604+U599+U594+U589+U584+U579+U574+U569+U564</f>
        <v>0</v>
      </c>
      <c r="V687" s="305" t="n">
        <f aca="false" ca="false" dt2D="false" dtr="false" t="normal">V682+V679+V680+V673+V665+V657+V653+V648+V643+V638+V633+V628+V623+V618+V613+V609+V604+V599+V594+V589+V584+V579+V574+V569+V564</f>
        <v>0</v>
      </c>
      <c r="W687" s="305" t="n">
        <f aca="false" ca="false" dt2D="false" dtr="false" t="normal">W682+W679+W680+W673+W665+W657+W653+W648+W643+W638+W633+W628+W623+W618+W613+W609+W604+W599+W594+W589+W584+W579+W574+W569+W564</f>
        <v>0</v>
      </c>
      <c r="X687" s="305" t="n">
        <f aca="false" ca="false" dt2D="false" dtr="false" t="normal">X682+X679+X680+X673+X665+X657+X653+X648+X643+X638+X633+X628+X623+X618+X613+X609+X604+X599+X594+X589+X584+X579+X574+X569+X564</f>
        <v>0</v>
      </c>
      <c r="Y687" s="305" t="n">
        <f aca="false" ca="false" dt2D="false" dtr="false" t="normal">Y682+Y679+Y680+Y673+Y665+Y657+Y653+Y648+Y643+Y638+Y633+Y628+Y623+Y618+Y613+Y609+Y604+Y599+Y594+Y589+Y584+Y579+Y574+Y569+Y564</f>
        <v>0</v>
      </c>
      <c r="Z687" s="305" t="n">
        <f aca="false" ca="false" dt2D="false" dtr="false" t="normal">Z682+Z679+Z680+Z673+Z665+Z657+Z653+Z648+Z643+Z638+Z633+Z628+Z623+Z618+Z613+Z609+Z604+Z599+Z594+Z589+Z584+Z579+Z574+Z569+Z564</f>
        <v>0</v>
      </c>
      <c r="AA687" s="305" t="n">
        <f aca="false" ca="false" dt2D="false" dtr="false" t="normal">AA682+AA679+AA680+AA673+AA665+AA657+AA653+AA648+AA643+AA638+AA633+AA628+AA623+AA618+AA613+AA609+AA604+AA599+AA594+AA589+AA584+AA579+AA574+AA569+AA564</f>
        <v>0</v>
      </c>
      <c r="AB687" s="305" t="n">
        <f aca="false" ca="false" dt2D="false" dtr="false" t="normal">AB682+AB679+AB680+AB673+AB665+AB657+AB653+AB648+AB643+AB638+AB633+AB628+AB623+AB618+AB613+AB609+AB604+AB599+AB594+AB589+AB584+AB579+AB574+AB569+AB564</f>
        <v>0</v>
      </c>
      <c r="AC687" s="305" t="n">
        <f aca="false" ca="false" dt2D="false" dtr="false" t="normal">AC682+AC679+AC680+AC673+AC665+AC657+AC653+AC648+AC643+AC638+AC633+AC628+AC623+AC618+AC613+AC609+AC604+AC599+AC594+AC589+AC584+AC579+AC574+AC569+AC564</f>
        <v>0</v>
      </c>
      <c r="AD687" s="305" t="n">
        <f aca="false" ca="false" dt2D="false" dtr="false" t="normal">AD682+AD679+AD680+AD673+AD665+AD657+AD653+AD648+AD643+AD638+AD633+AD628+AD623+AD618+AD613+AD609+AD604+AD599+AD594+AD589+AD584+AD579+AD574+AD569+AD564</f>
        <v>0</v>
      </c>
      <c r="AE687" s="305" t="n">
        <f aca="false" ca="false" dt2D="false" dtr="false" t="normal">AE682+AE679+AE680+AE673+AE665+AE657+AE653+AE648+AE643+AE638+AE633+AE628+AE623+AE618+AE613+AE609+AE604+AE599+AE594+AE589+AE584+AE579+AE574+AE569+AE564</f>
        <v>0</v>
      </c>
      <c r="AF687" s="178" t="n"/>
      <c r="AG687" s="178" t="n"/>
      <c r="AH687" s="178" t="n"/>
      <c r="AI687" s="178" t="n"/>
      <c r="AJ687" s="178" t="n"/>
      <c r="AK687" s="178" t="n"/>
      <c r="AL687" s="178" t="n"/>
      <c r="AM687" s="178" t="n"/>
      <c r="AN687" s="178" t="n"/>
      <c r="AO687" s="178" t="n"/>
      <c r="AP687" s="178" t="n"/>
      <c r="AQ687" s="178" t="n"/>
      <c r="AR687" s="178" t="n"/>
      <c r="AS687" s="178" t="n"/>
      <c r="AT687" s="178" t="n"/>
      <c r="AU687" s="178" t="n"/>
      <c r="AV687" s="178" t="n"/>
      <c r="AW687" s="178" t="n"/>
      <c r="AX687" s="178" t="n"/>
      <c r="AY687" s="178" t="n"/>
      <c r="AZ687" s="178" t="n"/>
      <c r="BA687" s="178" t="n"/>
      <c r="BB687" s="178" t="n"/>
      <c r="BC687" s="178" t="n"/>
      <c r="BD687" s="178" t="n"/>
      <c r="BE687" s="178" t="n"/>
      <c r="BF687" s="178" t="n"/>
      <c r="BG687" s="178" t="n"/>
      <c r="BH687" s="178" t="n"/>
      <c r="BI687" s="178" t="n"/>
      <c r="BJ687" s="178" t="n"/>
      <c r="BK687" s="178" t="n"/>
      <c r="BL687" s="178" t="n"/>
      <c r="BM687" s="178" t="n"/>
      <c r="BN687" s="178" t="n"/>
      <c r="BO687" s="178" t="n"/>
      <c r="BP687" s="178" t="n"/>
      <c r="BQ687" s="178" t="n"/>
      <c r="BR687" s="178" t="n"/>
      <c r="BS687" s="178" t="n"/>
      <c r="BT687" s="178" t="n"/>
      <c r="BU687" s="178" t="n"/>
      <c r="BV687" s="178" t="n"/>
      <c r="BW687" s="178" t="n"/>
      <c r="BX687" s="178" t="n"/>
      <c r="BY687" s="178" t="n"/>
      <c r="BZ687" s="178" t="n"/>
      <c r="CA687" s="178" t="n"/>
      <c r="CB687" s="178" t="n"/>
      <c r="CC687" s="178" t="n"/>
      <c r="CD687" s="178" t="n"/>
      <c r="CE687" s="178" t="n"/>
      <c r="CF687" s="178" t="n"/>
      <c r="CG687" s="178" t="n"/>
      <c r="CH687" s="178" t="n"/>
      <c r="CI687" s="178" t="n"/>
      <c r="CJ687" s="178" t="n"/>
      <c r="CK687" s="178" t="n"/>
      <c r="CL687" s="178" t="n"/>
      <c r="CM687" s="178" t="n"/>
      <c r="CN687" s="178" t="n"/>
      <c r="CO687" s="178" t="n"/>
      <c r="CP687" s="178" t="n"/>
      <c r="CQ687" s="178" t="n"/>
      <c r="CR687" s="178" t="n"/>
      <c r="CS687" s="178" t="n"/>
      <c r="CT687" s="178" t="n"/>
      <c r="CU687" s="178" t="n"/>
      <c r="CV687" s="178" t="n"/>
      <c r="CW687" s="178" t="n"/>
      <c r="CX687" s="178" t="n"/>
      <c r="CY687" s="178" t="n"/>
      <c r="CZ687" s="178" t="n"/>
      <c r="DA687" s="178" t="n"/>
      <c r="DB687" s="178" t="n"/>
      <c r="DC687" s="178" t="n"/>
      <c r="DD687" s="178" t="n"/>
      <c r="DE687" s="178" t="n"/>
      <c r="DF687" s="178" t="n"/>
      <c r="DG687" s="178" t="n"/>
      <c r="DH687" s="178" t="n"/>
      <c r="DI687" s="178" t="n"/>
      <c r="DJ687" s="178" t="n"/>
      <c r="DK687" s="178" t="n"/>
      <c r="DL687" s="178" t="n"/>
      <c r="DM687" s="178" t="n"/>
      <c r="DN687" s="178" t="n"/>
      <c r="DO687" s="178" t="n"/>
      <c r="DP687" s="178" t="n"/>
      <c r="DQ687" s="178" t="n"/>
      <c r="DR687" s="178" t="n"/>
      <c r="DS687" s="178" t="n"/>
      <c r="DT687" s="178" t="n"/>
      <c r="DU687" s="178" t="n"/>
      <c r="DV687" s="178" t="n"/>
    </row>
    <row customFormat="true" customHeight="true" ht="16.5" outlineLevel="0" r="688" s="310">
      <c r="A688" s="178" t="n"/>
      <c r="B688" s="303" t="n"/>
      <c r="C688" s="136" t="s"/>
      <c r="D688" s="75" t="s">
        <v>442</v>
      </c>
      <c r="E688" s="76" t="s"/>
      <c r="F688" s="266" t="n">
        <f aca="false" ca="false" dt2D="false" dtr="false" t="normal">I688+L688+M688+N688+O688+P688+Q688+R688+S688</f>
        <v>0</v>
      </c>
      <c r="G688" s="305" t="n">
        <f aca="false" ca="false" dt2D="false" dtr="false" t="normal">G674+G666+G658+G649+G644+G639+G634+G629+G624+G619+G614+G605+G600+G595+G590+G585+G580+G575+G570+G565</f>
        <v>0</v>
      </c>
      <c r="H688" s="305" t="n">
        <f aca="false" ca="false" dt2D="false" dtr="false" t="normal">H674+H666+H658+H649+H644+H639+H634+H629+H624+H619+H614+H605+H600+H595+H590+H585+H580+H575+H570+H565</f>
        <v>0</v>
      </c>
      <c r="I688" s="269" t="n">
        <f aca="false" ca="false" dt2D="false" dtr="false" t="normal">G688+H688</f>
        <v>0</v>
      </c>
      <c r="J688" s="305" t="n">
        <f aca="false" ca="false" dt2D="false" dtr="false" t="normal">J674+J666+J658+J649+J644+J639+J634+J629+J624+J619+J614+J605+J600+J595+J590+J585+J580+J575+J570+J565</f>
        <v>0</v>
      </c>
      <c r="K688" s="305" t="n">
        <f aca="false" ca="false" dt2D="false" dtr="false" t="normal">K674+K666+K658+K649+K644+K639+K634+K629+K624+K619+K614+K605+K600+K595+K590+K585+K580+K575+K570+K565</f>
        <v>0</v>
      </c>
      <c r="L688" s="269" t="n">
        <f aca="false" ca="false" dt2D="false" dtr="false" t="normal">J688+K688</f>
        <v>0</v>
      </c>
      <c r="M688" s="305" t="n">
        <f aca="false" ca="false" dt2D="false" dtr="false" t="normal">M674+M666+M658+M649+M644+M639+M634+M629+M624+M619+M614+M605+M600+M595+M590+M585+M580+M575+M570+M565</f>
        <v>0</v>
      </c>
      <c r="N688" s="305" t="n">
        <f aca="false" ca="false" dt2D="false" dtr="false" t="normal">N674+N666+N658+N649+N644+N639+N634+N629+N624+N619+N614+N605+N600+N595+N590+N585+N580+N575+N570+N565</f>
        <v>0</v>
      </c>
      <c r="O688" s="305" t="n">
        <f aca="false" ca="false" dt2D="false" dtr="false" t="normal">O674+O666+O658+O649+O644+O639+O634+O629+O624+O619+O614+O605+O600+O595+O590+O585+O580+O575+O570+O565</f>
        <v>0</v>
      </c>
      <c r="P688" s="305" t="n">
        <f aca="false" ca="false" dt2D="false" dtr="false" t="normal">P674+P666+P658+P649+P644+P639+P634+P629+P624+P619+P614+P605+P600+P595+P590+P585+P580+P575+P570+P565</f>
        <v>0</v>
      </c>
      <c r="Q688" s="305" t="n">
        <f aca="false" ca="false" dt2D="false" dtr="false" t="normal">Q674+Q666+Q658+Q649+Q644+Q639+Q634+Q629+Q624+Q619+Q614+Q605+Q600+Q595+Q590+Q585+Q580+Q575+Q570+Q565</f>
        <v>0</v>
      </c>
      <c r="R688" s="305" t="n">
        <f aca="false" ca="false" dt2D="false" dtr="false" t="normal">R674+R666+R658+R649+R644+R639+R634+R629+R624+R619+R614+R605+R600+R595+R590+R585+R580+R575+R570+R565</f>
        <v>0</v>
      </c>
      <c r="S688" s="305" t="n">
        <f aca="false" ca="false" dt2D="false" dtr="false" t="normal">S674+S666+S658+S649+S644+S639+S634+S629+S624+S619+S614+S605+S600+S595+S590+S585+S580+S575+S570+S565</f>
        <v>0</v>
      </c>
      <c r="T688" s="305" t="n">
        <f aca="false" ca="false" dt2D="false" dtr="false" t="normal">T674+T666+T658+T649+T644+T639+T634+T629+T624+T619+T614+T605+T600+T595+T590+T585+T580+T575+T570+T565</f>
        <v>0</v>
      </c>
      <c r="U688" s="305" t="n">
        <f aca="false" ca="false" dt2D="false" dtr="false" t="normal">U674+U666+U658+U649+U644+U639+U634+U629+U624+U619+U614+U605+U600+U595+U590+U585+U580+U575+U570+U565</f>
        <v>0</v>
      </c>
      <c r="V688" s="305" t="n">
        <f aca="false" ca="false" dt2D="false" dtr="false" t="normal">V674+V666+V658+V649+V644+V639+V634+V629+V624+V619+V614+V605+V600+V595+V590+V585+V580+V575+V570+V565</f>
        <v>0</v>
      </c>
      <c r="W688" s="305" t="n">
        <f aca="false" ca="false" dt2D="false" dtr="false" t="normal">W674+W666+W658+W649+W644+W639+W634+W629+W624+W619+W614+W605+W600+W595+W590+W585+W580+W575+W570+W565</f>
        <v>0</v>
      </c>
      <c r="X688" s="305" t="n">
        <f aca="false" ca="false" dt2D="false" dtr="false" t="normal">X674+X666+X658+X649+X644+X639+X634+X629+X624+X619+X614+X605+X600+X595+X590+X585+X580+X575+X570+X565</f>
        <v>0</v>
      </c>
      <c r="Y688" s="305" t="n">
        <f aca="false" ca="false" dt2D="false" dtr="false" t="normal">Y674+Y666+Y658+Y649+Y644+Y639+Y634+Y629+Y624+Y619+Y614+Y605+Y600+Y595+Y590+Y585+Y580+Y575+Y570+Y565</f>
        <v>0</v>
      </c>
      <c r="Z688" s="305" t="n">
        <f aca="false" ca="false" dt2D="false" dtr="false" t="normal">Z674+Z666+Z658+Z649+Z644+Z639+Z634+Z629+Z624+Z619+Z614+Z605+Z600+Z595+Z590+Z585+Z580+Z575+Z570+Z565</f>
        <v>0</v>
      </c>
      <c r="AA688" s="305" t="n">
        <f aca="false" ca="false" dt2D="false" dtr="false" t="normal">AA674+AA666+AA658+AA649+AA644+AA639+AA634+AA629+AA624+AA619+AA614+AA605+AA600+AA595+AA590+AA585+AA580+AA575+AA570+AA565</f>
        <v>0</v>
      </c>
      <c r="AB688" s="305" t="n">
        <f aca="false" ca="false" dt2D="false" dtr="false" t="normal">AB674+AB666+AB658+AB649+AB644+AB639+AB634+AB629+AB624+AB619+AB614+AB605+AB600+AB595+AB590+AB585+AB580+AB575+AB570+AB565</f>
        <v>0</v>
      </c>
      <c r="AC688" s="305" t="n">
        <f aca="false" ca="false" dt2D="false" dtr="false" t="normal">AC674+AC666+AC658+AC649+AC644+AC639+AC634+AC629+AC624+AC619+AC614+AC605+AC600+AC595+AC590+AC585+AC580+AC575+AC570+AC565</f>
        <v>0</v>
      </c>
      <c r="AD688" s="305" t="n">
        <f aca="false" ca="false" dt2D="false" dtr="false" t="normal">AD674+AD666+AD658+AD649+AD644+AD639+AD634+AD629+AD624+AD619+AD614+AD605+AD600+AD595+AD590+AD585+AD580+AD575+AD570+AD565</f>
        <v>0</v>
      </c>
      <c r="AE688" s="305" t="n">
        <f aca="false" ca="false" dt2D="false" dtr="false" t="normal">AE674+AE666+AE658+AE649+AE644+AE639+AE634+AE629+AE624+AE619+AE614+AE605+AE600+AE595+AE590+AE585+AE580+AE575+AE570+AE565</f>
        <v>0</v>
      </c>
      <c r="AF688" s="178" t="n"/>
      <c r="AG688" s="178" t="n"/>
      <c r="AH688" s="178" t="n"/>
      <c r="AI688" s="178" t="n"/>
      <c r="AJ688" s="178" t="n"/>
      <c r="AK688" s="178" t="n"/>
      <c r="AL688" s="178" t="n"/>
      <c r="AM688" s="178" t="n"/>
      <c r="AN688" s="178" t="n"/>
      <c r="AO688" s="178" t="n"/>
      <c r="AP688" s="178" t="n"/>
      <c r="AQ688" s="178" t="n"/>
      <c r="AR688" s="178" t="n"/>
      <c r="AS688" s="178" t="n"/>
      <c r="AT688" s="178" t="n"/>
      <c r="AU688" s="178" t="n"/>
      <c r="AV688" s="178" t="n"/>
      <c r="AW688" s="178" t="n"/>
      <c r="AX688" s="178" t="n"/>
      <c r="AY688" s="178" t="n"/>
      <c r="AZ688" s="178" t="n"/>
      <c r="BA688" s="178" t="n"/>
      <c r="BB688" s="178" t="n"/>
      <c r="BC688" s="178" t="n"/>
      <c r="BD688" s="178" t="n"/>
      <c r="BE688" s="178" t="n"/>
      <c r="BF688" s="178" t="n"/>
      <c r="BG688" s="178" t="n"/>
      <c r="BH688" s="178" t="n"/>
      <c r="BI688" s="178" t="n"/>
      <c r="BJ688" s="178" t="n"/>
      <c r="BK688" s="178" t="n"/>
      <c r="BL688" s="178" t="n"/>
      <c r="BM688" s="178" t="n"/>
      <c r="BN688" s="178" t="n"/>
      <c r="BO688" s="178" t="n"/>
      <c r="BP688" s="178" t="n"/>
      <c r="BQ688" s="178" t="n"/>
      <c r="BR688" s="178" t="n"/>
      <c r="BS688" s="178" t="n"/>
      <c r="BT688" s="178" t="n"/>
      <c r="BU688" s="178" t="n"/>
      <c r="BV688" s="178" t="n"/>
      <c r="BW688" s="178" t="n"/>
      <c r="BX688" s="178" t="n"/>
      <c r="BY688" s="178" t="n"/>
      <c r="BZ688" s="178" t="n"/>
      <c r="CA688" s="178" t="n"/>
      <c r="CB688" s="178" t="n"/>
      <c r="CC688" s="178" t="n"/>
      <c r="CD688" s="178" t="n"/>
      <c r="CE688" s="178" t="n"/>
      <c r="CF688" s="178" t="n"/>
      <c r="CG688" s="178" t="n"/>
      <c r="CH688" s="178" t="n"/>
      <c r="CI688" s="178" t="n"/>
      <c r="CJ688" s="178" t="n"/>
      <c r="CK688" s="178" t="n"/>
      <c r="CL688" s="178" t="n"/>
      <c r="CM688" s="178" t="n"/>
      <c r="CN688" s="178" t="n"/>
      <c r="CO688" s="178" t="n"/>
      <c r="CP688" s="178" t="n"/>
      <c r="CQ688" s="178" t="n"/>
      <c r="CR688" s="178" t="n"/>
      <c r="CS688" s="178" t="n"/>
      <c r="CT688" s="178" t="n"/>
      <c r="CU688" s="178" t="n"/>
      <c r="CV688" s="178" t="n"/>
      <c r="CW688" s="178" t="n"/>
      <c r="CX688" s="178" t="n"/>
      <c r="CY688" s="178" t="n"/>
      <c r="CZ688" s="178" t="n"/>
      <c r="DA688" s="178" t="n"/>
      <c r="DB688" s="178" t="n"/>
      <c r="DC688" s="178" t="n"/>
      <c r="DD688" s="178" t="n"/>
      <c r="DE688" s="178" t="n"/>
      <c r="DF688" s="178" t="n"/>
      <c r="DG688" s="178" t="n"/>
      <c r="DH688" s="178" t="n"/>
      <c r="DI688" s="178" t="n"/>
      <c r="DJ688" s="178" t="n"/>
      <c r="DK688" s="178" t="n"/>
      <c r="DL688" s="178" t="n"/>
      <c r="DM688" s="178" t="n"/>
      <c r="DN688" s="178" t="n"/>
      <c r="DO688" s="178" t="n"/>
      <c r="DP688" s="178" t="n"/>
      <c r="DQ688" s="178" t="n"/>
      <c r="DR688" s="178" t="n"/>
      <c r="DS688" s="178" t="n"/>
      <c r="DT688" s="178" t="n"/>
      <c r="DU688" s="178" t="n"/>
      <c r="DV688" s="178" t="n"/>
    </row>
    <row customFormat="true" customHeight="true" ht="16.5" outlineLevel="0" r="689" s="310">
      <c r="A689" s="178" t="n"/>
      <c r="B689" s="325" t="n">
        <v>1</v>
      </c>
      <c r="C689" s="235" t="s">
        <v>443</v>
      </c>
      <c r="D689" s="127" t="s">
        <v>444</v>
      </c>
      <c r="E689" s="109" t="s">
        <v>24</v>
      </c>
      <c r="F689" s="266" t="n">
        <f aca="false" ca="false" dt2D="false" dtr="false" t="normal">I689+L689+M689+N689+O689+P689+Q689+R689+S689</f>
        <v>0</v>
      </c>
      <c r="G689" s="282" t="n"/>
      <c r="H689" s="282" t="n"/>
      <c r="I689" s="269" t="n">
        <f aca="false" ca="false" dt2D="false" dtr="false" t="normal">G689+H689</f>
        <v>0</v>
      </c>
      <c r="J689" s="282" t="n"/>
      <c r="K689" s="282" t="n"/>
      <c r="L689" s="269" t="n">
        <f aca="false" ca="false" dt2D="false" dtr="false" t="normal">J689+K689</f>
        <v>0</v>
      </c>
      <c r="M689" s="282" t="n"/>
      <c r="N689" s="282" t="n"/>
      <c r="O689" s="282" t="n"/>
      <c r="P689" s="282" t="n"/>
      <c r="Q689" s="282" t="n"/>
      <c r="R689" s="282" t="n"/>
      <c r="S689" s="282" t="n"/>
      <c r="T689" s="282" t="n"/>
      <c r="U689" s="282" t="n"/>
      <c r="V689" s="282" t="n"/>
      <c r="W689" s="282" t="n"/>
      <c r="X689" s="282" t="n"/>
      <c r="Y689" s="282" t="n"/>
      <c r="Z689" s="282" t="n"/>
      <c r="AA689" s="282" t="n"/>
      <c r="AB689" s="282" t="n"/>
      <c r="AC689" s="282" t="n"/>
      <c r="AD689" s="282" t="n"/>
      <c r="AE689" s="282" t="n"/>
      <c r="AF689" s="178" t="n"/>
      <c r="AG689" s="178" t="n"/>
      <c r="AH689" s="178" t="n"/>
      <c r="AI689" s="178" t="n"/>
      <c r="AJ689" s="178" t="n"/>
      <c r="AK689" s="178" t="n"/>
      <c r="AL689" s="178" t="n"/>
      <c r="AM689" s="178" t="n"/>
      <c r="AN689" s="178" t="n"/>
      <c r="AO689" s="178" t="n"/>
      <c r="AP689" s="178" t="n"/>
      <c r="AQ689" s="178" t="n"/>
      <c r="AR689" s="178" t="n"/>
      <c r="AS689" s="178" t="n"/>
      <c r="AT689" s="178" t="n"/>
      <c r="AU689" s="178" t="n"/>
      <c r="AV689" s="178" t="n"/>
      <c r="AW689" s="178" t="n"/>
      <c r="AX689" s="178" t="n"/>
      <c r="AY689" s="178" t="n"/>
      <c r="AZ689" s="178" t="n"/>
      <c r="BA689" s="178" t="n"/>
      <c r="BB689" s="178" t="n"/>
      <c r="BC689" s="178" t="n"/>
      <c r="BD689" s="178" t="n"/>
      <c r="BE689" s="178" t="n"/>
      <c r="BF689" s="178" t="n"/>
      <c r="BG689" s="178" t="n"/>
      <c r="BH689" s="178" t="n"/>
      <c r="BI689" s="178" t="n"/>
      <c r="BJ689" s="178" t="n"/>
      <c r="BK689" s="178" t="n"/>
      <c r="BL689" s="178" t="n"/>
      <c r="BM689" s="178" t="n"/>
      <c r="BN689" s="178" t="n"/>
      <c r="BO689" s="178" t="n"/>
      <c r="BP689" s="178" t="n"/>
      <c r="BQ689" s="178" t="n"/>
      <c r="BR689" s="178" t="n"/>
      <c r="BS689" s="178" t="n"/>
      <c r="BT689" s="178" t="n"/>
      <c r="BU689" s="178" t="n"/>
      <c r="BV689" s="178" t="n"/>
      <c r="BW689" s="178" t="n"/>
      <c r="BX689" s="178" t="n"/>
      <c r="BY689" s="178" t="n"/>
      <c r="BZ689" s="178" t="n"/>
      <c r="CA689" s="178" t="n"/>
      <c r="CB689" s="178" t="n"/>
      <c r="CC689" s="178" t="n"/>
      <c r="CD689" s="178" t="n"/>
      <c r="CE689" s="178" t="n"/>
      <c r="CF689" s="178" t="n"/>
      <c r="CG689" s="178" t="n"/>
      <c r="CH689" s="178" t="n"/>
      <c r="CI689" s="178" t="n"/>
      <c r="CJ689" s="178" t="n"/>
      <c r="CK689" s="178" t="n"/>
      <c r="CL689" s="178" t="n"/>
      <c r="CM689" s="178" t="n"/>
      <c r="CN689" s="178" t="n"/>
      <c r="CO689" s="178" t="n"/>
      <c r="CP689" s="178" t="n"/>
      <c r="CQ689" s="178" t="n"/>
      <c r="CR689" s="178" t="n"/>
      <c r="CS689" s="178" t="n"/>
      <c r="CT689" s="178" t="n"/>
      <c r="CU689" s="178" t="n"/>
      <c r="CV689" s="178" t="n"/>
      <c r="CW689" s="178" t="n"/>
      <c r="CX689" s="178" t="n"/>
      <c r="CY689" s="178" t="n"/>
      <c r="CZ689" s="178" t="n"/>
      <c r="DA689" s="178" t="n"/>
      <c r="DB689" s="178" t="n"/>
      <c r="DC689" s="178" t="n"/>
      <c r="DD689" s="178" t="n"/>
      <c r="DE689" s="178" t="n"/>
      <c r="DF689" s="178" t="n"/>
      <c r="DG689" s="178" t="n"/>
      <c r="DH689" s="178" t="n"/>
      <c r="DI689" s="178" t="n"/>
      <c r="DJ689" s="178" t="n"/>
      <c r="DK689" s="178" t="n"/>
      <c r="DL689" s="178" t="n"/>
      <c r="DM689" s="178" t="n"/>
      <c r="DN689" s="178" t="n"/>
      <c r="DO689" s="178" t="n"/>
      <c r="DP689" s="178" t="n"/>
      <c r="DQ689" s="178" t="n"/>
      <c r="DR689" s="178" t="n"/>
      <c r="DS689" s="178" t="n"/>
      <c r="DT689" s="178" t="n"/>
      <c r="DU689" s="178" t="n"/>
      <c r="DV689" s="178" t="n"/>
    </row>
    <row customFormat="true" customHeight="true" ht="16.5" outlineLevel="0" r="690" s="310">
      <c r="A690" s="178" t="n"/>
      <c r="B690" s="327" t="s"/>
      <c r="C690" s="58" t="s"/>
      <c r="D690" s="59" t="s"/>
      <c r="E690" s="109" t="s">
        <v>25</v>
      </c>
      <c r="F690" s="266" t="n">
        <f aca="false" ca="false" dt2D="false" dtr="false" t="normal">I690+L690+M690+N690+O690+P690+Q690+R690+S690</f>
        <v>0</v>
      </c>
      <c r="G690" s="282" t="n"/>
      <c r="H690" s="282" t="n"/>
      <c r="I690" s="269" t="n">
        <f aca="false" ca="false" dt2D="false" dtr="false" t="normal">G690+H690</f>
        <v>0</v>
      </c>
      <c r="J690" s="282" t="n"/>
      <c r="K690" s="282" t="n"/>
      <c r="L690" s="269" t="n">
        <f aca="false" ca="false" dt2D="false" dtr="false" t="normal">J690+K690</f>
        <v>0</v>
      </c>
      <c r="M690" s="282" t="n"/>
      <c r="N690" s="282" t="n"/>
      <c r="O690" s="282" t="n"/>
      <c r="P690" s="282" t="n"/>
      <c r="Q690" s="282" t="n"/>
      <c r="R690" s="282" t="n"/>
      <c r="S690" s="282" t="n"/>
      <c r="T690" s="282" t="n"/>
      <c r="U690" s="282" t="n"/>
      <c r="V690" s="282" t="n"/>
      <c r="W690" s="282" t="n"/>
      <c r="X690" s="282" t="n"/>
      <c r="Y690" s="282" t="n"/>
      <c r="Z690" s="282" t="n"/>
      <c r="AA690" s="282" t="n"/>
      <c r="AB690" s="282" t="n"/>
      <c r="AC690" s="282" t="n"/>
      <c r="AD690" s="282" t="n"/>
      <c r="AE690" s="282" t="n"/>
      <c r="AF690" s="178" t="n"/>
      <c r="AG690" s="178" t="n"/>
      <c r="AH690" s="178" t="n"/>
      <c r="AI690" s="178" t="n"/>
      <c r="AJ690" s="178" t="n"/>
      <c r="AK690" s="178" t="n"/>
      <c r="AL690" s="178" t="n"/>
      <c r="AM690" s="178" t="n"/>
      <c r="AN690" s="178" t="n"/>
      <c r="AO690" s="178" t="n"/>
      <c r="AP690" s="178" t="n"/>
      <c r="AQ690" s="178" t="n"/>
      <c r="AR690" s="178" t="n"/>
      <c r="AS690" s="178" t="n"/>
      <c r="AT690" s="178" t="n"/>
      <c r="AU690" s="178" t="n"/>
      <c r="AV690" s="178" t="n"/>
      <c r="AW690" s="178" t="n"/>
      <c r="AX690" s="178" t="n"/>
      <c r="AY690" s="178" t="n"/>
      <c r="AZ690" s="178" t="n"/>
      <c r="BA690" s="178" t="n"/>
      <c r="BB690" s="178" t="n"/>
      <c r="BC690" s="178" t="n"/>
      <c r="BD690" s="178" t="n"/>
      <c r="BE690" s="178" t="n"/>
      <c r="BF690" s="178" t="n"/>
      <c r="BG690" s="178" t="n"/>
      <c r="BH690" s="178" t="n"/>
      <c r="BI690" s="178" t="n"/>
      <c r="BJ690" s="178" t="n"/>
      <c r="BK690" s="178" t="n"/>
      <c r="BL690" s="178" t="n"/>
      <c r="BM690" s="178" t="n"/>
      <c r="BN690" s="178" t="n"/>
      <c r="BO690" s="178" t="n"/>
      <c r="BP690" s="178" t="n"/>
      <c r="BQ690" s="178" t="n"/>
      <c r="BR690" s="178" t="n"/>
      <c r="BS690" s="178" t="n"/>
      <c r="BT690" s="178" t="n"/>
      <c r="BU690" s="178" t="n"/>
      <c r="BV690" s="178" t="n"/>
      <c r="BW690" s="178" t="n"/>
      <c r="BX690" s="178" t="n"/>
      <c r="BY690" s="178" t="n"/>
      <c r="BZ690" s="178" t="n"/>
      <c r="CA690" s="178" t="n"/>
      <c r="CB690" s="178" t="n"/>
      <c r="CC690" s="178" t="n"/>
      <c r="CD690" s="178" t="n"/>
      <c r="CE690" s="178" t="n"/>
      <c r="CF690" s="178" t="n"/>
      <c r="CG690" s="178" t="n"/>
      <c r="CH690" s="178" t="n"/>
      <c r="CI690" s="178" t="n"/>
      <c r="CJ690" s="178" t="n"/>
      <c r="CK690" s="178" t="n"/>
      <c r="CL690" s="178" t="n"/>
      <c r="CM690" s="178" t="n"/>
      <c r="CN690" s="178" t="n"/>
      <c r="CO690" s="178" t="n"/>
      <c r="CP690" s="178" t="n"/>
      <c r="CQ690" s="178" t="n"/>
      <c r="CR690" s="178" t="n"/>
      <c r="CS690" s="178" t="n"/>
      <c r="CT690" s="178" t="n"/>
      <c r="CU690" s="178" t="n"/>
      <c r="CV690" s="178" t="n"/>
      <c r="CW690" s="178" t="n"/>
      <c r="CX690" s="178" t="n"/>
      <c r="CY690" s="178" t="n"/>
      <c r="CZ690" s="178" t="n"/>
      <c r="DA690" s="178" t="n"/>
      <c r="DB690" s="178" t="n"/>
      <c r="DC690" s="178" t="n"/>
      <c r="DD690" s="178" t="n"/>
      <c r="DE690" s="178" t="n"/>
      <c r="DF690" s="178" t="n"/>
      <c r="DG690" s="178" t="n"/>
      <c r="DH690" s="178" t="n"/>
      <c r="DI690" s="178" t="n"/>
      <c r="DJ690" s="178" t="n"/>
      <c r="DK690" s="178" t="n"/>
      <c r="DL690" s="178" t="n"/>
      <c r="DM690" s="178" t="n"/>
      <c r="DN690" s="178" t="n"/>
      <c r="DO690" s="178" t="n"/>
      <c r="DP690" s="178" t="n"/>
      <c r="DQ690" s="178" t="n"/>
      <c r="DR690" s="178" t="n"/>
      <c r="DS690" s="178" t="n"/>
      <c r="DT690" s="178" t="n"/>
      <c r="DU690" s="178" t="n"/>
      <c r="DV690" s="178" t="n"/>
    </row>
    <row customFormat="true" customHeight="true" ht="16.5" outlineLevel="0" r="691" s="310">
      <c r="A691" s="178" t="n"/>
      <c r="B691" s="327" t="s"/>
      <c r="C691" s="58" t="s"/>
      <c r="D691" s="59" t="s"/>
      <c r="E691" s="108" t="s">
        <v>26</v>
      </c>
      <c r="F691" s="266" t="n">
        <f aca="false" ca="false" dt2D="false" dtr="false" t="normal">I691+L691+M691+N691+O691+P691+Q691+R691+S691</f>
        <v>0</v>
      </c>
      <c r="G691" s="168" t="n">
        <v>0</v>
      </c>
      <c r="H691" s="168" t="n">
        <v>0</v>
      </c>
      <c r="I691" s="269" t="n">
        <f aca="false" ca="false" dt2D="false" dtr="false" t="normal">G691+H691</f>
        <v>0</v>
      </c>
      <c r="J691" s="168" t="n"/>
      <c r="K691" s="168" t="n"/>
      <c r="L691" s="269" t="n">
        <f aca="false" ca="false" dt2D="false" dtr="false" t="normal">J691+K691</f>
        <v>0</v>
      </c>
      <c r="M691" s="168" t="n"/>
      <c r="N691" s="168" t="n"/>
      <c r="O691" s="168" t="n"/>
      <c r="P691" s="168" t="n"/>
      <c r="Q691" s="168" t="n"/>
      <c r="R691" s="168" t="n"/>
      <c r="S691" s="168" t="n"/>
      <c r="T691" s="168" t="n"/>
      <c r="U691" s="168" t="n"/>
      <c r="V691" s="168" t="n"/>
      <c r="W691" s="168" t="n"/>
      <c r="X691" s="168" t="n"/>
      <c r="Y691" s="168" t="n"/>
      <c r="Z691" s="168" t="n"/>
      <c r="AA691" s="168" t="n"/>
      <c r="AB691" s="168" t="n"/>
      <c r="AC691" s="168" t="n"/>
      <c r="AD691" s="168" t="n"/>
      <c r="AE691" s="168" t="n"/>
      <c r="AF691" s="178" t="n"/>
      <c r="AG691" s="178" t="n"/>
      <c r="AH691" s="178" t="n"/>
      <c r="AI691" s="178" t="n"/>
      <c r="AJ691" s="178" t="n"/>
      <c r="AK691" s="178" t="n"/>
      <c r="AL691" s="178" t="n"/>
      <c r="AM691" s="178" t="n"/>
      <c r="AN691" s="178" t="n"/>
      <c r="AO691" s="178" t="n"/>
      <c r="AP691" s="178" t="n"/>
      <c r="AQ691" s="178" t="n"/>
      <c r="AR691" s="178" t="n"/>
      <c r="AS691" s="178" t="n"/>
      <c r="AT691" s="178" t="n"/>
      <c r="AU691" s="178" t="n"/>
      <c r="AV691" s="178" t="n"/>
      <c r="AW691" s="178" t="n"/>
      <c r="AX691" s="178" t="n"/>
      <c r="AY691" s="178" t="n"/>
      <c r="AZ691" s="178" t="n"/>
      <c r="BA691" s="178" t="n"/>
      <c r="BB691" s="178" t="n"/>
      <c r="BC691" s="178" t="n"/>
      <c r="BD691" s="178" t="n"/>
      <c r="BE691" s="178" t="n"/>
      <c r="BF691" s="178" t="n"/>
      <c r="BG691" s="178" t="n"/>
      <c r="BH691" s="178" t="n"/>
      <c r="BI691" s="178" t="n"/>
      <c r="BJ691" s="178" t="n"/>
      <c r="BK691" s="178" t="n"/>
      <c r="BL691" s="178" t="n"/>
      <c r="BM691" s="178" t="n"/>
      <c r="BN691" s="178" t="n"/>
      <c r="BO691" s="178" t="n"/>
      <c r="BP691" s="178" t="n"/>
      <c r="BQ691" s="178" t="n"/>
      <c r="BR691" s="178" t="n"/>
      <c r="BS691" s="178" t="n"/>
      <c r="BT691" s="178" t="n"/>
      <c r="BU691" s="178" t="n"/>
      <c r="BV691" s="178" t="n"/>
      <c r="BW691" s="178" t="n"/>
      <c r="BX691" s="178" t="n"/>
      <c r="BY691" s="178" t="n"/>
      <c r="BZ691" s="178" t="n"/>
      <c r="CA691" s="178" t="n"/>
      <c r="CB691" s="178" t="n"/>
      <c r="CC691" s="178" t="n"/>
      <c r="CD691" s="178" t="n"/>
      <c r="CE691" s="178" t="n"/>
      <c r="CF691" s="178" t="n"/>
      <c r="CG691" s="178" t="n"/>
      <c r="CH691" s="178" t="n"/>
      <c r="CI691" s="178" t="n"/>
      <c r="CJ691" s="178" t="n"/>
      <c r="CK691" s="178" t="n"/>
      <c r="CL691" s="178" t="n"/>
      <c r="CM691" s="178" t="n"/>
      <c r="CN691" s="178" t="n"/>
      <c r="CO691" s="178" t="n"/>
      <c r="CP691" s="178" t="n"/>
      <c r="CQ691" s="178" t="n"/>
      <c r="CR691" s="178" t="n"/>
      <c r="CS691" s="178" t="n"/>
      <c r="CT691" s="178" t="n"/>
      <c r="CU691" s="178" t="n"/>
      <c r="CV691" s="178" t="n"/>
      <c r="CW691" s="178" t="n"/>
      <c r="CX691" s="178" t="n"/>
      <c r="CY691" s="178" t="n"/>
      <c r="CZ691" s="178" t="n"/>
      <c r="DA691" s="178" t="n"/>
      <c r="DB691" s="178" t="n"/>
      <c r="DC691" s="178" t="n"/>
      <c r="DD691" s="178" t="n"/>
      <c r="DE691" s="178" t="n"/>
      <c r="DF691" s="178" t="n"/>
      <c r="DG691" s="178" t="n"/>
      <c r="DH691" s="178" t="n"/>
      <c r="DI691" s="178" t="n"/>
      <c r="DJ691" s="178" t="n"/>
      <c r="DK691" s="178" t="n"/>
      <c r="DL691" s="178" t="n"/>
      <c r="DM691" s="178" t="n"/>
      <c r="DN691" s="178" t="n"/>
      <c r="DO691" s="178" t="n"/>
      <c r="DP691" s="178" t="n"/>
      <c r="DQ691" s="178" t="n"/>
      <c r="DR691" s="178" t="n"/>
      <c r="DS691" s="178" t="n"/>
      <c r="DT691" s="178" t="n"/>
      <c r="DU691" s="178" t="n"/>
      <c r="DV691" s="178" t="n"/>
    </row>
    <row customFormat="true" customHeight="true" ht="16.5" outlineLevel="0" r="692" s="310">
      <c r="A692" s="178" t="n"/>
      <c r="B692" s="327" t="s"/>
      <c r="C692" s="58" t="s"/>
      <c r="D692" s="59" t="s"/>
      <c r="E692" s="248" t="s">
        <v>232</v>
      </c>
      <c r="F692" s="266" t="n">
        <f aca="false" ca="false" dt2D="false" dtr="false" t="normal">I692+L692+M692+N692+O692+P692+Q692+R692+S692</f>
        <v>0</v>
      </c>
      <c r="G692" s="168" t="n">
        <v>0</v>
      </c>
      <c r="H692" s="168" t="n">
        <v>0</v>
      </c>
      <c r="I692" s="269" t="n">
        <f aca="false" ca="false" dt2D="false" dtr="false" t="normal">G692+H692</f>
        <v>0</v>
      </c>
      <c r="J692" s="168" t="n"/>
      <c r="K692" s="168" t="n"/>
      <c r="L692" s="269" t="n">
        <f aca="false" ca="false" dt2D="false" dtr="false" t="normal">J692+K692</f>
        <v>0</v>
      </c>
      <c r="M692" s="168" t="n"/>
      <c r="N692" s="168" t="n"/>
      <c r="O692" s="168" t="n"/>
      <c r="P692" s="168" t="n"/>
      <c r="Q692" s="168" t="n"/>
      <c r="R692" s="168" t="n"/>
      <c r="S692" s="168" t="n"/>
      <c r="T692" s="168" t="n"/>
      <c r="U692" s="168" t="n"/>
      <c r="V692" s="168" t="n"/>
      <c r="W692" s="168" t="n"/>
      <c r="X692" s="168" t="n"/>
      <c r="Y692" s="168" t="n"/>
      <c r="Z692" s="168" t="n"/>
      <c r="AA692" s="168" t="n"/>
      <c r="AB692" s="168" t="n"/>
      <c r="AC692" s="168" t="n"/>
      <c r="AD692" s="168" t="n"/>
      <c r="AE692" s="168" t="n"/>
      <c r="AF692" s="178" t="n"/>
      <c r="AG692" s="178" t="n"/>
      <c r="AH692" s="178" t="n"/>
      <c r="AI692" s="178" t="n"/>
      <c r="AJ692" s="178" t="n"/>
      <c r="AK692" s="178" t="n"/>
      <c r="AL692" s="178" t="n"/>
      <c r="AM692" s="178" t="n"/>
      <c r="AN692" s="178" t="n"/>
      <c r="AO692" s="178" t="n"/>
      <c r="AP692" s="178" t="n"/>
      <c r="AQ692" s="178" t="n"/>
      <c r="AR692" s="178" t="n"/>
      <c r="AS692" s="178" t="n"/>
      <c r="AT692" s="178" t="n"/>
      <c r="AU692" s="178" t="n"/>
      <c r="AV692" s="178" t="n"/>
      <c r="AW692" s="178" t="n"/>
      <c r="AX692" s="178" t="n"/>
      <c r="AY692" s="178" t="n"/>
      <c r="AZ692" s="178" t="n"/>
      <c r="BA692" s="178" t="n"/>
      <c r="BB692" s="178" t="n"/>
      <c r="BC692" s="178" t="n"/>
      <c r="BD692" s="178" t="n"/>
      <c r="BE692" s="178" t="n"/>
      <c r="BF692" s="178" t="n"/>
      <c r="BG692" s="178" t="n"/>
      <c r="BH692" s="178" t="n"/>
      <c r="BI692" s="178" t="n"/>
      <c r="BJ692" s="178" t="n"/>
      <c r="BK692" s="178" t="n"/>
      <c r="BL692" s="178" t="n"/>
      <c r="BM692" s="178" t="n"/>
      <c r="BN692" s="178" t="n"/>
      <c r="BO692" s="178" t="n"/>
      <c r="BP692" s="178" t="n"/>
      <c r="BQ692" s="178" t="n"/>
      <c r="BR692" s="178" t="n"/>
      <c r="BS692" s="178" t="n"/>
      <c r="BT692" s="178" t="n"/>
      <c r="BU692" s="178" t="n"/>
      <c r="BV692" s="178" t="n"/>
      <c r="BW692" s="178" t="n"/>
      <c r="BX692" s="178" t="n"/>
      <c r="BY692" s="178" t="n"/>
      <c r="BZ692" s="178" t="n"/>
      <c r="CA692" s="178" t="n"/>
      <c r="CB692" s="178" t="n"/>
      <c r="CC692" s="178" t="n"/>
      <c r="CD692" s="178" t="n"/>
      <c r="CE692" s="178" t="n"/>
      <c r="CF692" s="178" t="n"/>
      <c r="CG692" s="178" t="n"/>
      <c r="CH692" s="178" t="n"/>
      <c r="CI692" s="178" t="n"/>
      <c r="CJ692" s="178" t="n"/>
      <c r="CK692" s="178" t="n"/>
      <c r="CL692" s="178" t="n"/>
      <c r="CM692" s="178" t="n"/>
      <c r="CN692" s="178" t="n"/>
      <c r="CO692" s="178" t="n"/>
      <c r="CP692" s="178" t="n"/>
      <c r="CQ692" s="178" t="n"/>
      <c r="CR692" s="178" t="n"/>
      <c r="CS692" s="178" t="n"/>
      <c r="CT692" s="178" t="n"/>
      <c r="CU692" s="178" t="n"/>
      <c r="CV692" s="178" t="n"/>
      <c r="CW692" s="178" t="n"/>
      <c r="CX692" s="178" t="n"/>
      <c r="CY692" s="178" t="n"/>
      <c r="CZ692" s="178" t="n"/>
      <c r="DA692" s="178" t="n"/>
      <c r="DB692" s="178" t="n"/>
      <c r="DC692" s="178" t="n"/>
      <c r="DD692" s="178" t="n"/>
      <c r="DE692" s="178" t="n"/>
      <c r="DF692" s="178" t="n"/>
      <c r="DG692" s="178" t="n"/>
      <c r="DH692" s="178" t="n"/>
      <c r="DI692" s="178" t="n"/>
      <c r="DJ692" s="178" t="n"/>
      <c r="DK692" s="178" t="n"/>
      <c r="DL692" s="178" t="n"/>
      <c r="DM692" s="178" t="n"/>
      <c r="DN692" s="178" t="n"/>
      <c r="DO692" s="178" t="n"/>
      <c r="DP692" s="178" t="n"/>
      <c r="DQ692" s="178" t="n"/>
      <c r="DR692" s="178" t="n"/>
      <c r="DS692" s="178" t="n"/>
      <c r="DT692" s="178" t="n"/>
      <c r="DU692" s="178" t="n"/>
      <c r="DV692" s="178" t="n"/>
    </row>
    <row customFormat="true" ht="21" outlineLevel="0" r="693" s="310">
      <c r="A693" s="178" t="n"/>
      <c r="B693" s="329" t="s"/>
      <c r="C693" s="58" t="s"/>
      <c r="D693" s="94" t="s"/>
      <c r="E693" s="238" t="s">
        <v>233</v>
      </c>
      <c r="F693" s="266" t="n">
        <f aca="false" ca="false" dt2D="false" dtr="false" t="normal">I693+L693+M693+N693+O693+P693+Q693+R693+S693</f>
        <v>0</v>
      </c>
      <c r="G693" s="168" t="n">
        <v>0</v>
      </c>
      <c r="H693" s="168" t="n">
        <v>0</v>
      </c>
      <c r="I693" s="269" t="n">
        <f aca="false" ca="false" dt2D="false" dtr="false" t="normal">G693+H693</f>
        <v>0</v>
      </c>
      <c r="J693" s="168" t="n"/>
      <c r="K693" s="168" t="n"/>
      <c r="L693" s="269" t="n">
        <f aca="false" ca="false" dt2D="false" dtr="false" t="normal">J693+K693</f>
        <v>0</v>
      </c>
      <c r="M693" s="168" t="n"/>
      <c r="N693" s="168" t="n"/>
      <c r="O693" s="168" t="n"/>
      <c r="P693" s="168" t="n"/>
      <c r="Q693" s="168" t="n"/>
      <c r="R693" s="168" t="n"/>
      <c r="S693" s="168" t="n"/>
      <c r="T693" s="168" t="n"/>
      <c r="U693" s="168" t="n"/>
      <c r="V693" s="168" t="n"/>
      <c r="W693" s="168" t="n"/>
      <c r="X693" s="168" t="n"/>
      <c r="Y693" s="168" t="n"/>
      <c r="Z693" s="168" t="n"/>
      <c r="AA693" s="168" t="n"/>
      <c r="AB693" s="168" t="n"/>
      <c r="AC693" s="168" t="n"/>
      <c r="AD693" s="168" t="n"/>
      <c r="AE693" s="168" t="n"/>
      <c r="AF693" s="178" t="n"/>
      <c r="AG693" s="178" t="n"/>
      <c r="AH693" s="178" t="n"/>
      <c r="AI693" s="178" t="n"/>
      <c r="AJ693" s="178" t="n"/>
      <c r="AK693" s="178" t="n"/>
      <c r="AL693" s="178" t="n"/>
      <c r="AM693" s="178" t="n"/>
      <c r="AN693" s="178" t="n"/>
      <c r="AO693" s="178" t="n"/>
      <c r="AP693" s="178" t="n"/>
      <c r="AQ693" s="178" t="n"/>
      <c r="AR693" s="178" t="n"/>
      <c r="AS693" s="178" t="n"/>
      <c r="AT693" s="178" t="n"/>
      <c r="AU693" s="178" t="n"/>
      <c r="AV693" s="178" t="n"/>
      <c r="AW693" s="178" t="n"/>
      <c r="AX693" s="178" t="n"/>
      <c r="AY693" s="178" t="n"/>
      <c r="AZ693" s="178" t="n"/>
      <c r="BA693" s="178" t="n"/>
      <c r="BB693" s="178" t="n"/>
      <c r="BC693" s="178" t="n"/>
      <c r="BD693" s="178" t="n"/>
      <c r="BE693" s="178" t="n"/>
      <c r="BF693" s="178" t="n"/>
      <c r="BG693" s="178" t="n"/>
      <c r="BH693" s="178" t="n"/>
      <c r="BI693" s="178" t="n"/>
      <c r="BJ693" s="178" t="n"/>
      <c r="BK693" s="178" t="n"/>
      <c r="BL693" s="178" t="n"/>
      <c r="BM693" s="178" t="n"/>
      <c r="BN693" s="178" t="n"/>
      <c r="BO693" s="178" t="n"/>
      <c r="BP693" s="178" t="n"/>
      <c r="BQ693" s="178" t="n"/>
      <c r="BR693" s="178" t="n"/>
      <c r="BS693" s="178" t="n"/>
      <c r="BT693" s="178" t="n"/>
      <c r="BU693" s="178" t="n"/>
      <c r="BV693" s="178" t="n"/>
      <c r="BW693" s="178" t="n"/>
      <c r="BX693" s="178" t="n"/>
      <c r="BY693" s="178" t="n"/>
      <c r="BZ693" s="178" t="n"/>
      <c r="CA693" s="178" t="n"/>
      <c r="CB693" s="178" t="n"/>
      <c r="CC693" s="178" t="n"/>
      <c r="CD693" s="178" t="n"/>
      <c r="CE693" s="178" t="n"/>
      <c r="CF693" s="178" t="n"/>
      <c r="CG693" s="178" t="n"/>
      <c r="CH693" s="178" t="n"/>
      <c r="CI693" s="178" t="n"/>
      <c r="CJ693" s="178" t="n"/>
      <c r="CK693" s="178" t="n"/>
      <c r="CL693" s="178" t="n"/>
      <c r="CM693" s="178" t="n"/>
      <c r="CN693" s="178" t="n"/>
      <c r="CO693" s="178" t="n"/>
      <c r="CP693" s="178" t="n"/>
      <c r="CQ693" s="178" t="n"/>
      <c r="CR693" s="178" t="n"/>
      <c r="CS693" s="178" t="n"/>
      <c r="CT693" s="178" t="n"/>
      <c r="CU693" s="178" t="n"/>
      <c r="CV693" s="178" t="n"/>
      <c r="CW693" s="178" t="n"/>
      <c r="CX693" s="178" t="n"/>
      <c r="CY693" s="178" t="n"/>
      <c r="CZ693" s="178" t="n"/>
      <c r="DA693" s="178" t="n"/>
      <c r="DB693" s="178" t="n"/>
      <c r="DC693" s="178" t="n"/>
      <c r="DD693" s="178" t="n"/>
      <c r="DE693" s="178" t="n"/>
      <c r="DF693" s="178" t="n"/>
      <c r="DG693" s="178" t="n"/>
      <c r="DH693" s="178" t="n"/>
      <c r="DI693" s="178" t="n"/>
      <c r="DJ693" s="178" t="n"/>
      <c r="DK693" s="178" t="n"/>
      <c r="DL693" s="178" t="n"/>
      <c r="DM693" s="178" t="n"/>
      <c r="DN693" s="178" t="n"/>
      <c r="DO693" s="178" t="n"/>
      <c r="DP693" s="178" t="n"/>
      <c r="DQ693" s="178" t="n"/>
      <c r="DR693" s="178" t="n"/>
      <c r="DS693" s="178" t="n"/>
      <c r="DT693" s="178" t="n"/>
      <c r="DU693" s="178" t="n"/>
      <c r="DV693" s="178" t="n"/>
    </row>
    <row customFormat="true" customHeight="true" ht="16.5" outlineLevel="0" r="694" s="310">
      <c r="A694" s="178" t="n"/>
      <c r="B694" s="325" t="n">
        <v>2</v>
      </c>
      <c r="C694" s="58" t="s"/>
      <c r="D694" s="281" t="s">
        <v>445</v>
      </c>
      <c r="E694" s="109" t="s">
        <v>24</v>
      </c>
      <c r="F694" s="266" t="n">
        <f aca="false" ca="false" dt2D="false" dtr="false" t="normal">I694+L694+M694+N694+O694+P694+Q694+R694+S694</f>
        <v>0</v>
      </c>
      <c r="G694" s="282" t="n"/>
      <c r="H694" s="282" t="n"/>
      <c r="I694" s="269" t="n">
        <f aca="false" ca="false" dt2D="false" dtr="false" t="normal">G694+H694</f>
        <v>0</v>
      </c>
      <c r="J694" s="282" t="n"/>
      <c r="K694" s="282" t="n"/>
      <c r="L694" s="269" t="n">
        <f aca="false" ca="false" dt2D="false" dtr="false" t="normal">J694+K694</f>
        <v>0</v>
      </c>
      <c r="M694" s="282" t="n"/>
      <c r="N694" s="282" t="n"/>
      <c r="O694" s="282" t="n"/>
      <c r="P694" s="282" t="n"/>
      <c r="Q694" s="282" t="n"/>
      <c r="R694" s="282" t="n"/>
      <c r="S694" s="282" t="n"/>
      <c r="T694" s="282" t="n"/>
      <c r="U694" s="282" t="n"/>
      <c r="V694" s="282" t="n"/>
      <c r="W694" s="282" t="n"/>
      <c r="X694" s="282" t="n"/>
      <c r="Y694" s="282" t="n"/>
      <c r="Z694" s="282" t="n"/>
      <c r="AA694" s="282" t="n"/>
      <c r="AB694" s="282" t="n"/>
      <c r="AC694" s="282" t="n"/>
      <c r="AD694" s="282" t="n"/>
      <c r="AE694" s="282" t="n"/>
      <c r="AF694" s="178" t="n"/>
      <c r="AG694" s="178" t="n"/>
      <c r="AH694" s="178" t="n"/>
      <c r="AI694" s="178" t="n"/>
      <c r="AJ694" s="178" t="n"/>
      <c r="AK694" s="178" t="n"/>
      <c r="AL694" s="178" t="n"/>
      <c r="AM694" s="178" t="n"/>
      <c r="AN694" s="178" t="n"/>
      <c r="AO694" s="178" t="n"/>
      <c r="AP694" s="178" t="n"/>
      <c r="AQ694" s="178" t="n"/>
      <c r="AR694" s="178" t="n"/>
      <c r="AS694" s="178" t="n"/>
      <c r="AT694" s="178" t="n"/>
      <c r="AU694" s="178" t="n"/>
      <c r="AV694" s="178" t="n"/>
      <c r="AW694" s="178" t="n"/>
      <c r="AX694" s="178" t="n"/>
      <c r="AY694" s="178" t="n"/>
      <c r="AZ694" s="178" t="n"/>
      <c r="BA694" s="178" t="n"/>
      <c r="BB694" s="178" t="n"/>
      <c r="BC694" s="178" t="n"/>
      <c r="BD694" s="178" t="n"/>
      <c r="BE694" s="178" t="n"/>
      <c r="BF694" s="178" t="n"/>
      <c r="BG694" s="178" t="n"/>
      <c r="BH694" s="178" t="n"/>
      <c r="BI694" s="178" t="n"/>
      <c r="BJ694" s="178" t="n"/>
      <c r="BK694" s="178" t="n"/>
      <c r="BL694" s="178" t="n"/>
      <c r="BM694" s="178" t="n"/>
      <c r="BN694" s="178" t="n"/>
      <c r="BO694" s="178" t="n"/>
      <c r="BP694" s="178" t="n"/>
      <c r="BQ694" s="178" t="n"/>
      <c r="BR694" s="178" t="n"/>
      <c r="BS694" s="178" t="n"/>
      <c r="BT694" s="178" t="n"/>
      <c r="BU694" s="178" t="n"/>
      <c r="BV694" s="178" t="n"/>
      <c r="BW694" s="178" t="n"/>
      <c r="BX694" s="178" t="n"/>
      <c r="BY694" s="178" t="n"/>
      <c r="BZ694" s="178" t="n"/>
      <c r="CA694" s="178" t="n"/>
      <c r="CB694" s="178" t="n"/>
      <c r="CC694" s="178" t="n"/>
      <c r="CD694" s="178" t="n"/>
      <c r="CE694" s="178" t="n"/>
      <c r="CF694" s="178" t="n"/>
      <c r="CG694" s="178" t="n"/>
      <c r="CH694" s="178" t="n"/>
      <c r="CI694" s="178" t="n"/>
      <c r="CJ694" s="178" t="n"/>
      <c r="CK694" s="178" t="n"/>
      <c r="CL694" s="178" t="n"/>
      <c r="CM694" s="178" t="n"/>
      <c r="CN694" s="178" t="n"/>
      <c r="CO694" s="178" t="n"/>
      <c r="CP694" s="178" t="n"/>
      <c r="CQ694" s="178" t="n"/>
      <c r="CR694" s="178" t="n"/>
      <c r="CS694" s="178" t="n"/>
      <c r="CT694" s="178" t="n"/>
      <c r="CU694" s="178" t="n"/>
      <c r="CV694" s="178" t="n"/>
      <c r="CW694" s="178" t="n"/>
      <c r="CX694" s="178" t="n"/>
      <c r="CY694" s="178" t="n"/>
      <c r="CZ694" s="178" t="n"/>
      <c r="DA694" s="178" t="n"/>
      <c r="DB694" s="178" t="n"/>
      <c r="DC694" s="178" t="n"/>
      <c r="DD694" s="178" t="n"/>
      <c r="DE694" s="178" t="n"/>
      <c r="DF694" s="178" t="n"/>
      <c r="DG694" s="178" t="n"/>
      <c r="DH694" s="178" t="n"/>
      <c r="DI694" s="178" t="n"/>
      <c r="DJ694" s="178" t="n"/>
      <c r="DK694" s="178" t="n"/>
      <c r="DL694" s="178" t="n"/>
      <c r="DM694" s="178" t="n"/>
      <c r="DN694" s="178" t="n"/>
      <c r="DO694" s="178" t="n"/>
      <c r="DP694" s="178" t="n"/>
      <c r="DQ694" s="178" t="n"/>
      <c r="DR694" s="178" t="n"/>
      <c r="DS694" s="178" t="n"/>
      <c r="DT694" s="178" t="n"/>
      <c r="DU694" s="178" t="n"/>
      <c r="DV694" s="178" t="n"/>
    </row>
    <row customFormat="true" customHeight="true" ht="16.5" outlineLevel="0" r="695" s="310">
      <c r="A695" s="178" t="n"/>
      <c r="B695" s="327" t="s"/>
      <c r="C695" s="58" t="s"/>
      <c r="D695" s="283" t="s"/>
      <c r="E695" s="108" t="s">
        <v>25</v>
      </c>
      <c r="F695" s="266" t="n">
        <f aca="false" ca="false" dt2D="false" dtr="false" t="normal">I695+L695+M695+N695+O695+P695+Q695+R695+S695</f>
        <v>0</v>
      </c>
      <c r="G695" s="168" t="n">
        <v>0</v>
      </c>
      <c r="H695" s="168" t="n">
        <v>0</v>
      </c>
      <c r="I695" s="269" t="n">
        <f aca="false" ca="false" dt2D="false" dtr="false" t="normal">G695+H695</f>
        <v>0</v>
      </c>
      <c r="J695" s="168" t="n"/>
      <c r="K695" s="168" t="n"/>
      <c r="L695" s="269" t="n">
        <f aca="false" ca="false" dt2D="false" dtr="false" t="normal">J695+K695</f>
        <v>0</v>
      </c>
      <c r="M695" s="168" t="n"/>
      <c r="N695" s="168" t="n"/>
      <c r="O695" s="168" t="n"/>
      <c r="P695" s="168" t="n"/>
      <c r="Q695" s="168" t="n"/>
      <c r="R695" s="168" t="n"/>
      <c r="S695" s="168" t="n"/>
      <c r="T695" s="168" t="n"/>
      <c r="U695" s="168" t="n"/>
      <c r="V695" s="168" t="n"/>
      <c r="W695" s="168" t="n"/>
      <c r="X695" s="168" t="n"/>
      <c r="Y695" s="168" t="n"/>
      <c r="Z695" s="168" t="n"/>
      <c r="AA695" s="168" t="n"/>
      <c r="AB695" s="168" t="n"/>
      <c r="AC695" s="168" t="n"/>
      <c r="AD695" s="168" t="n"/>
      <c r="AE695" s="168" t="n"/>
      <c r="AF695" s="178" t="n"/>
      <c r="AG695" s="178" t="n"/>
      <c r="AH695" s="178" t="n"/>
      <c r="AI695" s="178" t="n"/>
      <c r="AJ695" s="178" t="n"/>
      <c r="AK695" s="178" t="n"/>
      <c r="AL695" s="178" t="n"/>
      <c r="AM695" s="178" t="n"/>
      <c r="AN695" s="178" t="n"/>
      <c r="AO695" s="178" t="n"/>
      <c r="AP695" s="178" t="n"/>
      <c r="AQ695" s="178" t="n"/>
      <c r="AR695" s="178" t="n"/>
      <c r="AS695" s="178" t="n"/>
      <c r="AT695" s="178" t="n"/>
      <c r="AU695" s="178" t="n"/>
      <c r="AV695" s="178" t="n"/>
      <c r="AW695" s="178" t="n"/>
      <c r="AX695" s="178" t="n"/>
      <c r="AY695" s="178" t="n"/>
      <c r="AZ695" s="178" t="n"/>
      <c r="BA695" s="178" t="n"/>
      <c r="BB695" s="178" t="n"/>
      <c r="BC695" s="178" t="n"/>
      <c r="BD695" s="178" t="n"/>
      <c r="BE695" s="178" t="n"/>
      <c r="BF695" s="178" t="n"/>
      <c r="BG695" s="178" t="n"/>
      <c r="BH695" s="178" t="n"/>
      <c r="BI695" s="178" t="n"/>
      <c r="BJ695" s="178" t="n"/>
      <c r="BK695" s="178" t="n"/>
      <c r="BL695" s="178" t="n"/>
      <c r="BM695" s="178" t="n"/>
      <c r="BN695" s="178" t="n"/>
      <c r="BO695" s="178" t="n"/>
      <c r="BP695" s="178" t="n"/>
      <c r="BQ695" s="178" t="n"/>
      <c r="BR695" s="178" t="n"/>
      <c r="BS695" s="178" t="n"/>
      <c r="BT695" s="178" t="n"/>
      <c r="BU695" s="178" t="n"/>
      <c r="BV695" s="178" t="n"/>
      <c r="BW695" s="178" t="n"/>
      <c r="BX695" s="178" t="n"/>
      <c r="BY695" s="178" t="n"/>
      <c r="BZ695" s="178" t="n"/>
      <c r="CA695" s="178" t="n"/>
      <c r="CB695" s="178" t="n"/>
      <c r="CC695" s="178" t="n"/>
      <c r="CD695" s="178" t="n"/>
      <c r="CE695" s="178" t="n"/>
      <c r="CF695" s="178" t="n"/>
      <c r="CG695" s="178" t="n"/>
      <c r="CH695" s="178" t="n"/>
      <c r="CI695" s="178" t="n"/>
      <c r="CJ695" s="178" t="n"/>
      <c r="CK695" s="178" t="n"/>
      <c r="CL695" s="178" t="n"/>
      <c r="CM695" s="178" t="n"/>
      <c r="CN695" s="178" t="n"/>
      <c r="CO695" s="178" t="n"/>
      <c r="CP695" s="178" t="n"/>
      <c r="CQ695" s="178" t="n"/>
      <c r="CR695" s="178" t="n"/>
      <c r="CS695" s="178" t="n"/>
      <c r="CT695" s="178" t="n"/>
      <c r="CU695" s="178" t="n"/>
      <c r="CV695" s="178" t="n"/>
      <c r="CW695" s="178" t="n"/>
      <c r="CX695" s="178" t="n"/>
      <c r="CY695" s="178" t="n"/>
      <c r="CZ695" s="178" t="n"/>
      <c r="DA695" s="178" t="n"/>
      <c r="DB695" s="178" t="n"/>
      <c r="DC695" s="178" t="n"/>
      <c r="DD695" s="178" t="n"/>
      <c r="DE695" s="178" t="n"/>
      <c r="DF695" s="178" t="n"/>
      <c r="DG695" s="178" t="n"/>
      <c r="DH695" s="178" t="n"/>
      <c r="DI695" s="178" t="n"/>
      <c r="DJ695" s="178" t="n"/>
      <c r="DK695" s="178" t="n"/>
      <c r="DL695" s="178" t="n"/>
      <c r="DM695" s="178" t="n"/>
      <c r="DN695" s="178" t="n"/>
      <c r="DO695" s="178" t="n"/>
      <c r="DP695" s="178" t="n"/>
      <c r="DQ695" s="178" t="n"/>
      <c r="DR695" s="178" t="n"/>
      <c r="DS695" s="178" t="n"/>
      <c r="DT695" s="178" t="n"/>
      <c r="DU695" s="178" t="n"/>
      <c r="DV695" s="178" t="n"/>
    </row>
    <row customFormat="true" customHeight="true" ht="16.5" outlineLevel="0" r="696" s="310">
      <c r="A696" s="178" t="n"/>
      <c r="B696" s="327" t="s"/>
      <c r="C696" s="58" t="s"/>
      <c r="D696" s="283" t="s"/>
      <c r="E696" s="108" t="s">
        <v>26</v>
      </c>
      <c r="F696" s="266" t="n">
        <f aca="false" ca="false" dt2D="false" dtr="false" t="normal">I696+L696+M696+N696+O696+P696+Q696+R696+S696</f>
        <v>0</v>
      </c>
      <c r="G696" s="168" t="n">
        <v>0</v>
      </c>
      <c r="H696" s="168" t="n">
        <v>0</v>
      </c>
      <c r="I696" s="269" t="n">
        <f aca="false" ca="false" dt2D="false" dtr="false" t="normal">G696+H696</f>
        <v>0</v>
      </c>
      <c r="J696" s="168" t="n"/>
      <c r="K696" s="168" t="n"/>
      <c r="L696" s="269" t="n">
        <f aca="false" ca="false" dt2D="false" dtr="false" t="normal">J696+K696</f>
        <v>0</v>
      </c>
      <c r="M696" s="168" t="n"/>
      <c r="N696" s="168" t="n"/>
      <c r="O696" s="168" t="n"/>
      <c r="P696" s="168" t="n"/>
      <c r="Q696" s="168" t="n"/>
      <c r="R696" s="168" t="n"/>
      <c r="S696" s="168" t="n"/>
      <c r="T696" s="168" t="n"/>
      <c r="U696" s="168" t="n"/>
      <c r="V696" s="168" t="n"/>
      <c r="W696" s="168" t="n"/>
      <c r="X696" s="168" t="n"/>
      <c r="Y696" s="168" t="n"/>
      <c r="Z696" s="168" t="n"/>
      <c r="AA696" s="168" t="n"/>
      <c r="AB696" s="168" t="n"/>
      <c r="AC696" s="168" t="n"/>
      <c r="AD696" s="168" t="n"/>
      <c r="AE696" s="168" t="n"/>
      <c r="AF696" s="178" t="n"/>
      <c r="AG696" s="178" t="n"/>
      <c r="AH696" s="178" t="n"/>
      <c r="AI696" s="178" t="n"/>
      <c r="AJ696" s="178" t="n"/>
      <c r="AK696" s="178" t="n"/>
      <c r="AL696" s="178" t="n"/>
      <c r="AM696" s="178" t="n"/>
      <c r="AN696" s="178" t="n"/>
      <c r="AO696" s="178" t="n"/>
      <c r="AP696" s="178" t="n"/>
      <c r="AQ696" s="178" t="n"/>
      <c r="AR696" s="178" t="n"/>
      <c r="AS696" s="178" t="n"/>
      <c r="AT696" s="178" t="n"/>
      <c r="AU696" s="178" t="n"/>
      <c r="AV696" s="178" t="n"/>
      <c r="AW696" s="178" t="n"/>
      <c r="AX696" s="178" t="n"/>
      <c r="AY696" s="178" t="n"/>
      <c r="AZ696" s="178" t="n"/>
      <c r="BA696" s="178" t="n"/>
      <c r="BB696" s="178" t="n"/>
      <c r="BC696" s="178" t="n"/>
      <c r="BD696" s="178" t="n"/>
      <c r="BE696" s="178" t="n"/>
      <c r="BF696" s="178" t="n"/>
      <c r="BG696" s="178" t="n"/>
      <c r="BH696" s="178" t="n"/>
      <c r="BI696" s="178" t="n"/>
      <c r="BJ696" s="178" t="n"/>
      <c r="BK696" s="178" t="n"/>
      <c r="BL696" s="178" t="n"/>
      <c r="BM696" s="178" t="n"/>
      <c r="BN696" s="178" t="n"/>
      <c r="BO696" s="178" t="n"/>
      <c r="BP696" s="178" t="n"/>
      <c r="BQ696" s="178" t="n"/>
      <c r="BR696" s="178" t="n"/>
      <c r="BS696" s="178" t="n"/>
      <c r="BT696" s="178" t="n"/>
      <c r="BU696" s="178" t="n"/>
      <c r="BV696" s="178" t="n"/>
      <c r="BW696" s="178" t="n"/>
      <c r="BX696" s="178" t="n"/>
      <c r="BY696" s="178" t="n"/>
      <c r="BZ696" s="178" t="n"/>
      <c r="CA696" s="178" t="n"/>
      <c r="CB696" s="178" t="n"/>
      <c r="CC696" s="178" t="n"/>
      <c r="CD696" s="178" t="n"/>
      <c r="CE696" s="178" t="n"/>
      <c r="CF696" s="178" t="n"/>
      <c r="CG696" s="178" t="n"/>
      <c r="CH696" s="178" t="n"/>
      <c r="CI696" s="178" t="n"/>
      <c r="CJ696" s="178" t="n"/>
      <c r="CK696" s="178" t="n"/>
      <c r="CL696" s="178" t="n"/>
      <c r="CM696" s="178" t="n"/>
      <c r="CN696" s="178" t="n"/>
      <c r="CO696" s="178" t="n"/>
      <c r="CP696" s="178" t="n"/>
      <c r="CQ696" s="178" t="n"/>
      <c r="CR696" s="178" t="n"/>
      <c r="CS696" s="178" t="n"/>
      <c r="CT696" s="178" t="n"/>
      <c r="CU696" s="178" t="n"/>
      <c r="CV696" s="178" t="n"/>
      <c r="CW696" s="178" t="n"/>
      <c r="CX696" s="178" t="n"/>
      <c r="CY696" s="178" t="n"/>
      <c r="CZ696" s="178" t="n"/>
      <c r="DA696" s="178" t="n"/>
      <c r="DB696" s="178" t="n"/>
      <c r="DC696" s="178" t="n"/>
      <c r="DD696" s="178" t="n"/>
      <c r="DE696" s="178" t="n"/>
      <c r="DF696" s="178" t="n"/>
      <c r="DG696" s="178" t="n"/>
      <c r="DH696" s="178" t="n"/>
      <c r="DI696" s="178" t="n"/>
      <c r="DJ696" s="178" t="n"/>
      <c r="DK696" s="178" t="n"/>
      <c r="DL696" s="178" t="n"/>
      <c r="DM696" s="178" t="n"/>
      <c r="DN696" s="178" t="n"/>
      <c r="DO696" s="178" t="n"/>
      <c r="DP696" s="178" t="n"/>
      <c r="DQ696" s="178" t="n"/>
      <c r="DR696" s="178" t="n"/>
      <c r="DS696" s="178" t="n"/>
      <c r="DT696" s="178" t="n"/>
      <c r="DU696" s="178" t="n"/>
      <c r="DV696" s="178" t="n"/>
    </row>
    <row customFormat="true" customHeight="true" ht="16.5" outlineLevel="0" r="697" s="310">
      <c r="A697" s="178" t="n"/>
      <c r="B697" s="327" t="s"/>
      <c r="C697" s="58" t="s"/>
      <c r="D697" s="283" t="s"/>
      <c r="E697" s="248" t="s">
        <v>232</v>
      </c>
      <c r="F697" s="266" t="n">
        <f aca="false" ca="false" dt2D="false" dtr="false" t="normal">I697+L697+M697+N697+O697+P697+Q697+R697+S697</f>
        <v>1</v>
      </c>
      <c r="G697" s="168" t="n">
        <v>0</v>
      </c>
      <c r="H697" s="168" t="n">
        <v>0</v>
      </c>
      <c r="I697" s="269" t="n">
        <f aca="false" ca="false" dt2D="false" dtr="false" t="normal">G697+H697</f>
        <v>0</v>
      </c>
      <c r="J697" s="168" t="n"/>
      <c r="K697" s="168" t="n"/>
      <c r="L697" s="269" t="n">
        <f aca="false" ca="false" dt2D="false" dtr="false" t="normal">J697+K697</f>
        <v>0</v>
      </c>
      <c r="M697" s="168" t="n"/>
      <c r="N697" s="168" t="n"/>
      <c r="O697" s="168" t="n"/>
      <c r="P697" s="168" t="n"/>
      <c r="Q697" s="168" t="n">
        <v>1</v>
      </c>
      <c r="R697" s="168" t="n"/>
      <c r="S697" s="168" t="n"/>
      <c r="T697" s="168" t="n"/>
      <c r="U697" s="168" t="n"/>
      <c r="V697" s="168" t="n"/>
      <c r="W697" s="168" t="n"/>
      <c r="X697" s="168" t="n"/>
      <c r="Y697" s="168" t="n"/>
      <c r="Z697" s="168" t="n"/>
      <c r="AA697" s="168" t="n"/>
      <c r="AB697" s="168" t="n"/>
      <c r="AC697" s="168" t="n"/>
      <c r="AD697" s="168" t="n"/>
      <c r="AE697" s="168" t="n"/>
      <c r="AF697" s="178" t="n"/>
      <c r="AG697" s="178" t="n"/>
      <c r="AH697" s="178" t="n"/>
      <c r="AI697" s="178" t="n"/>
      <c r="AJ697" s="178" t="n"/>
      <c r="AK697" s="178" t="n"/>
      <c r="AL697" s="178" t="n"/>
      <c r="AM697" s="178" t="n"/>
      <c r="AN697" s="178" t="n"/>
      <c r="AO697" s="178" t="n"/>
      <c r="AP697" s="178" t="n"/>
      <c r="AQ697" s="178" t="n"/>
      <c r="AR697" s="178" t="n"/>
      <c r="AS697" s="178" t="n"/>
      <c r="AT697" s="178" t="n"/>
      <c r="AU697" s="178" t="n"/>
      <c r="AV697" s="178" t="n"/>
      <c r="AW697" s="178" t="n"/>
      <c r="AX697" s="178" t="n"/>
      <c r="AY697" s="178" t="n"/>
      <c r="AZ697" s="178" t="n"/>
      <c r="BA697" s="178" t="n"/>
      <c r="BB697" s="178" t="n"/>
      <c r="BC697" s="178" t="n"/>
      <c r="BD697" s="178" t="n"/>
      <c r="BE697" s="178" t="n"/>
      <c r="BF697" s="178" t="n"/>
      <c r="BG697" s="178" t="n"/>
      <c r="BH697" s="178" t="n"/>
      <c r="BI697" s="178" t="n"/>
      <c r="BJ697" s="178" t="n"/>
      <c r="BK697" s="178" t="n"/>
      <c r="BL697" s="178" t="n"/>
      <c r="BM697" s="178" t="n"/>
      <c r="BN697" s="178" t="n"/>
      <c r="BO697" s="178" t="n"/>
      <c r="BP697" s="178" t="n"/>
      <c r="BQ697" s="178" t="n"/>
      <c r="BR697" s="178" t="n"/>
      <c r="BS697" s="178" t="n"/>
      <c r="BT697" s="178" t="n"/>
      <c r="BU697" s="178" t="n"/>
      <c r="BV697" s="178" t="n"/>
      <c r="BW697" s="178" t="n"/>
      <c r="BX697" s="178" t="n"/>
      <c r="BY697" s="178" t="n"/>
      <c r="BZ697" s="178" t="n"/>
      <c r="CA697" s="178" t="n"/>
      <c r="CB697" s="178" t="n"/>
      <c r="CC697" s="178" t="n"/>
      <c r="CD697" s="178" t="n"/>
      <c r="CE697" s="178" t="n"/>
      <c r="CF697" s="178" t="n"/>
      <c r="CG697" s="178" t="n"/>
      <c r="CH697" s="178" t="n"/>
      <c r="CI697" s="178" t="n"/>
      <c r="CJ697" s="178" t="n"/>
      <c r="CK697" s="178" t="n"/>
      <c r="CL697" s="178" t="n"/>
      <c r="CM697" s="178" t="n"/>
      <c r="CN697" s="178" t="n"/>
      <c r="CO697" s="178" t="n"/>
      <c r="CP697" s="178" t="n"/>
      <c r="CQ697" s="178" t="n"/>
      <c r="CR697" s="178" t="n"/>
      <c r="CS697" s="178" t="n"/>
      <c r="CT697" s="178" t="n"/>
      <c r="CU697" s="178" t="n"/>
      <c r="CV697" s="178" t="n"/>
      <c r="CW697" s="178" t="n"/>
      <c r="CX697" s="178" t="n"/>
      <c r="CY697" s="178" t="n"/>
      <c r="CZ697" s="178" t="n"/>
      <c r="DA697" s="178" t="n"/>
      <c r="DB697" s="178" t="n"/>
      <c r="DC697" s="178" t="n"/>
      <c r="DD697" s="178" t="n"/>
      <c r="DE697" s="178" t="n"/>
      <c r="DF697" s="178" t="n"/>
      <c r="DG697" s="178" t="n"/>
      <c r="DH697" s="178" t="n"/>
      <c r="DI697" s="178" t="n"/>
      <c r="DJ697" s="178" t="n"/>
      <c r="DK697" s="178" t="n"/>
      <c r="DL697" s="178" t="n"/>
      <c r="DM697" s="178" t="n"/>
      <c r="DN697" s="178" t="n"/>
      <c r="DO697" s="178" t="n"/>
      <c r="DP697" s="178" t="n"/>
      <c r="DQ697" s="178" t="n"/>
      <c r="DR697" s="178" t="n"/>
      <c r="DS697" s="178" t="n"/>
      <c r="DT697" s="178" t="n"/>
      <c r="DU697" s="178" t="n"/>
      <c r="DV697" s="178" t="n"/>
    </row>
    <row customFormat="true" ht="21" outlineLevel="0" r="698" s="310">
      <c r="A698" s="178" t="n"/>
      <c r="B698" s="329" t="s"/>
      <c r="C698" s="58" t="s"/>
      <c r="D698" s="284" t="s"/>
      <c r="E698" s="238" t="s">
        <v>233</v>
      </c>
      <c r="F698" s="266" t="n">
        <f aca="false" ca="false" dt2D="false" dtr="false" t="normal">I698+L698+M698+N698+O698+P698+Q698+R698+S698</f>
        <v>0</v>
      </c>
      <c r="G698" s="168" t="n">
        <v>0</v>
      </c>
      <c r="H698" s="168" t="n">
        <v>0</v>
      </c>
      <c r="I698" s="269" t="n">
        <f aca="false" ca="false" dt2D="false" dtr="false" t="normal">G698+H698</f>
        <v>0</v>
      </c>
      <c r="J698" s="168" t="n"/>
      <c r="K698" s="168" t="n"/>
      <c r="L698" s="269" t="n">
        <f aca="false" ca="false" dt2D="false" dtr="false" t="normal">J698+K698</f>
        <v>0</v>
      </c>
      <c r="M698" s="168" t="n"/>
      <c r="N698" s="168" t="n"/>
      <c r="O698" s="168" t="n"/>
      <c r="P698" s="168" t="n"/>
      <c r="Q698" s="168" t="n"/>
      <c r="R698" s="168" t="n"/>
      <c r="S698" s="168" t="n"/>
      <c r="T698" s="168" t="n"/>
      <c r="U698" s="168" t="n"/>
      <c r="V698" s="168" t="n"/>
      <c r="W698" s="168" t="n"/>
      <c r="X698" s="168" t="n"/>
      <c r="Y698" s="168" t="n"/>
      <c r="Z698" s="168" t="n"/>
      <c r="AA698" s="168" t="n"/>
      <c r="AB698" s="168" t="n"/>
      <c r="AC698" s="168" t="n"/>
      <c r="AD698" s="168" t="n"/>
      <c r="AE698" s="168" t="n"/>
      <c r="AF698" s="178" t="n"/>
      <c r="AG698" s="178" t="n"/>
      <c r="AH698" s="178" t="n"/>
      <c r="AI698" s="178" t="n"/>
      <c r="AJ698" s="178" t="n"/>
      <c r="AK698" s="178" t="n"/>
      <c r="AL698" s="178" t="n"/>
      <c r="AM698" s="178" t="n"/>
      <c r="AN698" s="178" t="n"/>
      <c r="AO698" s="178" t="n"/>
      <c r="AP698" s="178" t="n"/>
      <c r="AQ698" s="178" t="n"/>
      <c r="AR698" s="178" t="n"/>
      <c r="AS698" s="178" t="n"/>
      <c r="AT698" s="178" t="n"/>
      <c r="AU698" s="178" t="n"/>
      <c r="AV698" s="178" t="n"/>
      <c r="AW698" s="178" t="n"/>
      <c r="AX698" s="178" t="n"/>
      <c r="AY698" s="178" t="n"/>
      <c r="AZ698" s="178" t="n"/>
      <c r="BA698" s="178" t="n"/>
      <c r="BB698" s="178" t="n"/>
      <c r="BC698" s="178" t="n"/>
      <c r="BD698" s="178" t="n"/>
      <c r="BE698" s="178" t="n"/>
      <c r="BF698" s="178" t="n"/>
      <c r="BG698" s="178" t="n"/>
      <c r="BH698" s="178" t="n"/>
      <c r="BI698" s="178" t="n"/>
      <c r="BJ698" s="178" t="n"/>
      <c r="BK698" s="178" t="n"/>
      <c r="BL698" s="178" t="n"/>
      <c r="BM698" s="178" t="n"/>
      <c r="BN698" s="178" t="n"/>
      <c r="BO698" s="178" t="n"/>
      <c r="BP698" s="178" t="n"/>
      <c r="BQ698" s="178" t="n"/>
      <c r="BR698" s="178" t="n"/>
      <c r="BS698" s="178" t="n"/>
      <c r="BT698" s="178" t="n"/>
      <c r="BU698" s="178" t="n"/>
      <c r="BV698" s="178" t="n"/>
      <c r="BW698" s="178" t="n"/>
      <c r="BX698" s="178" t="n"/>
      <c r="BY698" s="178" t="n"/>
      <c r="BZ698" s="178" t="n"/>
      <c r="CA698" s="178" t="n"/>
      <c r="CB698" s="178" t="n"/>
      <c r="CC698" s="178" t="n"/>
      <c r="CD698" s="178" t="n"/>
      <c r="CE698" s="178" t="n"/>
      <c r="CF698" s="178" t="n"/>
      <c r="CG698" s="178" t="n"/>
      <c r="CH698" s="178" t="n"/>
      <c r="CI698" s="178" t="n"/>
      <c r="CJ698" s="178" t="n"/>
      <c r="CK698" s="178" t="n"/>
      <c r="CL698" s="178" t="n"/>
      <c r="CM698" s="178" t="n"/>
      <c r="CN698" s="178" t="n"/>
      <c r="CO698" s="178" t="n"/>
      <c r="CP698" s="178" t="n"/>
      <c r="CQ698" s="178" t="n"/>
      <c r="CR698" s="178" t="n"/>
      <c r="CS698" s="178" t="n"/>
      <c r="CT698" s="178" t="n"/>
      <c r="CU698" s="178" t="n"/>
      <c r="CV698" s="178" t="n"/>
      <c r="CW698" s="178" t="n"/>
      <c r="CX698" s="178" t="n"/>
      <c r="CY698" s="178" t="n"/>
      <c r="CZ698" s="178" t="n"/>
      <c r="DA698" s="178" t="n"/>
      <c r="DB698" s="178" t="n"/>
      <c r="DC698" s="178" t="n"/>
      <c r="DD698" s="178" t="n"/>
      <c r="DE698" s="178" t="n"/>
      <c r="DF698" s="178" t="n"/>
      <c r="DG698" s="178" t="n"/>
      <c r="DH698" s="178" t="n"/>
      <c r="DI698" s="178" t="n"/>
      <c r="DJ698" s="178" t="n"/>
      <c r="DK698" s="178" t="n"/>
      <c r="DL698" s="178" t="n"/>
      <c r="DM698" s="178" t="n"/>
      <c r="DN698" s="178" t="n"/>
      <c r="DO698" s="178" t="n"/>
      <c r="DP698" s="178" t="n"/>
      <c r="DQ698" s="178" t="n"/>
      <c r="DR698" s="178" t="n"/>
      <c r="DS698" s="178" t="n"/>
      <c r="DT698" s="178" t="n"/>
      <c r="DU698" s="178" t="n"/>
      <c r="DV698" s="178" t="n"/>
    </row>
    <row customFormat="true" customHeight="true" ht="16.5" outlineLevel="0" r="699" s="310">
      <c r="A699" s="178" t="n"/>
      <c r="B699" s="325" t="n">
        <v>3</v>
      </c>
      <c r="C699" s="58" t="s"/>
      <c r="D699" s="281" t="s">
        <v>446</v>
      </c>
      <c r="E699" s="109" t="s">
        <v>24</v>
      </c>
      <c r="F699" s="266" t="n">
        <f aca="false" ca="false" dt2D="false" dtr="false" t="normal">I699+L699+M699+N699+O699+P699+Q699+R699+S699</f>
        <v>0</v>
      </c>
      <c r="G699" s="282" t="n"/>
      <c r="H699" s="282" t="n"/>
      <c r="I699" s="269" t="n">
        <f aca="false" ca="false" dt2D="false" dtr="false" t="normal">G699+H699</f>
        <v>0</v>
      </c>
      <c r="J699" s="282" t="n"/>
      <c r="K699" s="282" t="n"/>
      <c r="L699" s="269" t="n">
        <f aca="false" ca="false" dt2D="false" dtr="false" t="normal">J699+K699</f>
        <v>0</v>
      </c>
      <c r="M699" s="282" t="n"/>
      <c r="N699" s="282" t="n"/>
      <c r="O699" s="282" t="n"/>
      <c r="P699" s="282" t="n"/>
      <c r="Q699" s="282" t="n"/>
      <c r="R699" s="282" t="n"/>
      <c r="S699" s="282" t="n"/>
      <c r="T699" s="282" t="n"/>
      <c r="U699" s="282" t="n"/>
      <c r="V699" s="282" t="n"/>
      <c r="W699" s="282" t="n"/>
      <c r="X699" s="282" t="n"/>
      <c r="Y699" s="282" t="n"/>
      <c r="Z699" s="282" t="n"/>
      <c r="AA699" s="282" t="n"/>
      <c r="AB699" s="282" t="n"/>
      <c r="AC699" s="282" t="n"/>
      <c r="AD699" s="282" t="n"/>
      <c r="AE699" s="282" t="n"/>
      <c r="AF699" s="178" t="n"/>
      <c r="AG699" s="178" t="n"/>
      <c r="AH699" s="178" t="n"/>
      <c r="AI699" s="178" t="n"/>
      <c r="AJ699" s="178" t="n"/>
      <c r="AK699" s="178" t="n"/>
      <c r="AL699" s="178" t="n"/>
      <c r="AM699" s="178" t="n"/>
      <c r="AN699" s="178" t="n"/>
      <c r="AO699" s="178" t="n"/>
      <c r="AP699" s="178" t="n"/>
      <c r="AQ699" s="178" t="n"/>
      <c r="AR699" s="178" t="n"/>
      <c r="AS699" s="178" t="n"/>
      <c r="AT699" s="178" t="n"/>
      <c r="AU699" s="178" t="n"/>
      <c r="AV699" s="178" t="n"/>
      <c r="AW699" s="178" t="n"/>
      <c r="AX699" s="178" t="n"/>
      <c r="AY699" s="178" t="n"/>
      <c r="AZ699" s="178" t="n"/>
      <c r="BA699" s="178" t="n"/>
      <c r="BB699" s="178" t="n"/>
      <c r="BC699" s="178" t="n"/>
      <c r="BD699" s="178" t="n"/>
      <c r="BE699" s="178" t="n"/>
      <c r="BF699" s="178" t="n"/>
      <c r="BG699" s="178" t="n"/>
      <c r="BH699" s="178" t="n"/>
      <c r="BI699" s="178" t="n"/>
      <c r="BJ699" s="178" t="n"/>
      <c r="BK699" s="178" t="n"/>
      <c r="BL699" s="178" t="n"/>
      <c r="BM699" s="178" t="n"/>
      <c r="BN699" s="178" t="n"/>
      <c r="BO699" s="178" t="n"/>
      <c r="BP699" s="178" t="n"/>
      <c r="BQ699" s="178" t="n"/>
      <c r="BR699" s="178" t="n"/>
      <c r="BS699" s="178" t="n"/>
      <c r="BT699" s="178" t="n"/>
      <c r="BU699" s="178" t="n"/>
      <c r="BV699" s="178" t="n"/>
      <c r="BW699" s="178" t="n"/>
      <c r="BX699" s="178" t="n"/>
      <c r="BY699" s="178" t="n"/>
      <c r="BZ699" s="178" t="n"/>
      <c r="CA699" s="178" t="n"/>
      <c r="CB699" s="178" t="n"/>
      <c r="CC699" s="178" t="n"/>
      <c r="CD699" s="178" t="n"/>
      <c r="CE699" s="178" t="n"/>
      <c r="CF699" s="178" t="n"/>
      <c r="CG699" s="178" t="n"/>
      <c r="CH699" s="178" t="n"/>
      <c r="CI699" s="178" t="n"/>
      <c r="CJ699" s="178" t="n"/>
      <c r="CK699" s="178" t="n"/>
      <c r="CL699" s="178" t="n"/>
      <c r="CM699" s="178" t="n"/>
      <c r="CN699" s="178" t="n"/>
      <c r="CO699" s="178" t="n"/>
      <c r="CP699" s="178" t="n"/>
      <c r="CQ699" s="178" t="n"/>
      <c r="CR699" s="178" t="n"/>
      <c r="CS699" s="178" t="n"/>
      <c r="CT699" s="178" t="n"/>
      <c r="CU699" s="178" t="n"/>
      <c r="CV699" s="178" t="n"/>
      <c r="CW699" s="178" t="n"/>
      <c r="CX699" s="178" t="n"/>
      <c r="CY699" s="178" t="n"/>
      <c r="CZ699" s="178" t="n"/>
      <c r="DA699" s="178" t="n"/>
      <c r="DB699" s="178" t="n"/>
      <c r="DC699" s="178" t="n"/>
      <c r="DD699" s="178" t="n"/>
      <c r="DE699" s="178" t="n"/>
      <c r="DF699" s="178" t="n"/>
      <c r="DG699" s="178" t="n"/>
      <c r="DH699" s="178" t="n"/>
      <c r="DI699" s="178" t="n"/>
      <c r="DJ699" s="178" t="n"/>
      <c r="DK699" s="178" t="n"/>
      <c r="DL699" s="178" t="n"/>
      <c r="DM699" s="178" t="n"/>
      <c r="DN699" s="178" t="n"/>
      <c r="DO699" s="178" t="n"/>
      <c r="DP699" s="178" t="n"/>
      <c r="DQ699" s="178" t="n"/>
      <c r="DR699" s="178" t="n"/>
      <c r="DS699" s="178" t="n"/>
      <c r="DT699" s="178" t="n"/>
      <c r="DU699" s="178" t="n"/>
      <c r="DV699" s="178" t="n"/>
    </row>
    <row customFormat="true" customHeight="true" ht="15" outlineLevel="0" r="700" s="310">
      <c r="A700" s="178" t="n"/>
      <c r="B700" s="327" t="s"/>
      <c r="C700" s="58" t="s"/>
      <c r="D700" s="283" t="s"/>
      <c r="E700" s="108" t="s">
        <v>25</v>
      </c>
      <c r="F700" s="266" t="n">
        <f aca="false" ca="false" dt2D="false" dtr="false" t="normal">I700+L700+M700+N700+O700+P700+Q700+R700+S700</f>
        <v>0</v>
      </c>
      <c r="G700" s="168" t="n">
        <v>0</v>
      </c>
      <c r="H700" s="168" t="n">
        <v>0</v>
      </c>
      <c r="I700" s="269" t="n">
        <f aca="false" ca="false" dt2D="false" dtr="false" t="normal">G700+H700</f>
        <v>0</v>
      </c>
      <c r="J700" s="168" t="n"/>
      <c r="K700" s="168" t="n"/>
      <c r="L700" s="269" t="n">
        <f aca="false" ca="false" dt2D="false" dtr="false" t="normal">J700+K700</f>
        <v>0</v>
      </c>
      <c r="M700" s="168" t="n"/>
      <c r="N700" s="168" t="n"/>
      <c r="O700" s="168" t="n"/>
      <c r="P700" s="168" t="n"/>
      <c r="Q700" s="168" t="n"/>
      <c r="R700" s="168" t="n"/>
      <c r="S700" s="168" t="n"/>
      <c r="T700" s="168" t="n"/>
      <c r="U700" s="168" t="n"/>
      <c r="V700" s="168" t="n"/>
      <c r="W700" s="168" t="n"/>
      <c r="X700" s="168" t="n"/>
      <c r="Y700" s="168" t="n"/>
      <c r="Z700" s="168" t="n"/>
      <c r="AA700" s="168" t="n"/>
      <c r="AB700" s="168" t="n"/>
      <c r="AC700" s="168" t="n"/>
      <c r="AD700" s="168" t="n"/>
      <c r="AE700" s="168" t="n"/>
      <c r="AF700" s="178" t="n"/>
      <c r="AG700" s="178" t="n"/>
      <c r="AH700" s="178" t="n"/>
      <c r="AI700" s="178" t="n"/>
      <c r="AJ700" s="178" t="n"/>
      <c r="AK700" s="178" t="n"/>
      <c r="AL700" s="178" t="n"/>
      <c r="AM700" s="178" t="n"/>
      <c r="AN700" s="178" t="n"/>
      <c r="AO700" s="178" t="n"/>
      <c r="AP700" s="178" t="n"/>
      <c r="AQ700" s="178" t="n"/>
      <c r="AR700" s="178" t="n"/>
      <c r="AS700" s="178" t="n"/>
      <c r="AT700" s="178" t="n"/>
      <c r="AU700" s="178" t="n"/>
      <c r="AV700" s="178" t="n"/>
      <c r="AW700" s="178" t="n"/>
      <c r="AX700" s="178" t="n"/>
      <c r="AY700" s="178" t="n"/>
      <c r="AZ700" s="178" t="n"/>
      <c r="BA700" s="178" t="n"/>
      <c r="BB700" s="178" t="n"/>
      <c r="BC700" s="178" t="n"/>
      <c r="BD700" s="178" t="n"/>
      <c r="BE700" s="178" t="n"/>
      <c r="BF700" s="178" t="n"/>
      <c r="BG700" s="178" t="n"/>
      <c r="BH700" s="178" t="n"/>
      <c r="BI700" s="178" t="n"/>
      <c r="BJ700" s="178" t="n"/>
      <c r="BK700" s="178" t="n"/>
      <c r="BL700" s="178" t="n"/>
      <c r="BM700" s="178" t="n"/>
      <c r="BN700" s="178" t="n"/>
      <c r="BO700" s="178" t="n"/>
      <c r="BP700" s="178" t="n"/>
      <c r="BQ700" s="178" t="n"/>
      <c r="BR700" s="178" t="n"/>
      <c r="BS700" s="178" t="n"/>
      <c r="BT700" s="178" t="n"/>
      <c r="BU700" s="178" t="n"/>
      <c r="BV700" s="178" t="n"/>
      <c r="BW700" s="178" t="n"/>
      <c r="BX700" s="178" t="n"/>
      <c r="BY700" s="178" t="n"/>
      <c r="BZ700" s="178" t="n"/>
      <c r="CA700" s="178" t="n"/>
      <c r="CB700" s="178" t="n"/>
      <c r="CC700" s="178" t="n"/>
      <c r="CD700" s="178" t="n"/>
      <c r="CE700" s="178" t="n"/>
      <c r="CF700" s="178" t="n"/>
      <c r="CG700" s="178" t="n"/>
      <c r="CH700" s="178" t="n"/>
      <c r="CI700" s="178" t="n"/>
      <c r="CJ700" s="178" t="n"/>
      <c r="CK700" s="178" t="n"/>
      <c r="CL700" s="178" t="n"/>
      <c r="CM700" s="178" t="n"/>
      <c r="CN700" s="178" t="n"/>
      <c r="CO700" s="178" t="n"/>
      <c r="CP700" s="178" t="n"/>
      <c r="CQ700" s="178" t="n"/>
      <c r="CR700" s="178" t="n"/>
      <c r="CS700" s="178" t="n"/>
      <c r="CT700" s="178" t="n"/>
      <c r="CU700" s="178" t="n"/>
      <c r="CV700" s="178" t="n"/>
      <c r="CW700" s="178" t="n"/>
      <c r="CX700" s="178" t="n"/>
      <c r="CY700" s="178" t="n"/>
      <c r="CZ700" s="178" t="n"/>
      <c r="DA700" s="178" t="n"/>
      <c r="DB700" s="178" t="n"/>
      <c r="DC700" s="178" t="n"/>
      <c r="DD700" s="178" t="n"/>
      <c r="DE700" s="178" t="n"/>
      <c r="DF700" s="178" t="n"/>
      <c r="DG700" s="178" t="n"/>
      <c r="DH700" s="178" t="n"/>
      <c r="DI700" s="178" t="n"/>
      <c r="DJ700" s="178" t="n"/>
      <c r="DK700" s="178" t="n"/>
      <c r="DL700" s="178" t="n"/>
      <c r="DM700" s="178" t="n"/>
      <c r="DN700" s="178" t="n"/>
      <c r="DO700" s="178" t="n"/>
      <c r="DP700" s="178" t="n"/>
      <c r="DQ700" s="178" t="n"/>
      <c r="DR700" s="178" t="n"/>
      <c r="DS700" s="178" t="n"/>
      <c r="DT700" s="178" t="n"/>
      <c r="DU700" s="178" t="n"/>
      <c r="DV700" s="178" t="n"/>
    </row>
    <row customFormat="true" customHeight="true" ht="17.4500007629395" outlineLevel="0" r="701" s="310">
      <c r="A701" s="178" t="n"/>
      <c r="B701" s="327" t="s"/>
      <c r="C701" s="58" t="s"/>
      <c r="D701" s="283" t="s"/>
      <c r="E701" s="108" t="s">
        <v>26</v>
      </c>
      <c r="F701" s="266" t="n">
        <f aca="false" ca="false" dt2D="false" dtr="false" t="normal">I701+L701+M701+N701+O701+P701+Q701+R701+S701</f>
        <v>0</v>
      </c>
      <c r="G701" s="168" t="n">
        <v>0</v>
      </c>
      <c r="H701" s="168" t="n">
        <v>0</v>
      </c>
      <c r="I701" s="269" t="n">
        <f aca="false" ca="false" dt2D="false" dtr="false" t="normal">G701+H701</f>
        <v>0</v>
      </c>
      <c r="J701" s="168" t="n"/>
      <c r="K701" s="168" t="n"/>
      <c r="L701" s="269" t="n">
        <f aca="false" ca="false" dt2D="false" dtr="false" t="normal">J701+K701</f>
        <v>0</v>
      </c>
      <c r="M701" s="168" t="n"/>
      <c r="N701" s="168" t="n"/>
      <c r="O701" s="168" t="n"/>
      <c r="P701" s="168" t="n"/>
      <c r="Q701" s="168" t="n"/>
      <c r="R701" s="168" t="n"/>
      <c r="S701" s="168" t="n"/>
      <c r="T701" s="168" t="n"/>
      <c r="U701" s="168" t="n"/>
      <c r="V701" s="168" t="n"/>
      <c r="W701" s="168" t="n"/>
      <c r="X701" s="168" t="n"/>
      <c r="Y701" s="168" t="n"/>
      <c r="Z701" s="168" t="n"/>
      <c r="AA701" s="168" t="n"/>
      <c r="AB701" s="168" t="n"/>
      <c r="AC701" s="168" t="n"/>
      <c r="AD701" s="168" t="n"/>
      <c r="AE701" s="168" t="n"/>
      <c r="AF701" s="178" t="n"/>
      <c r="AG701" s="178" t="n"/>
      <c r="AH701" s="178" t="n"/>
      <c r="AI701" s="178" t="n"/>
      <c r="AJ701" s="178" t="n"/>
      <c r="AK701" s="178" t="n"/>
      <c r="AL701" s="178" t="n"/>
      <c r="AM701" s="178" t="n"/>
      <c r="AN701" s="178" t="n"/>
      <c r="AO701" s="178" t="n"/>
      <c r="AP701" s="178" t="n"/>
      <c r="AQ701" s="178" t="n"/>
      <c r="AR701" s="178" t="n"/>
      <c r="AS701" s="178" t="n"/>
      <c r="AT701" s="178" t="n"/>
      <c r="AU701" s="178" t="n"/>
      <c r="AV701" s="178" t="n"/>
      <c r="AW701" s="178" t="n"/>
      <c r="AX701" s="178" t="n"/>
      <c r="AY701" s="178" t="n"/>
      <c r="AZ701" s="178" t="n"/>
      <c r="BA701" s="178" t="n"/>
      <c r="BB701" s="178" t="n"/>
      <c r="BC701" s="178" t="n"/>
      <c r="BD701" s="178" t="n"/>
      <c r="BE701" s="178" t="n"/>
      <c r="BF701" s="178" t="n"/>
      <c r="BG701" s="178" t="n"/>
      <c r="BH701" s="178" t="n"/>
      <c r="BI701" s="178" t="n"/>
      <c r="BJ701" s="178" t="n"/>
      <c r="BK701" s="178" t="n"/>
      <c r="BL701" s="178" t="n"/>
      <c r="BM701" s="178" t="n"/>
      <c r="BN701" s="178" t="n"/>
      <c r="BO701" s="178" t="n"/>
      <c r="BP701" s="178" t="n"/>
      <c r="BQ701" s="178" t="n"/>
      <c r="BR701" s="178" t="n"/>
      <c r="BS701" s="178" t="n"/>
      <c r="BT701" s="178" t="n"/>
      <c r="BU701" s="178" t="n"/>
      <c r="BV701" s="178" t="n"/>
      <c r="BW701" s="178" t="n"/>
      <c r="BX701" s="178" t="n"/>
      <c r="BY701" s="178" t="n"/>
      <c r="BZ701" s="178" t="n"/>
      <c r="CA701" s="178" t="n"/>
      <c r="CB701" s="178" t="n"/>
      <c r="CC701" s="178" t="n"/>
      <c r="CD701" s="178" t="n"/>
      <c r="CE701" s="178" t="n"/>
      <c r="CF701" s="178" t="n"/>
      <c r="CG701" s="178" t="n"/>
      <c r="CH701" s="178" t="n"/>
      <c r="CI701" s="178" t="n"/>
      <c r="CJ701" s="178" t="n"/>
      <c r="CK701" s="178" t="n"/>
      <c r="CL701" s="178" t="n"/>
      <c r="CM701" s="178" t="n"/>
      <c r="CN701" s="178" t="n"/>
      <c r="CO701" s="178" t="n"/>
      <c r="CP701" s="178" t="n"/>
      <c r="CQ701" s="178" t="n"/>
      <c r="CR701" s="178" t="n"/>
      <c r="CS701" s="178" t="n"/>
      <c r="CT701" s="178" t="n"/>
      <c r="CU701" s="178" t="n"/>
      <c r="CV701" s="178" t="n"/>
      <c r="CW701" s="178" t="n"/>
      <c r="CX701" s="178" t="n"/>
      <c r="CY701" s="178" t="n"/>
      <c r="CZ701" s="178" t="n"/>
      <c r="DA701" s="178" t="n"/>
      <c r="DB701" s="178" t="n"/>
      <c r="DC701" s="178" t="n"/>
      <c r="DD701" s="178" t="n"/>
      <c r="DE701" s="178" t="n"/>
      <c r="DF701" s="178" t="n"/>
      <c r="DG701" s="178" t="n"/>
      <c r="DH701" s="178" t="n"/>
      <c r="DI701" s="178" t="n"/>
      <c r="DJ701" s="178" t="n"/>
      <c r="DK701" s="178" t="n"/>
      <c r="DL701" s="178" t="n"/>
      <c r="DM701" s="178" t="n"/>
      <c r="DN701" s="178" t="n"/>
      <c r="DO701" s="178" t="n"/>
      <c r="DP701" s="178" t="n"/>
      <c r="DQ701" s="178" t="n"/>
      <c r="DR701" s="178" t="n"/>
      <c r="DS701" s="178" t="n"/>
      <c r="DT701" s="178" t="n"/>
      <c r="DU701" s="178" t="n"/>
      <c r="DV701" s="178" t="n"/>
    </row>
    <row customFormat="true" customHeight="true" ht="17.4500007629395" outlineLevel="0" r="702" s="310">
      <c r="A702" s="178" t="n"/>
      <c r="B702" s="327" t="s"/>
      <c r="C702" s="58" t="s"/>
      <c r="D702" s="283" t="s"/>
      <c r="E702" s="248" t="s">
        <v>232</v>
      </c>
      <c r="F702" s="266" t="n">
        <f aca="false" ca="false" dt2D="false" dtr="false" t="normal">I702+L702+M702+N702+O702+P702+Q702+R702+S702</f>
        <v>0</v>
      </c>
      <c r="G702" s="168" t="n">
        <v>0</v>
      </c>
      <c r="H702" s="168" t="n">
        <v>0</v>
      </c>
      <c r="I702" s="269" t="n">
        <f aca="false" ca="false" dt2D="false" dtr="false" t="normal">G702+H702</f>
        <v>0</v>
      </c>
      <c r="J702" s="168" t="n"/>
      <c r="K702" s="168" t="n"/>
      <c r="L702" s="269" t="n">
        <f aca="false" ca="false" dt2D="false" dtr="false" t="normal">J702+K702</f>
        <v>0</v>
      </c>
      <c r="M702" s="168" t="n"/>
      <c r="N702" s="168" t="n"/>
      <c r="O702" s="168" t="n"/>
      <c r="P702" s="168" t="n"/>
      <c r="Q702" s="168" t="n"/>
      <c r="R702" s="168" t="n"/>
      <c r="S702" s="168" t="n"/>
      <c r="T702" s="168" t="n"/>
      <c r="U702" s="168" t="n"/>
      <c r="V702" s="168" t="n"/>
      <c r="W702" s="168" t="n"/>
      <c r="X702" s="168" t="n"/>
      <c r="Y702" s="168" t="n"/>
      <c r="Z702" s="168" t="n"/>
      <c r="AA702" s="168" t="n"/>
      <c r="AB702" s="168" t="n"/>
      <c r="AC702" s="168" t="n"/>
      <c r="AD702" s="168" t="n"/>
      <c r="AE702" s="168" t="n"/>
      <c r="AF702" s="178" t="n"/>
      <c r="AG702" s="178" t="n"/>
      <c r="AH702" s="178" t="n"/>
      <c r="AI702" s="178" t="n"/>
      <c r="AJ702" s="178" t="n"/>
      <c r="AK702" s="178" t="n"/>
      <c r="AL702" s="178" t="n"/>
      <c r="AM702" s="178" t="n"/>
      <c r="AN702" s="178" t="n"/>
      <c r="AO702" s="178" t="n"/>
      <c r="AP702" s="178" t="n"/>
      <c r="AQ702" s="178" t="n"/>
      <c r="AR702" s="178" t="n"/>
      <c r="AS702" s="178" t="n"/>
      <c r="AT702" s="178" t="n"/>
      <c r="AU702" s="178" t="n"/>
      <c r="AV702" s="178" t="n"/>
      <c r="AW702" s="178" t="n"/>
      <c r="AX702" s="178" t="n"/>
      <c r="AY702" s="178" t="n"/>
      <c r="AZ702" s="178" t="n"/>
      <c r="BA702" s="178" t="n"/>
      <c r="BB702" s="178" t="n"/>
      <c r="BC702" s="178" t="n"/>
      <c r="BD702" s="178" t="n"/>
      <c r="BE702" s="178" t="n"/>
      <c r="BF702" s="178" t="n"/>
      <c r="BG702" s="178" t="n"/>
      <c r="BH702" s="178" t="n"/>
      <c r="BI702" s="178" t="n"/>
      <c r="BJ702" s="178" t="n"/>
      <c r="BK702" s="178" t="n"/>
      <c r="BL702" s="178" t="n"/>
      <c r="BM702" s="178" t="n"/>
      <c r="BN702" s="178" t="n"/>
      <c r="BO702" s="178" t="n"/>
      <c r="BP702" s="178" t="n"/>
      <c r="BQ702" s="178" t="n"/>
      <c r="BR702" s="178" t="n"/>
      <c r="BS702" s="178" t="n"/>
      <c r="BT702" s="178" t="n"/>
      <c r="BU702" s="178" t="n"/>
      <c r="BV702" s="178" t="n"/>
      <c r="BW702" s="178" t="n"/>
      <c r="BX702" s="178" t="n"/>
      <c r="BY702" s="178" t="n"/>
      <c r="BZ702" s="178" t="n"/>
      <c r="CA702" s="178" t="n"/>
      <c r="CB702" s="178" t="n"/>
      <c r="CC702" s="178" t="n"/>
      <c r="CD702" s="178" t="n"/>
      <c r="CE702" s="178" t="n"/>
      <c r="CF702" s="178" t="n"/>
      <c r="CG702" s="178" t="n"/>
      <c r="CH702" s="178" t="n"/>
      <c r="CI702" s="178" t="n"/>
      <c r="CJ702" s="178" t="n"/>
      <c r="CK702" s="178" t="n"/>
      <c r="CL702" s="178" t="n"/>
      <c r="CM702" s="178" t="n"/>
      <c r="CN702" s="178" t="n"/>
      <c r="CO702" s="178" t="n"/>
      <c r="CP702" s="178" t="n"/>
      <c r="CQ702" s="178" t="n"/>
      <c r="CR702" s="178" t="n"/>
      <c r="CS702" s="178" t="n"/>
      <c r="CT702" s="178" t="n"/>
      <c r="CU702" s="178" t="n"/>
      <c r="CV702" s="178" t="n"/>
      <c r="CW702" s="178" t="n"/>
      <c r="CX702" s="178" t="n"/>
      <c r="CY702" s="178" t="n"/>
      <c r="CZ702" s="178" t="n"/>
      <c r="DA702" s="178" t="n"/>
      <c r="DB702" s="178" t="n"/>
      <c r="DC702" s="178" t="n"/>
      <c r="DD702" s="178" t="n"/>
      <c r="DE702" s="178" t="n"/>
      <c r="DF702" s="178" t="n"/>
      <c r="DG702" s="178" t="n"/>
      <c r="DH702" s="178" t="n"/>
      <c r="DI702" s="178" t="n"/>
      <c r="DJ702" s="178" t="n"/>
      <c r="DK702" s="178" t="n"/>
      <c r="DL702" s="178" t="n"/>
      <c r="DM702" s="178" t="n"/>
      <c r="DN702" s="178" t="n"/>
      <c r="DO702" s="178" t="n"/>
      <c r="DP702" s="178" t="n"/>
      <c r="DQ702" s="178" t="n"/>
      <c r="DR702" s="178" t="n"/>
      <c r="DS702" s="178" t="n"/>
      <c r="DT702" s="178" t="n"/>
      <c r="DU702" s="178" t="n"/>
      <c r="DV702" s="178" t="n"/>
    </row>
    <row customFormat="true" ht="21" outlineLevel="0" r="703" s="310">
      <c r="A703" s="178" t="n"/>
      <c r="B703" s="329" t="s"/>
      <c r="C703" s="58" t="s"/>
      <c r="D703" s="284" t="s"/>
      <c r="E703" s="238" t="s">
        <v>233</v>
      </c>
      <c r="F703" s="266" t="n">
        <f aca="false" ca="false" dt2D="false" dtr="false" t="normal">I703+L703+M703+N703+O703+P703+Q703+R703+S703</f>
        <v>0</v>
      </c>
      <c r="G703" s="168" t="n">
        <v>0</v>
      </c>
      <c r="H703" s="168" t="n">
        <v>0</v>
      </c>
      <c r="I703" s="269" t="n">
        <f aca="false" ca="false" dt2D="false" dtr="false" t="normal">G703+H703</f>
        <v>0</v>
      </c>
      <c r="J703" s="168" t="n"/>
      <c r="K703" s="168" t="n"/>
      <c r="L703" s="269" t="n">
        <f aca="false" ca="false" dt2D="false" dtr="false" t="normal">J703+K703</f>
        <v>0</v>
      </c>
      <c r="M703" s="168" t="n"/>
      <c r="N703" s="168" t="n"/>
      <c r="O703" s="168" t="n"/>
      <c r="P703" s="168" t="n"/>
      <c r="Q703" s="168" t="n"/>
      <c r="R703" s="168" t="n"/>
      <c r="S703" s="168" t="n"/>
      <c r="T703" s="168" t="n"/>
      <c r="U703" s="168" t="n"/>
      <c r="V703" s="168" t="n"/>
      <c r="W703" s="168" t="n"/>
      <c r="X703" s="168" t="n"/>
      <c r="Y703" s="168" t="n"/>
      <c r="Z703" s="168" t="n"/>
      <c r="AA703" s="168" t="n"/>
      <c r="AB703" s="168" t="n"/>
      <c r="AC703" s="168" t="n"/>
      <c r="AD703" s="168" t="n"/>
      <c r="AE703" s="168" t="n"/>
      <c r="AF703" s="178" t="n"/>
      <c r="AG703" s="178" t="n"/>
      <c r="AH703" s="178" t="n"/>
      <c r="AI703" s="178" t="n"/>
      <c r="AJ703" s="178" t="n"/>
      <c r="AK703" s="178" t="n"/>
      <c r="AL703" s="178" t="n"/>
      <c r="AM703" s="178" t="n"/>
      <c r="AN703" s="178" t="n"/>
      <c r="AO703" s="178" t="n"/>
      <c r="AP703" s="178" t="n"/>
      <c r="AQ703" s="178" t="n"/>
      <c r="AR703" s="178" t="n"/>
      <c r="AS703" s="178" t="n"/>
      <c r="AT703" s="178" t="n"/>
      <c r="AU703" s="178" t="n"/>
      <c r="AV703" s="178" t="n"/>
      <c r="AW703" s="178" t="n"/>
      <c r="AX703" s="178" t="n"/>
      <c r="AY703" s="178" t="n"/>
      <c r="AZ703" s="178" t="n"/>
      <c r="BA703" s="178" t="n"/>
      <c r="BB703" s="178" t="n"/>
      <c r="BC703" s="178" t="n"/>
      <c r="BD703" s="178" t="n"/>
      <c r="BE703" s="178" t="n"/>
      <c r="BF703" s="178" t="n"/>
      <c r="BG703" s="178" t="n"/>
      <c r="BH703" s="178" t="n"/>
      <c r="BI703" s="178" t="n"/>
      <c r="BJ703" s="178" t="n"/>
      <c r="BK703" s="178" t="n"/>
      <c r="BL703" s="178" t="n"/>
      <c r="BM703" s="178" t="n"/>
      <c r="BN703" s="178" t="n"/>
      <c r="BO703" s="178" t="n"/>
      <c r="BP703" s="178" t="n"/>
      <c r="BQ703" s="178" t="n"/>
      <c r="BR703" s="178" t="n"/>
      <c r="BS703" s="178" t="n"/>
      <c r="BT703" s="178" t="n"/>
      <c r="BU703" s="178" t="n"/>
      <c r="BV703" s="178" t="n"/>
      <c r="BW703" s="178" t="n"/>
      <c r="BX703" s="178" t="n"/>
      <c r="BY703" s="178" t="n"/>
      <c r="BZ703" s="178" t="n"/>
      <c r="CA703" s="178" t="n"/>
      <c r="CB703" s="178" t="n"/>
      <c r="CC703" s="178" t="n"/>
      <c r="CD703" s="178" t="n"/>
      <c r="CE703" s="178" t="n"/>
      <c r="CF703" s="178" t="n"/>
      <c r="CG703" s="178" t="n"/>
      <c r="CH703" s="178" t="n"/>
      <c r="CI703" s="178" t="n"/>
      <c r="CJ703" s="178" t="n"/>
      <c r="CK703" s="178" t="n"/>
      <c r="CL703" s="178" t="n"/>
      <c r="CM703" s="178" t="n"/>
      <c r="CN703" s="178" t="n"/>
      <c r="CO703" s="178" t="n"/>
      <c r="CP703" s="178" t="n"/>
      <c r="CQ703" s="178" t="n"/>
      <c r="CR703" s="178" t="n"/>
      <c r="CS703" s="178" t="n"/>
      <c r="CT703" s="178" t="n"/>
      <c r="CU703" s="178" t="n"/>
      <c r="CV703" s="178" t="n"/>
      <c r="CW703" s="178" t="n"/>
      <c r="CX703" s="178" t="n"/>
      <c r="CY703" s="178" t="n"/>
      <c r="CZ703" s="178" t="n"/>
      <c r="DA703" s="178" t="n"/>
      <c r="DB703" s="178" t="n"/>
      <c r="DC703" s="178" t="n"/>
      <c r="DD703" s="178" t="n"/>
      <c r="DE703" s="178" t="n"/>
      <c r="DF703" s="178" t="n"/>
      <c r="DG703" s="178" t="n"/>
      <c r="DH703" s="178" t="n"/>
      <c r="DI703" s="178" t="n"/>
      <c r="DJ703" s="178" t="n"/>
      <c r="DK703" s="178" t="n"/>
      <c r="DL703" s="178" t="n"/>
      <c r="DM703" s="178" t="n"/>
      <c r="DN703" s="178" t="n"/>
      <c r="DO703" s="178" t="n"/>
      <c r="DP703" s="178" t="n"/>
      <c r="DQ703" s="178" t="n"/>
      <c r="DR703" s="178" t="n"/>
      <c r="DS703" s="178" t="n"/>
      <c r="DT703" s="178" t="n"/>
      <c r="DU703" s="178" t="n"/>
      <c r="DV703" s="178" t="n"/>
    </row>
    <row customFormat="true" customHeight="true" ht="17.4500007629395" outlineLevel="0" r="704" s="310">
      <c r="A704" s="178" t="n"/>
      <c r="B704" s="325" t="n">
        <v>4</v>
      </c>
      <c r="C704" s="58" t="s"/>
      <c r="D704" s="127" t="s">
        <v>447</v>
      </c>
      <c r="E704" s="109" t="s">
        <v>24</v>
      </c>
      <c r="F704" s="266" t="n">
        <f aca="false" ca="false" dt2D="false" dtr="false" t="normal">I704+L704+M704+N704+O704+P704+Q704+R704+S704</f>
        <v>0</v>
      </c>
      <c r="G704" s="282" t="n"/>
      <c r="H704" s="282" t="n"/>
      <c r="I704" s="269" t="n">
        <f aca="false" ca="false" dt2D="false" dtr="false" t="normal">G704+H704</f>
        <v>0</v>
      </c>
      <c r="J704" s="282" t="n"/>
      <c r="K704" s="282" t="n"/>
      <c r="L704" s="269" t="n">
        <f aca="false" ca="false" dt2D="false" dtr="false" t="normal">J704+K704</f>
        <v>0</v>
      </c>
      <c r="M704" s="282" t="n"/>
      <c r="N704" s="282" t="n"/>
      <c r="O704" s="282" t="n"/>
      <c r="P704" s="282" t="n"/>
      <c r="Q704" s="282" t="n"/>
      <c r="R704" s="282" t="n"/>
      <c r="S704" s="282" t="n"/>
      <c r="T704" s="282" t="n"/>
      <c r="U704" s="282" t="n"/>
      <c r="V704" s="282" t="n"/>
      <c r="W704" s="282" t="n"/>
      <c r="X704" s="282" t="n"/>
      <c r="Y704" s="282" t="n"/>
      <c r="Z704" s="282" t="n"/>
      <c r="AA704" s="282" t="n"/>
      <c r="AB704" s="282" t="n"/>
      <c r="AC704" s="282" t="n"/>
      <c r="AD704" s="282" t="n"/>
      <c r="AE704" s="282" t="n"/>
      <c r="AF704" s="178" t="n"/>
      <c r="AG704" s="178" t="n"/>
      <c r="AH704" s="178" t="n"/>
      <c r="AI704" s="178" t="n"/>
      <c r="AJ704" s="178" t="n"/>
      <c r="AK704" s="178" t="n"/>
      <c r="AL704" s="178" t="n"/>
      <c r="AM704" s="178" t="n"/>
      <c r="AN704" s="178" t="n"/>
      <c r="AO704" s="178" t="n"/>
      <c r="AP704" s="178" t="n"/>
      <c r="AQ704" s="178" t="n"/>
      <c r="AR704" s="178" t="n"/>
      <c r="AS704" s="178" t="n"/>
      <c r="AT704" s="178" t="n"/>
      <c r="AU704" s="178" t="n"/>
      <c r="AV704" s="178" t="n"/>
      <c r="AW704" s="178" t="n"/>
      <c r="AX704" s="178" t="n"/>
      <c r="AY704" s="178" t="n"/>
      <c r="AZ704" s="178" t="n"/>
      <c r="BA704" s="178" t="n"/>
      <c r="BB704" s="178" t="n"/>
      <c r="BC704" s="178" t="n"/>
      <c r="BD704" s="178" t="n"/>
      <c r="BE704" s="178" t="n"/>
      <c r="BF704" s="178" t="n"/>
      <c r="BG704" s="178" t="n"/>
      <c r="BH704" s="178" t="n"/>
      <c r="BI704" s="178" t="n"/>
      <c r="BJ704" s="178" t="n"/>
      <c r="BK704" s="178" t="n"/>
      <c r="BL704" s="178" t="n"/>
      <c r="BM704" s="178" t="n"/>
      <c r="BN704" s="178" t="n"/>
      <c r="BO704" s="178" t="n"/>
      <c r="BP704" s="178" t="n"/>
      <c r="BQ704" s="178" t="n"/>
      <c r="BR704" s="178" t="n"/>
      <c r="BS704" s="178" t="n"/>
      <c r="BT704" s="178" t="n"/>
      <c r="BU704" s="178" t="n"/>
      <c r="BV704" s="178" t="n"/>
      <c r="BW704" s="178" t="n"/>
      <c r="BX704" s="178" t="n"/>
      <c r="BY704" s="178" t="n"/>
      <c r="BZ704" s="178" t="n"/>
      <c r="CA704" s="178" t="n"/>
      <c r="CB704" s="178" t="n"/>
      <c r="CC704" s="178" t="n"/>
      <c r="CD704" s="178" t="n"/>
      <c r="CE704" s="178" t="n"/>
      <c r="CF704" s="178" t="n"/>
      <c r="CG704" s="178" t="n"/>
      <c r="CH704" s="178" t="n"/>
      <c r="CI704" s="178" t="n"/>
      <c r="CJ704" s="178" t="n"/>
      <c r="CK704" s="178" t="n"/>
      <c r="CL704" s="178" t="n"/>
      <c r="CM704" s="178" t="n"/>
      <c r="CN704" s="178" t="n"/>
      <c r="CO704" s="178" t="n"/>
      <c r="CP704" s="178" t="n"/>
      <c r="CQ704" s="178" t="n"/>
      <c r="CR704" s="178" t="n"/>
      <c r="CS704" s="178" t="n"/>
      <c r="CT704" s="178" t="n"/>
      <c r="CU704" s="178" t="n"/>
      <c r="CV704" s="178" t="n"/>
      <c r="CW704" s="178" t="n"/>
      <c r="CX704" s="178" t="n"/>
      <c r="CY704" s="178" t="n"/>
      <c r="CZ704" s="178" t="n"/>
      <c r="DA704" s="178" t="n"/>
      <c r="DB704" s="178" t="n"/>
      <c r="DC704" s="178" t="n"/>
      <c r="DD704" s="178" t="n"/>
      <c r="DE704" s="178" t="n"/>
      <c r="DF704" s="178" t="n"/>
      <c r="DG704" s="178" t="n"/>
      <c r="DH704" s="178" t="n"/>
      <c r="DI704" s="178" t="n"/>
      <c r="DJ704" s="178" t="n"/>
      <c r="DK704" s="178" t="n"/>
      <c r="DL704" s="178" t="n"/>
      <c r="DM704" s="178" t="n"/>
      <c r="DN704" s="178" t="n"/>
      <c r="DO704" s="178" t="n"/>
      <c r="DP704" s="178" t="n"/>
      <c r="DQ704" s="178" t="n"/>
      <c r="DR704" s="178" t="n"/>
      <c r="DS704" s="178" t="n"/>
      <c r="DT704" s="178" t="n"/>
      <c r="DU704" s="178" t="n"/>
      <c r="DV704" s="178" t="n"/>
    </row>
    <row customFormat="true" customHeight="true" ht="17.4500007629395" outlineLevel="0" r="705" s="310">
      <c r="A705" s="178" t="n"/>
      <c r="B705" s="327" t="s"/>
      <c r="C705" s="58" t="s"/>
      <c r="D705" s="59" t="s"/>
      <c r="E705" s="109" t="s">
        <v>25</v>
      </c>
      <c r="F705" s="266" t="n">
        <f aca="false" ca="false" dt2D="false" dtr="false" t="normal">I705+L705+M705+N705+O705+P705+Q705+R705+S705</f>
        <v>1</v>
      </c>
      <c r="G705" s="282" t="n"/>
      <c r="H705" s="282" t="n"/>
      <c r="I705" s="269" t="n">
        <f aca="false" ca="false" dt2D="false" dtr="false" t="normal">G705+H705</f>
        <v>0</v>
      </c>
      <c r="J705" s="282" t="n"/>
      <c r="K705" s="282" t="n"/>
      <c r="L705" s="269" t="n">
        <f aca="false" ca="false" dt2D="false" dtr="false" t="normal">J705+K705</f>
        <v>0</v>
      </c>
      <c r="M705" s="282" t="n"/>
      <c r="N705" s="282" t="n"/>
      <c r="O705" s="282" t="n"/>
      <c r="P705" s="282" t="n">
        <v>1</v>
      </c>
      <c r="Q705" s="282" t="n"/>
      <c r="R705" s="282" t="n"/>
      <c r="S705" s="282" t="n"/>
      <c r="T705" s="282" t="n"/>
      <c r="U705" s="282" t="n"/>
      <c r="V705" s="282" t="n"/>
      <c r="W705" s="282" t="n"/>
      <c r="X705" s="282" t="n"/>
      <c r="Y705" s="282" t="n"/>
      <c r="Z705" s="282" t="n"/>
      <c r="AA705" s="282" t="n"/>
      <c r="AB705" s="282" t="n"/>
      <c r="AC705" s="282" t="n"/>
      <c r="AD705" s="282" t="n"/>
      <c r="AE705" s="282" t="n"/>
      <c r="AF705" s="178" t="n"/>
      <c r="AG705" s="178" t="n"/>
      <c r="AH705" s="178" t="n"/>
      <c r="AI705" s="178" t="n"/>
      <c r="AJ705" s="178" t="n"/>
      <c r="AK705" s="178" t="n"/>
      <c r="AL705" s="178" t="n"/>
      <c r="AM705" s="178" t="n"/>
      <c r="AN705" s="178" t="n"/>
      <c r="AO705" s="178" t="n"/>
      <c r="AP705" s="178" t="n"/>
      <c r="AQ705" s="178" t="n"/>
      <c r="AR705" s="178" t="n"/>
      <c r="AS705" s="178" t="n"/>
      <c r="AT705" s="178" t="n"/>
      <c r="AU705" s="178" t="n"/>
      <c r="AV705" s="178" t="n"/>
      <c r="AW705" s="178" t="n"/>
      <c r="AX705" s="178" t="n"/>
      <c r="AY705" s="178" t="n"/>
      <c r="AZ705" s="178" t="n"/>
      <c r="BA705" s="178" t="n"/>
      <c r="BB705" s="178" t="n"/>
      <c r="BC705" s="178" t="n"/>
      <c r="BD705" s="178" t="n"/>
      <c r="BE705" s="178" t="n"/>
      <c r="BF705" s="178" t="n"/>
      <c r="BG705" s="178" t="n"/>
      <c r="BH705" s="178" t="n"/>
      <c r="BI705" s="178" t="n"/>
      <c r="BJ705" s="178" t="n"/>
      <c r="BK705" s="178" t="n"/>
      <c r="BL705" s="178" t="n"/>
      <c r="BM705" s="178" t="n"/>
      <c r="BN705" s="178" t="n"/>
      <c r="BO705" s="178" t="n"/>
      <c r="BP705" s="178" t="n"/>
      <c r="BQ705" s="178" t="n"/>
      <c r="BR705" s="178" t="n"/>
      <c r="BS705" s="178" t="n"/>
      <c r="BT705" s="178" t="n"/>
      <c r="BU705" s="178" t="n"/>
      <c r="BV705" s="178" t="n"/>
      <c r="BW705" s="178" t="n"/>
      <c r="BX705" s="178" t="n"/>
      <c r="BY705" s="178" t="n"/>
      <c r="BZ705" s="178" t="n"/>
      <c r="CA705" s="178" t="n"/>
      <c r="CB705" s="178" t="n"/>
      <c r="CC705" s="178" t="n"/>
      <c r="CD705" s="178" t="n"/>
      <c r="CE705" s="178" t="n"/>
      <c r="CF705" s="178" t="n"/>
      <c r="CG705" s="178" t="n"/>
      <c r="CH705" s="178" t="n"/>
      <c r="CI705" s="178" t="n"/>
      <c r="CJ705" s="178" t="n"/>
      <c r="CK705" s="178" t="n"/>
      <c r="CL705" s="178" t="n"/>
      <c r="CM705" s="178" t="n"/>
      <c r="CN705" s="178" t="n"/>
      <c r="CO705" s="178" t="n"/>
      <c r="CP705" s="178" t="n"/>
      <c r="CQ705" s="178" t="n"/>
      <c r="CR705" s="178" t="n"/>
      <c r="CS705" s="178" t="n"/>
      <c r="CT705" s="178" t="n"/>
      <c r="CU705" s="178" t="n"/>
      <c r="CV705" s="178" t="n"/>
      <c r="CW705" s="178" t="n"/>
      <c r="CX705" s="178" t="n"/>
      <c r="CY705" s="178" t="n"/>
      <c r="CZ705" s="178" t="n"/>
      <c r="DA705" s="178" t="n"/>
      <c r="DB705" s="178" t="n"/>
      <c r="DC705" s="178" t="n"/>
      <c r="DD705" s="178" t="n"/>
      <c r="DE705" s="178" t="n"/>
      <c r="DF705" s="178" t="n"/>
      <c r="DG705" s="178" t="n"/>
      <c r="DH705" s="178" t="n"/>
      <c r="DI705" s="178" t="n"/>
      <c r="DJ705" s="178" t="n"/>
      <c r="DK705" s="178" t="n"/>
      <c r="DL705" s="178" t="n"/>
      <c r="DM705" s="178" t="n"/>
      <c r="DN705" s="178" t="n"/>
      <c r="DO705" s="178" t="n"/>
      <c r="DP705" s="178" t="n"/>
      <c r="DQ705" s="178" t="n"/>
      <c r="DR705" s="178" t="n"/>
      <c r="DS705" s="178" t="n"/>
      <c r="DT705" s="178" t="n"/>
      <c r="DU705" s="178" t="n"/>
      <c r="DV705" s="178" t="n"/>
    </row>
    <row customFormat="true" customHeight="true" ht="17.4500007629395" outlineLevel="0" r="706" s="310">
      <c r="A706" s="178" t="n"/>
      <c r="B706" s="327" t="s"/>
      <c r="C706" s="58" t="s"/>
      <c r="D706" s="59" t="s"/>
      <c r="E706" s="108" t="s">
        <v>26</v>
      </c>
      <c r="F706" s="266" t="n">
        <f aca="false" ca="false" dt2D="false" dtr="false" t="normal">I706+L706+M706+N706+O706+P706+Q706+R706+S706</f>
        <v>9</v>
      </c>
      <c r="G706" s="168" t="n">
        <v>0</v>
      </c>
      <c r="H706" s="168" t="n">
        <v>0</v>
      </c>
      <c r="I706" s="269" t="n">
        <f aca="false" ca="false" dt2D="false" dtr="false" t="normal">G706+H706</f>
        <v>0</v>
      </c>
      <c r="J706" s="168" t="n"/>
      <c r="K706" s="168" t="n"/>
      <c r="L706" s="269" t="n">
        <f aca="false" ca="false" dt2D="false" dtr="false" t="normal">J706+K706</f>
        <v>0</v>
      </c>
      <c r="M706" s="168" t="n"/>
      <c r="N706" s="168" t="n"/>
      <c r="O706" s="168" t="n"/>
      <c r="P706" s="168" t="n">
        <v>1</v>
      </c>
      <c r="Q706" s="168" t="n">
        <v>4</v>
      </c>
      <c r="R706" s="168" t="n">
        <v>3</v>
      </c>
      <c r="S706" s="168" t="n">
        <v>1</v>
      </c>
      <c r="T706" s="168" t="n"/>
      <c r="U706" s="168" t="n"/>
      <c r="V706" s="168" t="n"/>
      <c r="W706" s="168" t="n"/>
      <c r="X706" s="168" t="n"/>
      <c r="Y706" s="168" t="n"/>
      <c r="Z706" s="168" t="n"/>
      <c r="AA706" s="168" t="n"/>
      <c r="AB706" s="168" t="n"/>
      <c r="AC706" s="168" t="n"/>
      <c r="AD706" s="168" t="n"/>
      <c r="AE706" s="168" t="n"/>
      <c r="AF706" s="178" t="n"/>
      <c r="AG706" s="178" t="n"/>
      <c r="AH706" s="178" t="n"/>
      <c r="AI706" s="178" t="n"/>
      <c r="AJ706" s="178" t="n"/>
      <c r="AK706" s="178" t="n"/>
      <c r="AL706" s="178" t="n"/>
      <c r="AM706" s="178" t="n"/>
      <c r="AN706" s="178" t="n"/>
      <c r="AO706" s="178" t="n"/>
      <c r="AP706" s="178" t="n"/>
      <c r="AQ706" s="178" t="n"/>
      <c r="AR706" s="178" t="n"/>
      <c r="AS706" s="178" t="n"/>
      <c r="AT706" s="178" t="n"/>
      <c r="AU706" s="178" t="n"/>
      <c r="AV706" s="178" t="n"/>
      <c r="AW706" s="178" t="n"/>
      <c r="AX706" s="178" t="n"/>
      <c r="AY706" s="178" t="n"/>
      <c r="AZ706" s="178" t="n"/>
      <c r="BA706" s="178" t="n"/>
      <c r="BB706" s="178" t="n"/>
      <c r="BC706" s="178" t="n"/>
      <c r="BD706" s="178" t="n"/>
      <c r="BE706" s="178" t="n"/>
      <c r="BF706" s="178" t="n"/>
      <c r="BG706" s="178" t="n"/>
      <c r="BH706" s="178" t="n"/>
      <c r="BI706" s="178" t="n"/>
      <c r="BJ706" s="178" t="n"/>
      <c r="BK706" s="178" t="n"/>
      <c r="BL706" s="178" t="n"/>
      <c r="BM706" s="178" t="n"/>
      <c r="BN706" s="178" t="n"/>
      <c r="BO706" s="178" t="n"/>
      <c r="BP706" s="178" t="n"/>
      <c r="BQ706" s="178" t="n"/>
      <c r="BR706" s="178" t="n"/>
      <c r="BS706" s="178" t="n"/>
      <c r="BT706" s="178" t="n"/>
      <c r="BU706" s="178" t="n"/>
      <c r="BV706" s="178" t="n"/>
      <c r="BW706" s="178" t="n"/>
      <c r="BX706" s="178" t="n"/>
      <c r="BY706" s="178" t="n"/>
      <c r="BZ706" s="178" t="n"/>
      <c r="CA706" s="178" t="n"/>
      <c r="CB706" s="178" t="n"/>
      <c r="CC706" s="178" t="n"/>
      <c r="CD706" s="178" t="n"/>
      <c r="CE706" s="178" t="n"/>
      <c r="CF706" s="178" t="n"/>
      <c r="CG706" s="178" t="n"/>
      <c r="CH706" s="178" t="n"/>
      <c r="CI706" s="178" t="n"/>
      <c r="CJ706" s="178" t="n"/>
      <c r="CK706" s="178" t="n"/>
      <c r="CL706" s="178" t="n"/>
      <c r="CM706" s="178" t="n"/>
      <c r="CN706" s="178" t="n"/>
      <c r="CO706" s="178" t="n"/>
      <c r="CP706" s="178" t="n"/>
      <c r="CQ706" s="178" t="n"/>
      <c r="CR706" s="178" t="n"/>
      <c r="CS706" s="178" t="n"/>
      <c r="CT706" s="178" t="n"/>
      <c r="CU706" s="178" t="n"/>
      <c r="CV706" s="178" t="n"/>
      <c r="CW706" s="178" t="n"/>
      <c r="CX706" s="178" t="n"/>
      <c r="CY706" s="178" t="n"/>
      <c r="CZ706" s="178" t="n"/>
      <c r="DA706" s="178" t="n"/>
      <c r="DB706" s="178" t="n"/>
      <c r="DC706" s="178" t="n"/>
      <c r="DD706" s="178" t="n"/>
      <c r="DE706" s="178" t="n"/>
      <c r="DF706" s="178" t="n"/>
      <c r="DG706" s="178" t="n"/>
      <c r="DH706" s="178" t="n"/>
      <c r="DI706" s="178" t="n"/>
      <c r="DJ706" s="178" t="n"/>
      <c r="DK706" s="178" t="n"/>
      <c r="DL706" s="178" t="n"/>
      <c r="DM706" s="178" t="n"/>
      <c r="DN706" s="178" t="n"/>
      <c r="DO706" s="178" t="n"/>
      <c r="DP706" s="178" t="n"/>
      <c r="DQ706" s="178" t="n"/>
      <c r="DR706" s="178" t="n"/>
      <c r="DS706" s="178" t="n"/>
      <c r="DT706" s="178" t="n"/>
      <c r="DU706" s="178" t="n"/>
      <c r="DV706" s="178" t="n"/>
    </row>
    <row customFormat="true" customHeight="true" ht="17.4500007629395" outlineLevel="0" r="707" s="310">
      <c r="A707" s="178" t="n"/>
      <c r="B707" s="327" t="s"/>
      <c r="C707" s="58" t="s"/>
      <c r="D707" s="59" t="s"/>
      <c r="E707" s="248" t="s">
        <v>232</v>
      </c>
      <c r="F707" s="266" t="n">
        <f aca="false" ca="false" dt2D="false" dtr="false" t="normal">I707+L707+M707+N707+O707+P707+Q707+R707+S707</f>
        <v>24</v>
      </c>
      <c r="G707" s="168" t="n">
        <v>2</v>
      </c>
      <c r="H707" s="168" t="n">
        <v>0</v>
      </c>
      <c r="I707" s="269" t="n">
        <f aca="false" ca="false" dt2D="false" dtr="false" t="normal">G707+H707</f>
        <v>2</v>
      </c>
      <c r="J707" s="168" t="n"/>
      <c r="K707" s="168" t="n"/>
      <c r="L707" s="269" t="n">
        <f aca="false" ca="false" dt2D="false" dtr="false" t="normal">J707+K707</f>
        <v>0</v>
      </c>
      <c r="M707" s="168" t="n">
        <v>1</v>
      </c>
      <c r="N707" s="168" t="n"/>
      <c r="O707" s="168" t="n">
        <v>2</v>
      </c>
      <c r="P707" s="168" t="n">
        <v>8</v>
      </c>
      <c r="Q707" s="168" t="n">
        <v>6</v>
      </c>
      <c r="R707" s="168" t="n">
        <v>4</v>
      </c>
      <c r="S707" s="168" t="n">
        <v>1</v>
      </c>
      <c r="T707" s="168" t="n"/>
      <c r="U707" s="168" t="n"/>
      <c r="V707" s="168" t="n"/>
      <c r="W707" s="168" t="n"/>
      <c r="X707" s="168" t="n"/>
      <c r="Y707" s="168" t="n"/>
      <c r="Z707" s="168" t="n"/>
      <c r="AA707" s="168" t="n"/>
      <c r="AB707" s="168" t="n"/>
      <c r="AC707" s="168" t="n"/>
      <c r="AD707" s="168" t="n"/>
      <c r="AE707" s="168" t="n"/>
      <c r="AF707" s="178" t="n"/>
      <c r="AG707" s="178" t="n"/>
      <c r="AH707" s="178" t="n"/>
      <c r="AI707" s="178" t="n"/>
      <c r="AJ707" s="178" t="n"/>
      <c r="AK707" s="178" t="n"/>
      <c r="AL707" s="178" t="n"/>
      <c r="AM707" s="178" t="n"/>
      <c r="AN707" s="178" t="n"/>
      <c r="AO707" s="178" t="n"/>
      <c r="AP707" s="178" t="n"/>
      <c r="AQ707" s="178" t="n"/>
      <c r="AR707" s="178" t="n"/>
      <c r="AS707" s="178" t="n"/>
      <c r="AT707" s="178" t="n"/>
      <c r="AU707" s="178" t="n"/>
      <c r="AV707" s="178" t="n"/>
      <c r="AW707" s="178" t="n"/>
      <c r="AX707" s="178" t="n"/>
      <c r="AY707" s="178" t="n"/>
      <c r="AZ707" s="178" t="n"/>
      <c r="BA707" s="178" t="n"/>
      <c r="BB707" s="178" t="n"/>
      <c r="BC707" s="178" t="n"/>
      <c r="BD707" s="178" t="n"/>
      <c r="BE707" s="178" t="n"/>
      <c r="BF707" s="178" t="n"/>
      <c r="BG707" s="178" t="n"/>
      <c r="BH707" s="178" t="n"/>
      <c r="BI707" s="178" t="n"/>
      <c r="BJ707" s="178" t="n"/>
      <c r="BK707" s="178" t="n"/>
      <c r="BL707" s="178" t="n"/>
      <c r="BM707" s="178" t="n"/>
      <c r="BN707" s="178" t="n"/>
      <c r="BO707" s="178" t="n"/>
      <c r="BP707" s="178" t="n"/>
      <c r="BQ707" s="178" t="n"/>
      <c r="BR707" s="178" t="n"/>
      <c r="BS707" s="178" t="n"/>
      <c r="BT707" s="178" t="n"/>
      <c r="BU707" s="178" t="n"/>
      <c r="BV707" s="178" t="n"/>
      <c r="BW707" s="178" t="n"/>
      <c r="BX707" s="178" t="n"/>
      <c r="BY707" s="178" t="n"/>
      <c r="BZ707" s="178" t="n"/>
      <c r="CA707" s="178" t="n"/>
      <c r="CB707" s="178" t="n"/>
      <c r="CC707" s="178" t="n"/>
      <c r="CD707" s="178" t="n"/>
      <c r="CE707" s="178" t="n"/>
      <c r="CF707" s="178" t="n"/>
      <c r="CG707" s="178" t="n"/>
      <c r="CH707" s="178" t="n"/>
      <c r="CI707" s="178" t="n"/>
      <c r="CJ707" s="178" t="n"/>
      <c r="CK707" s="178" t="n"/>
      <c r="CL707" s="178" t="n"/>
      <c r="CM707" s="178" t="n"/>
      <c r="CN707" s="178" t="n"/>
      <c r="CO707" s="178" t="n"/>
      <c r="CP707" s="178" t="n"/>
      <c r="CQ707" s="178" t="n"/>
      <c r="CR707" s="178" t="n"/>
      <c r="CS707" s="178" t="n"/>
      <c r="CT707" s="178" t="n"/>
      <c r="CU707" s="178" t="n"/>
      <c r="CV707" s="178" t="n"/>
      <c r="CW707" s="178" t="n"/>
      <c r="CX707" s="178" t="n"/>
      <c r="CY707" s="178" t="n"/>
      <c r="CZ707" s="178" t="n"/>
      <c r="DA707" s="178" t="n"/>
      <c r="DB707" s="178" t="n"/>
      <c r="DC707" s="178" t="n"/>
      <c r="DD707" s="178" t="n"/>
      <c r="DE707" s="178" t="n"/>
      <c r="DF707" s="178" t="n"/>
      <c r="DG707" s="178" t="n"/>
      <c r="DH707" s="178" t="n"/>
      <c r="DI707" s="178" t="n"/>
      <c r="DJ707" s="178" t="n"/>
      <c r="DK707" s="178" t="n"/>
      <c r="DL707" s="178" t="n"/>
      <c r="DM707" s="178" t="n"/>
      <c r="DN707" s="178" t="n"/>
      <c r="DO707" s="178" t="n"/>
      <c r="DP707" s="178" t="n"/>
      <c r="DQ707" s="178" t="n"/>
      <c r="DR707" s="178" t="n"/>
      <c r="DS707" s="178" t="n"/>
      <c r="DT707" s="178" t="n"/>
      <c r="DU707" s="178" t="n"/>
      <c r="DV707" s="178" t="n"/>
    </row>
    <row customFormat="true" customHeight="true" hidden="false" ht="35.25" outlineLevel="0" r="708" s="310">
      <c r="A708" s="178" t="n"/>
      <c r="B708" s="329" t="s"/>
      <c r="C708" s="58" t="s"/>
      <c r="D708" s="94" t="s"/>
      <c r="E708" s="238" t="s">
        <v>233</v>
      </c>
      <c r="F708" s="266" t="n">
        <f aca="false" ca="false" dt2D="false" dtr="false" t="normal">I708+L708+M708+N708+O708+P708+Q708+R708+S708</f>
        <v>0</v>
      </c>
      <c r="G708" s="168" t="n">
        <v>0</v>
      </c>
      <c r="H708" s="168" t="n">
        <v>0</v>
      </c>
      <c r="I708" s="269" t="n">
        <f aca="false" ca="false" dt2D="false" dtr="false" t="normal">G708+H708</f>
        <v>0</v>
      </c>
      <c r="J708" s="168" t="n"/>
      <c r="K708" s="168" t="n"/>
      <c r="L708" s="269" t="n">
        <f aca="false" ca="false" dt2D="false" dtr="false" t="normal">J708+K708</f>
        <v>0</v>
      </c>
      <c r="M708" s="168" t="n"/>
      <c r="N708" s="168" t="n"/>
      <c r="O708" s="168" t="n"/>
      <c r="P708" s="168" t="n"/>
      <c r="Q708" s="168" t="n"/>
      <c r="R708" s="168" t="n"/>
      <c r="S708" s="168" t="n"/>
      <c r="T708" s="168" t="n"/>
      <c r="U708" s="168" t="n"/>
      <c r="V708" s="168" t="n"/>
      <c r="W708" s="168" t="n"/>
      <c r="X708" s="168" t="n"/>
      <c r="Y708" s="168" t="n"/>
      <c r="Z708" s="168" t="n"/>
      <c r="AA708" s="168" t="n"/>
      <c r="AB708" s="168" t="n"/>
      <c r="AC708" s="168" t="n"/>
      <c r="AD708" s="168" t="n"/>
      <c r="AE708" s="168" t="n"/>
      <c r="AF708" s="178" t="n"/>
      <c r="AG708" s="178" t="n"/>
      <c r="AH708" s="178" t="n"/>
      <c r="AI708" s="178" t="n"/>
      <c r="AJ708" s="178" t="n"/>
      <c r="AK708" s="178" t="n"/>
      <c r="AL708" s="178" t="n"/>
      <c r="AM708" s="178" t="n"/>
      <c r="AN708" s="178" t="n"/>
      <c r="AO708" s="178" t="n"/>
      <c r="AP708" s="178" t="n"/>
      <c r="AQ708" s="178" t="n"/>
      <c r="AR708" s="178" t="n"/>
      <c r="AS708" s="178" t="n"/>
      <c r="AT708" s="178" t="n"/>
      <c r="AU708" s="178" t="n"/>
      <c r="AV708" s="178" t="n"/>
      <c r="AW708" s="178" t="n"/>
      <c r="AX708" s="178" t="n"/>
      <c r="AY708" s="178" t="n"/>
      <c r="AZ708" s="178" t="n"/>
      <c r="BA708" s="178" t="n"/>
      <c r="BB708" s="178" t="n"/>
      <c r="BC708" s="178" t="n"/>
      <c r="BD708" s="178" t="n"/>
      <c r="BE708" s="178" t="n"/>
      <c r="BF708" s="178" t="n"/>
      <c r="BG708" s="178" t="n"/>
      <c r="BH708" s="178" t="n"/>
      <c r="BI708" s="178" t="n"/>
      <c r="BJ708" s="178" t="n"/>
      <c r="BK708" s="178" t="n"/>
      <c r="BL708" s="178" t="n"/>
      <c r="BM708" s="178" t="n"/>
      <c r="BN708" s="178" t="n"/>
      <c r="BO708" s="178" t="n"/>
      <c r="BP708" s="178" t="n"/>
      <c r="BQ708" s="178" t="n"/>
      <c r="BR708" s="178" t="n"/>
      <c r="BS708" s="178" t="n"/>
      <c r="BT708" s="178" t="n"/>
      <c r="BU708" s="178" t="n"/>
      <c r="BV708" s="178" t="n"/>
      <c r="BW708" s="178" t="n"/>
      <c r="BX708" s="178" t="n"/>
      <c r="BY708" s="178" t="n"/>
      <c r="BZ708" s="178" t="n"/>
      <c r="CA708" s="178" t="n"/>
      <c r="CB708" s="178" t="n"/>
      <c r="CC708" s="178" t="n"/>
      <c r="CD708" s="178" t="n"/>
      <c r="CE708" s="178" t="n"/>
      <c r="CF708" s="178" t="n"/>
      <c r="CG708" s="178" t="n"/>
      <c r="CH708" s="178" t="n"/>
      <c r="CI708" s="178" t="n"/>
      <c r="CJ708" s="178" t="n"/>
      <c r="CK708" s="178" t="n"/>
      <c r="CL708" s="178" t="n"/>
      <c r="CM708" s="178" t="n"/>
      <c r="CN708" s="178" t="n"/>
      <c r="CO708" s="178" t="n"/>
      <c r="CP708" s="178" t="n"/>
      <c r="CQ708" s="178" t="n"/>
      <c r="CR708" s="178" t="n"/>
      <c r="CS708" s="178" t="n"/>
      <c r="CT708" s="178" t="n"/>
      <c r="CU708" s="178" t="n"/>
      <c r="CV708" s="178" t="n"/>
      <c r="CW708" s="178" t="n"/>
      <c r="CX708" s="178" t="n"/>
      <c r="CY708" s="178" t="n"/>
      <c r="CZ708" s="178" t="n"/>
      <c r="DA708" s="178" t="n"/>
      <c r="DB708" s="178" t="n"/>
      <c r="DC708" s="178" t="n"/>
      <c r="DD708" s="178" t="n"/>
      <c r="DE708" s="178" t="n"/>
      <c r="DF708" s="178" t="n"/>
      <c r="DG708" s="178" t="n"/>
      <c r="DH708" s="178" t="n"/>
      <c r="DI708" s="178" t="n"/>
      <c r="DJ708" s="178" t="n"/>
      <c r="DK708" s="178" t="n"/>
      <c r="DL708" s="178" t="n"/>
      <c r="DM708" s="178" t="n"/>
      <c r="DN708" s="178" t="n"/>
      <c r="DO708" s="178" t="n"/>
      <c r="DP708" s="178" t="n"/>
      <c r="DQ708" s="178" t="n"/>
      <c r="DR708" s="178" t="n"/>
      <c r="DS708" s="178" t="n"/>
      <c r="DT708" s="178" t="n"/>
      <c r="DU708" s="178" t="n"/>
      <c r="DV708" s="178" t="n"/>
    </row>
    <row customFormat="true" customHeight="true" hidden="false" ht="28.5" outlineLevel="0" r="709" s="310">
      <c r="A709" s="178" t="n"/>
      <c r="B709" s="325" t="n">
        <v>5</v>
      </c>
      <c r="C709" s="58" t="s"/>
      <c r="D709" s="127" t="s">
        <v>448</v>
      </c>
      <c r="E709" s="108" t="s">
        <v>26</v>
      </c>
      <c r="F709" s="266" t="n">
        <f aca="false" ca="false" dt2D="false" dtr="false" t="normal">I709+L709+M709+N709+O709+P709+Q709+R709+S709</f>
        <v>0</v>
      </c>
      <c r="G709" s="168" t="n">
        <v>0</v>
      </c>
      <c r="H709" s="168" t="n">
        <v>0</v>
      </c>
      <c r="I709" s="269" t="n">
        <f aca="false" ca="false" dt2D="false" dtr="false" t="normal">G709+H709</f>
        <v>0</v>
      </c>
      <c r="J709" s="168" t="n"/>
      <c r="K709" s="168" t="n"/>
      <c r="L709" s="269" t="n">
        <f aca="false" ca="false" dt2D="false" dtr="false" t="normal">J709+K709</f>
        <v>0</v>
      </c>
      <c r="M709" s="168" t="n"/>
      <c r="N709" s="168" t="n"/>
      <c r="O709" s="168" t="n"/>
      <c r="P709" s="168" t="n"/>
      <c r="Q709" s="168" t="n"/>
      <c r="R709" s="168" t="n"/>
      <c r="S709" s="168" t="n"/>
      <c r="T709" s="168" t="n"/>
      <c r="U709" s="168" t="n"/>
      <c r="V709" s="168" t="n"/>
      <c r="W709" s="168" t="n"/>
      <c r="X709" s="168" t="n"/>
      <c r="Y709" s="168" t="n"/>
      <c r="Z709" s="168" t="n"/>
      <c r="AA709" s="168" t="n"/>
      <c r="AB709" s="168" t="n"/>
      <c r="AC709" s="168" t="n"/>
      <c r="AD709" s="168" t="n"/>
      <c r="AE709" s="168" t="n"/>
      <c r="AF709" s="178" t="n"/>
      <c r="AG709" s="178" t="n"/>
      <c r="AH709" s="178" t="n"/>
      <c r="AI709" s="178" t="n"/>
      <c r="AJ709" s="178" t="n"/>
      <c r="AK709" s="178" t="n"/>
      <c r="AL709" s="178" t="n"/>
      <c r="AM709" s="178" t="n"/>
      <c r="AN709" s="178" t="n"/>
      <c r="AO709" s="178" t="n"/>
      <c r="AP709" s="178" t="n"/>
      <c r="AQ709" s="178" t="n"/>
      <c r="AR709" s="178" t="n"/>
      <c r="AS709" s="178" t="n"/>
      <c r="AT709" s="178" t="n"/>
      <c r="AU709" s="178" t="n"/>
      <c r="AV709" s="178" t="n"/>
      <c r="AW709" s="178" t="n"/>
      <c r="AX709" s="178" t="n"/>
      <c r="AY709" s="178" t="n"/>
      <c r="AZ709" s="178" t="n"/>
      <c r="BA709" s="178" t="n"/>
      <c r="BB709" s="178" t="n"/>
      <c r="BC709" s="178" t="n"/>
      <c r="BD709" s="178" t="n"/>
      <c r="BE709" s="178" t="n"/>
      <c r="BF709" s="178" t="n"/>
      <c r="BG709" s="178" t="n"/>
      <c r="BH709" s="178" t="n"/>
      <c r="BI709" s="178" t="n"/>
      <c r="BJ709" s="178" t="n"/>
      <c r="BK709" s="178" t="n"/>
      <c r="BL709" s="178" t="n"/>
      <c r="BM709" s="178" t="n"/>
      <c r="BN709" s="178" t="n"/>
      <c r="BO709" s="178" t="n"/>
      <c r="BP709" s="178" t="n"/>
      <c r="BQ709" s="178" t="n"/>
      <c r="BR709" s="178" t="n"/>
      <c r="BS709" s="178" t="n"/>
      <c r="BT709" s="178" t="n"/>
      <c r="BU709" s="178" t="n"/>
      <c r="BV709" s="178" t="n"/>
      <c r="BW709" s="178" t="n"/>
      <c r="BX709" s="178" t="n"/>
      <c r="BY709" s="178" t="n"/>
      <c r="BZ709" s="178" t="n"/>
      <c r="CA709" s="178" t="n"/>
      <c r="CB709" s="178" t="n"/>
      <c r="CC709" s="178" t="n"/>
      <c r="CD709" s="178" t="n"/>
      <c r="CE709" s="178" t="n"/>
      <c r="CF709" s="178" t="n"/>
      <c r="CG709" s="178" t="n"/>
      <c r="CH709" s="178" t="n"/>
      <c r="CI709" s="178" t="n"/>
      <c r="CJ709" s="178" t="n"/>
      <c r="CK709" s="178" t="n"/>
      <c r="CL709" s="178" t="n"/>
      <c r="CM709" s="178" t="n"/>
      <c r="CN709" s="178" t="n"/>
      <c r="CO709" s="178" t="n"/>
      <c r="CP709" s="178" t="n"/>
      <c r="CQ709" s="178" t="n"/>
      <c r="CR709" s="178" t="n"/>
      <c r="CS709" s="178" t="n"/>
      <c r="CT709" s="178" t="n"/>
      <c r="CU709" s="178" t="n"/>
      <c r="CV709" s="178" t="n"/>
      <c r="CW709" s="178" t="n"/>
      <c r="CX709" s="178" t="n"/>
      <c r="CY709" s="178" t="n"/>
      <c r="CZ709" s="178" t="n"/>
      <c r="DA709" s="178" t="n"/>
      <c r="DB709" s="178" t="n"/>
      <c r="DC709" s="178" t="n"/>
      <c r="DD709" s="178" t="n"/>
      <c r="DE709" s="178" t="n"/>
      <c r="DF709" s="178" t="n"/>
      <c r="DG709" s="178" t="n"/>
      <c r="DH709" s="178" t="n"/>
      <c r="DI709" s="178" t="n"/>
      <c r="DJ709" s="178" t="n"/>
      <c r="DK709" s="178" t="n"/>
      <c r="DL709" s="178" t="n"/>
      <c r="DM709" s="178" t="n"/>
      <c r="DN709" s="178" t="n"/>
      <c r="DO709" s="178" t="n"/>
      <c r="DP709" s="178" t="n"/>
      <c r="DQ709" s="178" t="n"/>
      <c r="DR709" s="178" t="n"/>
      <c r="DS709" s="178" t="n"/>
      <c r="DT709" s="178" t="n"/>
      <c r="DU709" s="178" t="n"/>
      <c r="DV709" s="178" t="n"/>
    </row>
    <row customFormat="true" customHeight="true" hidden="false" ht="28.5" outlineLevel="0" r="710" s="310">
      <c r="A710" s="178" t="n"/>
      <c r="B710" s="327" t="s"/>
      <c r="C710" s="58" t="s"/>
      <c r="D710" s="59" t="s"/>
      <c r="E710" s="248" t="s">
        <v>232</v>
      </c>
      <c r="F710" s="266" t="n">
        <f aca="false" ca="false" dt2D="false" dtr="false" t="normal">I710+L710+M710+N710+O710+P710+Q710+R710+S710</f>
        <v>1</v>
      </c>
      <c r="G710" s="168" t="n">
        <v>0</v>
      </c>
      <c r="H710" s="168" t="n">
        <v>0</v>
      </c>
      <c r="I710" s="269" t="n">
        <f aca="false" ca="false" dt2D="false" dtr="false" t="normal">G710+H710</f>
        <v>0</v>
      </c>
      <c r="J710" s="168" t="n"/>
      <c r="K710" s="168" t="n"/>
      <c r="L710" s="269" t="n">
        <f aca="false" ca="false" dt2D="false" dtr="false" t="normal">J710+K710</f>
        <v>0</v>
      </c>
      <c r="M710" s="168" t="n"/>
      <c r="N710" s="168" t="n"/>
      <c r="O710" s="168" t="n"/>
      <c r="P710" s="168" t="n"/>
      <c r="Q710" s="168" t="n"/>
      <c r="R710" s="168" t="n">
        <v>1</v>
      </c>
      <c r="S710" s="168" t="n"/>
      <c r="T710" s="168" t="n"/>
      <c r="U710" s="168" t="n"/>
      <c r="V710" s="168" t="n"/>
      <c r="W710" s="168" t="n"/>
      <c r="X710" s="168" t="n"/>
      <c r="Y710" s="168" t="n"/>
      <c r="Z710" s="168" t="n"/>
      <c r="AA710" s="168" t="n"/>
      <c r="AB710" s="168" t="n"/>
      <c r="AC710" s="168" t="n"/>
      <c r="AD710" s="168" t="n"/>
      <c r="AE710" s="168" t="n"/>
      <c r="AF710" s="178" t="n"/>
      <c r="AG710" s="178" t="n"/>
      <c r="AH710" s="178" t="n"/>
      <c r="AI710" s="178" t="n"/>
      <c r="AJ710" s="178" t="n"/>
      <c r="AK710" s="178" t="n"/>
      <c r="AL710" s="178" t="n"/>
      <c r="AM710" s="178" t="n"/>
      <c r="AN710" s="178" t="n"/>
      <c r="AO710" s="178" t="n"/>
      <c r="AP710" s="178" t="n"/>
      <c r="AQ710" s="178" t="n"/>
      <c r="AR710" s="178" t="n"/>
      <c r="AS710" s="178" t="n"/>
      <c r="AT710" s="178" t="n"/>
      <c r="AU710" s="178" t="n"/>
      <c r="AV710" s="178" t="n"/>
      <c r="AW710" s="178" t="n"/>
      <c r="AX710" s="178" t="n"/>
      <c r="AY710" s="178" t="n"/>
      <c r="AZ710" s="178" t="n"/>
      <c r="BA710" s="178" t="n"/>
      <c r="BB710" s="178" t="n"/>
      <c r="BC710" s="178" t="n"/>
      <c r="BD710" s="178" t="n"/>
      <c r="BE710" s="178" t="n"/>
      <c r="BF710" s="178" t="n"/>
      <c r="BG710" s="178" t="n"/>
      <c r="BH710" s="178" t="n"/>
      <c r="BI710" s="178" t="n"/>
      <c r="BJ710" s="178" t="n"/>
      <c r="BK710" s="178" t="n"/>
      <c r="BL710" s="178" t="n"/>
      <c r="BM710" s="178" t="n"/>
      <c r="BN710" s="178" t="n"/>
      <c r="BO710" s="178" t="n"/>
      <c r="BP710" s="178" t="n"/>
      <c r="BQ710" s="178" t="n"/>
      <c r="BR710" s="178" t="n"/>
      <c r="BS710" s="178" t="n"/>
      <c r="BT710" s="178" t="n"/>
      <c r="BU710" s="178" t="n"/>
      <c r="BV710" s="178" t="n"/>
      <c r="BW710" s="178" t="n"/>
      <c r="BX710" s="178" t="n"/>
      <c r="BY710" s="178" t="n"/>
      <c r="BZ710" s="178" t="n"/>
      <c r="CA710" s="178" t="n"/>
      <c r="CB710" s="178" t="n"/>
      <c r="CC710" s="178" t="n"/>
      <c r="CD710" s="178" t="n"/>
      <c r="CE710" s="178" t="n"/>
      <c r="CF710" s="178" t="n"/>
      <c r="CG710" s="178" t="n"/>
      <c r="CH710" s="178" t="n"/>
      <c r="CI710" s="178" t="n"/>
      <c r="CJ710" s="178" t="n"/>
      <c r="CK710" s="178" t="n"/>
      <c r="CL710" s="178" t="n"/>
      <c r="CM710" s="178" t="n"/>
      <c r="CN710" s="178" t="n"/>
      <c r="CO710" s="178" t="n"/>
      <c r="CP710" s="178" t="n"/>
      <c r="CQ710" s="178" t="n"/>
      <c r="CR710" s="178" t="n"/>
      <c r="CS710" s="178" t="n"/>
      <c r="CT710" s="178" t="n"/>
      <c r="CU710" s="178" t="n"/>
      <c r="CV710" s="178" t="n"/>
      <c r="CW710" s="178" t="n"/>
      <c r="CX710" s="178" t="n"/>
      <c r="CY710" s="178" t="n"/>
      <c r="CZ710" s="178" t="n"/>
      <c r="DA710" s="178" t="n"/>
      <c r="DB710" s="178" t="n"/>
      <c r="DC710" s="178" t="n"/>
      <c r="DD710" s="178" t="n"/>
      <c r="DE710" s="178" t="n"/>
      <c r="DF710" s="178" t="n"/>
      <c r="DG710" s="178" t="n"/>
      <c r="DH710" s="178" t="n"/>
      <c r="DI710" s="178" t="n"/>
      <c r="DJ710" s="178" t="n"/>
      <c r="DK710" s="178" t="n"/>
      <c r="DL710" s="178" t="n"/>
      <c r="DM710" s="178" t="n"/>
      <c r="DN710" s="178" t="n"/>
      <c r="DO710" s="178" t="n"/>
      <c r="DP710" s="178" t="n"/>
      <c r="DQ710" s="178" t="n"/>
      <c r="DR710" s="178" t="n"/>
      <c r="DS710" s="178" t="n"/>
      <c r="DT710" s="178" t="n"/>
      <c r="DU710" s="178" t="n"/>
      <c r="DV710" s="178" t="n"/>
    </row>
    <row customFormat="true" customHeight="true" hidden="false" ht="28.5" outlineLevel="0" r="711" s="310">
      <c r="A711" s="178" t="n"/>
      <c r="B711" s="329" t="s"/>
      <c r="C711" s="58" t="s"/>
      <c r="D711" s="94" t="s"/>
      <c r="E711" s="238" t="s">
        <v>233</v>
      </c>
      <c r="F711" s="266" t="n">
        <f aca="false" ca="false" dt2D="false" dtr="false" t="normal">I711+L711+M711+N711+O711+P711+Q711+R711+S711</f>
        <v>0</v>
      </c>
      <c r="G711" s="168" t="n">
        <v>0</v>
      </c>
      <c r="H711" s="168" t="n">
        <v>0</v>
      </c>
      <c r="I711" s="269" t="n">
        <f aca="false" ca="false" dt2D="false" dtr="false" t="normal">G711+H711</f>
        <v>0</v>
      </c>
      <c r="J711" s="168" t="n"/>
      <c r="K711" s="168" t="n"/>
      <c r="L711" s="269" t="n">
        <f aca="false" ca="false" dt2D="false" dtr="false" t="normal">J711+K711</f>
        <v>0</v>
      </c>
      <c r="M711" s="168" t="n"/>
      <c r="N711" s="168" t="n"/>
      <c r="O711" s="168" t="n"/>
      <c r="P711" s="168" t="n"/>
      <c r="Q711" s="168" t="n"/>
      <c r="R711" s="168" t="n"/>
      <c r="S711" s="168" t="n"/>
      <c r="T711" s="168" t="n"/>
      <c r="U711" s="168" t="n"/>
      <c r="V711" s="168" t="n"/>
      <c r="W711" s="168" t="n"/>
      <c r="X711" s="168" t="n"/>
      <c r="Y711" s="168" t="n"/>
      <c r="Z711" s="168" t="n"/>
      <c r="AA711" s="168" t="n"/>
      <c r="AB711" s="168" t="n"/>
      <c r="AC711" s="168" t="n"/>
      <c r="AD711" s="168" t="n"/>
      <c r="AE711" s="168" t="n"/>
      <c r="AF711" s="178" t="n"/>
      <c r="AG711" s="178" t="n"/>
      <c r="AH711" s="178" t="n"/>
      <c r="AI711" s="178" t="n"/>
      <c r="AJ711" s="178" t="n"/>
      <c r="AK711" s="178" t="n"/>
      <c r="AL711" s="178" t="n"/>
      <c r="AM711" s="178" t="n"/>
      <c r="AN711" s="178" t="n"/>
      <c r="AO711" s="178" t="n"/>
      <c r="AP711" s="178" t="n"/>
      <c r="AQ711" s="178" t="n"/>
      <c r="AR711" s="178" t="n"/>
      <c r="AS711" s="178" t="n"/>
      <c r="AT711" s="178" t="n"/>
      <c r="AU711" s="178" t="n"/>
      <c r="AV711" s="178" t="n"/>
      <c r="AW711" s="178" t="n"/>
      <c r="AX711" s="178" t="n"/>
      <c r="AY711" s="178" t="n"/>
      <c r="AZ711" s="178" t="n"/>
      <c r="BA711" s="178" t="n"/>
      <c r="BB711" s="178" t="n"/>
      <c r="BC711" s="178" t="n"/>
      <c r="BD711" s="178" t="n"/>
      <c r="BE711" s="178" t="n"/>
      <c r="BF711" s="178" t="n"/>
      <c r="BG711" s="178" t="n"/>
      <c r="BH711" s="178" t="n"/>
      <c r="BI711" s="178" t="n"/>
      <c r="BJ711" s="178" t="n"/>
      <c r="BK711" s="178" t="n"/>
      <c r="BL711" s="178" t="n"/>
      <c r="BM711" s="178" t="n"/>
      <c r="BN711" s="178" t="n"/>
      <c r="BO711" s="178" t="n"/>
      <c r="BP711" s="178" t="n"/>
      <c r="BQ711" s="178" t="n"/>
      <c r="BR711" s="178" t="n"/>
      <c r="BS711" s="178" t="n"/>
      <c r="BT711" s="178" t="n"/>
      <c r="BU711" s="178" t="n"/>
      <c r="BV711" s="178" t="n"/>
      <c r="BW711" s="178" t="n"/>
      <c r="BX711" s="178" t="n"/>
      <c r="BY711" s="178" t="n"/>
      <c r="BZ711" s="178" t="n"/>
      <c r="CA711" s="178" t="n"/>
      <c r="CB711" s="178" t="n"/>
      <c r="CC711" s="178" t="n"/>
      <c r="CD711" s="178" t="n"/>
      <c r="CE711" s="178" t="n"/>
      <c r="CF711" s="178" t="n"/>
      <c r="CG711" s="178" t="n"/>
      <c r="CH711" s="178" t="n"/>
      <c r="CI711" s="178" t="n"/>
      <c r="CJ711" s="178" t="n"/>
      <c r="CK711" s="178" t="n"/>
      <c r="CL711" s="178" t="n"/>
      <c r="CM711" s="178" t="n"/>
      <c r="CN711" s="178" t="n"/>
      <c r="CO711" s="178" t="n"/>
      <c r="CP711" s="178" t="n"/>
      <c r="CQ711" s="178" t="n"/>
      <c r="CR711" s="178" t="n"/>
      <c r="CS711" s="178" t="n"/>
      <c r="CT711" s="178" t="n"/>
      <c r="CU711" s="178" t="n"/>
      <c r="CV711" s="178" t="n"/>
      <c r="CW711" s="178" t="n"/>
      <c r="CX711" s="178" t="n"/>
      <c r="CY711" s="178" t="n"/>
      <c r="CZ711" s="178" t="n"/>
      <c r="DA711" s="178" t="n"/>
      <c r="DB711" s="178" t="n"/>
      <c r="DC711" s="178" t="n"/>
      <c r="DD711" s="178" t="n"/>
      <c r="DE711" s="178" t="n"/>
      <c r="DF711" s="178" t="n"/>
      <c r="DG711" s="178" t="n"/>
      <c r="DH711" s="178" t="n"/>
      <c r="DI711" s="178" t="n"/>
      <c r="DJ711" s="178" t="n"/>
      <c r="DK711" s="178" t="n"/>
      <c r="DL711" s="178" t="n"/>
      <c r="DM711" s="178" t="n"/>
      <c r="DN711" s="178" t="n"/>
      <c r="DO711" s="178" t="n"/>
      <c r="DP711" s="178" t="n"/>
      <c r="DQ711" s="178" t="n"/>
      <c r="DR711" s="178" t="n"/>
      <c r="DS711" s="178" t="n"/>
      <c r="DT711" s="178" t="n"/>
      <c r="DU711" s="178" t="n"/>
      <c r="DV711" s="178" t="n"/>
    </row>
    <row customFormat="true" customHeight="true" hidden="false" ht="28.5" outlineLevel="0" r="712" s="310">
      <c r="A712" s="178" t="n"/>
      <c r="B712" s="325" t="n">
        <v>6</v>
      </c>
      <c r="C712" s="58" t="s"/>
      <c r="D712" s="127" t="s">
        <v>449</v>
      </c>
      <c r="E712" s="108" t="s">
        <v>26</v>
      </c>
      <c r="F712" s="266" t="n">
        <f aca="false" ca="false" dt2D="false" dtr="false" t="normal">I712+L712+M712+N712+O712+P712+Q712+R712+S712</f>
        <v>0</v>
      </c>
      <c r="G712" s="168" t="n">
        <v>0</v>
      </c>
      <c r="H712" s="168" t="n">
        <v>0</v>
      </c>
      <c r="I712" s="269" t="n">
        <f aca="false" ca="false" dt2D="false" dtr="false" t="normal">G712+H712</f>
        <v>0</v>
      </c>
      <c r="J712" s="168" t="n"/>
      <c r="K712" s="168" t="n"/>
      <c r="L712" s="269" t="n">
        <f aca="false" ca="false" dt2D="false" dtr="false" t="normal">J712+K712</f>
        <v>0</v>
      </c>
      <c r="M712" s="168" t="n"/>
      <c r="N712" s="168" t="n"/>
      <c r="O712" s="168" t="n"/>
      <c r="P712" s="168" t="n"/>
      <c r="Q712" s="168" t="n"/>
      <c r="R712" s="168" t="n"/>
      <c r="S712" s="168" t="n"/>
      <c r="T712" s="168" t="n"/>
      <c r="U712" s="168" t="n"/>
      <c r="V712" s="168" t="n"/>
      <c r="W712" s="168" t="n"/>
      <c r="X712" s="168" t="n"/>
      <c r="Y712" s="168" t="n"/>
      <c r="Z712" s="168" t="n"/>
      <c r="AA712" s="168" t="n"/>
      <c r="AB712" s="168" t="n"/>
      <c r="AC712" s="168" t="n"/>
      <c r="AD712" s="168" t="n"/>
      <c r="AE712" s="168" t="n"/>
      <c r="AF712" s="178" t="n"/>
      <c r="AG712" s="178" t="n"/>
      <c r="AH712" s="178" t="n"/>
      <c r="AI712" s="178" t="n"/>
      <c r="AJ712" s="178" t="n"/>
      <c r="AK712" s="178" t="n"/>
      <c r="AL712" s="178" t="n"/>
      <c r="AM712" s="178" t="n"/>
      <c r="AN712" s="178" t="n"/>
      <c r="AO712" s="178" t="n"/>
      <c r="AP712" s="178" t="n"/>
      <c r="AQ712" s="178" t="n"/>
      <c r="AR712" s="178" t="n"/>
      <c r="AS712" s="178" t="n"/>
      <c r="AT712" s="178" t="n"/>
      <c r="AU712" s="178" t="n"/>
      <c r="AV712" s="178" t="n"/>
      <c r="AW712" s="178" t="n"/>
      <c r="AX712" s="178" t="n"/>
      <c r="AY712" s="178" t="n"/>
      <c r="AZ712" s="178" t="n"/>
      <c r="BA712" s="178" t="n"/>
      <c r="BB712" s="178" t="n"/>
      <c r="BC712" s="178" t="n"/>
      <c r="BD712" s="178" t="n"/>
      <c r="BE712" s="178" t="n"/>
      <c r="BF712" s="178" t="n"/>
      <c r="BG712" s="178" t="n"/>
      <c r="BH712" s="178" t="n"/>
      <c r="BI712" s="178" t="n"/>
      <c r="BJ712" s="178" t="n"/>
      <c r="BK712" s="178" t="n"/>
      <c r="BL712" s="178" t="n"/>
      <c r="BM712" s="178" t="n"/>
      <c r="BN712" s="178" t="n"/>
      <c r="BO712" s="178" t="n"/>
      <c r="BP712" s="178" t="n"/>
      <c r="BQ712" s="178" t="n"/>
      <c r="BR712" s="178" t="n"/>
      <c r="BS712" s="178" t="n"/>
      <c r="BT712" s="178" t="n"/>
      <c r="BU712" s="178" t="n"/>
      <c r="BV712" s="178" t="n"/>
      <c r="BW712" s="178" t="n"/>
      <c r="BX712" s="178" t="n"/>
      <c r="BY712" s="178" t="n"/>
      <c r="BZ712" s="178" t="n"/>
      <c r="CA712" s="178" t="n"/>
      <c r="CB712" s="178" t="n"/>
      <c r="CC712" s="178" t="n"/>
      <c r="CD712" s="178" t="n"/>
      <c r="CE712" s="178" t="n"/>
      <c r="CF712" s="178" t="n"/>
      <c r="CG712" s="178" t="n"/>
      <c r="CH712" s="178" t="n"/>
      <c r="CI712" s="178" t="n"/>
      <c r="CJ712" s="178" t="n"/>
      <c r="CK712" s="178" t="n"/>
      <c r="CL712" s="178" t="n"/>
      <c r="CM712" s="178" t="n"/>
      <c r="CN712" s="178" t="n"/>
      <c r="CO712" s="178" t="n"/>
      <c r="CP712" s="178" t="n"/>
      <c r="CQ712" s="178" t="n"/>
      <c r="CR712" s="178" t="n"/>
      <c r="CS712" s="178" t="n"/>
      <c r="CT712" s="178" t="n"/>
      <c r="CU712" s="178" t="n"/>
      <c r="CV712" s="178" t="n"/>
      <c r="CW712" s="178" t="n"/>
      <c r="CX712" s="178" t="n"/>
      <c r="CY712" s="178" t="n"/>
      <c r="CZ712" s="178" t="n"/>
      <c r="DA712" s="178" t="n"/>
      <c r="DB712" s="178" t="n"/>
      <c r="DC712" s="178" t="n"/>
      <c r="DD712" s="178" t="n"/>
      <c r="DE712" s="178" t="n"/>
      <c r="DF712" s="178" t="n"/>
      <c r="DG712" s="178" t="n"/>
      <c r="DH712" s="178" t="n"/>
      <c r="DI712" s="178" t="n"/>
      <c r="DJ712" s="178" t="n"/>
      <c r="DK712" s="178" t="n"/>
      <c r="DL712" s="178" t="n"/>
      <c r="DM712" s="178" t="n"/>
      <c r="DN712" s="178" t="n"/>
      <c r="DO712" s="178" t="n"/>
      <c r="DP712" s="178" t="n"/>
      <c r="DQ712" s="178" t="n"/>
      <c r="DR712" s="178" t="n"/>
      <c r="DS712" s="178" t="n"/>
      <c r="DT712" s="178" t="n"/>
      <c r="DU712" s="178" t="n"/>
      <c r="DV712" s="178" t="n"/>
    </row>
    <row customFormat="true" customHeight="true" hidden="false" ht="28.5" outlineLevel="0" r="713" s="310">
      <c r="A713" s="178" t="n"/>
      <c r="B713" s="327" t="s"/>
      <c r="C713" s="58" t="s"/>
      <c r="D713" s="59" t="s"/>
      <c r="E713" s="248" t="s">
        <v>232</v>
      </c>
      <c r="F713" s="266" t="n">
        <f aca="false" ca="false" dt2D="false" dtr="false" t="normal">I713+L713+M713+N713+O713+P713+Q713+R713+S713</f>
        <v>0</v>
      </c>
      <c r="G713" s="168" t="n">
        <v>0</v>
      </c>
      <c r="H713" s="168" t="n">
        <v>0</v>
      </c>
      <c r="I713" s="269" t="n">
        <f aca="false" ca="false" dt2D="false" dtr="false" t="normal">G713+H713</f>
        <v>0</v>
      </c>
      <c r="J713" s="168" t="n"/>
      <c r="K713" s="168" t="n"/>
      <c r="L713" s="269" t="n">
        <f aca="false" ca="false" dt2D="false" dtr="false" t="normal">J713+K713</f>
        <v>0</v>
      </c>
      <c r="M713" s="168" t="n"/>
      <c r="N713" s="168" t="n"/>
      <c r="O713" s="168" t="n"/>
      <c r="P713" s="168" t="n"/>
      <c r="Q713" s="168" t="n"/>
      <c r="R713" s="168" t="n"/>
      <c r="S713" s="168" t="n"/>
      <c r="T713" s="168" t="n"/>
      <c r="U713" s="168" t="n"/>
      <c r="V713" s="168" t="n"/>
      <c r="W713" s="168" t="n"/>
      <c r="X713" s="168" t="n"/>
      <c r="Y713" s="168" t="n"/>
      <c r="Z713" s="168" t="n"/>
      <c r="AA713" s="168" t="n"/>
      <c r="AB713" s="168" t="n"/>
      <c r="AC713" s="168" t="n"/>
      <c r="AD713" s="168" t="n"/>
      <c r="AE713" s="168" t="n"/>
      <c r="AF713" s="178" t="n"/>
      <c r="AG713" s="178" t="n"/>
      <c r="AH713" s="178" t="n"/>
      <c r="AI713" s="178" t="n"/>
      <c r="AJ713" s="178" t="n"/>
      <c r="AK713" s="178" t="n"/>
      <c r="AL713" s="178" t="n"/>
      <c r="AM713" s="178" t="n"/>
      <c r="AN713" s="178" t="n"/>
      <c r="AO713" s="178" t="n"/>
      <c r="AP713" s="178" t="n"/>
      <c r="AQ713" s="178" t="n"/>
      <c r="AR713" s="178" t="n"/>
      <c r="AS713" s="178" t="n"/>
      <c r="AT713" s="178" t="n"/>
      <c r="AU713" s="178" t="n"/>
      <c r="AV713" s="178" t="n"/>
      <c r="AW713" s="178" t="n"/>
      <c r="AX713" s="178" t="n"/>
      <c r="AY713" s="178" t="n"/>
      <c r="AZ713" s="178" t="n"/>
      <c r="BA713" s="178" t="n"/>
      <c r="BB713" s="178" t="n"/>
      <c r="BC713" s="178" t="n"/>
      <c r="BD713" s="178" t="n"/>
      <c r="BE713" s="178" t="n"/>
      <c r="BF713" s="178" t="n"/>
      <c r="BG713" s="178" t="n"/>
      <c r="BH713" s="178" t="n"/>
      <c r="BI713" s="178" t="n"/>
      <c r="BJ713" s="178" t="n"/>
      <c r="BK713" s="178" t="n"/>
      <c r="BL713" s="178" t="n"/>
      <c r="BM713" s="178" t="n"/>
      <c r="BN713" s="178" t="n"/>
      <c r="BO713" s="178" t="n"/>
      <c r="BP713" s="178" t="n"/>
      <c r="BQ713" s="178" t="n"/>
      <c r="BR713" s="178" t="n"/>
      <c r="BS713" s="178" t="n"/>
      <c r="BT713" s="178" t="n"/>
      <c r="BU713" s="178" t="n"/>
      <c r="BV713" s="178" t="n"/>
      <c r="BW713" s="178" t="n"/>
      <c r="BX713" s="178" t="n"/>
      <c r="BY713" s="178" t="n"/>
      <c r="BZ713" s="178" t="n"/>
      <c r="CA713" s="178" t="n"/>
      <c r="CB713" s="178" t="n"/>
      <c r="CC713" s="178" t="n"/>
      <c r="CD713" s="178" t="n"/>
      <c r="CE713" s="178" t="n"/>
      <c r="CF713" s="178" t="n"/>
      <c r="CG713" s="178" t="n"/>
      <c r="CH713" s="178" t="n"/>
      <c r="CI713" s="178" t="n"/>
      <c r="CJ713" s="178" t="n"/>
      <c r="CK713" s="178" t="n"/>
      <c r="CL713" s="178" t="n"/>
      <c r="CM713" s="178" t="n"/>
      <c r="CN713" s="178" t="n"/>
      <c r="CO713" s="178" t="n"/>
      <c r="CP713" s="178" t="n"/>
      <c r="CQ713" s="178" t="n"/>
      <c r="CR713" s="178" t="n"/>
      <c r="CS713" s="178" t="n"/>
      <c r="CT713" s="178" t="n"/>
      <c r="CU713" s="178" t="n"/>
      <c r="CV713" s="178" t="n"/>
      <c r="CW713" s="178" t="n"/>
      <c r="CX713" s="178" t="n"/>
      <c r="CY713" s="178" t="n"/>
      <c r="CZ713" s="178" t="n"/>
      <c r="DA713" s="178" t="n"/>
      <c r="DB713" s="178" t="n"/>
      <c r="DC713" s="178" t="n"/>
      <c r="DD713" s="178" t="n"/>
      <c r="DE713" s="178" t="n"/>
      <c r="DF713" s="178" t="n"/>
      <c r="DG713" s="178" t="n"/>
      <c r="DH713" s="178" t="n"/>
      <c r="DI713" s="178" t="n"/>
      <c r="DJ713" s="178" t="n"/>
      <c r="DK713" s="178" t="n"/>
      <c r="DL713" s="178" t="n"/>
      <c r="DM713" s="178" t="n"/>
      <c r="DN713" s="178" t="n"/>
      <c r="DO713" s="178" t="n"/>
      <c r="DP713" s="178" t="n"/>
      <c r="DQ713" s="178" t="n"/>
      <c r="DR713" s="178" t="n"/>
      <c r="DS713" s="178" t="n"/>
      <c r="DT713" s="178" t="n"/>
      <c r="DU713" s="178" t="n"/>
      <c r="DV713" s="178" t="n"/>
    </row>
    <row customFormat="true" customHeight="true" hidden="false" ht="28.5" outlineLevel="0" r="714" s="310">
      <c r="A714" s="178" t="n"/>
      <c r="B714" s="329" t="s"/>
      <c r="C714" s="58" t="s"/>
      <c r="D714" s="94" t="s"/>
      <c r="E714" s="238" t="s">
        <v>233</v>
      </c>
      <c r="F714" s="266" t="n">
        <f aca="false" ca="false" dt2D="false" dtr="false" t="normal">I714+L714+M714+N714+O714+P714+Q714+R714+S714</f>
        <v>0</v>
      </c>
      <c r="G714" s="168" t="n">
        <v>0</v>
      </c>
      <c r="H714" s="168" t="n">
        <v>0</v>
      </c>
      <c r="I714" s="269" t="n">
        <f aca="false" ca="false" dt2D="false" dtr="false" t="normal">G714+H714</f>
        <v>0</v>
      </c>
      <c r="J714" s="168" t="n"/>
      <c r="K714" s="168" t="n"/>
      <c r="L714" s="269" t="n">
        <f aca="false" ca="false" dt2D="false" dtr="false" t="normal">J714+K714</f>
        <v>0</v>
      </c>
      <c r="M714" s="168" t="n"/>
      <c r="N714" s="168" t="n"/>
      <c r="O714" s="168" t="n"/>
      <c r="P714" s="168" t="n"/>
      <c r="Q714" s="168" t="n"/>
      <c r="R714" s="168" t="n"/>
      <c r="S714" s="168" t="n"/>
      <c r="T714" s="168" t="n"/>
      <c r="U714" s="168" t="n"/>
      <c r="V714" s="168" t="n"/>
      <c r="W714" s="168" t="n"/>
      <c r="X714" s="168" t="n"/>
      <c r="Y714" s="168" t="n"/>
      <c r="Z714" s="168" t="n"/>
      <c r="AA714" s="168" t="n"/>
      <c r="AB714" s="168" t="n"/>
      <c r="AC714" s="168" t="n"/>
      <c r="AD714" s="168" t="n"/>
      <c r="AE714" s="168" t="n"/>
      <c r="AF714" s="178" t="n"/>
      <c r="AG714" s="178" t="n"/>
      <c r="AH714" s="178" t="n"/>
      <c r="AI714" s="178" t="n"/>
      <c r="AJ714" s="178" t="n"/>
      <c r="AK714" s="178" t="n"/>
      <c r="AL714" s="178" t="n"/>
      <c r="AM714" s="178" t="n"/>
      <c r="AN714" s="178" t="n"/>
      <c r="AO714" s="178" t="n"/>
      <c r="AP714" s="178" t="n"/>
      <c r="AQ714" s="178" t="n"/>
      <c r="AR714" s="178" t="n"/>
      <c r="AS714" s="178" t="n"/>
      <c r="AT714" s="178" t="n"/>
      <c r="AU714" s="178" t="n"/>
      <c r="AV714" s="178" t="n"/>
      <c r="AW714" s="178" t="n"/>
      <c r="AX714" s="178" t="n"/>
      <c r="AY714" s="178" t="n"/>
      <c r="AZ714" s="178" t="n"/>
      <c r="BA714" s="178" t="n"/>
      <c r="BB714" s="178" t="n"/>
      <c r="BC714" s="178" t="n"/>
      <c r="BD714" s="178" t="n"/>
      <c r="BE714" s="178" t="n"/>
      <c r="BF714" s="178" t="n"/>
      <c r="BG714" s="178" t="n"/>
      <c r="BH714" s="178" t="n"/>
      <c r="BI714" s="178" t="n"/>
      <c r="BJ714" s="178" t="n"/>
      <c r="BK714" s="178" t="n"/>
      <c r="BL714" s="178" t="n"/>
      <c r="BM714" s="178" t="n"/>
      <c r="BN714" s="178" t="n"/>
      <c r="BO714" s="178" t="n"/>
      <c r="BP714" s="178" t="n"/>
      <c r="BQ714" s="178" t="n"/>
      <c r="BR714" s="178" t="n"/>
      <c r="BS714" s="178" t="n"/>
      <c r="BT714" s="178" t="n"/>
      <c r="BU714" s="178" t="n"/>
      <c r="BV714" s="178" t="n"/>
      <c r="BW714" s="178" t="n"/>
      <c r="BX714" s="178" t="n"/>
      <c r="BY714" s="178" t="n"/>
      <c r="BZ714" s="178" t="n"/>
      <c r="CA714" s="178" t="n"/>
      <c r="CB714" s="178" t="n"/>
      <c r="CC714" s="178" t="n"/>
      <c r="CD714" s="178" t="n"/>
      <c r="CE714" s="178" t="n"/>
      <c r="CF714" s="178" t="n"/>
      <c r="CG714" s="178" t="n"/>
      <c r="CH714" s="178" t="n"/>
      <c r="CI714" s="178" t="n"/>
      <c r="CJ714" s="178" t="n"/>
      <c r="CK714" s="178" t="n"/>
      <c r="CL714" s="178" t="n"/>
      <c r="CM714" s="178" t="n"/>
      <c r="CN714" s="178" t="n"/>
      <c r="CO714" s="178" t="n"/>
      <c r="CP714" s="178" t="n"/>
      <c r="CQ714" s="178" t="n"/>
      <c r="CR714" s="178" t="n"/>
      <c r="CS714" s="178" t="n"/>
      <c r="CT714" s="178" t="n"/>
      <c r="CU714" s="178" t="n"/>
      <c r="CV714" s="178" t="n"/>
      <c r="CW714" s="178" t="n"/>
      <c r="CX714" s="178" t="n"/>
      <c r="CY714" s="178" t="n"/>
      <c r="CZ714" s="178" t="n"/>
      <c r="DA714" s="178" t="n"/>
      <c r="DB714" s="178" t="n"/>
      <c r="DC714" s="178" t="n"/>
      <c r="DD714" s="178" t="n"/>
      <c r="DE714" s="178" t="n"/>
      <c r="DF714" s="178" t="n"/>
      <c r="DG714" s="178" t="n"/>
      <c r="DH714" s="178" t="n"/>
      <c r="DI714" s="178" t="n"/>
      <c r="DJ714" s="178" t="n"/>
      <c r="DK714" s="178" t="n"/>
      <c r="DL714" s="178" t="n"/>
      <c r="DM714" s="178" t="n"/>
      <c r="DN714" s="178" t="n"/>
      <c r="DO714" s="178" t="n"/>
      <c r="DP714" s="178" t="n"/>
      <c r="DQ714" s="178" t="n"/>
      <c r="DR714" s="178" t="n"/>
      <c r="DS714" s="178" t="n"/>
      <c r="DT714" s="178" t="n"/>
      <c r="DU714" s="178" t="n"/>
      <c r="DV714" s="178" t="n"/>
    </row>
    <row customFormat="true" customHeight="true" hidden="false" ht="28.5" outlineLevel="0" r="715" s="310">
      <c r="A715" s="178" t="n"/>
      <c r="B715" s="325" t="n">
        <v>7</v>
      </c>
      <c r="C715" s="58" t="s"/>
      <c r="D715" s="127" t="s">
        <v>450</v>
      </c>
      <c r="E715" s="108" t="s">
        <v>26</v>
      </c>
      <c r="F715" s="266" t="n">
        <f aca="false" ca="false" dt2D="false" dtr="false" t="normal">I715+L715+M715+N715+O715+P715+Q715+R715+S715</f>
        <v>0</v>
      </c>
      <c r="G715" s="168" t="n">
        <v>0</v>
      </c>
      <c r="H715" s="168" t="n">
        <v>0</v>
      </c>
      <c r="I715" s="269" t="n">
        <f aca="false" ca="false" dt2D="false" dtr="false" t="normal">G715+H715</f>
        <v>0</v>
      </c>
      <c r="J715" s="168" t="n"/>
      <c r="K715" s="168" t="n"/>
      <c r="L715" s="269" t="n">
        <f aca="false" ca="false" dt2D="false" dtr="false" t="normal">J715+K715</f>
        <v>0</v>
      </c>
      <c r="M715" s="168" t="n"/>
      <c r="N715" s="168" t="n"/>
      <c r="O715" s="168" t="n"/>
      <c r="P715" s="168" t="n"/>
      <c r="Q715" s="168" t="n"/>
      <c r="R715" s="168" t="n"/>
      <c r="S715" s="168" t="n"/>
      <c r="T715" s="168" t="n"/>
      <c r="U715" s="168" t="n"/>
      <c r="V715" s="168" t="n"/>
      <c r="W715" s="168" t="n"/>
      <c r="X715" s="168" t="n"/>
      <c r="Y715" s="168" t="n"/>
      <c r="Z715" s="168" t="n"/>
      <c r="AA715" s="168" t="n"/>
      <c r="AB715" s="168" t="n"/>
      <c r="AC715" s="168" t="n"/>
      <c r="AD715" s="168" t="n"/>
      <c r="AE715" s="168" t="n"/>
      <c r="AF715" s="178" t="n"/>
      <c r="AG715" s="178" t="n"/>
      <c r="AH715" s="178" t="n"/>
      <c r="AI715" s="178" t="n"/>
      <c r="AJ715" s="178" t="n"/>
      <c r="AK715" s="178" t="n"/>
      <c r="AL715" s="178" t="n"/>
      <c r="AM715" s="178" t="n"/>
      <c r="AN715" s="178" t="n"/>
      <c r="AO715" s="178" t="n"/>
      <c r="AP715" s="178" t="n"/>
      <c r="AQ715" s="178" t="n"/>
      <c r="AR715" s="178" t="n"/>
      <c r="AS715" s="178" t="n"/>
      <c r="AT715" s="178" t="n"/>
      <c r="AU715" s="178" t="n"/>
      <c r="AV715" s="178" t="n"/>
      <c r="AW715" s="178" t="n"/>
      <c r="AX715" s="178" t="n"/>
      <c r="AY715" s="178" t="n"/>
      <c r="AZ715" s="178" t="n"/>
      <c r="BA715" s="178" t="n"/>
      <c r="BB715" s="178" t="n"/>
      <c r="BC715" s="178" t="n"/>
      <c r="BD715" s="178" t="n"/>
      <c r="BE715" s="178" t="n"/>
      <c r="BF715" s="178" t="n"/>
      <c r="BG715" s="178" t="n"/>
      <c r="BH715" s="178" t="n"/>
      <c r="BI715" s="178" t="n"/>
      <c r="BJ715" s="178" t="n"/>
      <c r="BK715" s="178" t="n"/>
      <c r="BL715" s="178" t="n"/>
      <c r="BM715" s="178" t="n"/>
      <c r="BN715" s="178" t="n"/>
      <c r="BO715" s="178" t="n"/>
      <c r="BP715" s="178" t="n"/>
      <c r="BQ715" s="178" t="n"/>
      <c r="BR715" s="178" t="n"/>
      <c r="BS715" s="178" t="n"/>
      <c r="BT715" s="178" t="n"/>
      <c r="BU715" s="178" t="n"/>
      <c r="BV715" s="178" t="n"/>
      <c r="BW715" s="178" t="n"/>
      <c r="BX715" s="178" t="n"/>
      <c r="BY715" s="178" t="n"/>
      <c r="BZ715" s="178" t="n"/>
      <c r="CA715" s="178" t="n"/>
      <c r="CB715" s="178" t="n"/>
      <c r="CC715" s="178" t="n"/>
      <c r="CD715" s="178" t="n"/>
      <c r="CE715" s="178" t="n"/>
      <c r="CF715" s="178" t="n"/>
      <c r="CG715" s="178" t="n"/>
      <c r="CH715" s="178" t="n"/>
      <c r="CI715" s="178" t="n"/>
      <c r="CJ715" s="178" t="n"/>
      <c r="CK715" s="178" t="n"/>
      <c r="CL715" s="178" t="n"/>
      <c r="CM715" s="178" t="n"/>
      <c r="CN715" s="178" t="n"/>
      <c r="CO715" s="178" t="n"/>
      <c r="CP715" s="178" t="n"/>
      <c r="CQ715" s="178" t="n"/>
      <c r="CR715" s="178" t="n"/>
      <c r="CS715" s="178" t="n"/>
      <c r="CT715" s="178" t="n"/>
      <c r="CU715" s="178" t="n"/>
      <c r="CV715" s="178" t="n"/>
      <c r="CW715" s="178" t="n"/>
      <c r="CX715" s="178" t="n"/>
      <c r="CY715" s="178" t="n"/>
      <c r="CZ715" s="178" t="n"/>
      <c r="DA715" s="178" t="n"/>
      <c r="DB715" s="178" t="n"/>
      <c r="DC715" s="178" t="n"/>
      <c r="DD715" s="178" t="n"/>
      <c r="DE715" s="178" t="n"/>
      <c r="DF715" s="178" t="n"/>
      <c r="DG715" s="178" t="n"/>
      <c r="DH715" s="178" t="n"/>
      <c r="DI715" s="178" t="n"/>
      <c r="DJ715" s="178" t="n"/>
      <c r="DK715" s="178" t="n"/>
      <c r="DL715" s="178" t="n"/>
      <c r="DM715" s="178" t="n"/>
      <c r="DN715" s="178" t="n"/>
      <c r="DO715" s="178" t="n"/>
      <c r="DP715" s="178" t="n"/>
      <c r="DQ715" s="178" t="n"/>
      <c r="DR715" s="178" t="n"/>
      <c r="DS715" s="178" t="n"/>
      <c r="DT715" s="178" t="n"/>
      <c r="DU715" s="178" t="n"/>
      <c r="DV715" s="178" t="n"/>
    </row>
    <row customFormat="true" customHeight="true" hidden="false" ht="28.5" outlineLevel="0" r="716" s="310">
      <c r="A716" s="178" t="n"/>
      <c r="B716" s="327" t="s"/>
      <c r="C716" s="58" t="s"/>
      <c r="D716" s="59" t="s"/>
      <c r="E716" s="248" t="s">
        <v>232</v>
      </c>
      <c r="F716" s="266" t="n">
        <f aca="false" ca="false" dt2D="false" dtr="false" t="normal">I716+L716+M716+N716+O716+P716+Q716+R716+S716</f>
        <v>0</v>
      </c>
      <c r="G716" s="168" t="n">
        <v>0</v>
      </c>
      <c r="H716" s="168" t="n">
        <v>0</v>
      </c>
      <c r="I716" s="269" t="n">
        <f aca="false" ca="false" dt2D="false" dtr="false" t="normal">G716+H716</f>
        <v>0</v>
      </c>
      <c r="J716" s="168" t="n"/>
      <c r="K716" s="168" t="n"/>
      <c r="L716" s="269" t="n">
        <f aca="false" ca="false" dt2D="false" dtr="false" t="normal">J716+K716</f>
        <v>0</v>
      </c>
      <c r="M716" s="168" t="n"/>
      <c r="N716" s="168" t="n"/>
      <c r="O716" s="168" t="n"/>
      <c r="P716" s="168" t="n"/>
      <c r="Q716" s="168" t="n"/>
      <c r="R716" s="168" t="n"/>
      <c r="S716" s="168" t="n"/>
      <c r="T716" s="168" t="n"/>
      <c r="U716" s="168" t="n"/>
      <c r="V716" s="168" t="n"/>
      <c r="W716" s="168" t="n"/>
      <c r="X716" s="168" t="n"/>
      <c r="Y716" s="168" t="n"/>
      <c r="Z716" s="168" t="n"/>
      <c r="AA716" s="168" t="n"/>
      <c r="AB716" s="168" t="n"/>
      <c r="AC716" s="168" t="n"/>
      <c r="AD716" s="168" t="n"/>
      <c r="AE716" s="168" t="n"/>
      <c r="AF716" s="178" t="n"/>
      <c r="AG716" s="178" t="n"/>
      <c r="AH716" s="178" t="n"/>
      <c r="AI716" s="178" t="n"/>
      <c r="AJ716" s="178" t="n"/>
      <c r="AK716" s="178" t="n"/>
      <c r="AL716" s="178" t="n"/>
      <c r="AM716" s="178" t="n"/>
      <c r="AN716" s="178" t="n"/>
      <c r="AO716" s="178" t="n"/>
      <c r="AP716" s="178" t="n"/>
      <c r="AQ716" s="178" t="n"/>
      <c r="AR716" s="178" t="n"/>
      <c r="AS716" s="178" t="n"/>
      <c r="AT716" s="178" t="n"/>
      <c r="AU716" s="178" t="n"/>
      <c r="AV716" s="178" t="n"/>
      <c r="AW716" s="178" t="n"/>
      <c r="AX716" s="178" t="n"/>
      <c r="AY716" s="178" t="n"/>
      <c r="AZ716" s="178" t="n"/>
      <c r="BA716" s="178" t="n"/>
      <c r="BB716" s="178" t="n"/>
      <c r="BC716" s="178" t="n"/>
      <c r="BD716" s="178" t="n"/>
      <c r="BE716" s="178" t="n"/>
      <c r="BF716" s="178" t="n"/>
      <c r="BG716" s="178" t="n"/>
      <c r="BH716" s="178" t="n"/>
      <c r="BI716" s="178" t="n"/>
      <c r="BJ716" s="178" t="n"/>
      <c r="BK716" s="178" t="n"/>
      <c r="BL716" s="178" t="n"/>
      <c r="BM716" s="178" t="n"/>
      <c r="BN716" s="178" t="n"/>
      <c r="BO716" s="178" t="n"/>
      <c r="BP716" s="178" t="n"/>
      <c r="BQ716" s="178" t="n"/>
      <c r="BR716" s="178" t="n"/>
      <c r="BS716" s="178" t="n"/>
      <c r="BT716" s="178" t="n"/>
      <c r="BU716" s="178" t="n"/>
      <c r="BV716" s="178" t="n"/>
      <c r="BW716" s="178" t="n"/>
      <c r="BX716" s="178" t="n"/>
      <c r="BY716" s="178" t="n"/>
      <c r="BZ716" s="178" t="n"/>
      <c r="CA716" s="178" t="n"/>
      <c r="CB716" s="178" t="n"/>
      <c r="CC716" s="178" t="n"/>
      <c r="CD716" s="178" t="n"/>
      <c r="CE716" s="178" t="n"/>
      <c r="CF716" s="178" t="n"/>
      <c r="CG716" s="178" t="n"/>
      <c r="CH716" s="178" t="n"/>
      <c r="CI716" s="178" t="n"/>
      <c r="CJ716" s="178" t="n"/>
      <c r="CK716" s="178" t="n"/>
      <c r="CL716" s="178" t="n"/>
      <c r="CM716" s="178" t="n"/>
      <c r="CN716" s="178" t="n"/>
      <c r="CO716" s="178" t="n"/>
      <c r="CP716" s="178" t="n"/>
      <c r="CQ716" s="178" t="n"/>
      <c r="CR716" s="178" t="n"/>
      <c r="CS716" s="178" t="n"/>
      <c r="CT716" s="178" t="n"/>
      <c r="CU716" s="178" t="n"/>
      <c r="CV716" s="178" t="n"/>
      <c r="CW716" s="178" t="n"/>
      <c r="CX716" s="178" t="n"/>
      <c r="CY716" s="178" t="n"/>
      <c r="CZ716" s="178" t="n"/>
      <c r="DA716" s="178" t="n"/>
      <c r="DB716" s="178" t="n"/>
      <c r="DC716" s="178" t="n"/>
      <c r="DD716" s="178" t="n"/>
      <c r="DE716" s="178" t="n"/>
      <c r="DF716" s="178" t="n"/>
      <c r="DG716" s="178" t="n"/>
      <c r="DH716" s="178" t="n"/>
      <c r="DI716" s="178" t="n"/>
      <c r="DJ716" s="178" t="n"/>
      <c r="DK716" s="178" t="n"/>
      <c r="DL716" s="178" t="n"/>
      <c r="DM716" s="178" t="n"/>
      <c r="DN716" s="178" t="n"/>
      <c r="DO716" s="178" t="n"/>
      <c r="DP716" s="178" t="n"/>
      <c r="DQ716" s="178" t="n"/>
      <c r="DR716" s="178" t="n"/>
      <c r="DS716" s="178" t="n"/>
      <c r="DT716" s="178" t="n"/>
      <c r="DU716" s="178" t="n"/>
      <c r="DV716" s="178" t="n"/>
    </row>
    <row customFormat="true" customHeight="true" hidden="false" ht="28.5" outlineLevel="0" r="717" s="310">
      <c r="A717" s="178" t="n"/>
      <c r="B717" s="329" t="s"/>
      <c r="C717" s="58" t="s"/>
      <c r="D717" s="94" t="s"/>
      <c r="E717" s="238" t="s">
        <v>233</v>
      </c>
      <c r="F717" s="266" t="n">
        <f aca="false" ca="false" dt2D="false" dtr="false" t="normal">I717+L717+M717+N717+O717+P717+Q717+R717+S717</f>
        <v>0</v>
      </c>
      <c r="G717" s="168" t="n">
        <v>0</v>
      </c>
      <c r="H717" s="168" t="n">
        <v>0</v>
      </c>
      <c r="I717" s="269" t="n">
        <f aca="false" ca="false" dt2D="false" dtr="false" t="normal">G717+H717</f>
        <v>0</v>
      </c>
      <c r="J717" s="168" t="n"/>
      <c r="K717" s="168" t="n"/>
      <c r="L717" s="269" t="n">
        <f aca="false" ca="false" dt2D="false" dtr="false" t="normal">J717+K717</f>
        <v>0</v>
      </c>
      <c r="M717" s="168" t="n"/>
      <c r="N717" s="168" t="n"/>
      <c r="O717" s="168" t="n"/>
      <c r="P717" s="168" t="n"/>
      <c r="Q717" s="168" t="n"/>
      <c r="R717" s="168" t="n"/>
      <c r="S717" s="168" t="n"/>
      <c r="T717" s="168" t="n"/>
      <c r="U717" s="168" t="n"/>
      <c r="V717" s="168" t="n"/>
      <c r="W717" s="168" t="n"/>
      <c r="X717" s="168" t="n"/>
      <c r="Y717" s="168" t="n"/>
      <c r="Z717" s="168" t="n"/>
      <c r="AA717" s="168" t="n"/>
      <c r="AB717" s="168" t="n"/>
      <c r="AC717" s="168" t="n"/>
      <c r="AD717" s="168" t="n"/>
      <c r="AE717" s="168" t="n"/>
      <c r="AF717" s="178" t="n"/>
      <c r="AG717" s="178" t="n"/>
      <c r="AH717" s="178" t="n"/>
      <c r="AI717" s="178" t="n"/>
      <c r="AJ717" s="178" t="n"/>
      <c r="AK717" s="178" t="n"/>
      <c r="AL717" s="178" t="n"/>
      <c r="AM717" s="178" t="n"/>
      <c r="AN717" s="178" t="n"/>
      <c r="AO717" s="178" t="n"/>
      <c r="AP717" s="178" t="n"/>
      <c r="AQ717" s="178" t="n"/>
      <c r="AR717" s="178" t="n"/>
      <c r="AS717" s="178" t="n"/>
      <c r="AT717" s="178" t="n"/>
      <c r="AU717" s="178" t="n"/>
      <c r="AV717" s="178" t="n"/>
      <c r="AW717" s="178" t="n"/>
      <c r="AX717" s="178" t="n"/>
      <c r="AY717" s="178" t="n"/>
      <c r="AZ717" s="178" t="n"/>
      <c r="BA717" s="178" t="n"/>
      <c r="BB717" s="178" t="n"/>
      <c r="BC717" s="178" t="n"/>
      <c r="BD717" s="178" t="n"/>
      <c r="BE717" s="178" t="n"/>
      <c r="BF717" s="178" t="n"/>
      <c r="BG717" s="178" t="n"/>
      <c r="BH717" s="178" t="n"/>
      <c r="BI717" s="178" t="n"/>
      <c r="BJ717" s="178" t="n"/>
      <c r="BK717" s="178" t="n"/>
      <c r="BL717" s="178" t="n"/>
      <c r="BM717" s="178" t="n"/>
      <c r="BN717" s="178" t="n"/>
      <c r="BO717" s="178" t="n"/>
      <c r="BP717" s="178" t="n"/>
      <c r="BQ717" s="178" t="n"/>
      <c r="BR717" s="178" t="n"/>
      <c r="BS717" s="178" t="n"/>
      <c r="BT717" s="178" t="n"/>
      <c r="BU717" s="178" t="n"/>
      <c r="BV717" s="178" t="n"/>
      <c r="BW717" s="178" t="n"/>
      <c r="BX717" s="178" t="n"/>
      <c r="BY717" s="178" t="n"/>
      <c r="BZ717" s="178" t="n"/>
      <c r="CA717" s="178" t="n"/>
      <c r="CB717" s="178" t="n"/>
      <c r="CC717" s="178" t="n"/>
      <c r="CD717" s="178" t="n"/>
      <c r="CE717" s="178" t="n"/>
      <c r="CF717" s="178" t="n"/>
      <c r="CG717" s="178" t="n"/>
      <c r="CH717" s="178" t="n"/>
      <c r="CI717" s="178" t="n"/>
      <c r="CJ717" s="178" t="n"/>
      <c r="CK717" s="178" t="n"/>
      <c r="CL717" s="178" t="n"/>
      <c r="CM717" s="178" t="n"/>
      <c r="CN717" s="178" t="n"/>
      <c r="CO717" s="178" t="n"/>
      <c r="CP717" s="178" t="n"/>
      <c r="CQ717" s="178" t="n"/>
      <c r="CR717" s="178" t="n"/>
      <c r="CS717" s="178" t="n"/>
      <c r="CT717" s="178" t="n"/>
      <c r="CU717" s="178" t="n"/>
      <c r="CV717" s="178" t="n"/>
      <c r="CW717" s="178" t="n"/>
      <c r="CX717" s="178" t="n"/>
      <c r="CY717" s="178" t="n"/>
      <c r="CZ717" s="178" t="n"/>
      <c r="DA717" s="178" t="n"/>
      <c r="DB717" s="178" t="n"/>
      <c r="DC717" s="178" t="n"/>
      <c r="DD717" s="178" t="n"/>
      <c r="DE717" s="178" t="n"/>
      <c r="DF717" s="178" t="n"/>
      <c r="DG717" s="178" t="n"/>
      <c r="DH717" s="178" t="n"/>
      <c r="DI717" s="178" t="n"/>
      <c r="DJ717" s="178" t="n"/>
      <c r="DK717" s="178" t="n"/>
      <c r="DL717" s="178" t="n"/>
      <c r="DM717" s="178" t="n"/>
      <c r="DN717" s="178" t="n"/>
      <c r="DO717" s="178" t="n"/>
      <c r="DP717" s="178" t="n"/>
      <c r="DQ717" s="178" t="n"/>
      <c r="DR717" s="178" t="n"/>
      <c r="DS717" s="178" t="n"/>
      <c r="DT717" s="178" t="n"/>
      <c r="DU717" s="178" t="n"/>
      <c r="DV717" s="178" t="n"/>
    </row>
    <row customFormat="true" customHeight="true" hidden="false" ht="28.5" outlineLevel="0" r="718" s="310">
      <c r="A718" s="178" t="n"/>
      <c r="B718" s="325" t="n">
        <v>8</v>
      </c>
      <c r="C718" s="58" t="s"/>
      <c r="D718" s="281" t="s">
        <v>451</v>
      </c>
      <c r="E718" s="108" t="s">
        <v>25</v>
      </c>
      <c r="F718" s="266" t="n">
        <f aca="false" ca="false" dt2D="false" dtr="false" t="normal">I718+L718+M718+N718+O718+P718+Q718+R718+S718</f>
        <v>0</v>
      </c>
      <c r="G718" s="168" t="n">
        <v>0</v>
      </c>
      <c r="H718" s="168" t="n">
        <v>0</v>
      </c>
      <c r="I718" s="269" t="n">
        <f aca="false" ca="false" dt2D="false" dtr="false" t="normal">G718+H718</f>
        <v>0</v>
      </c>
      <c r="J718" s="168" t="n"/>
      <c r="K718" s="168" t="n"/>
      <c r="L718" s="269" t="n">
        <f aca="false" ca="false" dt2D="false" dtr="false" t="normal">J718+K718</f>
        <v>0</v>
      </c>
      <c r="M718" s="168" t="n"/>
      <c r="N718" s="168" t="n"/>
      <c r="O718" s="168" t="n"/>
      <c r="P718" s="168" t="n"/>
      <c r="Q718" s="168" t="n"/>
      <c r="R718" s="168" t="n"/>
      <c r="S718" s="168" t="n"/>
      <c r="T718" s="168" t="n"/>
      <c r="U718" s="168" t="n"/>
      <c r="V718" s="168" t="n"/>
      <c r="W718" s="168" t="n"/>
      <c r="X718" s="168" t="n"/>
      <c r="Y718" s="168" t="n"/>
      <c r="Z718" s="168" t="n"/>
      <c r="AA718" s="168" t="n"/>
      <c r="AB718" s="168" t="n"/>
      <c r="AC718" s="168" t="n"/>
      <c r="AD718" s="168" t="n"/>
      <c r="AE718" s="168" t="n"/>
      <c r="AF718" s="178" t="n"/>
      <c r="AG718" s="178" t="n"/>
      <c r="AH718" s="178" t="n"/>
      <c r="AI718" s="178" t="n"/>
      <c r="AJ718" s="178" t="n"/>
      <c r="AK718" s="178" t="n"/>
      <c r="AL718" s="178" t="n"/>
      <c r="AM718" s="178" t="n"/>
      <c r="AN718" s="178" t="n"/>
      <c r="AO718" s="178" t="n"/>
      <c r="AP718" s="178" t="n"/>
      <c r="AQ718" s="178" t="n"/>
      <c r="AR718" s="178" t="n"/>
      <c r="AS718" s="178" t="n"/>
      <c r="AT718" s="178" t="n"/>
      <c r="AU718" s="178" t="n"/>
      <c r="AV718" s="178" t="n"/>
      <c r="AW718" s="178" t="n"/>
      <c r="AX718" s="178" t="n"/>
      <c r="AY718" s="178" t="n"/>
      <c r="AZ718" s="178" t="n"/>
      <c r="BA718" s="178" t="n"/>
      <c r="BB718" s="178" t="n"/>
      <c r="BC718" s="178" t="n"/>
      <c r="BD718" s="178" t="n"/>
      <c r="BE718" s="178" t="n"/>
      <c r="BF718" s="178" t="n"/>
      <c r="BG718" s="178" t="n"/>
      <c r="BH718" s="178" t="n"/>
      <c r="BI718" s="178" t="n"/>
      <c r="BJ718" s="178" t="n"/>
      <c r="BK718" s="178" t="n"/>
      <c r="BL718" s="178" t="n"/>
      <c r="BM718" s="178" t="n"/>
      <c r="BN718" s="178" t="n"/>
      <c r="BO718" s="178" t="n"/>
      <c r="BP718" s="178" t="n"/>
      <c r="BQ718" s="178" t="n"/>
      <c r="BR718" s="178" t="n"/>
      <c r="BS718" s="178" t="n"/>
      <c r="BT718" s="178" t="n"/>
      <c r="BU718" s="178" t="n"/>
      <c r="BV718" s="178" t="n"/>
      <c r="BW718" s="178" t="n"/>
      <c r="BX718" s="178" t="n"/>
      <c r="BY718" s="178" t="n"/>
      <c r="BZ718" s="178" t="n"/>
      <c r="CA718" s="178" t="n"/>
      <c r="CB718" s="178" t="n"/>
      <c r="CC718" s="178" t="n"/>
      <c r="CD718" s="178" t="n"/>
      <c r="CE718" s="178" t="n"/>
      <c r="CF718" s="178" t="n"/>
      <c r="CG718" s="178" t="n"/>
      <c r="CH718" s="178" t="n"/>
      <c r="CI718" s="178" t="n"/>
      <c r="CJ718" s="178" t="n"/>
      <c r="CK718" s="178" t="n"/>
      <c r="CL718" s="178" t="n"/>
      <c r="CM718" s="178" t="n"/>
      <c r="CN718" s="178" t="n"/>
      <c r="CO718" s="178" t="n"/>
      <c r="CP718" s="178" t="n"/>
      <c r="CQ718" s="178" t="n"/>
      <c r="CR718" s="178" t="n"/>
      <c r="CS718" s="178" t="n"/>
      <c r="CT718" s="178" t="n"/>
      <c r="CU718" s="178" t="n"/>
      <c r="CV718" s="178" t="n"/>
      <c r="CW718" s="178" t="n"/>
      <c r="CX718" s="178" t="n"/>
      <c r="CY718" s="178" t="n"/>
      <c r="CZ718" s="178" t="n"/>
      <c r="DA718" s="178" t="n"/>
      <c r="DB718" s="178" t="n"/>
      <c r="DC718" s="178" t="n"/>
      <c r="DD718" s="178" t="n"/>
      <c r="DE718" s="178" t="n"/>
      <c r="DF718" s="178" t="n"/>
      <c r="DG718" s="178" t="n"/>
      <c r="DH718" s="178" t="n"/>
      <c r="DI718" s="178" t="n"/>
      <c r="DJ718" s="178" t="n"/>
      <c r="DK718" s="178" t="n"/>
      <c r="DL718" s="178" t="n"/>
      <c r="DM718" s="178" t="n"/>
      <c r="DN718" s="178" t="n"/>
      <c r="DO718" s="178" t="n"/>
      <c r="DP718" s="178" t="n"/>
      <c r="DQ718" s="178" t="n"/>
      <c r="DR718" s="178" t="n"/>
      <c r="DS718" s="178" t="n"/>
      <c r="DT718" s="178" t="n"/>
      <c r="DU718" s="178" t="n"/>
      <c r="DV718" s="178" t="n"/>
    </row>
    <row customFormat="true" customHeight="true" ht="28.5" outlineLevel="0" r="719" s="310">
      <c r="A719" s="178" t="n"/>
      <c r="B719" s="327" t="s"/>
      <c r="C719" s="58" t="s"/>
      <c r="D719" s="283" t="s"/>
      <c r="E719" s="108" t="s">
        <v>26</v>
      </c>
      <c r="F719" s="266" t="n">
        <f aca="false" ca="false" dt2D="false" dtr="false" t="normal">I719+L719+M719+N719+O719+P719+Q719+R719+S719</f>
        <v>0</v>
      </c>
      <c r="G719" s="168" t="n">
        <v>0</v>
      </c>
      <c r="H719" s="168" t="n">
        <v>0</v>
      </c>
      <c r="I719" s="269" t="n">
        <f aca="false" ca="false" dt2D="false" dtr="false" t="normal">G719+H719</f>
        <v>0</v>
      </c>
      <c r="J719" s="168" t="n"/>
      <c r="K719" s="168" t="n"/>
      <c r="L719" s="269" t="n">
        <f aca="false" ca="false" dt2D="false" dtr="false" t="normal">J719+K719</f>
        <v>0</v>
      </c>
      <c r="M719" s="168" t="n"/>
      <c r="N719" s="168" t="n"/>
      <c r="O719" s="168" t="n"/>
      <c r="P719" s="168" t="n"/>
      <c r="Q719" s="168" t="n"/>
      <c r="R719" s="168" t="n"/>
      <c r="S719" s="168" t="n"/>
      <c r="T719" s="168" t="n"/>
      <c r="U719" s="168" t="n"/>
      <c r="V719" s="168" t="n"/>
      <c r="W719" s="168" t="n"/>
      <c r="X719" s="168" t="n"/>
      <c r="Y719" s="168" t="n"/>
      <c r="Z719" s="168" t="n"/>
      <c r="AA719" s="168" t="n"/>
      <c r="AB719" s="168" t="n"/>
      <c r="AC719" s="168" t="n"/>
      <c r="AD719" s="168" t="n"/>
      <c r="AE719" s="168" t="n"/>
      <c r="AF719" s="178" t="n"/>
      <c r="AG719" s="178" t="n"/>
      <c r="AH719" s="178" t="n"/>
      <c r="AI719" s="178" t="n"/>
      <c r="AJ719" s="178" t="n"/>
      <c r="AK719" s="178" t="n"/>
      <c r="AL719" s="178" t="n"/>
      <c r="AM719" s="178" t="n"/>
      <c r="AN719" s="178" t="n"/>
      <c r="AO719" s="178" t="n"/>
      <c r="AP719" s="178" t="n"/>
      <c r="AQ719" s="178" t="n"/>
      <c r="AR719" s="178" t="n"/>
      <c r="AS719" s="178" t="n"/>
      <c r="AT719" s="178" t="n"/>
      <c r="AU719" s="178" t="n"/>
      <c r="AV719" s="178" t="n"/>
      <c r="AW719" s="178" t="n"/>
      <c r="AX719" s="178" t="n"/>
      <c r="AY719" s="178" t="n"/>
      <c r="AZ719" s="178" t="n"/>
      <c r="BA719" s="178" t="n"/>
      <c r="BB719" s="178" t="n"/>
      <c r="BC719" s="178" t="n"/>
      <c r="BD719" s="178" t="n"/>
      <c r="BE719" s="178" t="n"/>
      <c r="BF719" s="178" t="n"/>
      <c r="BG719" s="178" t="n"/>
      <c r="BH719" s="178" t="n"/>
      <c r="BI719" s="178" t="n"/>
      <c r="BJ719" s="178" t="n"/>
      <c r="BK719" s="178" t="n"/>
      <c r="BL719" s="178" t="n"/>
      <c r="BM719" s="178" t="n"/>
      <c r="BN719" s="178" t="n"/>
      <c r="BO719" s="178" t="n"/>
      <c r="BP719" s="178" t="n"/>
      <c r="BQ719" s="178" t="n"/>
      <c r="BR719" s="178" t="n"/>
      <c r="BS719" s="178" t="n"/>
      <c r="BT719" s="178" t="n"/>
      <c r="BU719" s="178" t="n"/>
      <c r="BV719" s="178" t="n"/>
      <c r="BW719" s="178" t="n"/>
      <c r="BX719" s="178" t="n"/>
      <c r="BY719" s="178" t="n"/>
      <c r="BZ719" s="178" t="n"/>
      <c r="CA719" s="178" t="n"/>
      <c r="CB719" s="178" t="n"/>
      <c r="CC719" s="178" t="n"/>
      <c r="CD719" s="178" t="n"/>
      <c r="CE719" s="178" t="n"/>
      <c r="CF719" s="178" t="n"/>
      <c r="CG719" s="178" t="n"/>
      <c r="CH719" s="178" t="n"/>
      <c r="CI719" s="178" t="n"/>
      <c r="CJ719" s="178" t="n"/>
      <c r="CK719" s="178" t="n"/>
      <c r="CL719" s="178" t="n"/>
      <c r="CM719" s="178" t="n"/>
      <c r="CN719" s="178" t="n"/>
      <c r="CO719" s="178" t="n"/>
      <c r="CP719" s="178" t="n"/>
      <c r="CQ719" s="178" t="n"/>
      <c r="CR719" s="178" t="n"/>
      <c r="CS719" s="178" t="n"/>
      <c r="CT719" s="178" t="n"/>
      <c r="CU719" s="178" t="n"/>
      <c r="CV719" s="178" t="n"/>
      <c r="CW719" s="178" t="n"/>
      <c r="CX719" s="178" t="n"/>
      <c r="CY719" s="178" t="n"/>
      <c r="CZ719" s="178" t="n"/>
      <c r="DA719" s="178" t="n"/>
      <c r="DB719" s="178" t="n"/>
      <c r="DC719" s="178" t="n"/>
      <c r="DD719" s="178" t="n"/>
      <c r="DE719" s="178" t="n"/>
      <c r="DF719" s="178" t="n"/>
      <c r="DG719" s="178" t="n"/>
      <c r="DH719" s="178" t="n"/>
      <c r="DI719" s="178" t="n"/>
      <c r="DJ719" s="178" t="n"/>
      <c r="DK719" s="178" t="n"/>
      <c r="DL719" s="178" t="n"/>
      <c r="DM719" s="178" t="n"/>
      <c r="DN719" s="178" t="n"/>
      <c r="DO719" s="178" t="n"/>
      <c r="DP719" s="178" t="n"/>
      <c r="DQ719" s="178" t="n"/>
      <c r="DR719" s="178" t="n"/>
      <c r="DS719" s="178" t="n"/>
      <c r="DT719" s="178" t="n"/>
      <c r="DU719" s="178" t="n"/>
      <c r="DV719" s="178" t="n"/>
    </row>
    <row customFormat="true" customHeight="true" ht="28.5" outlineLevel="0" r="720" s="310">
      <c r="A720" s="178" t="n"/>
      <c r="B720" s="327" t="s"/>
      <c r="C720" s="58" t="s"/>
      <c r="D720" s="283" t="s"/>
      <c r="E720" s="248" t="s">
        <v>232</v>
      </c>
      <c r="F720" s="266" t="n">
        <f aca="false" ca="false" dt2D="false" dtr="false" t="normal">I720+L720+M720+N720+O720+P720+Q720+R720+S720</f>
        <v>0</v>
      </c>
      <c r="G720" s="168" t="n">
        <v>0</v>
      </c>
      <c r="H720" s="168" t="n">
        <v>0</v>
      </c>
      <c r="I720" s="269" t="n">
        <f aca="false" ca="false" dt2D="false" dtr="false" t="normal">G720+H720</f>
        <v>0</v>
      </c>
      <c r="J720" s="168" t="n"/>
      <c r="K720" s="168" t="n"/>
      <c r="L720" s="269" t="n">
        <f aca="false" ca="false" dt2D="false" dtr="false" t="normal">J720+K720</f>
        <v>0</v>
      </c>
      <c r="M720" s="168" t="n"/>
      <c r="N720" s="168" t="n"/>
      <c r="O720" s="168" t="n"/>
      <c r="P720" s="168" t="n"/>
      <c r="Q720" s="168" t="n"/>
      <c r="R720" s="168" t="n"/>
      <c r="S720" s="168" t="n"/>
      <c r="T720" s="168" t="n"/>
      <c r="U720" s="168" t="n"/>
      <c r="V720" s="168" t="n"/>
      <c r="W720" s="168" t="n"/>
      <c r="X720" s="168" t="n"/>
      <c r="Y720" s="168" t="n"/>
      <c r="Z720" s="168" t="n"/>
      <c r="AA720" s="168" t="n"/>
      <c r="AB720" s="168" t="n"/>
      <c r="AC720" s="168" t="n"/>
      <c r="AD720" s="168" t="n"/>
      <c r="AE720" s="168" t="n"/>
      <c r="AF720" s="178" t="n"/>
      <c r="AG720" s="178" t="n"/>
      <c r="AH720" s="178" t="n"/>
      <c r="AI720" s="178" t="n"/>
      <c r="AJ720" s="178" t="n"/>
      <c r="AK720" s="178" t="n"/>
      <c r="AL720" s="178" t="n"/>
      <c r="AM720" s="178" t="n"/>
      <c r="AN720" s="178" t="n"/>
      <c r="AO720" s="178" t="n"/>
      <c r="AP720" s="178" t="n"/>
      <c r="AQ720" s="178" t="n"/>
      <c r="AR720" s="178" t="n"/>
      <c r="AS720" s="178" t="n"/>
      <c r="AT720" s="178" t="n"/>
      <c r="AU720" s="178" t="n"/>
      <c r="AV720" s="178" t="n"/>
      <c r="AW720" s="178" t="n"/>
      <c r="AX720" s="178" t="n"/>
      <c r="AY720" s="178" t="n"/>
      <c r="AZ720" s="178" t="n"/>
      <c r="BA720" s="178" t="n"/>
      <c r="BB720" s="178" t="n"/>
      <c r="BC720" s="178" t="n"/>
      <c r="BD720" s="178" t="n"/>
      <c r="BE720" s="178" t="n"/>
      <c r="BF720" s="178" t="n"/>
      <c r="BG720" s="178" t="n"/>
      <c r="BH720" s="178" t="n"/>
      <c r="BI720" s="178" t="n"/>
      <c r="BJ720" s="178" t="n"/>
      <c r="BK720" s="178" t="n"/>
      <c r="BL720" s="178" t="n"/>
      <c r="BM720" s="178" t="n"/>
      <c r="BN720" s="178" t="n"/>
      <c r="BO720" s="178" t="n"/>
      <c r="BP720" s="178" t="n"/>
      <c r="BQ720" s="178" t="n"/>
      <c r="BR720" s="178" t="n"/>
      <c r="BS720" s="178" t="n"/>
      <c r="BT720" s="178" t="n"/>
      <c r="BU720" s="178" t="n"/>
      <c r="BV720" s="178" t="n"/>
      <c r="BW720" s="178" t="n"/>
      <c r="BX720" s="178" t="n"/>
      <c r="BY720" s="178" t="n"/>
      <c r="BZ720" s="178" t="n"/>
      <c r="CA720" s="178" t="n"/>
      <c r="CB720" s="178" t="n"/>
      <c r="CC720" s="178" t="n"/>
      <c r="CD720" s="178" t="n"/>
      <c r="CE720" s="178" t="n"/>
      <c r="CF720" s="178" t="n"/>
      <c r="CG720" s="178" t="n"/>
      <c r="CH720" s="178" t="n"/>
      <c r="CI720" s="178" t="n"/>
      <c r="CJ720" s="178" t="n"/>
      <c r="CK720" s="178" t="n"/>
      <c r="CL720" s="178" t="n"/>
      <c r="CM720" s="178" t="n"/>
      <c r="CN720" s="178" t="n"/>
      <c r="CO720" s="178" t="n"/>
      <c r="CP720" s="178" t="n"/>
      <c r="CQ720" s="178" t="n"/>
      <c r="CR720" s="178" t="n"/>
      <c r="CS720" s="178" t="n"/>
      <c r="CT720" s="178" t="n"/>
      <c r="CU720" s="178" t="n"/>
      <c r="CV720" s="178" t="n"/>
      <c r="CW720" s="178" t="n"/>
      <c r="CX720" s="178" t="n"/>
      <c r="CY720" s="178" t="n"/>
      <c r="CZ720" s="178" t="n"/>
      <c r="DA720" s="178" t="n"/>
      <c r="DB720" s="178" t="n"/>
      <c r="DC720" s="178" t="n"/>
      <c r="DD720" s="178" t="n"/>
      <c r="DE720" s="178" t="n"/>
      <c r="DF720" s="178" t="n"/>
      <c r="DG720" s="178" t="n"/>
      <c r="DH720" s="178" t="n"/>
      <c r="DI720" s="178" t="n"/>
      <c r="DJ720" s="178" t="n"/>
      <c r="DK720" s="178" t="n"/>
      <c r="DL720" s="178" t="n"/>
      <c r="DM720" s="178" t="n"/>
      <c r="DN720" s="178" t="n"/>
      <c r="DO720" s="178" t="n"/>
      <c r="DP720" s="178" t="n"/>
      <c r="DQ720" s="178" t="n"/>
      <c r="DR720" s="178" t="n"/>
      <c r="DS720" s="178" t="n"/>
      <c r="DT720" s="178" t="n"/>
      <c r="DU720" s="178" t="n"/>
      <c r="DV720" s="178" t="n"/>
    </row>
    <row customFormat="true" customHeight="true" ht="28.5" outlineLevel="0" r="721" s="310">
      <c r="A721" s="178" t="n"/>
      <c r="B721" s="329" t="s"/>
      <c r="C721" s="58" t="s"/>
      <c r="D721" s="284" t="s"/>
      <c r="E721" s="238" t="s">
        <v>233</v>
      </c>
      <c r="F721" s="266" t="n">
        <f aca="false" ca="false" dt2D="false" dtr="false" t="normal">I721+L721+M721+N721+O721+P721+Q721+R721+S721</f>
        <v>0</v>
      </c>
      <c r="G721" s="168" t="n">
        <v>0</v>
      </c>
      <c r="H721" s="168" t="n">
        <v>0</v>
      </c>
      <c r="I721" s="269" t="n">
        <f aca="false" ca="false" dt2D="false" dtr="false" t="normal">G721+H721</f>
        <v>0</v>
      </c>
      <c r="J721" s="168" t="n"/>
      <c r="K721" s="168" t="n"/>
      <c r="L721" s="269" t="n">
        <f aca="false" ca="false" dt2D="false" dtr="false" t="normal">J721+K721</f>
        <v>0</v>
      </c>
      <c r="M721" s="168" t="n"/>
      <c r="N721" s="168" t="n"/>
      <c r="O721" s="168" t="n"/>
      <c r="P721" s="168" t="n"/>
      <c r="Q721" s="168" t="n"/>
      <c r="R721" s="168" t="n"/>
      <c r="S721" s="168" t="n"/>
      <c r="T721" s="168" t="n"/>
      <c r="U721" s="168" t="n"/>
      <c r="V721" s="168" t="n"/>
      <c r="W721" s="168" t="n"/>
      <c r="X721" s="168" t="n"/>
      <c r="Y721" s="168" t="n"/>
      <c r="Z721" s="168" t="n"/>
      <c r="AA721" s="168" t="n"/>
      <c r="AB721" s="168" t="n"/>
      <c r="AC721" s="168" t="n"/>
      <c r="AD721" s="168" t="n"/>
      <c r="AE721" s="168" t="n"/>
      <c r="AF721" s="178" t="n"/>
      <c r="AG721" s="178" t="n"/>
      <c r="AH721" s="178" t="n"/>
      <c r="AI721" s="178" t="n"/>
      <c r="AJ721" s="178" t="n"/>
      <c r="AK721" s="178" t="n"/>
      <c r="AL721" s="178" t="n"/>
      <c r="AM721" s="178" t="n"/>
      <c r="AN721" s="178" t="n"/>
      <c r="AO721" s="178" t="n"/>
      <c r="AP721" s="178" t="n"/>
      <c r="AQ721" s="178" t="n"/>
      <c r="AR721" s="178" t="n"/>
      <c r="AS721" s="178" t="n"/>
      <c r="AT721" s="178" t="n"/>
      <c r="AU721" s="178" t="n"/>
      <c r="AV721" s="178" t="n"/>
      <c r="AW721" s="178" t="n"/>
      <c r="AX721" s="178" t="n"/>
      <c r="AY721" s="178" t="n"/>
      <c r="AZ721" s="178" t="n"/>
      <c r="BA721" s="178" t="n"/>
      <c r="BB721" s="178" t="n"/>
      <c r="BC721" s="178" t="n"/>
      <c r="BD721" s="178" t="n"/>
      <c r="BE721" s="178" t="n"/>
      <c r="BF721" s="178" t="n"/>
      <c r="BG721" s="178" t="n"/>
      <c r="BH721" s="178" t="n"/>
      <c r="BI721" s="178" t="n"/>
      <c r="BJ721" s="178" t="n"/>
      <c r="BK721" s="178" t="n"/>
      <c r="BL721" s="178" t="n"/>
      <c r="BM721" s="178" t="n"/>
      <c r="BN721" s="178" t="n"/>
      <c r="BO721" s="178" t="n"/>
      <c r="BP721" s="178" t="n"/>
      <c r="BQ721" s="178" t="n"/>
      <c r="BR721" s="178" t="n"/>
      <c r="BS721" s="178" t="n"/>
      <c r="BT721" s="178" t="n"/>
      <c r="BU721" s="178" t="n"/>
      <c r="BV721" s="178" t="n"/>
      <c r="BW721" s="178" t="n"/>
      <c r="BX721" s="178" t="n"/>
      <c r="BY721" s="178" t="n"/>
      <c r="BZ721" s="178" t="n"/>
      <c r="CA721" s="178" t="n"/>
      <c r="CB721" s="178" t="n"/>
      <c r="CC721" s="178" t="n"/>
      <c r="CD721" s="178" t="n"/>
      <c r="CE721" s="178" t="n"/>
      <c r="CF721" s="178" t="n"/>
      <c r="CG721" s="178" t="n"/>
      <c r="CH721" s="178" t="n"/>
      <c r="CI721" s="178" t="n"/>
      <c r="CJ721" s="178" t="n"/>
      <c r="CK721" s="178" t="n"/>
      <c r="CL721" s="178" t="n"/>
      <c r="CM721" s="178" t="n"/>
      <c r="CN721" s="178" t="n"/>
      <c r="CO721" s="178" t="n"/>
      <c r="CP721" s="178" t="n"/>
      <c r="CQ721" s="178" t="n"/>
      <c r="CR721" s="178" t="n"/>
      <c r="CS721" s="178" t="n"/>
      <c r="CT721" s="178" t="n"/>
      <c r="CU721" s="178" t="n"/>
      <c r="CV721" s="178" t="n"/>
      <c r="CW721" s="178" t="n"/>
      <c r="CX721" s="178" t="n"/>
      <c r="CY721" s="178" t="n"/>
      <c r="CZ721" s="178" t="n"/>
      <c r="DA721" s="178" t="n"/>
      <c r="DB721" s="178" t="n"/>
      <c r="DC721" s="178" t="n"/>
      <c r="DD721" s="178" t="n"/>
      <c r="DE721" s="178" t="n"/>
      <c r="DF721" s="178" t="n"/>
      <c r="DG721" s="178" t="n"/>
      <c r="DH721" s="178" t="n"/>
      <c r="DI721" s="178" t="n"/>
      <c r="DJ721" s="178" t="n"/>
      <c r="DK721" s="178" t="n"/>
      <c r="DL721" s="178" t="n"/>
      <c r="DM721" s="178" t="n"/>
      <c r="DN721" s="178" t="n"/>
      <c r="DO721" s="178" t="n"/>
      <c r="DP721" s="178" t="n"/>
      <c r="DQ721" s="178" t="n"/>
      <c r="DR721" s="178" t="n"/>
      <c r="DS721" s="178" t="n"/>
      <c r="DT721" s="178" t="n"/>
      <c r="DU721" s="178" t="n"/>
      <c r="DV721" s="178" t="n"/>
    </row>
    <row customFormat="true" customHeight="true" ht="16.5" outlineLevel="0" r="722" s="310">
      <c r="A722" s="178" t="n"/>
      <c r="B722" s="303" t="n"/>
      <c r="C722" s="58" t="s"/>
      <c r="D722" s="341" t="s">
        <v>452</v>
      </c>
      <c r="E722" s="342" t="s"/>
      <c r="F722" s="266" t="n">
        <f aca="false" ca="false" dt2D="false" dtr="false" t="normal">I722+L722+M722+N722+O722+P722+Q722+R722+S722</f>
        <v>0</v>
      </c>
      <c r="G722" s="305" t="n">
        <f aca="false" ca="false" dt2D="false" dtr="false" t="normal">G689+G694+G699+G704</f>
        <v>0</v>
      </c>
      <c r="H722" s="305" t="n">
        <f aca="false" ca="false" dt2D="false" dtr="false" t="normal">H689+H694+H699+H704</f>
        <v>0</v>
      </c>
      <c r="I722" s="269" t="n">
        <f aca="false" ca="false" dt2D="false" dtr="false" t="normal">G722+H722</f>
        <v>0</v>
      </c>
      <c r="J722" s="305" t="n">
        <f aca="false" ca="false" dt2D="false" dtr="false" t="normal">J689+J694+J699+J704</f>
        <v>0</v>
      </c>
      <c r="K722" s="305" t="n">
        <f aca="false" ca="false" dt2D="false" dtr="false" t="normal">K689+K694+K699+K704</f>
        <v>0</v>
      </c>
      <c r="L722" s="269" t="n">
        <f aca="false" ca="false" dt2D="false" dtr="false" t="normal">J722+K722</f>
        <v>0</v>
      </c>
      <c r="M722" s="305" t="n">
        <f aca="false" ca="false" dt2D="false" dtr="false" t="normal">M689+M694+M699+M704</f>
        <v>0</v>
      </c>
      <c r="N722" s="305" t="n">
        <f aca="false" ca="false" dt2D="false" dtr="false" t="normal">N689+N694+N699+N704</f>
        <v>0</v>
      </c>
      <c r="O722" s="305" t="n">
        <f aca="false" ca="false" dt2D="false" dtr="false" t="normal">O689+O694+O699+O704</f>
        <v>0</v>
      </c>
      <c r="P722" s="305" t="n">
        <f aca="false" ca="false" dt2D="false" dtr="false" t="normal">P689+P694+P699+P704</f>
        <v>0</v>
      </c>
      <c r="Q722" s="305" t="n">
        <f aca="false" ca="false" dt2D="false" dtr="false" t="normal">Q689+Q694+Q699+Q704</f>
        <v>0</v>
      </c>
      <c r="R722" s="305" t="n">
        <f aca="false" ca="false" dt2D="false" dtr="false" t="normal">R689+R694+R699+R704</f>
        <v>0</v>
      </c>
      <c r="S722" s="305" t="n">
        <f aca="false" ca="false" dt2D="false" dtr="false" t="normal">S689+S694+S699+S704</f>
        <v>0</v>
      </c>
      <c r="T722" s="305" t="n">
        <f aca="false" ca="false" dt2D="false" dtr="false" t="normal">T689+T694+T699+T704</f>
        <v>0</v>
      </c>
      <c r="U722" s="305" t="n">
        <f aca="false" ca="false" dt2D="false" dtr="false" t="normal">U689+U694+U699+U704</f>
        <v>0</v>
      </c>
      <c r="V722" s="305" t="n">
        <f aca="false" ca="false" dt2D="false" dtr="false" t="normal">V689+V694+V699+V704</f>
        <v>0</v>
      </c>
      <c r="W722" s="305" t="n">
        <f aca="false" ca="false" dt2D="false" dtr="false" t="normal">W689+W694+W699+W704</f>
        <v>0</v>
      </c>
      <c r="X722" s="305" t="n">
        <f aca="false" ca="false" dt2D="false" dtr="false" t="normal">X689+X694+X699+X704</f>
        <v>0</v>
      </c>
      <c r="Y722" s="305" t="n">
        <f aca="false" ca="false" dt2D="false" dtr="false" t="normal">Y689+Y694+Y699+Y704</f>
        <v>0</v>
      </c>
      <c r="Z722" s="305" t="n">
        <f aca="false" ca="false" dt2D="false" dtr="false" t="normal">Z689+Z694+Z699+Z704</f>
        <v>0</v>
      </c>
      <c r="AA722" s="305" t="n">
        <f aca="false" ca="false" dt2D="false" dtr="false" t="normal">AA689+AA694+AA699+AA704</f>
        <v>0</v>
      </c>
      <c r="AB722" s="305" t="n">
        <f aca="false" ca="false" dt2D="false" dtr="false" t="normal">AB689+AB694+AB699+AB704</f>
        <v>0</v>
      </c>
      <c r="AC722" s="305" t="n">
        <f aca="false" ca="false" dt2D="false" dtr="false" t="normal">AC689+AC694+AC699+AC704</f>
        <v>0</v>
      </c>
      <c r="AD722" s="305" t="n">
        <f aca="false" ca="false" dt2D="false" dtr="false" t="normal">AD689+AD694+AD699+AD704</f>
        <v>0</v>
      </c>
      <c r="AE722" s="305" t="n">
        <f aca="false" ca="false" dt2D="false" dtr="false" t="normal">AE689+AE694+AE699+AE704</f>
        <v>0</v>
      </c>
      <c r="AF722" s="178" t="n"/>
      <c r="AG722" s="178" t="n"/>
      <c r="AH722" s="178" t="n"/>
      <c r="AI722" s="178" t="n"/>
      <c r="AJ722" s="178" t="n"/>
      <c r="AK722" s="178" t="n"/>
      <c r="AL722" s="178" t="n"/>
      <c r="AM722" s="178" t="n"/>
      <c r="AN722" s="178" t="n"/>
      <c r="AO722" s="178" t="n"/>
      <c r="AP722" s="178" t="n"/>
      <c r="AQ722" s="178" t="n"/>
      <c r="AR722" s="178" t="n"/>
      <c r="AS722" s="178" t="n"/>
      <c r="AT722" s="178" t="n"/>
      <c r="AU722" s="178" t="n"/>
      <c r="AV722" s="178" t="n"/>
      <c r="AW722" s="178" t="n"/>
      <c r="AX722" s="178" t="n"/>
      <c r="AY722" s="178" t="n"/>
      <c r="AZ722" s="178" t="n"/>
      <c r="BA722" s="178" t="n"/>
      <c r="BB722" s="178" t="n"/>
      <c r="BC722" s="178" t="n"/>
      <c r="BD722" s="178" t="n"/>
      <c r="BE722" s="178" t="n"/>
      <c r="BF722" s="178" t="n"/>
      <c r="BG722" s="178" t="n"/>
      <c r="BH722" s="178" t="n"/>
      <c r="BI722" s="178" t="n"/>
      <c r="BJ722" s="178" t="n"/>
      <c r="BK722" s="178" t="n"/>
      <c r="BL722" s="178" t="n"/>
      <c r="BM722" s="178" t="n"/>
      <c r="BN722" s="178" t="n"/>
      <c r="BO722" s="178" t="n"/>
      <c r="BP722" s="178" t="n"/>
      <c r="BQ722" s="178" t="n"/>
      <c r="BR722" s="178" t="n"/>
      <c r="BS722" s="178" t="n"/>
      <c r="BT722" s="178" t="n"/>
      <c r="BU722" s="178" t="n"/>
      <c r="BV722" s="178" t="n"/>
      <c r="BW722" s="178" t="n"/>
      <c r="BX722" s="178" t="n"/>
      <c r="BY722" s="178" t="n"/>
      <c r="BZ722" s="178" t="n"/>
      <c r="CA722" s="178" t="n"/>
      <c r="CB722" s="178" t="n"/>
      <c r="CC722" s="178" t="n"/>
      <c r="CD722" s="178" t="n"/>
      <c r="CE722" s="178" t="n"/>
      <c r="CF722" s="178" t="n"/>
      <c r="CG722" s="178" t="n"/>
      <c r="CH722" s="178" t="n"/>
      <c r="CI722" s="178" t="n"/>
      <c r="CJ722" s="178" t="n"/>
      <c r="CK722" s="178" t="n"/>
      <c r="CL722" s="178" t="n"/>
      <c r="CM722" s="178" t="n"/>
      <c r="CN722" s="178" t="n"/>
      <c r="CO722" s="178" t="n"/>
      <c r="CP722" s="178" t="n"/>
      <c r="CQ722" s="178" t="n"/>
      <c r="CR722" s="178" t="n"/>
      <c r="CS722" s="178" t="n"/>
      <c r="CT722" s="178" t="n"/>
      <c r="CU722" s="178" t="n"/>
      <c r="CV722" s="178" t="n"/>
      <c r="CW722" s="178" t="n"/>
      <c r="CX722" s="178" t="n"/>
      <c r="CY722" s="178" t="n"/>
      <c r="CZ722" s="178" t="n"/>
      <c r="DA722" s="178" t="n"/>
      <c r="DB722" s="178" t="n"/>
      <c r="DC722" s="178" t="n"/>
      <c r="DD722" s="178" t="n"/>
      <c r="DE722" s="178" t="n"/>
      <c r="DF722" s="178" t="n"/>
      <c r="DG722" s="178" t="n"/>
      <c r="DH722" s="178" t="n"/>
      <c r="DI722" s="178" t="n"/>
      <c r="DJ722" s="178" t="n"/>
      <c r="DK722" s="178" t="n"/>
      <c r="DL722" s="178" t="n"/>
      <c r="DM722" s="178" t="n"/>
      <c r="DN722" s="178" t="n"/>
      <c r="DO722" s="178" t="n"/>
      <c r="DP722" s="178" t="n"/>
      <c r="DQ722" s="178" t="n"/>
      <c r="DR722" s="178" t="n"/>
      <c r="DS722" s="178" t="n"/>
      <c r="DT722" s="178" t="n"/>
      <c r="DU722" s="178" t="n"/>
      <c r="DV722" s="178" t="n"/>
    </row>
    <row customFormat="true" customHeight="true" ht="16.5" outlineLevel="0" r="723" s="310">
      <c r="A723" s="178" t="n"/>
      <c r="B723" s="303" t="n"/>
      <c r="C723" s="58" t="s"/>
      <c r="D723" s="341" t="s">
        <v>453</v>
      </c>
      <c r="E723" s="342" t="s"/>
      <c r="F723" s="266" t="n">
        <f aca="false" ca="false" dt2D="false" dtr="false" t="normal">I723+L723+M723+N723+O723+P723+Q723+R723+S723</f>
        <v>0</v>
      </c>
      <c r="G723" s="305" t="n">
        <f aca="false" ca="false" dt2D="false" dtr="false" t="normal">G718+G700+G695</f>
        <v>0</v>
      </c>
      <c r="H723" s="305" t="n">
        <f aca="false" ca="false" dt2D="false" dtr="false" t="normal">H718+H700+H695</f>
        <v>0</v>
      </c>
      <c r="I723" s="269" t="n">
        <f aca="false" ca="false" dt2D="false" dtr="false" t="normal">G723+H723</f>
        <v>0</v>
      </c>
      <c r="J723" s="305" t="n">
        <f aca="false" ca="false" dt2D="false" dtr="false" t="normal">J718+J700+J695</f>
        <v>0</v>
      </c>
      <c r="K723" s="305" t="n">
        <f aca="false" ca="false" dt2D="false" dtr="false" t="normal">K718+K700+K695</f>
        <v>0</v>
      </c>
      <c r="L723" s="269" t="n">
        <f aca="false" ca="false" dt2D="false" dtr="false" t="normal">J723+K723</f>
        <v>0</v>
      </c>
      <c r="M723" s="305" t="n">
        <f aca="false" ca="false" dt2D="false" dtr="false" t="normal">M718+M700+M695</f>
        <v>0</v>
      </c>
      <c r="N723" s="305" t="n">
        <f aca="false" ca="false" dt2D="false" dtr="false" t="normal">N718+N700+N695</f>
        <v>0</v>
      </c>
      <c r="O723" s="305" t="n">
        <f aca="false" ca="false" dt2D="false" dtr="false" t="normal">O718+O700+O695</f>
        <v>0</v>
      </c>
      <c r="P723" s="305" t="n">
        <f aca="false" ca="false" dt2D="false" dtr="false" t="normal">P718+P700+P695</f>
        <v>0</v>
      </c>
      <c r="Q723" s="305" t="n">
        <f aca="false" ca="false" dt2D="false" dtr="false" t="normal">Q718+Q700+Q695</f>
        <v>0</v>
      </c>
      <c r="R723" s="305" t="n">
        <f aca="false" ca="false" dt2D="false" dtr="false" t="normal">R718+R700+R695</f>
        <v>0</v>
      </c>
      <c r="S723" s="305" t="n">
        <f aca="false" ca="false" dt2D="false" dtr="false" t="normal">S718+S700+S695</f>
        <v>0</v>
      </c>
      <c r="T723" s="305" t="n">
        <f aca="false" ca="false" dt2D="false" dtr="false" t="normal">T718+T700+T695</f>
        <v>0</v>
      </c>
      <c r="U723" s="305" t="n">
        <f aca="false" ca="false" dt2D="false" dtr="false" t="normal">U718+U700+U695</f>
        <v>0</v>
      </c>
      <c r="V723" s="305" t="n">
        <f aca="false" ca="false" dt2D="false" dtr="false" t="normal">V718+V700+V695</f>
        <v>0</v>
      </c>
      <c r="W723" s="305" t="n">
        <f aca="false" ca="false" dt2D="false" dtr="false" t="normal">W718+W700+W695</f>
        <v>0</v>
      </c>
      <c r="X723" s="305" t="n">
        <f aca="false" ca="false" dt2D="false" dtr="false" t="normal">X718+X700+X695</f>
        <v>0</v>
      </c>
      <c r="Y723" s="305" t="n">
        <f aca="false" ca="false" dt2D="false" dtr="false" t="normal">Y718+Y700+Y695</f>
        <v>0</v>
      </c>
      <c r="Z723" s="305" t="n">
        <f aca="false" ca="false" dt2D="false" dtr="false" t="normal">Z718+Z700+Z695</f>
        <v>0</v>
      </c>
      <c r="AA723" s="305" t="n">
        <f aca="false" ca="false" dt2D="false" dtr="false" t="normal">AA718+AA700+AA695</f>
        <v>0</v>
      </c>
      <c r="AB723" s="305" t="n">
        <f aca="false" ca="false" dt2D="false" dtr="false" t="normal">AB718+AB700+AB695</f>
        <v>0</v>
      </c>
      <c r="AC723" s="305" t="n">
        <f aca="false" ca="false" dt2D="false" dtr="false" t="normal">AC718+AC700+AC695</f>
        <v>0</v>
      </c>
      <c r="AD723" s="305" t="n">
        <f aca="false" ca="false" dt2D="false" dtr="false" t="normal">AD718+AD700+AD695</f>
        <v>0</v>
      </c>
      <c r="AE723" s="305" t="n">
        <f aca="false" ca="false" dt2D="false" dtr="false" t="normal">AE718+AE700+AE695</f>
        <v>0</v>
      </c>
      <c r="AF723" s="178" t="n"/>
      <c r="AG723" s="178" t="n"/>
      <c r="AH723" s="178" t="n"/>
      <c r="AI723" s="178" t="n"/>
      <c r="AJ723" s="178" t="n"/>
      <c r="AK723" s="178" t="n"/>
      <c r="AL723" s="178" t="n"/>
      <c r="AM723" s="178" t="n"/>
      <c r="AN723" s="178" t="n"/>
      <c r="AO723" s="178" t="n"/>
      <c r="AP723" s="178" t="n"/>
      <c r="AQ723" s="178" t="n"/>
      <c r="AR723" s="178" t="n"/>
      <c r="AS723" s="178" t="n"/>
      <c r="AT723" s="178" t="n"/>
      <c r="AU723" s="178" t="n"/>
      <c r="AV723" s="178" t="n"/>
      <c r="AW723" s="178" t="n"/>
      <c r="AX723" s="178" t="n"/>
      <c r="AY723" s="178" t="n"/>
      <c r="AZ723" s="178" t="n"/>
      <c r="BA723" s="178" t="n"/>
      <c r="BB723" s="178" t="n"/>
      <c r="BC723" s="178" t="n"/>
      <c r="BD723" s="178" t="n"/>
      <c r="BE723" s="178" t="n"/>
      <c r="BF723" s="178" t="n"/>
      <c r="BG723" s="178" t="n"/>
      <c r="BH723" s="178" t="n"/>
      <c r="BI723" s="178" t="n"/>
      <c r="BJ723" s="178" t="n"/>
      <c r="BK723" s="178" t="n"/>
      <c r="BL723" s="178" t="n"/>
      <c r="BM723" s="178" t="n"/>
      <c r="BN723" s="178" t="n"/>
      <c r="BO723" s="178" t="n"/>
      <c r="BP723" s="178" t="n"/>
      <c r="BQ723" s="178" t="n"/>
      <c r="BR723" s="178" t="n"/>
      <c r="BS723" s="178" t="n"/>
      <c r="BT723" s="178" t="n"/>
      <c r="BU723" s="178" t="n"/>
      <c r="BV723" s="178" t="n"/>
      <c r="BW723" s="178" t="n"/>
      <c r="BX723" s="178" t="n"/>
      <c r="BY723" s="178" t="n"/>
      <c r="BZ723" s="178" t="n"/>
      <c r="CA723" s="178" t="n"/>
      <c r="CB723" s="178" t="n"/>
      <c r="CC723" s="178" t="n"/>
      <c r="CD723" s="178" t="n"/>
      <c r="CE723" s="178" t="n"/>
      <c r="CF723" s="178" t="n"/>
      <c r="CG723" s="178" t="n"/>
      <c r="CH723" s="178" t="n"/>
      <c r="CI723" s="178" t="n"/>
      <c r="CJ723" s="178" t="n"/>
      <c r="CK723" s="178" t="n"/>
      <c r="CL723" s="178" t="n"/>
      <c r="CM723" s="178" t="n"/>
      <c r="CN723" s="178" t="n"/>
      <c r="CO723" s="178" t="n"/>
      <c r="CP723" s="178" t="n"/>
      <c r="CQ723" s="178" t="n"/>
      <c r="CR723" s="178" t="n"/>
      <c r="CS723" s="178" t="n"/>
      <c r="CT723" s="178" t="n"/>
      <c r="CU723" s="178" t="n"/>
      <c r="CV723" s="178" t="n"/>
      <c r="CW723" s="178" t="n"/>
      <c r="CX723" s="178" t="n"/>
      <c r="CY723" s="178" t="n"/>
      <c r="CZ723" s="178" t="n"/>
      <c r="DA723" s="178" t="n"/>
      <c r="DB723" s="178" t="n"/>
      <c r="DC723" s="178" t="n"/>
      <c r="DD723" s="178" t="n"/>
      <c r="DE723" s="178" t="n"/>
      <c r="DF723" s="178" t="n"/>
      <c r="DG723" s="178" t="n"/>
      <c r="DH723" s="178" t="n"/>
      <c r="DI723" s="178" t="n"/>
      <c r="DJ723" s="178" t="n"/>
      <c r="DK723" s="178" t="n"/>
      <c r="DL723" s="178" t="n"/>
      <c r="DM723" s="178" t="n"/>
      <c r="DN723" s="178" t="n"/>
      <c r="DO723" s="178" t="n"/>
      <c r="DP723" s="178" t="n"/>
      <c r="DQ723" s="178" t="n"/>
      <c r="DR723" s="178" t="n"/>
      <c r="DS723" s="178" t="n"/>
      <c r="DT723" s="178" t="n"/>
      <c r="DU723" s="178" t="n"/>
      <c r="DV723" s="178" t="n"/>
    </row>
    <row customFormat="true" customHeight="true" ht="16.5" outlineLevel="0" r="724" s="310">
      <c r="A724" s="178" t="n"/>
      <c r="B724" s="303" t="n"/>
      <c r="C724" s="58" t="s"/>
      <c r="D724" s="341" t="s">
        <v>454</v>
      </c>
      <c r="E724" s="342" t="s"/>
      <c r="F724" s="266" t="n">
        <f aca="false" ca="false" dt2D="false" dtr="false" t="normal">I724+L724+M724+N724+O724+P724+Q724+R724+S724</f>
        <v>9</v>
      </c>
      <c r="G724" s="305" t="n">
        <f aca="false" ca="false" dt2D="false" dtr="false" t="normal">G719+G715+G712+G709+G706+G701+G696+G691</f>
        <v>0</v>
      </c>
      <c r="H724" s="305" t="n">
        <f aca="false" ca="false" dt2D="false" dtr="false" t="normal">H719+H715+H712+H709+H706+H701+H696+H691</f>
        <v>0</v>
      </c>
      <c r="I724" s="269" t="n">
        <f aca="false" ca="false" dt2D="false" dtr="false" t="normal">G724+H724</f>
        <v>0</v>
      </c>
      <c r="J724" s="305" t="n">
        <f aca="false" ca="false" dt2D="false" dtr="false" t="normal">J719+J715+J712+J709+J706+J701+J696+J691</f>
        <v>0</v>
      </c>
      <c r="K724" s="305" t="n">
        <f aca="false" ca="false" dt2D="false" dtr="false" t="normal">K719+K715+K712+K709+K706+K701+K696+K691</f>
        <v>0</v>
      </c>
      <c r="L724" s="269" t="n">
        <f aca="false" ca="false" dt2D="false" dtr="false" t="normal">J724+K724</f>
        <v>0</v>
      </c>
      <c r="M724" s="305" t="n">
        <f aca="false" ca="false" dt2D="false" dtr="false" t="normal">M719+M715+M712+M709+M706+M701+M696+M691</f>
        <v>0</v>
      </c>
      <c r="N724" s="305" t="n">
        <f aca="false" ca="false" dt2D="false" dtr="false" t="normal">N719+N715+N712+N709+N706+N701+N696+N691</f>
        <v>0</v>
      </c>
      <c r="O724" s="305" t="n">
        <f aca="false" ca="false" dt2D="false" dtr="false" t="normal">O719+O715+O712+O709+O706+O701+O696+O691</f>
        <v>0</v>
      </c>
      <c r="P724" s="305" t="n">
        <f aca="false" ca="false" dt2D="false" dtr="false" t="normal">P719+P715+P712+P709+P706+P701+P696+P691</f>
        <v>1</v>
      </c>
      <c r="Q724" s="305" t="n">
        <f aca="false" ca="false" dt2D="false" dtr="false" t="normal">Q719+Q715+Q712+Q709+Q706+Q701+Q696+Q691</f>
        <v>4</v>
      </c>
      <c r="R724" s="305" t="n">
        <f aca="false" ca="false" dt2D="false" dtr="false" t="normal">R719+R715+R712+R709+R706+R701+R696+R691</f>
        <v>3</v>
      </c>
      <c r="S724" s="305" t="n">
        <f aca="false" ca="false" dt2D="false" dtr="false" t="normal">S719+S715+S712+S709+S706+S701+S696+S691</f>
        <v>1</v>
      </c>
      <c r="T724" s="305" t="n">
        <f aca="false" ca="false" dt2D="false" dtr="false" t="normal">T719+T715+T712+T709+T706+T701+T696+T691</f>
        <v>0</v>
      </c>
      <c r="U724" s="305" t="n">
        <f aca="false" ca="false" dt2D="false" dtr="false" t="normal">U719+U715+U712+U709+U706+U701+U696+U691</f>
        <v>0</v>
      </c>
      <c r="V724" s="305" t="n">
        <f aca="false" ca="false" dt2D="false" dtr="false" t="normal">V719+V715+V712+V709+V706+V701+V696+V691</f>
        <v>0</v>
      </c>
      <c r="W724" s="305" t="n">
        <f aca="false" ca="false" dt2D="false" dtr="false" t="normal">W719+W715+W712+W709+W706+W701+W696+W691</f>
        <v>0</v>
      </c>
      <c r="X724" s="305" t="n">
        <f aca="false" ca="false" dt2D="false" dtr="false" t="normal">X719+X715+X712+X709+X706+X701+X696+X691</f>
        <v>0</v>
      </c>
      <c r="Y724" s="305" t="n">
        <f aca="false" ca="false" dt2D="false" dtr="false" t="normal">Y719+Y715+Y712+Y709+Y706+Y701+Y696+Y691</f>
        <v>0</v>
      </c>
      <c r="Z724" s="305" t="n">
        <f aca="false" ca="false" dt2D="false" dtr="false" t="normal">Z719+Z715+Z712+Z709+Z706+Z701+Z696+Z691</f>
        <v>0</v>
      </c>
      <c r="AA724" s="305" t="n">
        <f aca="false" ca="false" dt2D="false" dtr="false" t="normal">AA719+AA715+AA712+AA709+AA706+AA701+AA696+AA691</f>
        <v>0</v>
      </c>
      <c r="AB724" s="305" t="n">
        <f aca="false" ca="false" dt2D="false" dtr="false" t="normal">AB719+AB715+AB712+AB709+AB706+AB701+AB696+AB691</f>
        <v>0</v>
      </c>
      <c r="AC724" s="305" t="n">
        <f aca="false" ca="false" dt2D="false" dtr="false" t="normal">AC719+AC715+AC712+AC709+AC706+AC701+AC696+AC691</f>
        <v>0</v>
      </c>
      <c r="AD724" s="305" t="n">
        <f aca="false" ca="false" dt2D="false" dtr="false" t="normal">AD719+AD715+AD712+AD709+AD706+AD701+AD696+AD691</f>
        <v>0</v>
      </c>
      <c r="AE724" s="305" t="n">
        <f aca="false" ca="false" dt2D="false" dtr="false" t="normal">AE719+AE715+AE712+AE709+AE706+AE701+AE696+AE691</f>
        <v>0</v>
      </c>
      <c r="AF724" s="178" t="n"/>
      <c r="AG724" s="178" t="n"/>
      <c r="AH724" s="178" t="n"/>
      <c r="AI724" s="178" t="n"/>
      <c r="AJ724" s="178" t="n"/>
      <c r="AK724" s="178" t="n"/>
      <c r="AL724" s="178" t="n"/>
      <c r="AM724" s="178" t="n"/>
      <c r="AN724" s="178" t="n"/>
      <c r="AO724" s="178" t="n"/>
      <c r="AP724" s="178" t="n"/>
      <c r="AQ724" s="178" t="n"/>
      <c r="AR724" s="178" t="n"/>
      <c r="AS724" s="178" t="n"/>
      <c r="AT724" s="178" t="n"/>
      <c r="AU724" s="178" t="n"/>
      <c r="AV724" s="178" t="n"/>
      <c r="AW724" s="178" t="n"/>
      <c r="AX724" s="178" t="n"/>
      <c r="AY724" s="178" t="n"/>
      <c r="AZ724" s="178" t="n"/>
      <c r="BA724" s="178" t="n"/>
      <c r="BB724" s="178" t="n"/>
      <c r="BC724" s="178" t="n"/>
      <c r="BD724" s="178" t="n"/>
      <c r="BE724" s="178" t="n"/>
      <c r="BF724" s="178" t="n"/>
      <c r="BG724" s="178" t="n"/>
      <c r="BH724" s="178" t="n"/>
      <c r="BI724" s="178" t="n"/>
      <c r="BJ724" s="178" t="n"/>
      <c r="BK724" s="178" t="n"/>
      <c r="BL724" s="178" t="n"/>
      <c r="BM724" s="178" t="n"/>
      <c r="BN724" s="178" t="n"/>
      <c r="BO724" s="178" t="n"/>
      <c r="BP724" s="178" t="n"/>
      <c r="BQ724" s="178" t="n"/>
      <c r="BR724" s="178" t="n"/>
      <c r="BS724" s="178" t="n"/>
      <c r="BT724" s="178" t="n"/>
      <c r="BU724" s="178" t="n"/>
      <c r="BV724" s="178" t="n"/>
      <c r="BW724" s="178" t="n"/>
      <c r="BX724" s="178" t="n"/>
      <c r="BY724" s="178" t="n"/>
      <c r="BZ724" s="178" t="n"/>
      <c r="CA724" s="178" t="n"/>
      <c r="CB724" s="178" t="n"/>
      <c r="CC724" s="178" t="n"/>
      <c r="CD724" s="178" t="n"/>
      <c r="CE724" s="178" t="n"/>
      <c r="CF724" s="178" t="n"/>
      <c r="CG724" s="178" t="n"/>
      <c r="CH724" s="178" t="n"/>
      <c r="CI724" s="178" t="n"/>
      <c r="CJ724" s="178" t="n"/>
      <c r="CK724" s="178" t="n"/>
      <c r="CL724" s="178" t="n"/>
      <c r="CM724" s="178" t="n"/>
      <c r="CN724" s="178" t="n"/>
      <c r="CO724" s="178" t="n"/>
      <c r="CP724" s="178" t="n"/>
      <c r="CQ724" s="178" t="n"/>
      <c r="CR724" s="178" t="n"/>
      <c r="CS724" s="178" t="n"/>
      <c r="CT724" s="178" t="n"/>
      <c r="CU724" s="178" t="n"/>
      <c r="CV724" s="178" t="n"/>
      <c r="CW724" s="178" t="n"/>
      <c r="CX724" s="178" t="n"/>
      <c r="CY724" s="178" t="n"/>
      <c r="CZ724" s="178" t="n"/>
      <c r="DA724" s="178" t="n"/>
      <c r="DB724" s="178" t="n"/>
      <c r="DC724" s="178" t="n"/>
      <c r="DD724" s="178" t="n"/>
      <c r="DE724" s="178" t="n"/>
      <c r="DF724" s="178" t="n"/>
      <c r="DG724" s="178" t="n"/>
      <c r="DH724" s="178" t="n"/>
      <c r="DI724" s="178" t="n"/>
      <c r="DJ724" s="178" t="n"/>
      <c r="DK724" s="178" t="n"/>
      <c r="DL724" s="178" t="n"/>
      <c r="DM724" s="178" t="n"/>
      <c r="DN724" s="178" t="n"/>
      <c r="DO724" s="178" t="n"/>
      <c r="DP724" s="178" t="n"/>
      <c r="DQ724" s="178" t="n"/>
      <c r="DR724" s="178" t="n"/>
      <c r="DS724" s="178" t="n"/>
      <c r="DT724" s="178" t="n"/>
      <c r="DU724" s="178" t="n"/>
      <c r="DV724" s="178" t="n"/>
    </row>
    <row customFormat="true" customHeight="true" ht="16.5" outlineLevel="0" r="725" s="310">
      <c r="A725" s="178" t="n"/>
      <c r="B725" s="303" t="n"/>
      <c r="C725" s="58" t="s"/>
      <c r="D725" s="341" t="s">
        <v>455</v>
      </c>
      <c r="E725" s="342" t="s"/>
      <c r="F725" s="266" t="n">
        <f aca="false" ca="false" dt2D="false" dtr="false" t="normal">I725+L725+M725+N725+O725+P725+Q725+R725+S725</f>
        <v>26</v>
      </c>
      <c r="G725" s="305" t="n">
        <f aca="false" ca="false" dt2D="false" dtr="false" t="normal">G720+G716+G713+G710+G707+G702+G697+G692</f>
        <v>2</v>
      </c>
      <c r="H725" s="305" t="n">
        <f aca="false" ca="false" dt2D="false" dtr="false" t="normal">H720+H716+H713+H710+H707+H702+H697+H692</f>
        <v>0</v>
      </c>
      <c r="I725" s="269" t="n">
        <f aca="false" ca="false" dt2D="false" dtr="false" t="normal">G725+H725</f>
        <v>2</v>
      </c>
      <c r="J725" s="305" t="n">
        <f aca="false" ca="false" dt2D="false" dtr="false" t="normal">J720+J716+J713+J710+J707+J702+J697+J692</f>
        <v>0</v>
      </c>
      <c r="K725" s="305" t="n">
        <f aca="false" ca="false" dt2D="false" dtr="false" t="normal">K720+K716+K713+K710+K707+K702+K697+K692</f>
        <v>0</v>
      </c>
      <c r="L725" s="269" t="n">
        <f aca="false" ca="false" dt2D="false" dtr="false" t="normal">J725+K725</f>
        <v>0</v>
      </c>
      <c r="M725" s="305" t="n">
        <f aca="false" ca="false" dt2D="false" dtr="false" t="normal">M720+M716+M713+M710+M707+M702+M697+M692</f>
        <v>1</v>
      </c>
      <c r="N725" s="305" t="n">
        <f aca="false" ca="false" dt2D="false" dtr="false" t="normal">N720+N716+N713+N710+N707+N702+N697+N692</f>
        <v>0</v>
      </c>
      <c r="O725" s="305" t="n">
        <f aca="false" ca="false" dt2D="false" dtr="false" t="normal">O720+O716+O713+O710+O707+O702+O697+O692</f>
        <v>2</v>
      </c>
      <c r="P725" s="305" t="n">
        <f aca="false" ca="false" dt2D="false" dtr="false" t="normal">P720+P716+P713+P710+P707+P702+P697+P692</f>
        <v>8</v>
      </c>
      <c r="Q725" s="305" t="n">
        <f aca="false" ca="false" dt2D="false" dtr="false" t="normal">Q720+Q716+Q713+Q710+Q707+Q702+Q697+Q692</f>
        <v>7</v>
      </c>
      <c r="R725" s="305" t="n">
        <f aca="false" ca="false" dt2D="false" dtr="false" t="normal">R720+R716+R713+R710+R707+R702+R697+R692</f>
        <v>5</v>
      </c>
      <c r="S725" s="305" t="n">
        <f aca="false" ca="false" dt2D="false" dtr="false" t="normal">S720+S716+S713+S710+S707+S702+S697+S692</f>
        <v>1</v>
      </c>
      <c r="T725" s="305" t="n">
        <f aca="false" ca="false" dt2D="false" dtr="false" t="normal">T720+T716+T713+T710+T707+T702+T697+T692</f>
        <v>0</v>
      </c>
      <c r="U725" s="305" t="n">
        <f aca="false" ca="false" dt2D="false" dtr="false" t="normal">U720+U716+U713+U710+U707+U702+U697+U692</f>
        <v>0</v>
      </c>
      <c r="V725" s="305" t="n">
        <f aca="false" ca="false" dt2D="false" dtr="false" t="normal">V720+V716+V713+V710+V707+V702+V697+V692</f>
        <v>0</v>
      </c>
      <c r="W725" s="305" t="n">
        <f aca="false" ca="false" dt2D="false" dtr="false" t="normal">W720+W716+W713+W710+W707+W702+W697+W692</f>
        <v>0</v>
      </c>
      <c r="X725" s="305" t="n">
        <f aca="false" ca="false" dt2D="false" dtr="false" t="normal">X720+X716+X713+X710+X707+X702+X697+X692</f>
        <v>0</v>
      </c>
      <c r="Y725" s="305" t="n">
        <f aca="false" ca="false" dt2D="false" dtr="false" t="normal">Y720+Y716+Y713+Y710+Y707+Y702+Y697+Y692</f>
        <v>0</v>
      </c>
      <c r="Z725" s="305" t="n">
        <f aca="false" ca="false" dt2D="false" dtr="false" t="normal">Z720+Z716+Z713+Z710+Z707+Z702+Z697+Z692</f>
        <v>0</v>
      </c>
      <c r="AA725" s="305" t="n">
        <f aca="false" ca="false" dt2D="false" dtr="false" t="normal">AA720+AA716+AA713+AA710+AA707+AA702+AA697+AA692</f>
        <v>0</v>
      </c>
      <c r="AB725" s="305" t="n">
        <f aca="false" ca="false" dt2D="false" dtr="false" t="normal">AB720+AB716+AB713+AB710+AB707+AB702+AB697+AB692</f>
        <v>0</v>
      </c>
      <c r="AC725" s="305" t="n">
        <f aca="false" ca="false" dt2D="false" dtr="false" t="normal">AC720+AC716+AC713+AC710+AC707+AC702+AC697+AC692</f>
        <v>0</v>
      </c>
      <c r="AD725" s="305" t="n">
        <f aca="false" ca="false" dt2D="false" dtr="false" t="normal">AD720+AD716+AD713+AD710+AD707+AD702+AD697+AD692</f>
        <v>0</v>
      </c>
      <c r="AE725" s="305" t="n">
        <f aca="false" ca="false" dt2D="false" dtr="false" t="normal">AE720+AE716+AE713+AE710+AE707+AE702+AE697+AE692</f>
        <v>0</v>
      </c>
      <c r="AF725" s="178" t="n"/>
      <c r="AG725" s="178" t="n"/>
      <c r="AH725" s="178" t="n"/>
      <c r="AI725" s="178" t="n"/>
      <c r="AJ725" s="178" t="n"/>
      <c r="AK725" s="178" t="n"/>
      <c r="AL725" s="178" t="n"/>
      <c r="AM725" s="178" t="n"/>
      <c r="AN725" s="178" t="n"/>
      <c r="AO725" s="178" t="n"/>
      <c r="AP725" s="178" t="n"/>
      <c r="AQ725" s="178" t="n"/>
      <c r="AR725" s="178" t="n"/>
      <c r="AS725" s="178" t="n"/>
      <c r="AT725" s="178" t="n"/>
      <c r="AU725" s="178" t="n"/>
      <c r="AV725" s="178" t="n"/>
      <c r="AW725" s="178" t="n"/>
      <c r="AX725" s="178" t="n"/>
      <c r="AY725" s="178" t="n"/>
      <c r="AZ725" s="178" t="n"/>
      <c r="BA725" s="178" t="n"/>
      <c r="BB725" s="178" t="n"/>
      <c r="BC725" s="178" t="n"/>
      <c r="BD725" s="178" t="n"/>
      <c r="BE725" s="178" t="n"/>
      <c r="BF725" s="178" t="n"/>
      <c r="BG725" s="178" t="n"/>
      <c r="BH725" s="178" t="n"/>
      <c r="BI725" s="178" t="n"/>
      <c r="BJ725" s="178" t="n"/>
      <c r="BK725" s="178" t="n"/>
      <c r="BL725" s="178" t="n"/>
      <c r="BM725" s="178" t="n"/>
      <c r="BN725" s="178" t="n"/>
      <c r="BO725" s="178" t="n"/>
      <c r="BP725" s="178" t="n"/>
      <c r="BQ725" s="178" t="n"/>
      <c r="BR725" s="178" t="n"/>
      <c r="BS725" s="178" t="n"/>
      <c r="BT725" s="178" t="n"/>
      <c r="BU725" s="178" t="n"/>
      <c r="BV725" s="178" t="n"/>
      <c r="BW725" s="178" t="n"/>
      <c r="BX725" s="178" t="n"/>
      <c r="BY725" s="178" t="n"/>
      <c r="BZ725" s="178" t="n"/>
      <c r="CA725" s="178" t="n"/>
      <c r="CB725" s="178" t="n"/>
      <c r="CC725" s="178" t="n"/>
      <c r="CD725" s="178" t="n"/>
      <c r="CE725" s="178" t="n"/>
      <c r="CF725" s="178" t="n"/>
      <c r="CG725" s="178" t="n"/>
      <c r="CH725" s="178" t="n"/>
      <c r="CI725" s="178" t="n"/>
      <c r="CJ725" s="178" t="n"/>
      <c r="CK725" s="178" t="n"/>
      <c r="CL725" s="178" t="n"/>
      <c r="CM725" s="178" t="n"/>
      <c r="CN725" s="178" t="n"/>
      <c r="CO725" s="178" t="n"/>
      <c r="CP725" s="178" t="n"/>
      <c r="CQ725" s="178" t="n"/>
      <c r="CR725" s="178" t="n"/>
      <c r="CS725" s="178" t="n"/>
      <c r="CT725" s="178" t="n"/>
      <c r="CU725" s="178" t="n"/>
      <c r="CV725" s="178" t="n"/>
      <c r="CW725" s="178" t="n"/>
      <c r="CX725" s="178" t="n"/>
      <c r="CY725" s="178" t="n"/>
      <c r="CZ725" s="178" t="n"/>
      <c r="DA725" s="178" t="n"/>
      <c r="DB725" s="178" t="n"/>
      <c r="DC725" s="178" t="n"/>
      <c r="DD725" s="178" t="n"/>
      <c r="DE725" s="178" t="n"/>
      <c r="DF725" s="178" t="n"/>
      <c r="DG725" s="178" t="n"/>
      <c r="DH725" s="178" t="n"/>
      <c r="DI725" s="178" t="n"/>
      <c r="DJ725" s="178" t="n"/>
      <c r="DK725" s="178" t="n"/>
      <c r="DL725" s="178" t="n"/>
      <c r="DM725" s="178" t="n"/>
      <c r="DN725" s="178" t="n"/>
      <c r="DO725" s="178" t="n"/>
      <c r="DP725" s="178" t="n"/>
      <c r="DQ725" s="178" t="n"/>
      <c r="DR725" s="178" t="n"/>
      <c r="DS725" s="178" t="n"/>
      <c r="DT725" s="178" t="n"/>
      <c r="DU725" s="178" t="n"/>
      <c r="DV725" s="178" t="n"/>
    </row>
    <row customFormat="true" customHeight="true" ht="16.5" outlineLevel="0" r="726" s="310">
      <c r="A726" s="178" t="n"/>
      <c r="B726" s="303" t="n"/>
      <c r="C726" s="136" t="s"/>
      <c r="D726" s="341" t="s">
        <v>456</v>
      </c>
      <c r="E726" s="342" t="s"/>
      <c r="F726" s="266" t="n">
        <f aca="false" ca="false" dt2D="false" dtr="false" t="normal">I726+L726+M726+N726+O726+P726+Q726+R726+S726</f>
        <v>0</v>
      </c>
      <c r="G726" s="305" t="n">
        <f aca="false" ca="false" dt2D="false" dtr="false" t="normal">G721+G717+G714+G711+G708+G703+G698+G693</f>
        <v>0</v>
      </c>
      <c r="H726" s="305" t="n">
        <f aca="false" ca="false" dt2D="false" dtr="false" t="normal">H721+H717+H714+H711+H708+H703+H698+H693</f>
        <v>0</v>
      </c>
      <c r="I726" s="269" t="n">
        <f aca="false" ca="false" dt2D="false" dtr="false" t="normal">G726+H726</f>
        <v>0</v>
      </c>
      <c r="J726" s="305" t="n">
        <f aca="false" ca="false" dt2D="false" dtr="false" t="normal">J721+J717+J714+J711+J708+J703+J698+J693</f>
        <v>0</v>
      </c>
      <c r="K726" s="305" t="n">
        <f aca="false" ca="false" dt2D="false" dtr="false" t="normal">K721+K717+K714+K711+K708+K703+K698+K693</f>
        <v>0</v>
      </c>
      <c r="L726" s="269" t="n">
        <f aca="false" ca="false" dt2D="false" dtr="false" t="normal">J726+K726</f>
        <v>0</v>
      </c>
      <c r="M726" s="305" t="n">
        <f aca="false" ca="false" dt2D="false" dtr="false" t="normal">M721+M717+M714+M711+M708+M703+M698+M693</f>
        <v>0</v>
      </c>
      <c r="N726" s="305" t="n">
        <f aca="false" ca="false" dt2D="false" dtr="false" t="normal">N721+N717+N714+N711+N708+N703+N698+N693</f>
        <v>0</v>
      </c>
      <c r="O726" s="305" t="n">
        <f aca="false" ca="false" dt2D="false" dtr="false" t="normal">O721+O717+O714+O711+O708+O703+O698+O693</f>
        <v>0</v>
      </c>
      <c r="P726" s="305" t="n">
        <f aca="false" ca="false" dt2D="false" dtr="false" t="normal">P721+P717+P714+P711+P708+P703+P698+P693</f>
        <v>0</v>
      </c>
      <c r="Q726" s="305" t="n">
        <f aca="false" ca="false" dt2D="false" dtr="false" t="normal">Q721+Q717+Q714+Q711+Q708+Q703+Q698+Q693</f>
        <v>0</v>
      </c>
      <c r="R726" s="305" t="n">
        <f aca="false" ca="false" dt2D="false" dtr="false" t="normal">R721+R717+R714+R711+R708+R703+R698+R693</f>
        <v>0</v>
      </c>
      <c r="S726" s="305" t="n">
        <f aca="false" ca="false" dt2D="false" dtr="false" t="normal">S721+S717+S714+S711+S708+S703+S698+S693</f>
        <v>0</v>
      </c>
      <c r="T726" s="305" t="n">
        <f aca="false" ca="false" dt2D="false" dtr="false" t="normal">T721+T717+T714+T711+T708+T703+T698+T693</f>
        <v>0</v>
      </c>
      <c r="U726" s="305" t="n">
        <f aca="false" ca="false" dt2D="false" dtr="false" t="normal">U721+U717+U714+U711+U708+U703+U698+U693</f>
        <v>0</v>
      </c>
      <c r="V726" s="305" t="n">
        <f aca="false" ca="false" dt2D="false" dtr="false" t="normal">V721+V717+V714+V711+V708+V703+V698+V693</f>
        <v>0</v>
      </c>
      <c r="W726" s="305" t="n">
        <f aca="false" ca="false" dt2D="false" dtr="false" t="normal">W721+W717+W714+W711+W708+W703+W698+W693</f>
        <v>0</v>
      </c>
      <c r="X726" s="305" t="n">
        <f aca="false" ca="false" dt2D="false" dtr="false" t="normal">X721+X717+X714+X711+X708+X703+X698+X693</f>
        <v>0</v>
      </c>
      <c r="Y726" s="305" t="n">
        <f aca="false" ca="false" dt2D="false" dtr="false" t="normal">Y721+Y717+Y714+Y711+Y708+Y703+Y698+Y693</f>
        <v>0</v>
      </c>
      <c r="Z726" s="305" t="n">
        <f aca="false" ca="false" dt2D="false" dtr="false" t="normal">Z721+Z717+Z714+Z711+Z708+Z703+Z698+Z693</f>
        <v>0</v>
      </c>
      <c r="AA726" s="305" t="n">
        <f aca="false" ca="false" dt2D="false" dtr="false" t="normal">AA721+AA717+AA714+AA711+AA708+AA703+AA698+AA693</f>
        <v>0</v>
      </c>
      <c r="AB726" s="305" t="n">
        <f aca="false" ca="false" dt2D="false" dtr="false" t="normal">AB721+AB717+AB714+AB711+AB708+AB703+AB698+AB693</f>
        <v>0</v>
      </c>
      <c r="AC726" s="305" t="n">
        <f aca="false" ca="false" dt2D="false" dtr="false" t="normal">AC721+AC717+AC714+AC711+AC708+AC703+AC698+AC693</f>
        <v>0</v>
      </c>
      <c r="AD726" s="305" t="n">
        <f aca="false" ca="false" dt2D="false" dtr="false" t="normal">AD721+AD717+AD714+AD711+AD708+AD703+AD698+AD693</f>
        <v>0</v>
      </c>
      <c r="AE726" s="305" t="n">
        <f aca="false" ca="false" dt2D="false" dtr="false" t="normal">AE721+AE717+AE714+AE711+AE708+AE703+AE698+AE693</f>
        <v>0</v>
      </c>
      <c r="AF726" s="178" t="n"/>
      <c r="AG726" s="178" t="n"/>
      <c r="AH726" s="178" t="n"/>
      <c r="AI726" s="178" t="n"/>
      <c r="AJ726" s="178" t="n"/>
      <c r="AK726" s="178" t="n"/>
      <c r="AL726" s="178" t="n"/>
      <c r="AM726" s="178" t="n"/>
      <c r="AN726" s="178" t="n"/>
      <c r="AO726" s="178" t="n"/>
      <c r="AP726" s="178" t="n"/>
      <c r="AQ726" s="178" t="n"/>
      <c r="AR726" s="178" t="n"/>
      <c r="AS726" s="178" t="n"/>
      <c r="AT726" s="178" t="n"/>
      <c r="AU726" s="178" t="n"/>
      <c r="AV726" s="178" t="n"/>
      <c r="AW726" s="178" t="n"/>
      <c r="AX726" s="178" t="n"/>
      <c r="AY726" s="178" t="n"/>
      <c r="AZ726" s="178" t="n"/>
      <c r="BA726" s="178" t="n"/>
      <c r="BB726" s="178" t="n"/>
      <c r="BC726" s="178" t="n"/>
      <c r="BD726" s="178" t="n"/>
      <c r="BE726" s="178" t="n"/>
      <c r="BF726" s="178" t="n"/>
      <c r="BG726" s="178" t="n"/>
      <c r="BH726" s="178" t="n"/>
      <c r="BI726" s="178" t="n"/>
      <c r="BJ726" s="178" t="n"/>
      <c r="BK726" s="178" t="n"/>
      <c r="BL726" s="178" t="n"/>
      <c r="BM726" s="178" t="n"/>
      <c r="BN726" s="178" t="n"/>
      <c r="BO726" s="178" t="n"/>
      <c r="BP726" s="178" t="n"/>
      <c r="BQ726" s="178" t="n"/>
      <c r="BR726" s="178" t="n"/>
      <c r="BS726" s="178" t="n"/>
      <c r="BT726" s="178" t="n"/>
      <c r="BU726" s="178" t="n"/>
      <c r="BV726" s="178" t="n"/>
      <c r="BW726" s="178" t="n"/>
      <c r="BX726" s="178" t="n"/>
      <c r="BY726" s="178" t="n"/>
      <c r="BZ726" s="178" t="n"/>
      <c r="CA726" s="178" t="n"/>
      <c r="CB726" s="178" t="n"/>
      <c r="CC726" s="178" t="n"/>
      <c r="CD726" s="178" t="n"/>
      <c r="CE726" s="178" t="n"/>
      <c r="CF726" s="178" t="n"/>
      <c r="CG726" s="178" t="n"/>
      <c r="CH726" s="178" t="n"/>
      <c r="CI726" s="178" t="n"/>
      <c r="CJ726" s="178" t="n"/>
      <c r="CK726" s="178" t="n"/>
      <c r="CL726" s="178" t="n"/>
      <c r="CM726" s="178" t="n"/>
      <c r="CN726" s="178" t="n"/>
      <c r="CO726" s="178" t="n"/>
      <c r="CP726" s="178" t="n"/>
      <c r="CQ726" s="178" t="n"/>
      <c r="CR726" s="178" t="n"/>
      <c r="CS726" s="178" t="n"/>
      <c r="CT726" s="178" t="n"/>
      <c r="CU726" s="178" t="n"/>
      <c r="CV726" s="178" t="n"/>
      <c r="CW726" s="178" t="n"/>
      <c r="CX726" s="178" t="n"/>
      <c r="CY726" s="178" t="n"/>
      <c r="CZ726" s="178" t="n"/>
      <c r="DA726" s="178" t="n"/>
      <c r="DB726" s="178" t="n"/>
      <c r="DC726" s="178" t="n"/>
      <c r="DD726" s="178" t="n"/>
      <c r="DE726" s="178" t="n"/>
      <c r="DF726" s="178" t="n"/>
      <c r="DG726" s="178" t="n"/>
      <c r="DH726" s="178" t="n"/>
      <c r="DI726" s="178" t="n"/>
      <c r="DJ726" s="178" t="n"/>
      <c r="DK726" s="178" t="n"/>
      <c r="DL726" s="178" t="n"/>
      <c r="DM726" s="178" t="n"/>
      <c r="DN726" s="178" t="n"/>
      <c r="DO726" s="178" t="n"/>
      <c r="DP726" s="178" t="n"/>
      <c r="DQ726" s="178" t="n"/>
      <c r="DR726" s="178" t="n"/>
      <c r="DS726" s="178" t="n"/>
      <c r="DT726" s="178" t="n"/>
      <c r="DU726" s="178" t="n"/>
      <c r="DV726" s="178" t="n"/>
    </row>
    <row customFormat="true" customHeight="true" hidden="true" ht="16.5" outlineLevel="0" r="727" s="310">
      <c r="A727" s="178" t="n"/>
      <c r="B727" s="325" t="n">
        <v>1</v>
      </c>
      <c r="C727" s="235" t="s">
        <v>457</v>
      </c>
      <c r="D727" s="127" t="s">
        <v>458</v>
      </c>
      <c r="E727" s="109" t="s">
        <v>24</v>
      </c>
      <c r="F727" s="266" t="n">
        <f aca="false" ca="false" dt2D="false" dtr="false" t="normal">I727+L727+M727+N727+O727+P727+Q727+R727+S727</f>
        <v>0</v>
      </c>
      <c r="G727" s="282" t="n"/>
      <c r="H727" s="282" t="n"/>
      <c r="I727" s="269" t="n">
        <f aca="false" ca="false" dt2D="false" dtr="false" t="normal">G727+H727</f>
        <v>0</v>
      </c>
      <c r="J727" s="282" t="n"/>
      <c r="K727" s="282" t="n"/>
      <c r="L727" s="269" t="n">
        <f aca="false" ca="false" dt2D="false" dtr="false" t="normal">J727+K727</f>
        <v>0</v>
      </c>
      <c r="M727" s="282" t="n"/>
      <c r="N727" s="282" t="n"/>
      <c r="O727" s="282" t="n"/>
      <c r="P727" s="282" t="n"/>
      <c r="Q727" s="282" t="n"/>
      <c r="R727" s="282" t="n"/>
      <c r="S727" s="282" t="n"/>
      <c r="T727" s="282" t="n"/>
      <c r="U727" s="282" t="n"/>
      <c r="V727" s="282" t="n"/>
      <c r="W727" s="282" t="n"/>
      <c r="X727" s="282" t="n"/>
      <c r="Y727" s="282" t="n"/>
      <c r="Z727" s="282" t="n"/>
      <c r="AA727" s="282" t="n"/>
      <c r="AB727" s="282" t="n"/>
      <c r="AC727" s="282" t="n"/>
      <c r="AD727" s="282" t="n"/>
      <c r="AE727" s="282" t="n"/>
      <c r="AF727" s="178" t="n"/>
      <c r="AG727" s="178" t="n"/>
      <c r="AH727" s="178" t="n"/>
      <c r="AI727" s="178" t="n"/>
      <c r="AJ727" s="178" t="n"/>
      <c r="AK727" s="178" t="n"/>
      <c r="AL727" s="178" t="n"/>
      <c r="AM727" s="178" t="n"/>
      <c r="AN727" s="178" t="n"/>
      <c r="AO727" s="178" t="n"/>
      <c r="AP727" s="178" t="n"/>
      <c r="AQ727" s="178" t="n"/>
      <c r="AR727" s="178" t="n"/>
      <c r="AS727" s="178" t="n"/>
      <c r="AT727" s="178" t="n"/>
      <c r="AU727" s="178" t="n"/>
      <c r="AV727" s="178" t="n"/>
      <c r="AW727" s="178" t="n"/>
      <c r="AX727" s="178" t="n"/>
      <c r="AY727" s="178" t="n"/>
      <c r="AZ727" s="178" t="n"/>
      <c r="BA727" s="178" t="n"/>
      <c r="BB727" s="178" t="n"/>
      <c r="BC727" s="178" t="n"/>
      <c r="BD727" s="178" t="n"/>
      <c r="BE727" s="178" t="n"/>
      <c r="BF727" s="178" t="n"/>
      <c r="BG727" s="178" t="n"/>
      <c r="BH727" s="178" t="n"/>
      <c r="BI727" s="178" t="n"/>
      <c r="BJ727" s="178" t="n"/>
      <c r="BK727" s="178" t="n"/>
      <c r="BL727" s="178" t="n"/>
      <c r="BM727" s="178" t="n"/>
      <c r="BN727" s="178" t="n"/>
      <c r="BO727" s="178" t="n"/>
      <c r="BP727" s="178" t="n"/>
      <c r="BQ727" s="178" t="n"/>
      <c r="BR727" s="178" t="n"/>
      <c r="BS727" s="178" t="n"/>
      <c r="BT727" s="178" t="n"/>
      <c r="BU727" s="178" t="n"/>
      <c r="BV727" s="178" t="n"/>
      <c r="BW727" s="178" t="n"/>
      <c r="BX727" s="178" t="n"/>
      <c r="BY727" s="178" t="n"/>
      <c r="BZ727" s="178" t="n"/>
      <c r="CA727" s="178" t="n"/>
      <c r="CB727" s="178" t="n"/>
      <c r="CC727" s="178" t="n"/>
      <c r="CD727" s="178" t="n"/>
      <c r="CE727" s="178" t="n"/>
      <c r="CF727" s="178" t="n"/>
      <c r="CG727" s="178" t="n"/>
      <c r="CH727" s="178" t="n"/>
      <c r="CI727" s="178" t="n"/>
      <c r="CJ727" s="178" t="n"/>
      <c r="CK727" s="178" t="n"/>
      <c r="CL727" s="178" t="n"/>
      <c r="CM727" s="178" t="n"/>
      <c r="CN727" s="178" t="n"/>
      <c r="CO727" s="178" t="n"/>
      <c r="CP727" s="178" t="n"/>
      <c r="CQ727" s="178" t="n"/>
      <c r="CR727" s="178" t="n"/>
      <c r="CS727" s="178" t="n"/>
      <c r="CT727" s="178" t="n"/>
      <c r="CU727" s="178" t="n"/>
      <c r="CV727" s="178" t="n"/>
      <c r="CW727" s="178" t="n"/>
      <c r="CX727" s="178" t="n"/>
      <c r="CY727" s="178" t="n"/>
      <c r="CZ727" s="178" t="n"/>
      <c r="DA727" s="178" t="n"/>
      <c r="DB727" s="178" t="n"/>
      <c r="DC727" s="178" t="n"/>
      <c r="DD727" s="178" t="n"/>
      <c r="DE727" s="178" t="n"/>
      <c r="DF727" s="178" t="n"/>
      <c r="DG727" s="178" t="n"/>
      <c r="DH727" s="178" t="n"/>
      <c r="DI727" s="178" t="n"/>
      <c r="DJ727" s="178" t="n"/>
      <c r="DK727" s="178" t="n"/>
      <c r="DL727" s="178" t="n"/>
      <c r="DM727" s="178" t="n"/>
      <c r="DN727" s="178" t="n"/>
      <c r="DO727" s="178" t="n"/>
      <c r="DP727" s="178" t="n"/>
      <c r="DQ727" s="178" t="n"/>
      <c r="DR727" s="178" t="n"/>
      <c r="DS727" s="178" t="n"/>
      <c r="DT727" s="178" t="n"/>
      <c r="DU727" s="178" t="n"/>
      <c r="DV727" s="178" t="n"/>
    </row>
    <row customFormat="true" customHeight="true" hidden="true" ht="18.6000003814697" outlineLevel="0" r="728" s="310">
      <c r="A728" s="178" t="n"/>
      <c r="B728" s="327" t="s"/>
      <c r="C728" s="58" t="s"/>
      <c r="D728" s="59" t="s"/>
      <c r="E728" s="109" t="s">
        <v>25</v>
      </c>
      <c r="F728" s="266" t="n">
        <f aca="false" ca="false" dt2D="false" dtr="false" t="normal">I728+L728+M728+N728+O728+P728+Q728+R728+S728</f>
        <v>0</v>
      </c>
      <c r="G728" s="282" t="n"/>
      <c r="H728" s="282" t="n"/>
      <c r="I728" s="269" t="n">
        <f aca="false" ca="false" dt2D="false" dtr="false" t="normal">G728+H728</f>
        <v>0</v>
      </c>
      <c r="J728" s="282" t="n"/>
      <c r="K728" s="282" t="n"/>
      <c r="L728" s="269" t="n">
        <f aca="false" ca="false" dt2D="false" dtr="false" t="normal">J728+K728</f>
        <v>0</v>
      </c>
      <c r="M728" s="282" t="n"/>
      <c r="N728" s="282" t="n"/>
      <c r="O728" s="282" t="n"/>
      <c r="P728" s="282" t="n"/>
      <c r="Q728" s="282" t="n"/>
      <c r="R728" s="282" t="n"/>
      <c r="S728" s="282" t="n"/>
      <c r="T728" s="282" t="n"/>
      <c r="U728" s="282" t="n"/>
      <c r="V728" s="282" t="n"/>
      <c r="W728" s="282" t="n"/>
      <c r="X728" s="282" t="n"/>
      <c r="Y728" s="282" t="n"/>
      <c r="Z728" s="282" t="n"/>
      <c r="AA728" s="282" t="n"/>
      <c r="AB728" s="282" t="n"/>
      <c r="AC728" s="282" t="n"/>
      <c r="AD728" s="282" t="n"/>
      <c r="AE728" s="282" t="n"/>
      <c r="AF728" s="178" t="n"/>
      <c r="AG728" s="178" t="n"/>
      <c r="AH728" s="178" t="n"/>
      <c r="AI728" s="178" t="n"/>
      <c r="AJ728" s="178" t="n"/>
      <c r="AK728" s="178" t="n"/>
      <c r="AL728" s="178" t="n"/>
      <c r="AM728" s="178" t="n"/>
      <c r="AN728" s="178" t="n"/>
      <c r="AO728" s="178" t="n"/>
      <c r="AP728" s="178" t="n"/>
      <c r="AQ728" s="178" t="n"/>
      <c r="AR728" s="178" t="n"/>
      <c r="AS728" s="178" t="n"/>
      <c r="AT728" s="178" t="n"/>
      <c r="AU728" s="178" t="n"/>
      <c r="AV728" s="178" t="n"/>
      <c r="AW728" s="178" t="n"/>
      <c r="AX728" s="178" t="n"/>
      <c r="AY728" s="178" t="n"/>
      <c r="AZ728" s="178" t="n"/>
      <c r="BA728" s="178" t="n"/>
      <c r="BB728" s="178" t="n"/>
      <c r="BC728" s="178" t="n"/>
      <c r="BD728" s="178" t="n"/>
      <c r="BE728" s="178" t="n"/>
      <c r="BF728" s="178" t="n"/>
      <c r="BG728" s="178" t="n"/>
      <c r="BH728" s="178" t="n"/>
      <c r="BI728" s="178" t="n"/>
      <c r="BJ728" s="178" t="n"/>
      <c r="BK728" s="178" t="n"/>
      <c r="BL728" s="178" t="n"/>
      <c r="BM728" s="178" t="n"/>
      <c r="BN728" s="178" t="n"/>
      <c r="BO728" s="178" t="n"/>
      <c r="BP728" s="178" t="n"/>
      <c r="BQ728" s="178" t="n"/>
      <c r="BR728" s="178" t="n"/>
      <c r="BS728" s="178" t="n"/>
      <c r="BT728" s="178" t="n"/>
      <c r="BU728" s="178" t="n"/>
      <c r="BV728" s="178" t="n"/>
      <c r="BW728" s="178" t="n"/>
      <c r="BX728" s="178" t="n"/>
      <c r="BY728" s="178" t="n"/>
      <c r="BZ728" s="178" t="n"/>
      <c r="CA728" s="178" t="n"/>
      <c r="CB728" s="178" t="n"/>
      <c r="CC728" s="178" t="n"/>
      <c r="CD728" s="178" t="n"/>
      <c r="CE728" s="178" t="n"/>
      <c r="CF728" s="178" t="n"/>
      <c r="CG728" s="178" t="n"/>
      <c r="CH728" s="178" t="n"/>
      <c r="CI728" s="178" t="n"/>
      <c r="CJ728" s="178" t="n"/>
      <c r="CK728" s="178" t="n"/>
      <c r="CL728" s="178" t="n"/>
      <c r="CM728" s="178" t="n"/>
      <c r="CN728" s="178" t="n"/>
      <c r="CO728" s="178" t="n"/>
      <c r="CP728" s="178" t="n"/>
      <c r="CQ728" s="178" t="n"/>
      <c r="CR728" s="178" t="n"/>
      <c r="CS728" s="178" t="n"/>
      <c r="CT728" s="178" t="n"/>
      <c r="CU728" s="178" t="n"/>
      <c r="CV728" s="178" t="n"/>
      <c r="CW728" s="178" t="n"/>
      <c r="CX728" s="178" t="n"/>
      <c r="CY728" s="178" t="n"/>
      <c r="CZ728" s="178" t="n"/>
      <c r="DA728" s="178" t="n"/>
      <c r="DB728" s="178" t="n"/>
      <c r="DC728" s="178" t="n"/>
      <c r="DD728" s="178" t="n"/>
      <c r="DE728" s="178" t="n"/>
      <c r="DF728" s="178" t="n"/>
      <c r="DG728" s="178" t="n"/>
      <c r="DH728" s="178" t="n"/>
      <c r="DI728" s="178" t="n"/>
      <c r="DJ728" s="178" t="n"/>
      <c r="DK728" s="178" t="n"/>
      <c r="DL728" s="178" t="n"/>
      <c r="DM728" s="178" t="n"/>
      <c r="DN728" s="178" t="n"/>
      <c r="DO728" s="178" t="n"/>
      <c r="DP728" s="178" t="n"/>
      <c r="DQ728" s="178" t="n"/>
      <c r="DR728" s="178" t="n"/>
      <c r="DS728" s="178" t="n"/>
      <c r="DT728" s="178" t="n"/>
      <c r="DU728" s="178" t="n"/>
      <c r="DV728" s="178" t="n"/>
    </row>
    <row customFormat="true" hidden="true" ht="21" outlineLevel="0" r="729" s="310">
      <c r="A729" s="178" t="n"/>
      <c r="B729" s="327" t="s"/>
      <c r="C729" s="58" t="s"/>
      <c r="D729" s="59" t="s"/>
      <c r="E729" s="108" t="s">
        <v>26</v>
      </c>
      <c r="F729" s="266" t="n">
        <f aca="false" ca="false" dt2D="false" dtr="false" t="normal">I729+L729+M729+N729+O729+P729+Q729+R729+S729</f>
        <v>0</v>
      </c>
      <c r="G729" s="168" t="n">
        <v>0</v>
      </c>
      <c r="H729" s="168" t="n">
        <v>0</v>
      </c>
      <c r="I729" s="269" t="n">
        <f aca="false" ca="false" dt2D="false" dtr="false" t="normal">G729+H729</f>
        <v>0</v>
      </c>
      <c r="J729" s="168" t="n"/>
      <c r="K729" s="168" t="n"/>
      <c r="L729" s="269" t="n">
        <f aca="false" ca="false" dt2D="false" dtr="false" t="normal">J729+K729</f>
        <v>0</v>
      </c>
      <c r="M729" s="168" t="n"/>
      <c r="N729" s="168" t="n"/>
      <c r="O729" s="168" t="n"/>
      <c r="P729" s="168" t="n"/>
      <c r="Q729" s="168" t="n"/>
      <c r="R729" s="168" t="n"/>
      <c r="S729" s="168" t="n"/>
      <c r="T729" s="168" t="n"/>
      <c r="U729" s="168" t="n"/>
      <c r="V729" s="168" t="n"/>
      <c r="W729" s="168" t="n"/>
      <c r="X729" s="168" t="n"/>
      <c r="Y729" s="168" t="n"/>
      <c r="Z729" s="168" t="n"/>
      <c r="AA729" s="168" t="n"/>
      <c r="AB729" s="168" t="n"/>
      <c r="AC729" s="168" t="n"/>
      <c r="AD729" s="168" t="n"/>
      <c r="AE729" s="168" t="n"/>
      <c r="AF729" s="178" t="n"/>
      <c r="AG729" s="178" t="n"/>
      <c r="AH729" s="178" t="n"/>
      <c r="AI729" s="178" t="n"/>
      <c r="AJ729" s="178" t="n"/>
      <c r="AK729" s="178" t="n"/>
      <c r="AL729" s="178" t="n"/>
      <c r="AM729" s="178" t="n"/>
      <c r="AN729" s="178" t="n"/>
      <c r="AO729" s="178" t="n"/>
      <c r="AP729" s="178" t="n"/>
      <c r="AQ729" s="178" t="n"/>
      <c r="AR729" s="178" t="n"/>
      <c r="AS729" s="178" t="n"/>
      <c r="AT729" s="178" t="n"/>
      <c r="AU729" s="178" t="n"/>
      <c r="AV729" s="178" t="n"/>
      <c r="AW729" s="178" t="n"/>
      <c r="AX729" s="178" t="n"/>
      <c r="AY729" s="178" t="n"/>
      <c r="AZ729" s="178" t="n"/>
      <c r="BA729" s="178" t="n"/>
      <c r="BB729" s="178" t="n"/>
      <c r="BC729" s="178" t="n"/>
      <c r="BD729" s="178" t="n"/>
      <c r="BE729" s="178" t="n"/>
      <c r="BF729" s="178" t="n"/>
      <c r="BG729" s="178" t="n"/>
      <c r="BH729" s="178" t="n"/>
      <c r="BI729" s="178" t="n"/>
      <c r="BJ729" s="178" t="n"/>
      <c r="BK729" s="178" t="n"/>
      <c r="BL729" s="178" t="n"/>
      <c r="BM729" s="178" t="n"/>
      <c r="BN729" s="178" t="n"/>
      <c r="BO729" s="178" t="n"/>
      <c r="BP729" s="178" t="n"/>
      <c r="BQ729" s="178" t="n"/>
      <c r="BR729" s="178" t="n"/>
      <c r="BS729" s="178" t="n"/>
      <c r="BT729" s="178" t="n"/>
      <c r="BU729" s="178" t="n"/>
      <c r="BV729" s="178" t="n"/>
      <c r="BW729" s="178" t="n"/>
      <c r="BX729" s="178" t="n"/>
      <c r="BY729" s="178" t="n"/>
      <c r="BZ729" s="178" t="n"/>
      <c r="CA729" s="178" t="n"/>
      <c r="CB729" s="178" t="n"/>
      <c r="CC729" s="178" t="n"/>
      <c r="CD729" s="178" t="n"/>
      <c r="CE729" s="178" t="n"/>
      <c r="CF729" s="178" t="n"/>
      <c r="CG729" s="178" t="n"/>
      <c r="CH729" s="178" t="n"/>
      <c r="CI729" s="178" t="n"/>
      <c r="CJ729" s="178" t="n"/>
      <c r="CK729" s="178" t="n"/>
      <c r="CL729" s="178" t="n"/>
      <c r="CM729" s="178" t="n"/>
      <c r="CN729" s="178" t="n"/>
      <c r="CO729" s="178" t="n"/>
      <c r="CP729" s="178" t="n"/>
      <c r="CQ729" s="178" t="n"/>
      <c r="CR729" s="178" t="n"/>
      <c r="CS729" s="178" t="n"/>
      <c r="CT729" s="178" t="n"/>
      <c r="CU729" s="178" t="n"/>
      <c r="CV729" s="178" t="n"/>
      <c r="CW729" s="178" t="n"/>
      <c r="CX729" s="178" t="n"/>
      <c r="CY729" s="178" t="n"/>
      <c r="CZ729" s="178" t="n"/>
      <c r="DA729" s="178" t="n"/>
      <c r="DB729" s="178" t="n"/>
      <c r="DC729" s="178" t="n"/>
      <c r="DD729" s="178" t="n"/>
      <c r="DE729" s="178" t="n"/>
      <c r="DF729" s="178" t="n"/>
      <c r="DG729" s="178" t="n"/>
      <c r="DH729" s="178" t="n"/>
      <c r="DI729" s="178" t="n"/>
      <c r="DJ729" s="178" t="n"/>
      <c r="DK729" s="178" t="n"/>
      <c r="DL729" s="178" t="n"/>
      <c r="DM729" s="178" t="n"/>
      <c r="DN729" s="178" t="n"/>
      <c r="DO729" s="178" t="n"/>
      <c r="DP729" s="178" t="n"/>
      <c r="DQ729" s="178" t="n"/>
      <c r="DR729" s="178" t="n"/>
      <c r="DS729" s="178" t="n"/>
      <c r="DT729" s="178" t="n"/>
      <c r="DU729" s="178" t="n"/>
      <c r="DV729" s="178" t="n"/>
    </row>
    <row customFormat="true" hidden="true" ht="21" outlineLevel="0" r="730" s="310">
      <c r="A730" s="178" t="n"/>
      <c r="B730" s="327" t="s"/>
      <c r="C730" s="58" t="s"/>
      <c r="D730" s="59" t="s"/>
      <c r="E730" s="248" t="s">
        <v>232</v>
      </c>
      <c r="F730" s="266" t="n">
        <f aca="false" ca="false" dt2D="false" dtr="false" t="normal">I730+L730+M730+N730+O730+P730+Q730+R730+S730</f>
        <v>0</v>
      </c>
      <c r="G730" s="168" t="n">
        <v>0</v>
      </c>
      <c r="H730" s="168" t="n">
        <v>0</v>
      </c>
      <c r="I730" s="269" t="n">
        <f aca="false" ca="false" dt2D="false" dtr="false" t="normal">G730+H730</f>
        <v>0</v>
      </c>
      <c r="J730" s="168" t="n"/>
      <c r="K730" s="168" t="n"/>
      <c r="L730" s="269" t="n">
        <f aca="false" ca="false" dt2D="false" dtr="false" t="normal">J730+K730</f>
        <v>0</v>
      </c>
      <c r="M730" s="168" t="n"/>
      <c r="N730" s="168" t="n"/>
      <c r="O730" s="168" t="n"/>
      <c r="P730" s="168" t="n"/>
      <c r="Q730" s="168" t="n"/>
      <c r="R730" s="168" t="n"/>
      <c r="S730" s="168" t="n"/>
      <c r="T730" s="168" t="n"/>
      <c r="U730" s="168" t="n"/>
      <c r="V730" s="168" t="n"/>
      <c r="W730" s="168" t="n"/>
      <c r="X730" s="168" t="n"/>
      <c r="Y730" s="168" t="n"/>
      <c r="Z730" s="168" t="n"/>
      <c r="AA730" s="168" t="n"/>
      <c r="AB730" s="168" t="n"/>
      <c r="AC730" s="168" t="n"/>
      <c r="AD730" s="168" t="n"/>
      <c r="AE730" s="168" t="n"/>
      <c r="AF730" s="178" t="n"/>
      <c r="AG730" s="178" t="n"/>
      <c r="AH730" s="178" t="n"/>
      <c r="AI730" s="178" t="n"/>
      <c r="AJ730" s="178" t="n"/>
      <c r="AK730" s="178" t="n"/>
      <c r="AL730" s="178" t="n"/>
      <c r="AM730" s="178" t="n"/>
      <c r="AN730" s="178" t="n"/>
      <c r="AO730" s="178" t="n"/>
      <c r="AP730" s="178" t="n"/>
      <c r="AQ730" s="178" t="n"/>
      <c r="AR730" s="178" t="n"/>
      <c r="AS730" s="178" t="n"/>
      <c r="AT730" s="178" t="n"/>
      <c r="AU730" s="178" t="n"/>
      <c r="AV730" s="178" t="n"/>
      <c r="AW730" s="178" t="n"/>
      <c r="AX730" s="178" t="n"/>
      <c r="AY730" s="178" t="n"/>
      <c r="AZ730" s="178" t="n"/>
      <c r="BA730" s="178" t="n"/>
      <c r="BB730" s="178" t="n"/>
      <c r="BC730" s="178" t="n"/>
      <c r="BD730" s="178" t="n"/>
      <c r="BE730" s="178" t="n"/>
      <c r="BF730" s="178" t="n"/>
      <c r="BG730" s="178" t="n"/>
      <c r="BH730" s="178" t="n"/>
      <c r="BI730" s="178" t="n"/>
      <c r="BJ730" s="178" t="n"/>
      <c r="BK730" s="178" t="n"/>
      <c r="BL730" s="178" t="n"/>
      <c r="BM730" s="178" t="n"/>
      <c r="BN730" s="178" t="n"/>
      <c r="BO730" s="178" t="n"/>
      <c r="BP730" s="178" t="n"/>
      <c r="BQ730" s="178" t="n"/>
      <c r="BR730" s="178" t="n"/>
      <c r="BS730" s="178" t="n"/>
      <c r="BT730" s="178" t="n"/>
      <c r="BU730" s="178" t="n"/>
      <c r="BV730" s="178" t="n"/>
      <c r="BW730" s="178" t="n"/>
      <c r="BX730" s="178" t="n"/>
      <c r="BY730" s="178" t="n"/>
      <c r="BZ730" s="178" t="n"/>
      <c r="CA730" s="178" t="n"/>
      <c r="CB730" s="178" t="n"/>
      <c r="CC730" s="178" t="n"/>
      <c r="CD730" s="178" t="n"/>
      <c r="CE730" s="178" t="n"/>
      <c r="CF730" s="178" t="n"/>
      <c r="CG730" s="178" t="n"/>
      <c r="CH730" s="178" t="n"/>
      <c r="CI730" s="178" t="n"/>
      <c r="CJ730" s="178" t="n"/>
      <c r="CK730" s="178" t="n"/>
      <c r="CL730" s="178" t="n"/>
      <c r="CM730" s="178" t="n"/>
      <c r="CN730" s="178" t="n"/>
      <c r="CO730" s="178" t="n"/>
      <c r="CP730" s="178" t="n"/>
      <c r="CQ730" s="178" t="n"/>
      <c r="CR730" s="178" t="n"/>
      <c r="CS730" s="178" t="n"/>
      <c r="CT730" s="178" t="n"/>
      <c r="CU730" s="178" t="n"/>
      <c r="CV730" s="178" t="n"/>
      <c r="CW730" s="178" t="n"/>
      <c r="CX730" s="178" t="n"/>
      <c r="CY730" s="178" t="n"/>
      <c r="CZ730" s="178" t="n"/>
      <c r="DA730" s="178" t="n"/>
      <c r="DB730" s="178" t="n"/>
      <c r="DC730" s="178" t="n"/>
      <c r="DD730" s="178" t="n"/>
      <c r="DE730" s="178" t="n"/>
      <c r="DF730" s="178" t="n"/>
      <c r="DG730" s="178" t="n"/>
      <c r="DH730" s="178" t="n"/>
      <c r="DI730" s="178" t="n"/>
      <c r="DJ730" s="178" t="n"/>
      <c r="DK730" s="178" t="n"/>
      <c r="DL730" s="178" t="n"/>
      <c r="DM730" s="178" t="n"/>
      <c r="DN730" s="178" t="n"/>
      <c r="DO730" s="178" t="n"/>
      <c r="DP730" s="178" t="n"/>
      <c r="DQ730" s="178" t="n"/>
      <c r="DR730" s="178" t="n"/>
      <c r="DS730" s="178" t="n"/>
      <c r="DT730" s="178" t="n"/>
      <c r="DU730" s="178" t="n"/>
      <c r="DV730" s="178" t="n"/>
    </row>
    <row customFormat="true" hidden="true" ht="21" outlineLevel="0" r="731" s="310">
      <c r="A731" s="178" t="n"/>
      <c r="B731" s="329" t="s"/>
      <c r="C731" s="58" t="s"/>
      <c r="D731" s="94" t="s"/>
      <c r="E731" s="238" t="s">
        <v>233</v>
      </c>
      <c r="F731" s="266" t="n">
        <f aca="false" ca="false" dt2D="false" dtr="false" t="normal">I731+L731+M731+N731+O731+P731+Q731+R731+S731</f>
        <v>0</v>
      </c>
      <c r="G731" s="168" t="n">
        <v>0</v>
      </c>
      <c r="H731" s="168" t="n">
        <v>0</v>
      </c>
      <c r="I731" s="269" t="n">
        <f aca="false" ca="false" dt2D="false" dtr="false" t="normal">G731+H731</f>
        <v>0</v>
      </c>
      <c r="J731" s="168" t="n"/>
      <c r="K731" s="168" t="n"/>
      <c r="L731" s="269" t="n">
        <f aca="false" ca="false" dt2D="false" dtr="false" t="normal">J731+K731</f>
        <v>0</v>
      </c>
      <c r="M731" s="168" t="n"/>
      <c r="N731" s="168" t="n"/>
      <c r="O731" s="168" t="n"/>
      <c r="P731" s="168" t="n"/>
      <c r="Q731" s="168" t="n"/>
      <c r="R731" s="168" t="n"/>
      <c r="S731" s="168" t="n"/>
      <c r="T731" s="168" t="n"/>
      <c r="U731" s="168" t="n"/>
      <c r="V731" s="168" t="n"/>
      <c r="W731" s="168" t="n"/>
      <c r="X731" s="168" t="n"/>
      <c r="Y731" s="168" t="n"/>
      <c r="Z731" s="168" t="n"/>
      <c r="AA731" s="168" t="n"/>
      <c r="AB731" s="168" t="n"/>
      <c r="AC731" s="168" t="n"/>
      <c r="AD731" s="168" t="n"/>
      <c r="AE731" s="168" t="n"/>
      <c r="AF731" s="178" t="n"/>
      <c r="AG731" s="178" t="n"/>
      <c r="AH731" s="178" t="n"/>
      <c r="AI731" s="178" t="n"/>
      <c r="AJ731" s="178" t="n"/>
      <c r="AK731" s="178" t="n"/>
      <c r="AL731" s="178" t="n"/>
      <c r="AM731" s="178" t="n"/>
      <c r="AN731" s="178" t="n"/>
      <c r="AO731" s="178" t="n"/>
      <c r="AP731" s="178" t="n"/>
      <c r="AQ731" s="178" t="n"/>
      <c r="AR731" s="178" t="n"/>
      <c r="AS731" s="178" t="n"/>
      <c r="AT731" s="178" t="n"/>
      <c r="AU731" s="178" t="n"/>
      <c r="AV731" s="178" t="n"/>
      <c r="AW731" s="178" t="n"/>
      <c r="AX731" s="178" t="n"/>
      <c r="AY731" s="178" t="n"/>
      <c r="AZ731" s="178" t="n"/>
      <c r="BA731" s="178" t="n"/>
      <c r="BB731" s="178" t="n"/>
      <c r="BC731" s="178" t="n"/>
      <c r="BD731" s="178" t="n"/>
      <c r="BE731" s="178" t="n"/>
      <c r="BF731" s="178" t="n"/>
      <c r="BG731" s="178" t="n"/>
      <c r="BH731" s="178" t="n"/>
      <c r="BI731" s="178" t="n"/>
      <c r="BJ731" s="178" t="n"/>
      <c r="BK731" s="178" t="n"/>
      <c r="BL731" s="178" t="n"/>
      <c r="BM731" s="178" t="n"/>
      <c r="BN731" s="178" t="n"/>
      <c r="BO731" s="178" t="n"/>
      <c r="BP731" s="178" t="n"/>
      <c r="BQ731" s="178" t="n"/>
      <c r="BR731" s="178" t="n"/>
      <c r="BS731" s="178" t="n"/>
      <c r="BT731" s="178" t="n"/>
      <c r="BU731" s="178" t="n"/>
      <c r="BV731" s="178" t="n"/>
      <c r="BW731" s="178" t="n"/>
      <c r="BX731" s="178" t="n"/>
      <c r="BY731" s="178" t="n"/>
      <c r="BZ731" s="178" t="n"/>
      <c r="CA731" s="178" t="n"/>
      <c r="CB731" s="178" t="n"/>
      <c r="CC731" s="178" t="n"/>
      <c r="CD731" s="178" t="n"/>
      <c r="CE731" s="178" t="n"/>
      <c r="CF731" s="178" t="n"/>
      <c r="CG731" s="178" t="n"/>
      <c r="CH731" s="178" t="n"/>
      <c r="CI731" s="178" t="n"/>
      <c r="CJ731" s="178" t="n"/>
      <c r="CK731" s="178" t="n"/>
      <c r="CL731" s="178" t="n"/>
      <c r="CM731" s="178" t="n"/>
      <c r="CN731" s="178" t="n"/>
      <c r="CO731" s="178" t="n"/>
      <c r="CP731" s="178" t="n"/>
      <c r="CQ731" s="178" t="n"/>
      <c r="CR731" s="178" t="n"/>
      <c r="CS731" s="178" t="n"/>
      <c r="CT731" s="178" t="n"/>
      <c r="CU731" s="178" t="n"/>
      <c r="CV731" s="178" t="n"/>
      <c r="CW731" s="178" t="n"/>
      <c r="CX731" s="178" t="n"/>
      <c r="CY731" s="178" t="n"/>
      <c r="CZ731" s="178" t="n"/>
      <c r="DA731" s="178" t="n"/>
      <c r="DB731" s="178" t="n"/>
      <c r="DC731" s="178" t="n"/>
      <c r="DD731" s="178" t="n"/>
      <c r="DE731" s="178" t="n"/>
      <c r="DF731" s="178" t="n"/>
      <c r="DG731" s="178" t="n"/>
      <c r="DH731" s="178" t="n"/>
      <c r="DI731" s="178" t="n"/>
      <c r="DJ731" s="178" t="n"/>
      <c r="DK731" s="178" t="n"/>
      <c r="DL731" s="178" t="n"/>
      <c r="DM731" s="178" t="n"/>
      <c r="DN731" s="178" t="n"/>
      <c r="DO731" s="178" t="n"/>
      <c r="DP731" s="178" t="n"/>
      <c r="DQ731" s="178" t="n"/>
      <c r="DR731" s="178" t="n"/>
      <c r="DS731" s="178" t="n"/>
      <c r="DT731" s="178" t="n"/>
      <c r="DU731" s="178" t="n"/>
      <c r="DV731" s="178" t="n"/>
    </row>
    <row customFormat="true" customHeight="true" hidden="true" ht="19.5" outlineLevel="0" r="732" s="310">
      <c r="A732" s="178" t="n"/>
      <c r="B732" s="325" t="n">
        <v>2</v>
      </c>
      <c r="C732" s="58" t="s"/>
      <c r="D732" s="127" t="s">
        <v>459</v>
      </c>
      <c r="E732" s="109" t="s">
        <v>24</v>
      </c>
      <c r="F732" s="266" t="n">
        <f aca="false" ca="false" dt2D="false" dtr="false" t="normal">I732+L732+M732+N732+O732+P732+Q732+R732+S732</f>
        <v>0</v>
      </c>
      <c r="G732" s="282" t="n"/>
      <c r="H732" s="282" t="n"/>
      <c r="I732" s="269" t="n">
        <f aca="false" ca="false" dt2D="false" dtr="false" t="normal">G732+H732</f>
        <v>0</v>
      </c>
      <c r="J732" s="282" t="n"/>
      <c r="K732" s="282" t="n"/>
      <c r="L732" s="269" t="n">
        <f aca="false" ca="false" dt2D="false" dtr="false" t="normal">J732+K732</f>
        <v>0</v>
      </c>
      <c r="M732" s="282" t="n"/>
      <c r="N732" s="282" t="n"/>
      <c r="O732" s="282" t="n"/>
      <c r="P732" s="282" t="n"/>
      <c r="Q732" s="282" t="n"/>
      <c r="R732" s="282" t="n"/>
      <c r="S732" s="282" t="n"/>
      <c r="T732" s="282" t="n"/>
      <c r="U732" s="282" t="n"/>
      <c r="V732" s="282" t="n"/>
      <c r="W732" s="282" t="n"/>
      <c r="X732" s="282" t="n"/>
      <c r="Y732" s="282" t="n"/>
      <c r="Z732" s="282" t="n"/>
      <c r="AA732" s="282" t="n"/>
      <c r="AB732" s="282" t="n"/>
      <c r="AC732" s="282" t="n"/>
      <c r="AD732" s="282" t="n"/>
      <c r="AE732" s="282" t="n"/>
      <c r="AF732" s="178" t="n"/>
      <c r="AG732" s="178" t="n"/>
      <c r="AH732" s="178" t="n"/>
      <c r="AI732" s="178" t="n"/>
      <c r="AJ732" s="178" t="n"/>
      <c r="AK732" s="178" t="n"/>
      <c r="AL732" s="178" t="n"/>
      <c r="AM732" s="178" t="n"/>
      <c r="AN732" s="178" t="n"/>
      <c r="AO732" s="178" t="n"/>
      <c r="AP732" s="178" t="n"/>
      <c r="AQ732" s="178" t="n"/>
      <c r="AR732" s="178" t="n"/>
      <c r="AS732" s="178" t="n"/>
      <c r="AT732" s="178" t="n"/>
      <c r="AU732" s="178" t="n"/>
      <c r="AV732" s="178" t="n"/>
      <c r="AW732" s="178" t="n"/>
      <c r="AX732" s="178" t="n"/>
      <c r="AY732" s="178" t="n"/>
      <c r="AZ732" s="178" t="n"/>
      <c r="BA732" s="178" t="n"/>
      <c r="BB732" s="178" t="n"/>
      <c r="BC732" s="178" t="n"/>
      <c r="BD732" s="178" t="n"/>
      <c r="BE732" s="178" t="n"/>
      <c r="BF732" s="178" t="n"/>
      <c r="BG732" s="178" t="n"/>
      <c r="BH732" s="178" t="n"/>
      <c r="BI732" s="178" t="n"/>
      <c r="BJ732" s="178" t="n"/>
      <c r="BK732" s="178" t="n"/>
      <c r="BL732" s="178" t="n"/>
      <c r="BM732" s="178" t="n"/>
      <c r="BN732" s="178" t="n"/>
      <c r="BO732" s="178" t="n"/>
      <c r="BP732" s="178" t="n"/>
      <c r="BQ732" s="178" t="n"/>
      <c r="BR732" s="178" t="n"/>
      <c r="BS732" s="178" t="n"/>
      <c r="BT732" s="178" t="n"/>
      <c r="BU732" s="178" t="n"/>
      <c r="BV732" s="178" t="n"/>
      <c r="BW732" s="178" t="n"/>
      <c r="BX732" s="178" t="n"/>
      <c r="BY732" s="178" t="n"/>
      <c r="BZ732" s="178" t="n"/>
      <c r="CA732" s="178" t="n"/>
      <c r="CB732" s="178" t="n"/>
      <c r="CC732" s="178" t="n"/>
      <c r="CD732" s="178" t="n"/>
      <c r="CE732" s="178" t="n"/>
      <c r="CF732" s="178" t="n"/>
      <c r="CG732" s="178" t="n"/>
      <c r="CH732" s="178" t="n"/>
      <c r="CI732" s="178" t="n"/>
      <c r="CJ732" s="178" t="n"/>
      <c r="CK732" s="178" t="n"/>
      <c r="CL732" s="178" t="n"/>
      <c r="CM732" s="178" t="n"/>
      <c r="CN732" s="178" t="n"/>
      <c r="CO732" s="178" t="n"/>
      <c r="CP732" s="178" t="n"/>
      <c r="CQ732" s="178" t="n"/>
      <c r="CR732" s="178" t="n"/>
      <c r="CS732" s="178" t="n"/>
      <c r="CT732" s="178" t="n"/>
      <c r="CU732" s="178" t="n"/>
      <c r="CV732" s="178" t="n"/>
      <c r="CW732" s="178" t="n"/>
      <c r="CX732" s="178" t="n"/>
      <c r="CY732" s="178" t="n"/>
      <c r="CZ732" s="178" t="n"/>
      <c r="DA732" s="178" t="n"/>
      <c r="DB732" s="178" t="n"/>
      <c r="DC732" s="178" t="n"/>
      <c r="DD732" s="178" t="n"/>
      <c r="DE732" s="178" t="n"/>
      <c r="DF732" s="178" t="n"/>
      <c r="DG732" s="178" t="n"/>
      <c r="DH732" s="178" t="n"/>
      <c r="DI732" s="178" t="n"/>
      <c r="DJ732" s="178" t="n"/>
      <c r="DK732" s="178" t="n"/>
      <c r="DL732" s="178" t="n"/>
      <c r="DM732" s="178" t="n"/>
      <c r="DN732" s="178" t="n"/>
      <c r="DO732" s="178" t="n"/>
      <c r="DP732" s="178" t="n"/>
      <c r="DQ732" s="178" t="n"/>
      <c r="DR732" s="178" t="n"/>
      <c r="DS732" s="178" t="n"/>
      <c r="DT732" s="178" t="n"/>
      <c r="DU732" s="178" t="n"/>
      <c r="DV732" s="178" t="n"/>
    </row>
    <row customFormat="true" customHeight="true" hidden="true" ht="18.75" outlineLevel="0" r="733" s="310">
      <c r="A733" s="178" t="n"/>
      <c r="B733" s="327" t="s"/>
      <c r="C733" s="58" t="s"/>
      <c r="D733" s="59" t="s"/>
      <c r="E733" s="109" t="s">
        <v>25</v>
      </c>
      <c r="F733" s="266" t="n">
        <f aca="false" ca="false" dt2D="false" dtr="false" t="normal">I733+L733+M733+N733+O733+P733+Q733+R733+S733</f>
        <v>0</v>
      </c>
      <c r="G733" s="282" t="n"/>
      <c r="H733" s="282" t="n"/>
      <c r="I733" s="269" t="n">
        <f aca="false" ca="false" dt2D="false" dtr="false" t="normal">G733+H733</f>
        <v>0</v>
      </c>
      <c r="J733" s="282" t="n"/>
      <c r="K733" s="282" t="n"/>
      <c r="L733" s="269" t="n">
        <f aca="false" ca="false" dt2D="false" dtr="false" t="normal">J733+K733</f>
        <v>0</v>
      </c>
      <c r="M733" s="282" t="n"/>
      <c r="N733" s="282" t="n"/>
      <c r="O733" s="282" t="n"/>
      <c r="P733" s="282" t="n"/>
      <c r="Q733" s="282" t="n"/>
      <c r="R733" s="282" t="n"/>
      <c r="S733" s="282" t="n"/>
      <c r="T733" s="282" t="n"/>
      <c r="U733" s="282" t="n"/>
      <c r="V733" s="282" t="n"/>
      <c r="W733" s="282" t="n"/>
      <c r="X733" s="282" t="n"/>
      <c r="Y733" s="282" t="n"/>
      <c r="Z733" s="282" t="n"/>
      <c r="AA733" s="282" t="n"/>
      <c r="AB733" s="282" t="n"/>
      <c r="AC733" s="282" t="n"/>
      <c r="AD733" s="282" t="n"/>
      <c r="AE733" s="282" t="n"/>
      <c r="AF733" s="178" t="n"/>
      <c r="AG733" s="178" t="n"/>
      <c r="AH733" s="178" t="n"/>
      <c r="AI733" s="178" t="n"/>
      <c r="AJ733" s="178" t="n"/>
      <c r="AK733" s="178" t="n"/>
      <c r="AL733" s="178" t="n"/>
      <c r="AM733" s="178" t="n"/>
      <c r="AN733" s="178" t="n"/>
      <c r="AO733" s="178" t="n"/>
      <c r="AP733" s="178" t="n"/>
      <c r="AQ733" s="178" t="n"/>
      <c r="AR733" s="178" t="n"/>
      <c r="AS733" s="178" t="n"/>
      <c r="AT733" s="178" t="n"/>
      <c r="AU733" s="178" t="n"/>
      <c r="AV733" s="178" t="n"/>
      <c r="AW733" s="178" t="n"/>
      <c r="AX733" s="178" t="n"/>
      <c r="AY733" s="178" t="n"/>
      <c r="AZ733" s="178" t="n"/>
      <c r="BA733" s="178" t="n"/>
      <c r="BB733" s="178" t="n"/>
      <c r="BC733" s="178" t="n"/>
      <c r="BD733" s="178" t="n"/>
      <c r="BE733" s="178" t="n"/>
      <c r="BF733" s="178" t="n"/>
      <c r="BG733" s="178" t="n"/>
      <c r="BH733" s="178" t="n"/>
      <c r="BI733" s="178" t="n"/>
      <c r="BJ733" s="178" t="n"/>
      <c r="BK733" s="178" t="n"/>
      <c r="BL733" s="178" t="n"/>
      <c r="BM733" s="178" t="n"/>
      <c r="BN733" s="178" t="n"/>
      <c r="BO733" s="178" t="n"/>
      <c r="BP733" s="178" t="n"/>
      <c r="BQ733" s="178" t="n"/>
      <c r="BR733" s="178" t="n"/>
      <c r="BS733" s="178" t="n"/>
      <c r="BT733" s="178" t="n"/>
      <c r="BU733" s="178" t="n"/>
      <c r="BV733" s="178" t="n"/>
      <c r="BW733" s="178" t="n"/>
      <c r="BX733" s="178" t="n"/>
      <c r="BY733" s="178" t="n"/>
      <c r="BZ733" s="178" t="n"/>
      <c r="CA733" s="178" t="n"/>
      <c r="CB733" s="178" t="n"/>
      <c r="CC733" s="178" t="n"/>
      <c r="CD733" s="178" t="n"/>
      <c r="CE733" s="178" t="n"/>
      <c r="CF733" s="178" t="n"/>
      <c r="CG733" s="178" t="n"/>
      <c r="CH733" s="178" t="n"/>
      <c r="CI733" s="178" t="n"/>
      <c r="CJ733" s="178" t="n"/>
      <c r="CK733" s="178" t="n"/>
      <c r="CL733" s="178" t="n"/>
      <c r="CM733" s="178" t="n"/>
      <c r="CN733" s="178" t="n"/>
      <c r="CO733" s="178" t="n"/>
      <c r="CP733" s="178" t="n"/>
      <c r="CQ733" s="178" t="n"/>
      <c r="CR733" s="178" t="n"/>
      <c r="CS733" s="178" t="n"/>
      <c r="CT733" s="178" t="n"/>
      <c r="CU733" s="178" t="n"/>
      <c r="CV733" s="178" t="n"/>
      <c r="CW733" s="178" t="n"/>
      <c r="CX733" s="178" t="n"/>
      <c r="CY733" s="178" t="n"/>
      <c r="CZ733" s="178" t="n"/>
      <c r="DA733" s="178" t="n"/>
      <c r="DB733" s="178" t="n"/>
      <c r="DC733" s="178" t="n"/>
      <c r="DD733" s="178" t="n"/>
      <c r="DE733" s="178" t="n"/>
      <c r="DF733" s="178" t="n"/>
      <c r="DG733" s="178" t="n"/>
      <c r="DH733" s="178" t="n"/>
      <c r="DI733" s="178" t="n"/>
      <c r="DJ733" s="178" t="n"/>
      <c r="DK733" s="178" t="n"/>
      <c r="DL733" s="178" t="n"/>
      <c r="DM733" s="178" t="n"/>
      <c r="DN733" s="178" t="n"/>
      <c r="DO733" s="178" t="n"/>
      <c r="DP733" s="178" t="n"/>
      <c r="DQ733" s="178" t="n"/>
      <c r="DR733" s="178" t="n"/>
      <c r="DS733" s="178" t="n"/>
      <c r="DT733" s="178" t="n"/>
      <c r="DU733" s="178" t="n"/>
      <c r="DV733" s="178" t="n"/>
    </row>
    <row customFormat="true" customHeight="true" hidden="true" ht="23.25" outlineLevel="0" r="734" s="310">
      <c r="A734" s="178" t="n"/>
      <c r="B734" s="327" t="s"/>
      <c r="C734" s="58" t="s"/>
      <c r="D734" s="59" t="s"/>
      <c r="E734" s="108" t="s">
        <v>26</v>
      </c>
      <c r="F734" s="266" t="n">
        <f aca="false" ca="false" dt2D="false" dtr="false" t="normal">I734+L734+M734+N734+O734+P734+Q734+R734+S734</f>
        <v>0</v>
      </c>
      <c r="G734" s="168" t="n">
        <v>0</v>
      </c>
      <c r="H734" s="168" t="n">
        <v>0</v>
      </c>
      <c r="I734" s="269" t="n">
        <f aca="false" ca="false" dt2D="false" dtr="false" t="normal">G734+H734</f>
        <v>0</v>
      </c>
      <c r="J734" s="168" t="n"/>
      <c r="K734" s="168" t="n"/>
      <c r="L734" s="269" t="n">
        <f aca="false" ca="false" dt2D="false" dtr="false" t="normal">J734+K734</f>
        <v>0</v>
      </c>
      <c r="M734" s="168" t="n"/>
      <c r="N734" s="168" t="n"/>
      <c r="O734" s="168" t="n"/>
      <c r="P734" s="168" t="n"/>
      <c r="Q734" s="168" t="n"/>
      <c r="R734" s="168" t="n"/>
      <c r="S734" s="168" t="n"/>
      <c r="T734" s="168" t="n"/>
      <c r="U734" s="168" t="n"/>
      <c r="V734" s="168" t="n"/>
      <c r="W734" s="168" t="n"/>
      <c r="X734" s="168" t="n"/>
      <c r="Y734" s="168" t="n"/>
      <c r="Z734" s="168" t="n"/>
      <c r="AA734" s="168" t="n"/>
      <c r="AB734" s="168" t="n"/>
      <c r="AC734" s="168" t="n"/>
      <c r="AD734" s="168" t="n"/>
      <c r="AE734" s="168" t="n"/>
      <c r="AF734" s="178" t="n"/>
      <c r="AG734" s="178" t="n"/>
      <c r="AH734" s="178" t="n"/>
      <c r="AI734" s="178" t="n"/>
      <c r="AJ734" s="178" t="n"/>
      <c r="AK734" s="178" t="n"/>
      <c r="AL734" s="178" t="n"/>
      <c r="AM734" s="178" t="n"/>
      <c r="AN734" s="178" t="n"/>
      <c r="AO734" s="178" t="n"/>
      <c r="AP734" s="178" t="n"/>
      <c r="AQ734" s="178" t="n"/>
      <c r="AR734" s="178" t="n"/>
      <c r="AS734" s="178" t="n"/>
      <c r="AT734" s="178" t="n"/>
      <c r="AU734" s="178" t="n"/>
      <c r="AV734" s="178" t="n"/>
      <c r="AW734" s="178" t="n"/>
      <c r="AX734" s="178" t="n"/>
      <c r="AY734" s="178" t="n"/>
      <c r="AZ734" s="178" t="n"/>
      <c r="BA734" s="178" t="n"/>
      <c r="BB734" s="178" t="n"/>
      <c r="BC734" s="178" t="n"/>
      <c r="BD734" s="178" t="n"/>
      <c r="BE734" s="178" t="n"/>
      <c r="BF734" s="178" t="n"/>
      <c r="BG734" s="178" t="n"/>
      <c r="BH734" s="178" t="n"/>
      <c r="BI734" s="178" t="n"/>
      <c r="BJ734" s="178" t="n"/>
      <c r="BK734" s="178" t="n"/>
      <c r="BL734" s="178" t="n"/>
      <c r="BM734" s="178" t="n"/>
      <c r="BN734" s="178" t="n"/>
      <c r="BO734" s="178" t="n"/>
      <c r="BP734" s="178" t="n"/>
      <c r="BQ734" s="178" t="n"/>
      <c r="BR734" s="178" t="n"/>
      <c r="BS734" s="178" t="n"/>
      <c r="BT734" s="178" t="n"/>
      <c r="BU734" s="178" t="n"/>
      <c r="BV734" s="178" t="n"/>
      <c r="BW734" s="178" t="n"/>
      <c r="BX734" s="178" t="n"/>
      <c r="BY734" s="178" t="n"/>
      <c r="BZ734" s="178" t="n"/>
      <c r="CA734" s="178" t="n"/>
      <c r="CB734" s="178" t="n"/>
      <c r="CC734" s="178" t="n"/>
      <c r="CD734" s="178" t="n"/>
      <c r="CE734" s="178" t="n"/>
      <c r="CF734" s="178" t="n"/>
      <c r="CG734" s="178" t="n"/>
      <c r="CH734" s="178" t="n"/>
      <c r="CI734" s="178" t="n"/>
      <c r="CJ734" s="178" t="n"/>
      <c r="CK734" s="178" t="n"/>
      <c r="CL734" s="178" t="n"/>
      <c r="CM734" s="178" t="n"/>
      <c r="CN734" s="178" t="n"/>
      <c r="CO734" s="178" t="n"/>
      <c r="CP734" s="178" t="n"/>
      <c r="CQ734" s="178" t="n"/>
      <c r="CR734" s="178" t="n"/>
      <c r="CS734" s="178" t="n"/>
      <c r="CT734" s="178" t="n"/>
      <c r="CU734" s="178" t="n"/>
      <c r="CV734" s="178" t="n"/>
      <c r="CW734" s="178" t="n"/>
      <c r="CX734" s="178" t="n"/>
      <c r="CY734" s="178" t="n"/>
      <c r="CZ734" s="178" t="n"/>
      <c r="DA734" s="178" t="n"/>
      <c r="DB734" s="178" t="n"/>
      <c r="DC734" s="178" t="n"/>
      <c r="DD734" s="178" t="n"/>
      <c r="DE734" s="178" t="n"/>
      <c r="DF734" s="178" t="n"/>
      <c r="DG734" s="178" t="n"/>
      <c r="DH734" s="178" t="n"/>
      <c r="DI734" s="178" t="n"/>
      <c r="DJ734" s="178" t="n"/>
      <c r="DK734" s="178" t="n"/>
      <c r="DL734" s="178" t="n"/>
      <c r="DM734" s="178" t="n"/>
      <c r="DN734" s="178" t="n"/>
      <c r="DO734" s="178" t="n"/>
      <c r="DP734" s="178" t="n"/>
      <c r="DQ734" s="178" t="n"/>
      <c r="DR734" s="178" t="n"/>
      <c r="DS734" s="178" t="n"/>
      <c r="DT734" s="178" t="n"/>
      <c r="DU734" s="178" t="n"/>
      <c r="DV734" s="178" t="n"/>
    </row>
    <row customFormat="true" customHeight="true" hidden="true" ht="18" outlineLevel="0" r="735" s="310">
      <c r="A735" s="178" t="n"/>
      <c r="B735" s="327" t="s"/>
      <c r="C735" s="58" t="s"/>
      <c r="D735" s="59" t="s"/>
      <c r="E735" s="248" t="s">
        <v>232</v>
      </c>
      <c r="F735" s="266" t="n">
        <f aca="false" ca="false" dt2D="false" dtr="false" t="normal">I735+L735+M735+N735+O735+P735+Q735+R735+S735</f>
        <v>0</v>
      </c>
      <c r="G735" s="168" t="n">
        <v>0</v>
      </c>
      <c r="H735" s="168" t="n">
        <v>0</v>
      </c>
      <c r="I735" s="269" t="n">
        <f aca="false" ca="false" dt2D="false" dtr="false" t="normal">G735+H735</f>
        <v>0</v>
      </c>
      <c r="J735" s="168" t="n"/>
      <c r="K735" s="168" t="n"/>
      <c r="L735" s="269" t="n">
        <f aca="false" ca="false" dt2D="false" dtr="false" t="normal">J735+K735</f>
        <v>0</v>
      </c>
      <c r="M735" s="168" t="n"/>
      <c r="N735" s="168" t="n"/>
      <c r="O735" s="168" t="n"/>
      <c r="P735" s="168" t="n"/>
      <c r="Q735" s="168" t="n"/>
      <c r="R735" s="168" t="n"/>
      <c r="S735" s="168" t="n"/>
      <c r="T735" s="168" t="n"/>
      <c r="U735" s="168" t="n"/>
      <c r="V735" s="168" t="n"/>
      <c r="W735" s="168" t="n"/>
      <c r="X735" s="168" t="n"/>
      <c r="Y735" s="168" t="n"/>
      <c r="Z735" s="168" t="n"/>
      <c r="AA735" s="168" t="n"/>
      <c r="AB735" s="168" t="n"/>
      <c r="AC735" s="168" t="n"/>
      <c r="AD735" s="168" t="n"/>
      <c r="AE735" s="168" t="n"/>
      <c r="AF735" s="178" t="n"/>
      <c r="AG735" s="178" t="n"/>
      <c r="AH735" s="178" t="n"/>
      <c r="AI735" s="178" t="n"/>
      <c r="AJ735" s="178" t="n"/>
      <c r="AK735" s="178" t="n"/>
      <c r="AL735" s="178" t="n"/>
      <c r="AM735" s="178" t="n"/>
      <c r="AN735" s="178" t="n"/>
      <c r="AO735" s="178" t="n"/>
      <c r="AP735" s="178" t="n"/>
      <c r="AQ735" s="178" t="n"/>
      <c r="AR735" s="178" t="n"/>
      <c r="AS735" s="178" t="n"/>
      <c r="AT735" s="178" t="n"/>
      <c r="AU735" s="178" t="n"/>
      <c r="AV735" s="178" t="n"/>
      <c r="AW735" s="178" t="n"/>
      <c r="AX735" s="178" t="n"/>
      <c r="AY735" s="178" t="n"/>
      <c r="AZ735" s="178" t="n"/>
      <c r="BA735" s="178" t="n"/>
      <c r="BB735" s="178" t="n"/>
      <c r="BC735" s="178" t="n"/>
      <c r="BD735" s="178" t="n"/>
      <c r="BE735" s="178" t="n"/>
      <c r="BF735" s="178" t="n"/>
      <c r="BG735" s="178" t="n"/>
      <c r="BH735" s="178" t="n"/>
      <c r="BI735" s="178" t="n"/>
      <c r="BJ735" s="178" t="n"/>
      <c r="BK735" s="178" t="n"/>
      <c r="BL735" s="178" t="n"/>
      <c r="BM735" s="178" t="n"/>
      <c r="BN735" s="178" t="n"/>
      <c r="BO735" s="178" t="n"/>
      <c r="BP735" s="178" t="n"/>
      <c r="BQ735" s="178" t="n"/>
      <c r="BR735" s="178" t="n"/>
      <c r="BS735" s="178" t="n"/>
      <c r="BT735" s="178" t="n"/>
      <c r="BU735" s="178" t="n"/>
      <c r="BV735" s="178" t="n"/>
      <c r="BW735" s="178" t="n"/>
      <c r="BX735" s="178" t="n"/>
      <c r="BY735" s="178" t="n"/>
      <c r="BZ735" s="178" t="n"/>
      <c r="CA735" s="178" t="n"/>
      <c r="CB735" s="178" t="n"/>
      <c r="CC735" s="178" t="n"/>
      <c r="CD735" s="178" t="n"/>
      <c r="CE735" s="178" t="n"/>
      <c r="CF735" s="178" t="n"/>
      <c r="CG735" s="178" t="n"/>
      <c r="CH735" s="178" t="n"/>
      <c r="CI735" s="178" t="n"/>
      <c r="CJ735" s="178" t="n"/>
      <c r="CK735" s="178" t="n"/>
      <c r="CL735" s="178" t="n"/>
      <c r="CM735" s="178" t="n"/>
      <c r="CN735" s="178" t="n"/>
      <c r="CO735" s="178" t="n"/>
      <c r="CP735" s="178" t="n"/>
      <c r="CQ735" s="178" t="n"/>
      <c r="CR735" s="178" t="n"/>
      <c r="CS735" s="178" t="n"/>
      <c r="CT735" s="178" t="n"/>
      <c r="CU735" s="178" t="n"/>
      <c r="CV735" s="178" t="n"/>
      <c r="CW735" s="178" t="n"/>
      <c r="CX735" s="178" t="n"/>
      <c r="CY735" s="178" t="n"/>
      <c r="CZ735" s="178" t="n"/>
      <c r="DA735" s="178" t="n"/>
      <c r="DB735" s="178" t="n"/>
      <c r="DC735" s="178" t="n"/>
      <c r="DD735" s="178" t="n"/>
      <c r="DE735" s="178" t="n"/>
      <c r="DF735" s="178" t="n"/>
      <c r="DG735" s="178" t="n"/>
      <c r="DH735" s="178" t="n"/>
      <c r="DI735" s="178" t="n"/>
      <c r="DJ735" s="178" t="n"/>
      <c r="DK735" s="178" t="n"/>
      <c r="DL735" s="178" t="n"/>
      <c r="DM735" s="178" t="n"/>
      <c r="DN735" s="178" t="n"/>
      <c r="DO735" s="178" t="n"/>
      <c r="DP735" s="178" t="n"/>
      <c r="DQ735" s="178" t="n"/>
      <c r="DR735" s="178" t="n"/>
      <c r="DS735" s="178" t="n"/>
      <c r="DT735" s="178" t="n"/>
      <c r="DU735" s="178" t="n"/>
      <c r="DV735" s="178" t="n"/>
    </row>
    <row customFormat="true" customHeight="true" hidden="true" ht="18" outlineLevel="0" r="736" s="310">
      <c r="A736" s="178" t="n"/>
      <c r="B736" s="329" t="s"/>
      <c r="C736" s="58" t="s"/>
      <c r="D736" s="94" t="s"/>
      <c r="E736" s="238" t="s">
        <v>233</v>
      </c>
      <c r="F736" s="266" t="n">
        <f aca="false" ca="false" dt2D="false" dtr="false" t="normal">I736+L736+M736+N736+O736+P736+Q736+R736+S736</f>
        <v>0</v>
      </c>
      <c r="G736" s="168" t="n">
        <v>0</v>
      </c>
      <c r="H736" s="168" t="n">
        <v>0</v>
      </c>
      <c r="I736" s="269" t="n">
        <f aca="false" ca="false" dt2D="false" dtr="false" t="normal">G736+H736</f>
        <v>0</v>
      </c>
      <c r="J736" s="168" t="n"/>
      <c r="K736" s="168" t="n"/>
      <c r="L736" s="269" t="n">
        <f aca="false" ca="false" dt2D="false" dtr="false" t="normal">J736+K736</f>
        <v>0</v>
      </c>
      <c r="M736" s="168" t="n"/>
      <c r="N736" s="168" t="n"/>
      <c r="O736" s="168" t="n"/>
      <c r="P736" s="168" t="n"/>
      <c r="Q736" s="168" t="n"/>
      <c r="R736" s="168" t="n"/>
      <c r="S736" s="168" t="n"/>
      <c r="T736" s="168" t="n"/>
      <c r="U736" s="168" t="n"/>
      <c r="V736" s="168" t="n"/>
      <c r="W736" s="168" t="n"/>
      <c r="X736" s="168" t="n"/>
      <c r="Y736" s="168" t="n"/>
      <c r="Z736" s="168" t="n"/>
      <c r="AA736" s="168" t="n"/>
      <c r="AB736" s="168" t="n"/>
      <c r="AC736" s="168" t="n"/>
      <c r="AD736" s="168" t="n"/>
      <c r="AE736" s="168" t="n"/>
      <c r="AF736" s="178" t="n"/>
      <c r="AG736" s="178" t="n"/>
      <c r="AH736" s="178" t="n"/>
      <c r="AI736" s="178" t="n"/>
      <c r="AJ736" s="178" t="n"/>
      <c r="AK736" s="178" t="n"/>
      <c r="AL736" s="178" t="n"/>
      <c r="AM736" s="178" t="n"/>
      <c r="AN736" s="178" t="n"/>
      <c r="AO736" s="178" t="n"/>
      <c r="AP736" s="178" t="n"/>
      <c r="AQ736" s="178" t="n"/>
      <c r="AR736" s="178" t="n"/>
      <c r="AS736" s="178" t="n"/>
      <c r="AT736" s="178" t="n"/>
      <c r="AU736" s="178" t="n"/>
      <c r="AV736" s="178" t="n"/>
      <c r="AW736" s="178" t="n"/>
      <c r="AX736" s="178" t="n"/>
      <c r="AY736" s="178" t="n"/>
      <c r="AZ736" s="178" t="n"/>
      <c r="BA736" s="178" t="n"/>
      <c r="BB736" s="178" t="n"/>
      <c r="BC736" s="178" t="n"/>
      <c r="BD736" s="178" t="n"/>
      <c r="BE736" s="178" t="n"/>
      <c r="BF736" s="178" t="n"/>
      <c r="BG736" s="178" t="n"/>
      <c r="BH736" s="178" t="n"/>
      <c r="BI736" s="178" t="n"/>
      <c r="BJ736" s="178" t="n"/>
      <c r="BK736" s="178" t="n"/>
      <c r="BL736" s="178" t="n"/>
      <c r="BM736" s="178" t="n"/>
      <c r="BN736" s="178" t="n"/>
      <c r="BO736" s="178" t="n"/>
      <c r="BP736" s="178" t="n"/>
      <c r="BQ736" s="178" t="n"/>
      <c r="BR736" s="178" t="n"/>
      <c r="BS736" s="178" t="n"/>
      <c r="BT736" s="178" t="n"/>
      <c r="BU736" s="178" t="n"/>
      <c r="BV736" s="178" t="n"/>
      <c r="BW736" s="178" t="n"/>
      <c r="BX736" s="178" t="n"/>
      <c r="BY736" s="178" t="n"/>
      <c r="BZ736" s="178" t="n"/>
      <c r="CA736" s="178" t="n"/>
      <c r="CB736" s="178" t="n"/>
      <c r="CC736" s="178" t="n"/>
      <c r="CD736" s="178" t="n"/>
      <c r="CE736" s="178" t="n"/>
      <c r="CF736" s="178" t="n"/>
      <c r="CG736" s="178" t="n"/>
      <c r="CH736" s="178" t="n"/>
      <c r="CI736" s="178" t="n"/>
      <c r="CJ736" s="178" t="n"/>
      <c r="CK736" s="178" t="n"/>
      <c r="CL736" s="178" t="n"/>
      <c r="CM736" s="178" t="n"/>
      <c r="CN736" s="178" t="n"/>
      <c r="CO736" s="178" t="n"/>
      <c r="CP736" s="178" t="n"/>
      <c r="CQ736" s="178" t="n"/>
      <c r="CR736" s="178" t="n"/>
      <c r="CS736" s="178" t="n"/>
      <c r="CT736" s="178" t="n"/>
      <c r="CU736" s="178" t="n"/>
      <c r="CV736" s="178" t="n"/>
      <c r="CW736" s="178" t="n"/>
      <c r="CX736" s="178" t="n"/>
      <c r="CY736" s="178" t="n"/>
      <c r="CZ736" s="178" t="n"/>
      <c r="DA736" s="178" t="n"/>
      <c r="DB736" s="178" t="n"/>
      <c r="DC736" s="178" t="n"/>
      <c r="DD736" s="178" t="n"/>
      <c r="DE736" s="178" t="n"/>
      <c r="DF736" s="178" t="n"/>
      <c r="DG736" s="178" t="n"/>
      <c r="DH736" s="178" t="n"/>
      <c r="DI736" s="178" t="n"/>
      <c r="DJ736" s="178" t="n"/>
      <c r="DK736" s="178" t="n"/>
      <c r="DL736" s="178" t="n"/>
      <c r="DM736" s="178" t="n"/>
      <c r="DN736" s="178" t="n"/>
      <c r="DO736" s="178" t="n"/>
      <c r="DP736" s="178" t="n"/>
      <c r="DQ736" s="178" t="n"/>
      <c r="DR736" s="178" t="n"/>
      <c r="DS736" s="178" t="n"/>
      <c r="DT736" s="178" t="n"/>
      <c r="DU736" s="178" t="n"/>
      <c r="DV736" s="178" t="n"/>
    </row>
    <row customFormat="true" customHeight="true" hidden="true" ht="18" outlineLevel="0" r="737" s="310">
      <c r="A737" s="178" t="n"/>
      <c r="B737" s="325" t="n">
        <v>3</v>
      </c>
      <c r="C737" s="58" t="s"/>
      <c r="D737" s="127" t="s">
        <v>460</v>
      </c>
      <c r="E737" s="182" t="s">
        <v>24</v>
      </c>
      <c r="F737" s="266" t="n">
        <f aca="false" ca="false" dt2D="false" dtr="false" t="normal">I737+L737+M737+N737+O737+P737+Q737+R737+S737</f>
        <v>0</v>
      </c>
      <c r="G737" s="278" t="n">
        <v>0</v>
      </c>
      <c r="H737" s="278" t="n">
        <v>0</v>
      </c>
      <c r="I737" s="269" t="n">
        <f aca="false" ca="false" dt2D="false" dtr="false" t="normal">G737+H737</f>
        <v>0</v>
      </c>
      <c r="J737" s="278" t="n"/>
      <c r="K737" s="278" t="n"/>
      <c r="L737" s="269" t="n">
        <f aca="false" ca="false" dt2D="false" dtr="false" t="normal">J737+K737</f>
        <v>0</v>
      </c>
      <c r="M737" s="278" t="n"/>
      <c r="N737" s="278" t="n"/>
      <c r="O737" s="278" t="n"/>
      <c r="P737" s="278" t="n"/>
      <c r="Q737" s="278" t="n"/>
      <c r="R737" s="278" t="n"/>
      <c r="S737" s="278" t="n"/>
      <c r="T737" s="278" t="n"/>
      <c r="U737" s="278" t="n"/>
      <c r="V737" s="278" t="n"/>
      <c r="W737" s="278" t="n"/>
      <c r="X737" s="278" t="n"/>
      <c r="Y737" s="278" t="n"/>
      <c r="Z737" s="278" t="n"/>
      <c r="AA737" s="278" t="n"/>
      <c r="AB737" s="278" t="n"/>
      <c r="AC737" s="278" t="n"/>
      <c r="AD737" s="278" t="n"/>
      <c r="AE737" s="278" t="n"/>
      <c r="AF737" s="178" t="n"/>
      <c r="AG737" s="178" t="n"/>
      <c r="AH737" s="178" t="n"/>
      <c r="AI737" s="178" t="n"/>
      <c r="AJ737" s="178" t="n"/>
      <c r="AK737" s="178" t="n"/>
      <c r="AL737" s="178" t="n"/>
      <c r="AM737" s="178" t="n"/>
      <c r="AN737" s="178" t="n"/>
      <c r="AO737" s="178" t="n"/>
      <c r="AP737" s="178" t="n"/>
      <c r="AQ737" s="178" t="n"/>
      <c r="AR737" s="178" t="n"/>
      <c r="AS737" s="178" t="n"/>
      <c r="AT737" s="178" t="n"/>
      <c r="AU737" s="178" t="n"/>
      <c r="AV737" s="178" t="n"/>
      <c r="AW737" s="178" t="n"/>
      <c r="AX737" s="178" t="n"/>
      <c r="AY737" s="178" t="n"/>
      <c r="AZ737" s="178" t="n"/>
      <c r="BA737" s="178" t="n"/>
      <c r="BB737" s="178" t="n"/>
      <c r="BC737" s="178" t="n"/>
      <c r="BD737" s="178" t="n"/>
      <c r="BE737" s="178" t="n"/>
      <c r="BF737" s="178" t="n"/>
      <c r="BG737" s="178" t="n"/>
      <c r="BH737" s="178" t="n"/>
      <c r="BI737" s="178" t="n"/>
      <c r="BJ737" s="178" t="n"/>
      <c r="BK737" s="178" t="n"/>
      <c r="BL737" s="178" t="n"/>
      <c r="BM737" s="178" t="n"/>
      <c r="BN737" s="178" t="n"/>
      <c r="BO737" s="178" t="n"/>
      <c r="BP737" s="178" t="n"/>
      <c r="BQ737" s="178" t="n"/>
      <c r="BR737" s="178" t="n"/>
      <c r="BS737" s="178" t="n"/>
      <c r="BT737" s="178" t="n"/>
      <c r="BU737" s="178" t="n"/>
      <c r="BV737" s="178" t="n"/>
      <c r="BW737" s="178" t="n"/>
      <c r="BX737" s="178" t="n"/>
      <c r="BY737" s="178" t="n"/>
      <c r="BZ737" s="178" t="n"/>
      <c r="CA737" s="178" t="n"/>
      <c r="CB737" s="178" t="n"/>
      <c r="CC737" s="178" t="n"/>
      <c r="CD737" s="178" t="n"/>
      <c r="CE737" s="178" t="n"/>
      <c r="CF737" s="178" t="n"/>
      <c r="CG737" s="178" t="n"/>
      <c r="CH737" s="178" t="n"/>
      <c r="CI737" s="178" t="n"/>
      <c r="CJ737" s="178" t="n"/>
      <c r="CK737" s="178" t="n"/>
      <c r="CL737" s="178" t="n"/>
      <c r="CM737" s="178" t="n"/>
      <c r="CN737" s="178" t="n"/>
      <c r="CO737" s="178" t="n"/>
      <c r="CP737" s="178" t="n"/>
      <c r="CQ737" s="178" t="n"/>
      <c r="CR737" s="178" t="n"/>
      <c r="CS737" s="178" t="n"/>
      <c r="CT737" s="178" t="n"/>
      <c r="CU737" s="178" t="n"/>
      <c r="CV737" s="178" t="n"/>
      <c r="CW737" s="178" t="n"/>
      <c r="CX737" s="178" t="n"/>
      <c r="CY737" s="178" t="n"/>
      <c r="CZ737" s="178" t="n"/>
      <c r="DA737" s="178" t="n"/>
      <c r="DB737" s="178" t="n"/>
      <c r="DC737" s="178" t="n"/>
      <c r="DD737" s="178" t="n"/>
      <c r="DE737" s="178" t="n"/>
      <c r="DF737" s="178" t="n"/>
      <c r="DG737" s="178" t="n"/>
      <c r="DH737" s="178" t="n"/>
      <c r="DI737" s="178" t="n"/>
      <c r="DJ737" s="178" t="n"/>
      <c r="DK737" s="178" t="n"/>
      <c r="DL737" s="178" t="n"/>
      <c r="DM737" s="178" t="n"/>
      <c r="DN737" s="178" t="n"/>
      <c r="DO737" s="178" t="n"/>
      <c r="DP737" s="178" t="n"/>
      <c r="DQ737" s="178" t="n"/>
      <c r="DR737" s="178" t="n"/>
      <c r="DS737" s="178" t="n"/>
      <c r="DT737" s="178" t="n"/>
      <c r="DU737" s="178" t="n"/>
      <c r="DV737" s="178" t="n"/>
    </row>
    <row customFormat="true" customHeight="true" hidden="true" ht="18" outlineLevel="0" r="738" s="310">
      <c r="A738" s="178" t="n"/>
      <c r="B738" s="327" t="s"/>
      <c r="C738" s="58" t="s"/>
      <c r="D738" s="59" t="s"/>
      <c r="E738" s="182" t="s">
        <v>25</v>
      </c>
      <c r="F738" s="266" t="n">
        <f aca="false" ca="false" dt2D="false" dtr="false" t="normal">I738+L738+M738+N738+O738+P738+Q738+R738+S738</f>
        <v>0</v>
      </c>
      <c r="G738" s="278" t="n">
        <v>0</v>
      </c>
      <c r="H738" s="278" t="n">
        <v>0</v>
      </c>
      <c r="I738" s="269" t="n">
        <f aca="false" ca="false" dt2D="false" dtr="false" t="normal">G738+H738</f>
        <v>0</v>
      </c>
      <c r="J738" s="278" t="n"/>
      <c r="K738" s="278" t="n"/>
      <c r="L738" s="269" t="n">
        <f aca="false" ca="false" dt2D="false" dtr="false" t="normal">J738+K738</f>
        <v>0</v>
      </c>
      <c r="M738" s="278" t="n"/>
      <c r="N738" s="278" t="n"/>
      <c r="O738" s="278" t="n"/>
      <c r="P738" s="278" t="n"/>
      <c r="Q738" s="278" t="n"/>
      <c r="R738" s="278" t="n"/>
      <c r="S738" s="278" t="n"/>
      <c r="T738" s="278" t="n"/>
      <c r="U738" s="278" t="n"/>
      <c r="V738" s="278" t="n"/>
      <c r="W738" s="278" t="n"/>
      <c r="X738" s="278" t="n"/>
      <c r="Y738" s="278" t="n"/>
      <c r="Z738" s="278" t="n"/>
      <c r="AA738" s="278" t="n"/>
      <c r="AB738" s="278" t="n"/>
      <c r="AC738" s="278" t="n"/>
      <c r="AD738" s="278" t="n"/>
      <c r="AE738" s="278" t="n"/>
      <c r="AF738" s="178" t="n"/>
      <c r="AG738" s="178" t="n"/>
      <c r="AH738" s="178" t="n"/>
      <c r="AI738" s="178" t="n"/>
      <c r="AJ738" s="178" t="n"/>
      <c r="AK738" s="178" t="n"/>
      <c r="AL738" s="178" t="n"/>
      <c r="AM738" s="178" t="n"/>
      <c r="AN738" s="178" t="n"/>
      <c r="AO738" s="178" t="n"/>
      <c r="AP738" s="178" t="n"/>
      <c r="AQ738" s="178" t="n"/>
      <c r="AR738" s="178" t="n"/>
      <c r="AS738" s="178" t="n"/>
      <c r="AT738" s="178" t="n"/>
      <c r="AU738" s="178" t="n"/>
      <c r="AV738" s="178" t="n"/>
      <c r="AW738" s="178" t="n"/>
      <c r="AX738" s="178" t="n"/>
      <c r="AY738" s="178" t="n"/>
      <c r="AZ738" s="178" t="n"/>
      <c r="BA738" s="178" t="n"/>
      <c r="BB738" s="178" t="n"/>
      <c r="BC738" s="178" t="n"/>
      <c r="BD738" s="178" t="n"/>
      <c r="BE738" s="178" t="n"/>
      <c r="BF738" s="178" t="n"/>
      <c r="BG738" s="178" t="n"/>
      <c r="BH738" s="178" t="n"/>
      <c r="BI738" s="178" t="n"/>
      <c r="BJ738" s="178" t="n"/>
      <c r="BK738" s="178" t="n"/>
      <c r="BL738" s="178" t="n"/>
      <c r="BM738" s="178" t="n"/>
      <c r="BN738" s="178" t="n"/>
      <c r="BO738" s="178" t="n"/>
      <c r="BP738" s="178" t="n"/>
      <c r="BQ738" s="178" t="n"/>
      <c r="BR738" s="178" t="n"/>
      <c r="BS738" s="178" t="n"/>
      <c r="BT738" s="178" t="n"/>
      <c r="BU738" s="178" t="n"/>
      <c r="BV738" s="178" t="n"/>
      <c r="BW738" s="178" t="n"/>
      <c r="BX738" s="178" t="n"/>
      <c r="BY738" s="178" t="n"/>
      <c r="BZ738" s="178" t="n"/>
      <c r="CA738" s="178" t="n"/>
      <c r="CB738" s="178" t="n"/>
      <c r="CC738" s="178" t="n"/>
      <c r="CD738" s="178" t="n"/>
      <c r="CE738" s="178" t="n"/>
      <c r="CF738" s="178" t="n"/>
      <c r="CG738" s="178" t="n"/>
      <c r="CH738" s="178" t="n"/>
      <c r="CI738" s="178" t="n"/>
      <c r="CJ738" s="178" t="n"/>
      <c r="CK738" s="178" t="n"/>
      <c r="CL738" s="178" t="n"/>
      <c r="CM738" s="178" t="n"/>
      <c r="CN738" s="178" t="n"/>
      <c r="CO738" s="178" t="n"/>
      <c r="CP738" s="178" t="n"/>
      <c r="CQ738" s="178" t="n"/>
      <c r="CR738" s="178" t="n"/>
      <c r="CS738" s="178" t="n"/>
      <c r="CT738" s="178" t="n"/>
      <c r="CU738" s="178" t="n"/>
      <c r="CV738" s="178" t="n"/>
      <c r="CW738" s="178" t="n"/>
      <c r="CX738" s="178" t="n"/>
      <c r="CY738" s="178" t="n"/>
      <c r="CZ738" s="178" t="n"/>
      <c r="DA738" s="178" t="n"/>
      <c r="DB738" s="178" t="n"/>
      <c r="DC738" s="178" t="n"/>
      <c r="DD738" s="178" t="n"/>
      <c r="DE738" s="178" t="n"/>
      <c r="DF738" s="178" t="n"/>
      <c r="DG738" s="178" t="n"/>
      <c r="DH738" s="178" t="n"/>
      <c r="DI738" s="178" t="n"/>
      <c r="DJ738" s="178" t="n"/>
      <c r="DK738" s="178" t="n"/>
      <c r="DL738" s="178" t="n"/>
      <c r="DM738" s="178" t="n"/>
      <c r="DN738" s="178" t="n"/>
      <c r="DO738" s="178" t="n"/>
      <c r="DP738" s="178" t="n"/>
      <c r="DQ738" s="178" t="n"/>
      <c r="DR738" s="178" t="n"/>
      <c r="DS738" s="178" t="n"/>
      <c r="DT738" s="178" t="n"/>
      <c r="DU738" s="178" t="n"/>
      <c r="DV738" s="178" t="n"/>
    </row>
    <row customFormat="true" customHeight="true" hidden="true" ht="18" outlineLevel="0" r="739" s="310">
      <c r="A739" s="178" t="n"/>
      <c r="B739" s="327" t="s"/>
      <c r="C739" s="58" t="s"/>
      <c r="D739" s="59" t="s"/>
      <c r="E739" s="108" t="s">
        <v>26</v>
      </c>
      <c r="F739" s="266" t="n">
        <f aca="false" ca="false" dt2D="false" dtr="false" t="normal">I739+L739+M739+N739+O739+P739+Q739+R739+S739</f>
        <v>0</v>
      </c>
      <c r="G739" s="278" t="n">
        <v>0</v>
      </c>
      <c r="H739" s="278" t="n">
        <v>0</v>
      </c>
      <c r="I739" s="269" t="n">
        <f aca="false" ca="false" dt2D="false" dtr="false" t="normal">G739+H739</f>
        <v>0</v>
      </c>
      <c r="J739" s="278" t="n"/>
      <c r="K739" s="278" t="n"/>
      <c r="L739" s="269" t="n">
        <f aca="false" ca="false" dt2D="false" dtr="false" t="normal">J739+K739</f>
        <v>0</v>
      </c>
      <c r="M739" s="278" t="n"/>
      <c r="N739" s="278" t="n"/>
      <c r="O739" s="278" t="n"/>
      <c r="P739" s="278" t="n"/>
      <c r="Q739" s="278" t="n"/>
      <c r="R739" s="278" t="n"/>
      <c r="S739" s="278" t="n"/>
      <c r="T739" s="278" t="n"/>
      <c r="U739" s="278" t="n"/>
      <c r="V739" s="278" t="n"/>
      <c r="W739" s="278" t="n"/>
      <c r="X739" s="278" t="n"/>
      <c r="Y739" s="278" t="n"/>
      <c r="Z739" s="278" t="n"/>
      <c r="AA739" s="278" t="n"/>
      <c r="AB739" s="278" t="n"/>
      <c r="AC739" s="278" t="n"/>
      <c r="AD739" s="278" t="n"/>
      <c r="AE739" s="278" t="n"/>
      <c r="AF739" s="178" t="n"/>
      <c r="AG739" s="178" t="n"/>
      <c r="AH739" s="178" t="n"/>
      <c r="AI739" s="178" t="n"/>
      <c r="AJ739" s="178" t="n"/>
      <c r="AK739" s="178" t="n"/>
      <c r="AL739" s="178" t="n"/>
      <c r="AM739" s="178" t="n"/>
      <c r="AN739" s="178" t="n"/>
      <c r="AO739" s="178" t="n"/>
      <c r="AP739" s="178" t="n"/>
      <c r="AQ739" s="178" t="n"/>
      <c r="AR739" s="178" t="n"/>
      <c r="AS739" s="178" t="n"/>
      <c r="AT739" s="178" t="n"/>
      <c r="AU739" s="178" t="n"/>
      <c r="AV739" s="178" t="n"/>
      <c r="AW739" s="178" t="n"/>
      <c r="AX739" s="178" t="n"/>
      <c r="AY739" s="178" t="n"/>
      <c r="AZ739" s="178" t="n"/>
      <c r="BA739" s="178" t="n"/>
      <c r="BB739" s="178" t="n"/>
      <c r="BC739" s="178" t="n"/>
      <c r="BD739" s="178" t="n"/>
      <c r="BE739" s="178" t="n"/>
      <c r="BF739" s="178" t="n"/>
      <c r="BG739" s="178" t="n"/>
      <c r="BH739" s="178" t="n"/>
      <c r="BI739" s="178" t="n"/>
      <c r="BJ739" s="178" t="n"/>
      <c r="BK739" s="178" t="n"/>
      <c r="BL739" s="178" t="n"/>
      <c r="BM739" s="178" t="n"/>
      <c r="BN739" s="178" t="n"/>
      <c r="BO739" s="178" t="n"/>
      <c r="BP739" s="178" t="n"/>
      <c r="BQ739" s="178" t="n"/>
      <c r="BR739" s="178" t="n"/>
      <c r="BS739" s="178" t="n"/>
      <c r="BT739" s="178" t="n"/>
      <c r="BU739" s="178" t="n"/>
      <c r="BV739" s="178" t="n"/>
      <c r="BW739" s="178" t="n"/>
      <c r="BX739" s="178" t="n"/>
      <c r="BY739" s="178" t="n"/>
      <c r="BZ739" s="178" t="n"/>
      <c r="CA739" s="178" t="n"/>
      <c r="CB739" s="178" t="n"/>
      <c r="CC739" s="178" t="n"/>
      <c r="CD739" s="178" t="n"/>
      <c r="CE739" s="178" t="n"/>
      <c r="CF739" s="178" t="n"/>
      <c r="CG739" s="178" t="n"/>
      <c r="CH739" s="178" t="n"/>
      <c r="CI739" s="178" t="n"/>
      <c r="CJ739" s="178" t="n"/>
      <c r="CK739" s="178" t="n"/>
      <c r="CL739" s="178" t="n"/>
      <c r="CM739" s="178" t="n"/>
      <c r="CN739" s="178" t="n"/>
      <c r="CO739" s="178" t="n"/>
      <c r="CP739" s="178" t="n"/>
      <c r="CQ739" s="178" t="n"/>
      <c r="CR739" s="178" t="n"/>
      <c r="CS739" s="178" t="n"/>
      <c r="CT739" s="178" t="n"/>
      <c r="CU739" s="178" t="n"/>
      <c r="CV739" s="178" t="n"/>
      <c r="CW739" s="178" t="n"/>
      <c r="CX739" s="178" t="n"/>
      <c r="CY739" s="178" t="n"/>
      <c r="CZ739" s="178" t="n"/>
      <c r="DA739" s="178" t="n"/>
      <c r="DB739" s="178" t="n"/>
      <c r="DC739" s="178" t="n"/>
      <c r="DD739" s="178" t="n"/>
      <c r="DE739" s="178" t="n"/>
      <c r="DF739" s="178" t="n"/>
      <c r="DG739" s="178" t="n"/>
      <c r="DH739" s="178" t="n"/>
      <c r="DI739" s="178" t="n"/>
      <c r="DJ739" s="178" t="n"/>
      <c r="DK739" s="178" t="n"/>
      <c r="DL739" s="178" t="n"/>
      <c r="DM739" s="178" t="n"/>
      <c r="DN739" s="178" t="n"/>
      <c r="DO739" s="178" t="n"/>
      <c r="DP739" s="178" t="n"/>
      <c r="DQ739" s="178" t="n"/>
      <c r="DR739" s="178" t="n"/>
      <c r="DS739" s="178" t="n"/>
      <c r="DT739" s="178" t="n"/>
      <c r="DU739" s="178" t="n"/>
      <c r="DV739" s="178" t="n"/>
    </row>
    <row customFormat="true" customHeight="true" hidden="true" ht="18" outlineLevel="0" r="740" s="310">
      <c r="A740" s="178" t="n"/>
      <c r="B740" s="327" t="s"/>
      <c r="C740" s="58" t="s"/>
      <c r="D740" s="59" t="s"/>
      <c r="E740" s="248" t="s">
        <v>232</v>
      </c>
      <c r="F740" s="266" t="n">
        <f aca="false" ca="false" dt2D="false" dtr="false" t="normal">I740+L740+M740+N740+O740+P740+Q740+R740+S740</f>
        <v>0</v>
      </c>
      <c r="G740" s="278" t="n">
        <v>0</v>
      </c>
      <c r="H740" s="278" t="n">
        <v>0</v>
      </c>
      <c r="I740" s="269" t="n">
        <f aca="false" ca="false" dt2D="false" dtr="false" t="normal">G740+H740</f>
        <v>0</v>
      </c>
      <c r="J740" s="278" t="n"/>
      <c r="K740" s="278" t="n"/>
      <c r="L740" s="269" t="n">
        <f aca="false" ca="false" dt2D="false" dtr="false" t="normal">J740+K740</f>
        <v>0</v>
      </c>
      <c r="M740" s="278" t="n"/>
      <c r="N740" s="278" t="n"/>
      <c r="O740" s="278" t="n"/>
      <c r="P740" s="278" t="n"/>
      <c r="Q740" s="278" t="n"/>
      <c r="R740" s="278" t="n"/>
      <c r="S740" s="278" t="n"/>
      <c r="T740" s="278" t="n"/>
      <c r="U740" s="278" t="n"/>
      <c r="V740" s="278" t="n"/>
      <c r="W740" s="278" t="n"/>
      <c r="X740" s="278" t="n"/>
      <c r="Y740" s="278" t="n"/>
      <c r="Z740" s="278" t="n"/>
      <c r="AA740" s="278" t="n"/>
      <c r="AB740" s="278" t="n"/>
      <c r="AC740" s="278" t="n"/>
      <c r="AD740" s="278" t="n"/>
      <c r="AE740" s="278" t="n"/>
      <c r="AF740" s="178" t="n"/>
      <c r="AG740" s="178" t="n"/>
      <c r="AH740" s="178" t="n"/>
      <c r="AI740" s="178" t="n"/>
      <c r="AJ740" s="178" t="n"/>
      <c r="AK740" s="178" t="n"/>
      <c r="AL740" s="178" t="n"/>
      <c r="AM740" s="178" t="n"/>
      <c r="AN740" s="178" t="n"/>
      <c r="AO740" s="178" t="n"/>
      <c r="AP740" s="178" t="n"/>
      <c r="AQ740" s="178" t="n"/>
      <c r="AR740" s="178" t="n"/>
      <c r="AS740" s="178" t="n"/>
      <c r="AT740" s="178" t="n"/>
      <c r="AU740" s="178" t="n"/>
      <c r="AV740" s="178" t="n"/>
      <c r="AW740" s="178" t="n"/>
      <c r="AX740" s="178" t="n"/>
      <c r="AY740" s="178" t="n"/>
      <c r="AZ740" s="178" t="n"/>
      <c r="BA740" s="178" t="n"/>
      <c r="BB740" s="178" t="n"/>
      <c r="BC740" s="178" t="n"/>
      <c r="BD740" s="178" t="n"/>
      <c r="BE740" s="178" t="n"/>
      <c r="BF740" s="178" t="n"/>
      <c r="BG740" s="178" t="n"/>
      <c r="BH740" s="178" t="n"/>
      <c r="BI740" s="178" t="n"/>
      <c r="BJ740" s="178" t="n"/>
      <c r="BK740" s="178" t="n"/>
      <c r="BL740" s="178" t="n"/>
      <c r="BM740" s="178" t="n"/>
      <c r="BN740" s="178" t="n"/>
      <c r="BO740" s="178" t="n"/>
      <c r="BP740" s="178" t="n"/>
      <c r="BQ740" s="178" t="n"/>
      <c r="BR740" s="178" t="n"/>
      <c r="BS740" s="178" t="n"/>
      <c r="BT740" s="178" t="n"/>
      <c r="BU740" s="178" t="n"/>
      <c r="BV740" s="178" t="n"/>
      <c r="BW740" s="178" t="n"/>
      <c r="BX740" s="178" t="n"/>
      <c r="BY740" s="178" t="n"/>
      <c r="BZ740" s="178" t="n"/>
      <c r="CA740" s="178" t="n"/>
      <c r="CB740" s="178" t="n"/>
      <c r="CC740" s="178" t="n"/>
      <c r="CD740" s="178" t="n"/>
      <c r="CE740" s="178" t="n"/>
      <c r="CF740" s="178" t="n"/>
      <c r="CG740" s="178" t="n"/>
      <c r="CH740" s="178" t="n"/>
      <c r="CI740" s="178" t="n"/>
      <c r="CJ740" s="178" t="n"/>
      <c r="CK740" s="178" t="n"/>
      <c r="CL740" s="178" t="n"/>
      <c r="CM740" s="178" t="n"/>
      <c r="CN740" s="178" t="n"/>
      <c r="CO740" s="178" t="n"/>
      <c r="CP740" s="178" t="n"/>
      <c r="CQ740" s="178" t="n"/>
      <c r="CR740" s="178" t="n"/>
      <c r="CS740" s="178" t="n"/>
      <c r="CT740" s="178" t="n"/>
      <c r="CU740" s="178" t="n"/>
      <c r="CV740" s="178" t="n"/>
      <c r="CW740" s="178" t="n"/>
      <c r="CX740" s="178" t="n"/>
      <c r="CY740" s="178" t="n"/>
      <c r="CZ740" s="178" t="n"/>
      <c r="DA740" s="178" t="n"/>
      <c r="DB740" s="178" t="n"/>
      <c r="DC740" s="178" t="n"/>
      <c r="DD740" s="178" t="n"/>
      <c r="DE740" s="178" t="n"/>
      <c r="DF740" s="178" t="n"/>
      <c r="DG740" s="178" t="n"/>
      <c r="DH740" s="178" t="n"/>
      <c r="DI740" s="178" t="n"/>
      <c r="DJ740" s="178" t="n"/>
      <c r="DK740" s="178" t="n"/>
      <c r="DL740" s="178" t="n"/>
      <c r="DM740" s="178" t="n"/>
      <c r="DN740" s="178" t="n"/>
      <c r="DO740" s="178" t="n"/>
      <c r="DP740" s="178" t="n"/>
      <c r="DQ740" s="178" t="n"/>
      <c r="DR740" s="178" t="n"/>
      <c r="DS740" s="178" t="n"/>
      <c r="DT740" s="178" t="n"/>
      <c r="DU740" s="178" t="n"/>
      <c r="DV740" s="178" t="n"/>
    </row>
    <row customFormat="true" customHeight="true" hidden="true" ht="18" outlineLevel="0" r="741" s="310">
      <c r="A741" s="178" t="n"/>
      <c r="B741" s="329" t="s"/>
      <c r="C741" s="58" t="s"/>
      <c r="D741" s="94" t="s"/>
      <c r="E741" s="238" t="s">
        <v>233</v>
      </c>
      <c r="F741" s="266" t="n">
        <f aca="false" ca="false" dt2D="false" dtr="false" t="normal">I741+L741+M741+N741+O741+P741+Q741+R741+S741</f>
        <v>0</v>
      </c>
      <c r="G741" s="278" t="n">
        <v>0</v>
      </c>
      <c r="H741" s="278" t="n">
        <v>0</v>
      </c>
      <c r="I741" s="269" t="n">
        <f aca="false" ca="false" dt2D="false" dtr="false" t="normal">G741+H741</f>
        <v>0</v>
      </c>
      <c r="J741" s="278" t="n"/>
      <c r="K741" s="278" t="n"/>
      <c r="L741" s="269" t="n">
        <f aca="false" ca="false" dt2D="false" dtr="false" t="normal">J741+K741</f>
        <v>0</v>
      </c>
      <c r="M741" s="278" t="n"/>
      <c r="N741" s="278" t="n"/>
      <c r="O741" s="278" t="n"/>
      <c r="P741" s="278" t="n"/>
      <c r="Q741" s="278" t="n"/>
      <c r="R741" s="278" t="n"/>
      <c r="S741" s="278" t="n"/>
      <c r="T741" s="278" t="n"/>
      <c r="U741" s="278" t="n"/>
      <c r="V741" s="278" t="n"/>
      <c r="W741" s="278" t="n"/>
      <c r="X741" s="278" t="n"/>
      <c r="Y741" s="278" t="n"/>
      <c r="Z741" s="278" t="n"/>
      <c r="AA741" s="278" t="n"/>
      <c r="AB741" s="278" t="n"/>
      <c r="AC741" s="278" t="n"/>
      <c r="AD741" s="278" t="n"/>
      <c r="AE741" s="278" t="n"/>
      <c r="AF741" s="178" t="n"/>
      <c r="AG741" s="178" t="n"/>
      <c r="AH741" s="178" t="n"/>
      <c r="AI741" s="178" t="n"/>
      <c r="AJ741" s="178" t="n"/>
      <c r="AK741" s="178" t="n"/>
      <c r="AL741" s="178" t="n"/>
      <c r="AM741" s="178" t="n"/>
      <c r="AN741" s="178" t="n"/>
      <c r="AO741" s="178" t="n"/>
      <c r="AP741" s="178" t="n"/>
      <c r="AQ741" s="178" t="n"/>
      <c r="AR741" s="178" t="n"/>
      <c r="AS741" s="178" t="n"/>
      <c r="AT741" s="178" t="n"/>
      <c r="AU741" s="178" t="n"/>
      <c r="AV741" s="178" t="n"/>
      <c r="AW741" s="178" t="n"/>
      <c r="AX741" s="178" t="n"/>
      <c r="AY741" s="178" t="n"/>
      <c r="AZ741" s="178" t="n"/>
      <c r="BA741" s="178" t="n"/>
      <c r="BB741" s="178" t="n"/>
      <c r="BC741" s="178" t="n"/>
      <c r="BD741" s="178" t="n"/>
      <c r="BE741" s="178" t="n"/>
      <c r="BF741" s="178" t="n"/>
      <c r="BG741" s="178" t="n"/>
      <c r="BH741" s="178" t="n"/>
      <c r="BI741" s="178" t="n"/>
      <c r="BJ741" s="178" t="n"/>
      <c r="BK741" s="178" t="n"/>
      <c r="BL741" s="178" t="n"/>
      <c r="BM741" s="178" t="n"/>
      <c r="BN741" s="178" t="n"/>
      <c r="BO741" s="178" t="n"/>
      <c r="BP741" s="178" t="n"/>
      <c r="BQ741" s="178" t="n"/>
      <c r="BR741" s="178" t="n"/>
      <c r="BS741" s="178" t="n"/>
      <c r="BT741" s="178" t="n"/>
      <c r="BU741" s="178" t="n"/>
      <c r="BV741" s="178" t="n"/>
      <c r="BW741" s="178" t="n"/>
      <c r="BX741" s="178" t="n"/>
      <c r="BY741" s="178" t="n"/>
      <c r="BZ741" s="178" t="n"/>
      <c r="CA741" s="178" t="n"/>
      <c r="CB741" s="178" t="n"/>
      <c r="CC741" s="178" t="n"/>
      <c r="CD741" s="178" t="n"/>
      <c r="CE741" s="178" t="n"/>
      <c r="CF741" s="178" t="n"/>
      <c r="CG741" s="178" t="n"/>
      <c r="CH741" s="178" t="n"/>
      <c r="CI741" s="178" t="n"/>
      <c r="CJ741" s="178" t="n"/>
      <c r="CK741" s="178" t="n"/>
      <c r="CL741" s="178" t="n"/>
      <c r="CM741" s="178" t="n"/>
      <c r="CN741" s="178" t="n"/>
      <c r="CO741" s="178" t="n"/>
      <c r="CP741" s="178" t="n"/>
      <c r="CQ741" s="178" t="n"/>
      <c r="CR741" s="178" t="n"/>
      <c r="CS741" s="178" t="n"/>
      <c r="CT741" s="178" t="n"/>
      <c r="CU741" s="178" t="n"/>
      <c r="CV741" s="178" t="n"/>
      <c r="CW741" s="178" t="n"/>
      <c r="CX741" s="178" t="n"/>
      <c r="CY741" s="178" t="n"/>
      <c r="CZ741" s="178" t="n"/>
      <c r="DA741" s="178" t="n"/>
      <c r="DB741" s="178" t="n"/>
      <c r="DC741" s="178" t="n"/>
      <c r="DD741" s="178" t="n"/>
      <c r="DE741" s="178" t="n"/>
      <c r="DF741" s="178" t="n"/>
      <c r="DG741" s="178" t="n"/>
      <c r="DH741" s="178" t="n"/>
      <c r="DI741" s="178" t="n"/>
      <c r="DJ741" s="178" t="n"/>
      <c r="DK741" s="178" t="n"/>
      <c r="DL741" s="178" t="n"/>
      <c r="DM741" s="178" t="n"/>
      <c r="DN741" s="178" t="n"/>
      <c r="DO741" s="178" t="n"/>
      <c r="DP741" s="178" t="n"/>
      <c r="DQ741" s="178" t="n"/>
      <c r="DR741" s="178" t="n"/>
      <c r="DS741" s="178" t="n"/>
      <c r="DT741" s="178" t="n"/>
      <c r="DU741" s="178" t="n"/>
      <c r="DV741" s="178" t="n"/>
    </row>
    <row customFormat="true" customHeight="true" hidden="true" ht="18" outlineLevel="0" r="742" s="310">
      <c r="A742" s="178" t="n"/>
      <c r="B742" s="325" t="n">
        <v>4</v>
      </c>
      <c r="C742" s="58" t="s"/>
      <c r="D742" s="343" t="s">
        <v>461</v>
      </c>
      <c r="E742" s="109" t="s">
        <v>24</v>
      </c>
      <c r="F742" s="266" t="n">
        <f aca="false" ca="false" dt2D="false" dtr="false" t="normal">I742+L742+M742+N742+O742+P742+Q742+R742+S742</f>
        <v>0</v>
      </c>
      <c r="G742" s="282" t="n"/>
      <c r="H742" s="282" t="n"/>
      <c r="I742" s="269" t="n">
        <f aca="false" ca="false" dt2D="false" dtr="false" t="normal">G742+H742</f>
        <v>0</v>
      </c>
      <c r="J742" s="282" t="n"/>
      <c r="K742" s="282" t="n"/>
      <c r="L742" s="269" t="n">
        <f aca="false" ca="false" dt2D="false" dtr="false" t="normal">J742+K742</f>
        <v>0</v>
      </c>
      <c r="M742" s="282" t="n"/>
      <c r="N742" s="282" t="n"/>
      <c r="O742" s="282" t="n"/>
      <c r="P742" s="282" t="n"/>
      <c r="Q742" s="282" t="n"/>
      <c r="R742" s="282" t="n"/>
      <c r="S742" s="282" t="n"/>
      <c r="T742" s="282" t="n"/>
      <c r="U742" s="282" t="n"/>
      <c r="V742" s="282" t="n"/>
      <c r="W742" s="282" t="n"/>
      <c r="X742" s="282" t="n"/>
      <c r="Y742" s="282" t="n"/>
      <c r="Z742" s="282" t="n"/>
      <c r="AA742" s="282" t="n"/>
      <c r="AB742" s="282" t="n"/>
      <c r="AC742" s="282" t="n"/>
      <c r="AD742" s="282" t="n"/>
      <c r="AE742" s="282" t="n"/>
      <c r="AF742" s="178" t="n"/>
      <c r="AG742" s="178" t="n"/>
      <c r="AH742" s="178" t="n"/>
      <c r="AI742" s="178" t="n"/>
      <c r="AJ742" s="178" t="n"/>
      <c r="AK742" s="178" t="n"/>
      <c r="AL742" s="178" t="n"/>
      <c r="AM742" s="178" t="n"/>
      <c r="AN742" s="178" t="n"/>
      <c r="AO742" s="178" t="n"/>
      <c r="AP742" s="178" t="n"/>
      <c r="AQ742" s="178" t="n"/>
      <c r="AR742" s="178" t="n"/>
      <c r="AS742" s="178" t="n"/>
      <c r="AT742" s="178" t="n"/>
      <c r="AU742" s="178" t="n"/>
      <c r="AV742" s="178" t="n"/>
      <c r="AW742" s="178" t="n"/>
      <c r="AX742" s="178" t="n"/>
      <c r="AY742" s="178" t="n"/>
      <c r="AZ742" s="178" t="n"/>
      <c r="BA742" s="178" t="n"/>
      <c r="BB742" s="178" t="n"/>
      <c r="BC742" s="178" t="n"/>
      <c r="BD742" s="178" t="n"/>
      <c r="BE742" s="178" t="n"/>
      <c r="BF742" s="178" t="n"/>
      <c r="BG742" s="178" t="n"/>
      <c r="BH742" s="178" t="n"/>
      <c r="BI742" s="178" t="n"/>
      <c r="BJ742" s="178" t="n"/>
      <c r="BK742" s="178" t="n"/>
      <c r="BL742" s="178" t="n"/>
      <c r="BM742" s="178" t="n"/>
      <c r="BN742" s="178" t="n"/>
      <c r="BO742" s="178" t="n"/>
      <c r="BP742" s="178" t="n"/>
      <c r="BQ742" s="178" t="n"/>
      <c r="BR742" s="178" t="n"/>
      <c r="BS742" s="178" t="n"/>
      <c r="BT742" s="178" t="n"/>
      <c r="BU742" s="178" t="n"/>
      <c r="BV742" s="178" t="n"/>
      <c r="BW742" s="178" t="n"/>
      <c r="BX742" s="178" t="n"/>
      <c r="BY742" s="178" t="n"/>
      <c r="BZ742" s="178" t="n"/>
      <c r="CA742" s="178" t="n"/>
      <c r="CB742" s="178" t="n"/>
      <c r="CC742" s="178" t="n"/>
      <c r="CD742" s="178" t="n"/>
      <c r="CE742" s="178" t="n"/>
      <c r="CF742" s="178" t="n"/>
      <c r="CG742" s="178" t="n"/>
      <c r="CH742" s="178" t="n"/>
      <c r="CI742" s="178" t="n"/>
      <c r="CJ742" s="178" t="n"/>
      <c r="CK742" s="178" t="n"/>
      <c r="CL742" s="178" t="n"/>
      <c r="CM742" s="178" t="n"/>
      <c r="CN742" s="178" t="n"/>
      <c r="CO742" s="178" t="n"/>
      <c r="CP742" s="178" t="n"/>
      <c r="CQ742" s="178" t="n"/>
      <c r="CR742" s="178" t="n"/>
      <c r="CS742" s="178" t="n"/>
      <c r="CT742" s="178" t="n"/>
      <c r="CU742" s="178" t="n"/>
      <c r="CV742" s="178" t="n"/>
      <c r="CW742" s="178" t="n"/>
      <c r="CX742" s="178" t="n"/>
      <c r="CY742" s="178" t="n"/>
      <c r="CZ742" s="178" t="n"/>
      <c r="DA742" s="178" t="n"/>
      <c r="DB742" s="178" t="n"/>
      <c r="DC742" s="178" t="n"/>
      <c r="DD742" s="178" t="n"/>
      <c r="DE742" s="178" t="n"/>
      <c r="DF742" s="178" t="n"/>
      <c r="DG742" s="178" t="n"/>
      <c r="DH742" s="178" t="n"/>
      <c r="DI742" s="178" t="n"/>
      <c r="DJ742" s="178" t="n"/>
      <c r="DK742" s="178" t="n"/>
      <c r="DL742" s="178" t="n"/>
      <c r="DM742" s="178" t="n"/>
      <c r="DN742" s="178" t="n"/>
      <c r="DO742" s="178" t="n"/>
      <c r="DP742" s="178" t="n"/>
      <c r="DQ742" s="178" t="n"/>
      <c r="DR742" s="178" t="n"/>
      <c r="DS742" s="178" t="n"/>
      <c r="DT742" s="178" t="n"/>
      <c r="DU742" s="178" t="n"/>
      <c r="DV742" s="178" t="n"/>
    </row>
    <row customFormat="true" customHeight="true" hidden="true" ht="18" outlineLevel="0" r="743" s="310">
      <c r="A743" s="178" t="n"/>
      <c r="B743" s="327" t="s"/>
      <c r="C743" s="58" t="s"/>
      <c r="D743" s="344" t="s"/>
      <c r="E743" s="109" t="s">
        <v>25</v>
      </c>
      <c r="F743" s="266" t="n">
        <f aca="false" ca="false" dt2D="false" dtr="false" t="normal">I743+L743+M743+N743+O743+P743+Q743+R743+S743</f>
        <v>0</v>
      </c>
      <c r="G743" s="282" t="n"/>
      <c r="H743" s="282" t="n"/>
      <c r="I743" s="269" t="n">
        <f aca="false" ca="false" dt2D="false" dtr="false" t="normal">G743+H743</f>
        <v>0</v>
      </c>
      <c r="J743" s="282" t="n"/>
      <c r="K743" s="282" t="n"/>
      <c r="L743" s="269" t="n">
        <f aca="false" ca="false" dt2D="false" dtr="false" t="normal">J743+K743</f>
        <v>0</v>
      </c>
      <c r="M743" s="282" t="n"/>
      <c r="N743" s="282" t="n"/>
      <c r="O743" s="282" t="n"/>
      <c r="P743" s="282" t="n"/>
      <c r="Q743" s="282" t="n"/>
      <c r="R743" s="282" t="n"/>
      <c r="S743" s="282" t="n"/>
      <c r="T743" s="282" t="n"/>
      <c r="U743" s="282" t="n"/>
      <c r="V743" s="282" t="n"/>
      <c r="W743" s="282" t="n"/>
      <c r="X743" s="282" t="n"/>
      <c r="Y743" s="282" t="n"/>
      <c r="Z743" s="282" t="n"/>
      <c r="AA743" s="282" t="n"/>
      <c r="AB743" s="282" t="n"/>
      <c r="AC743" s="282" t="n"/>
      <c r="AD743" s="282" t="n"/>
      <c r="AE743" s="282" t="n"/>
      <c r="AF743" s="178" t="n"/>
      <c r="AG743" s="178" t="n"/>
      <c r="AH743" s="178" t="n"/>
      <c r="AI743" s="178" t="n"/>
      <c r="AJ743" s="178" t="n"/>
      <c r="AK743" s="178" t="n"/>
      <c r="AL743" s="178" t="n"/>
      <c r="AM743" s="178" t="n"/>
      <c r="AN743" s="178" t="n"/>
      <c r="AO743" s="178" t="n"/>
      <c r="AP743" s="178" t="n"/>
      <c r="AQ743" s="178" t="n"/>
      <c r="AR743" s="178" t="n"/>
      <c r="AS743" s="178" t="n"/>
      <c r="AT743" s="178" t="n"/>
      <c r="AU743" s="178" t="n"/>
      <c r="AV743" s="178" t="n"/>
      <c r="AW743" s="178" t="n"/>
      <c r="AX743" s="178" t="n"/>
      <c r="AY743" s="178" t="n"/>
      <c r="AZ743" s="178" t="n"/>
      <c r="BA743" s="178" t="n"/>
      <c r="BB743" s="178" t="n"/>
      <c r="BC743" s="178" t="n"/>
      <c r="BD743" s="178" t="n"/>
      <c r="BE743" s="178" t="n"/>
      <c r="BF743" s="178" t="n"/>
      <c r="BG743" s="178" t="n"/>
      <c r="BH743" s="178" t="n"/>
      <c r="BI743" s="178" t="n"/>
      <c r="BJ743" s="178" t="n"/>
      <c r="BK743" s="178" t="n"/>
      <c r="BL743" s="178" t="n"/>
      <c r="BM743" s="178" t="n"/>
      <c r="BN743" s="178" t="n"/>
      <c r="BO743" s="178" t="n"/>
      <c r="BP743" s="178" t="n"/>
      <c r="BQ743" s="178" t="n"/>
      <c r="BR743" s="178" t="n"/>
      <c r="BS743" s="178" t="n"/>
      <c r="BT743" s="178" t="n"/>
      <c r="BU743" s="178" t="n"/>
      <c r="BV743" s="178" t="n"/>
      <c r="BW743" s="178" t="n"/>
      <c r="BX743" s="178" t="n"/>
      <c r="BY743" s="178" t="n"/>
      <c r="BZ743" s="178" t="n"/>
      <c r="CA743" s="178" t="n"/>
      <c r="CB743" s="178" t="n"/>
      <c r="CC743" s="178" t="n"/>
      <c r="CD743" s="178" t="n"/>
      <c r="CE743" s="178" t="n"/>
      <c r="CF743" s="178" t="n"/>
      <c r="CG743" s="178" t="n"/>
      <c r="CH743" s="178" t="n"/>
      <c r="CI743" s="178" t="n"/>
      <c r="CJ743" s="178" t="n"/>
      <c r="CK743" s="178" t="n"/>
      <c r="CL743" s="178" t="n"/>
      <c r="CM743" s="178" t="n"/>
      <c r="CN743" s="178" t="n"/>
      <c r="CO743" s="178" t="n"/>
      <c r="CP743" s="178" t="n"/>
      <c r="CQ743" s="178" t="n"/>
      <c r="CR743" s="178" t="n"/>
      <c r="CS743" s="178" t="n"/>
      <c r="CT743" s="178" t="n"/>
      <c r="CU743" s="178" t="n"/>
      <c r="CV743" s="178" t="n"/>
      <c r="CW743" s="178" t="n"/>
      <c r="CX743" s="178" t="n"/>
      <c r="CY743" s="178" t="n"/>
      <c r="CZ743" s="178" t="n"/>
      <c r="DA743" s="178" t="n"/>
      <c r="DB743" s="178" t="n"/>
      <c r="DC743" s="178" t="n"/>
      <c r="DD743" s="178" t="n"/>
      <c r="DE743" s="178" t="n"/>
      <c r="DF743" s="178" t="n"/>
      <c r="DG743" s="178" t="n"/>
      <c r="DH743" s="178" t="n"/>
      <c r="DI743" s="178" t="n"/>
      <c r="DJ743" s="178" t="n"/>
      <c r="DK743" s="178" t="n"/>
      <c r="DL743" s="178" t="n"/>
      <c r="DM743" s="178" t="n"/>
      <c r="DN743" s="178" t="n"/>
      <c r="DO743" s="178" t="n"/>
      <c r="DP743" s="178" t="n"/>
      <c r="DQ743" s="178" t="n"/>
      <c r="DR743" s="178" t="n"/>
      <c r="DS743" s="178" t="n"/>
      <c r="DT743" s="178" t="n"/>
      <c r="DU743" s="178" t="n"/>
      <c r="DV743" s="178" t="n"/>
    </row>
    <row customFormat="true" customHeight="true" hidden="true" ht="18" outlineLevel="0" r="744" s="310">
      <c r="A744" s="178" t="n"/>
      <c r="B744" s="327" t="s"/>
      <c r="C744" s="58" t="s"/>
      <c r="D744" s="344" t="s"/>
      <c r="E744" s="108" t="s">
        <v>26</v>
      </c>
      <c r="F744" s="266" t="n">
        <f aca="false" ca="false" dt2D="false" dtr="false" t="normal">I744+L744+M744+N744+O744+P744+Q744+R744+S744</f>
        <v>0</v>
      </c>
      <c r="G744" s="278" t="n">
        <v>0</v>
      </c>
      <c r="H744" s="278" t="n">
        <v>0</v>
      </c>
      <c r="I744" s="269" t="n">
        <f aca="false" ca="false" dt2D="false" dtr="false" t="normal">G744+H744</f>
        <v>0</v>
      </c>
      <c r="J744" s="278" t="n"/>
      <c r="K744" s="278" t="n"/>
      <c r="L744" s="269" t="n">
        <f aca="false" ca="false" dt2D="false" dtr="false" t="normal">J744+K744</f>
        <v>0</v>
      </c>
      <c r="M744" s="278" t="n"/>
      <c r="N744" s="278" t="n"/>
      <c r="O744" s="278" t="n"/>
      <c r="P744" s="278" t="n"/>
      <c r="Q744" s="278" t="n"/>
      <c r="R744" s="278" t="n"/>
      <c r="S744" s="278" t="n"/>
      <c r="T744" s="278" t="n"/>
      <c r="U744" s="278" t="n"/>
      <c r="V744" s="278" t="n"/>
      <c r="W744" s="278" t="n"/>
      <c r="X744" s="278" t="n"/>
      <c r="Y744" s="278" t="n"/>
      <c r="Z744" s="278" t="n"/>
      <c r="AA744" s="278" t="n"/>
      <c r="AB744" s="278" t="n"/>
      <c r="AC744" s="278" t="n"/>
      <c r="AD744" s="278" t="n"/>
      <c r="AE744" s="278" t="n"/>
      <c r="AF744" s="178" t="n"/>
      <c r="AG744" s="178" t="n"/>
      <c r="AH744" s="178" t="n"/>
      <c r="AI744" s="178" t="n"/>
      <c r="AJ744" s="178" t="n"/>
      <c r="AK744" s="178" t="n"/>
      <c r="AL744" s="178" t="n"/>
      <c r="AM744" s="178" t="n"/>
      <c r="AN744" s="178" t="n"/>
      <c r="AO744" s="178" t="n"/>
      <c r="AP744" s="178" t="n"/>
      <c r="AQ744" s="178" t="n"/>
      <c r="AR744" s="178" t="n"/>
      <c r="AS744" s="178" t="n"/>
      <c r="AT744" s="178" t="n"/>
      <c r="AU744" s="178" t="n"/>
      <c r="AV744" s="178" t="n"/>
      <c r="AW744" s="178" t="n"/>
      <c r="AX744" s="178" t="n"/>
      <c r="AY744" s="178" t="n"/>
      <c r="AZ744" s="178" t="n"/>
      <c r="BA744" s="178" t="n"/>
      <c r="BB744" s="178" t="n"/>
      <c r="BC744" s="178" t="n"/>
      <c r="BD744" s="178" t="n"/>
      <c r="BE744" s="178" t="n"/>
      <c r="BF744" s="178" t="n"/>
      <c r="BG744" s="178" t="n"/>
      <c r="BH744" s="178" t="n"/>
      <c r="BI744" s="178" t="n"/>
      <c r="BJ744" s="178" t="n"/>
      <c r="BK744" s="178" t="n"/>
      <c r="BL744" s="178" t="n"/>
      <c r="BM744" s="178" t="n"/>
      <c r="BN744" s="178" t="n"/>
      <c r="BO744" s="178" t="n"/>
      <c r="BP744" s="178" t="n"/>
      <c r="BQ744" s="178" t="n"/>
      <c r="BR744" s="178" t="n"/>
      <c r="BS744" s="178" t="n"/>
      <c r="BT744" s="178" t="n"/>
      <c r="BU744" s="178" t="n"/>
      <c r="BV744" s="178" t="n"/>
      <c r="BW744" s="178" t="n"/>
      <c r="BX744" s="178" t="n"/>
      <c r="BY744" s="178" t="n"/>
      <c r="BZ744" s="178" t="n"/>
      <c r="CA744" s="178" t="n"/>
      <c r="CB744" s="178" t="n"/>
      <c r="CC744" s="178" t="n"/>
      <c r="CD744" s="178" t="n"/>
      <c r="CE744" s="178" t="n"/>
      <c r="CF744" s="178" t="n"/>
      <c r="CG744" s="178" t="n"/>
      <c r="CH744" s="178" t="n"/>
      <c r="CI744" s="178" t="n"/>
      <c r="CJ744" s="178" t="n"/>
      <c r="CK744" s="178" t="n"/>
      <c r="CL744" s="178" t="n"/>
      <c r="CM744" s="178" t="n"/>
      <c r="CN744" s="178" t="n"/>
      <c r="CO744" s="178" t="n"/>
      <c r="CP744" s="178" t="n"/>
      <c r="CQ744" s="178" t="n"/>
      <c r="CR744" s="178" t="n"/>
      <c r="CS744" s="178" t="n"/>
      <c r="CT744" s="178" t="n"/>
      <c r="CU744" s="178" t="n"/>
      <c r="CV744" s="178" t="n"/>
      <c r="CW744" s="178" t="n"/>
      <c r="CX744" s="178" t="n"/>
      <c r="CY744" s="178" t="n"/>
      <c r="CZ744" s="178" t="n"/>
      <c r="DA744" s="178" t="n"/>
      <c r="DB744" s="178" t="n"/>
      <c r="DC744" s="178" t="n"/>
      <c r="DD744" s="178" t="n"/>
      <c r="DE744" s="178" t="n"/>
      <c r="DF744" s="178" t="n"/>
      <c r="DG744" s="178" t="n"/>
      <c r="DH744" s="178" t="n"/>
      <c r="DI744" s="178" t="n"/>
      <c r="DJ744" s="178" t="n"/>
      <c r="DK744" s="178" t="n"/>
      <c r="DL744" s="178" t="n"/>
      <c r="DM744" s="178" t="n"/>
      <c r="DN744" s="178" t="n"/>
      <c r="DO744" s="178" t="n"/>
      <c r="DP744" s="178" t="n"/>
      <c r="DQ744" s="178" t="n"/>
      <c r="DR744" s="178" t="n"/>
      <c r="DS744" s="178" t="n"/>
      <c r="DT744" s="178" t="n"/>
      <c r="DU744" s="178" t="n"/>
      <c r="DV744" s="178" t="n"/>
    </row>
    <row customFormat="true" customHeight="true" hidden="true" ht="18" outlineLevel="0" r="745" s="310">
      <c r="A745" s="178" t="n"/>
      <c r="B745" s="327" t="s"/>
      <c r="C745" s="58" t="s"/>
      <c r="D745" s="344" t="s"/>
      <c r="E745" s="248" t="s">
        <v>232</v>
      </c>
      <c r="F745" s="266" t="n">
        <f aca="false" ca="false" dt2D="false" dtr="false" t="normal">I745+L745+M745+N745+O745+P745+Q745+R745+S745</f>
        <v>0</v>
      </c>
      <c r="G745" s="278" t="n">
        <v>0</v>
      </c>
      <c r="H745" s="278" t="n">
        <v>0</v>
      </c>
      <c r="I745" s="269" t="n">
        <f aca="false" ca="false" dt2D="false" dtr="false" t="normal">G745+H745</f>
        <v>0</v>
      </c>
      <c r="J745" s="278" t="n"/>
      <c r="K745" s="278" t="n"/>
      <c r="L745" s="269" t="n">
        <f aca="false" ca="false" dt2D="false" dtr="false" t="normal">J745+K745</f>
        <v>0</v>
      </c>
      <c r="M745" s="278" t="n"/>
      <c r="N745" s="278" t="n"/>
      <c r="O745" s="278" t="n"/>
      <c r="P745" s="278" t="n"/>
      <c r="Q745" s="278" t="n"/>
      <c r="R745" s="278" t="n"/>
      <c r="S745" s="278" t="n"/>
      <c r="T745" s="278" t="n"/>
      <c r="U745" s="278" t="n"/>
      <c r="V745" s="278" t="n"/>
      <c r="W745" s="278" t="n"/>
      <c r="X745" s="278" t="n"/>
      <c r="Y745" s="278" t="n"/>
      <c r="Z745" s="278" t="n"/>
      <c r="AA745" s="278" t="n"/>
      <c r="AB745" s="278" t="n"/>
      <c r="AC745" s="278" t="n"/>
      <c r="AD745" s="278" t="n"/>
      <c r="AE745" s="278" t="n"/>
      <c r="AF745" s="178" t="n"/>
      <c r="AG745" s="178" t="n"/>
      <c r="AH745" s="178" t="n"/>
      <c r="AI745" s="178" t="n"/>
      <c r="AJ745" s="178" t="n"/>
      <c r="AK745" s="178" t="n"/>
      <c r="AL745" s="178" t="n"/>
      <c r="AM745" s="178" t="n"/>
      <c r="AN745" s="178" t="n"/>
      <c r="AO745" s="178" t="n"/>
      <c r="AP745" s="178" t="n"/>
      <c r="AQ745" s="178" t="n"/>
      <c r="AR745" s="178" t="n"/>
      <c r="AS745" s="178" t="n"/>
      <c r="AT745" s="178" t="n"/>
      <c r="AU745" s="178" t="n"/>
      <c r="AV745" s="178" t="n"/>
      <c r="AW745" s="178" t="n"/>
      <c r="AX745" s="178" t="n"/>
      <c r="AY745" s="178" t="n"/>
      <c r="AZ745" s="178" t="n"/>
      <c r="BA745" s="178" t="n"/>
      <c r="BB745" s="178" t="n"/>
      <c r="BC745" s="178" t="n"/>
      <c r="BD745" s="178" t="n"/>
      <c r="BE745" s="178" t="n"/>
      <c r="BF745" s="178" t="n"/>
      <c r="BG745" s="178" t="n"/>
      <c r="BH745" s="178" t="n"/>
      <c r="BI745" s="178" t="n"/>
      <c r="BJ745" s="178" t="n"/>
      <c r="BK745" s="178" t="n"/>
      <c r="BL745" s="178" t="n"/>
      <c r="BM745" s="178" t="n"/>
      <c r="BN745" s="178" t="n"/>
      <c r="BO745" s="178" t="n"/>
      <c r="BP745" s="178" t="n"/>
      <c r="BQ745" s="178" t="n"/>
      <c r="BR745" s="178" t="n"/>
      <c r="BS745" s="178" t="n"/>
      <c r="BT745" s="178" t="n"/>
      <c r="BU745" s="178" t="n"/>
      <c r="BV745" s="178" t="n"/>
      <c r="BW745" s="178" t="n"/>
      <c r="BX745" s="178" t="n"/>
      <c r="BY745" s="178" t="n"/>
      <c r="BZ745" s="178" t="n"/>
      <c r="CA745" s="178" t="n"/>
      <c r="CB745" s="178" t="n"/>
      <c r="CC745" s="178" t="n"/>
      <c r="CD745" s="178" t="n"/>
      <c r="CE745" s="178" t="n"/>
      <c r="CF745" s="178" t="n"/>
      <c r="CG745" s="178" t="n"/>
      <c r="CH745" s="178" t="n"/>
      <c r="CI745" s="178" t="n"/>
      <c r="CJ745" s="178" t="n"/>
      <c r="CK745" s="178" t="n"/>
      <c r="CL745" s="178" t="n"/>
      <c r="CM745" s="178" t="n"/>
      <c r="CN745" s="178" t="n"/>
      <c r="CO745" s="178" t="n"/>
      <c r="CP745" s="178" t="n"/>
      <c r="CQ745" s="178" t="n"/>
      <c r="CR745" s="178" t="n"/>
      <c r="CS745" s="178" t="n"/>
      <c r="CT745" s="178" t="n"/>
      <c r="CU745" s="178" t="n"/>
      <c r="CV745" s="178" t="n"/>
      <c r="CW745" s="178" t="n"/>
      <c r="CX745" s="178" t="n"/>
      <c r="CY745" s="178" t="n"/>
      <c r="CZ745" s="178" t="n"/>
      <c r="DA745" s="178" t="n"/>
      <c r="DB745" s="178" t="n"/>
      <c r="DC745" s="178" t="n"/>
      <c r="DD745" s="178" t="n"/>
      <c r="DE745" s="178" t="n"/>
      <c r="DF745" s="178" t="n"/>
      <c r="DG745" s="178" t="n"/>
      <c r="DH745" s="178" t="n"/>
      <c r="DI745" s="178" t="n"/>
      <c r="DJ745" s="178" t="n"/>
      <c r="DK745" s="178" t="n"/>
      <c r="DL745" s="178" t="n"/>
      <c r="DM745" s="178" t="n"/>
      <c r="DN745" s="178" t="n"/>
      <c r="DO745" s="178" t="n"/>
      <c r="DP745" s="178" t="n"/>
      <c r="DQ745" s="178" t="n"/>
      <c r="DR745" s="178" t="n"/>
      <c r="DS745" s="178" t="n"/>
      <c r="DT745" s="178" t="n"/>
      <c r="DU745" s="178" t="n"/>
      <c r="DV745" s="178" t="n"/>
    </row>
    <row customFormat="true" customHeight="true" hidden="true" ht="18" outlineLevel="0" r="746" s="310">
      <c r="A746" s="178" t="n"/>
      <c r="B746" s="329" t="s"/>
      <c r="C746" s="58" t="s"/>
      <c r="D746" s="345" t="s"/>
      <c r="E746" s="238" t="s">
        <v>233</v>
      </c>
      <c r="F746" s="266" t="n">
        <f aca="false" ca="false" dt2D="false" dtr="false" t="normal">I746+L746+M746+N746+O746+P746+Q746+R746+S746</f>
        <v>0</v>
      </c>
      <c r="G746" s="278" t="n">
        <v>0</v>
      </c>
      <c r="H746" s="278" t="n">
        <v>0</v>
      </c>
      <c r="I746" s="269" t="n">
        <f aca="false" ca="false" dt2D="false" dtr="false" t="normal">G746+H746</f>
        <v>0</v>
      </c>
      <c r="J746" s="278" t="n"/>
      <c r="K746" s="278" t="n"/>
      <c r="L746" s="269" t="n">
        <f aca="false" ca="false" dt2D="false" dtr="false" t="normal">J746+K746</f>
        <v>0</v>
      </c>
      <c r="M746" s="278" t="n"/>
      <c r="N746" s="278" t="n"/>
      <c r="O746" s="278" t="n"/>
      <c r="P746" s="278" t="n"/>
      <c r="Q746" s="278" t="n"/>
      <c r="R746" s="278" t="n"/>
      <c r="S746" s="278" t="n"/>
      <c r="T746" s="278" t="n"/>
      <c r="U746" s="278" t="n"/>
      <c r="V746" s="278" t="n"/>
      <c r="W746" s="278" t="n"/>
      <c r="X746" s="278" t="n"/>
      <c r="Y746" s="278" t="n"/>
      <c r="Z746" s="278" t="n"/>
      <c r="AA746" s="278" t="n"/>
      <c r="AB746" s="278" t="n"/>
      <c r="AC746" s="278" t="n"/>
      <c r="AD746" s="278" t="n"/>
      <c r="AE746" s="278" t="n"/>
      <c r="AF746" s="178" t="n"/>
      <c r="AG746" s="178" t="n"/>
      <c r="AH746" s="178" t="n"/>
      <c r="AI746" s="178" t="n"/>
      <c r="AJ746" s="178" t="n"/>
      <c r="AK746" s="178" t="n"/>
      <c r="AL746" s="178" t="n"/>
      <c r="AM746" s="178" t="n"/>
      <c r="AN746" s="178" t="n"/>
      <c r="AO746" s="178" t="n"/>
      <c r="AP746" s="178" t="n"/>
      <c r="AQ746" s="178" t="n"/>
      <c r="AR746" s="178" t="n"/>
      <c r="AS746" s="178" t="n"/>
      <c r="AT746" s="178" t="n"/>
      <c r="AU746" s="178" t="n"/>
      <c r="AV746" s="178" t="n"/>
      <c r="AW746" s="178" t="n"/>
      <c r="AX746" s="178" t="n"/>
      <c r="AY746" s="178" t="n"/>
      <c r="AZ746" s="178" t="n"/>
      <c r="BA746" s="178" t="n"/>
      <c r="BB746" s="178" t="n"/>
      <c r="BC746" s="178" t="n"/>
      <c r="BD746" s="178" t="n"/>
      <c r="BE746" s="178" t="n"/>
      <c r="BF746" s="178" t="n"/>
      <c r="BG746" s="178" t="n"/>
      <c r="BH746" s="178" t="n"/>
      <c r="BI746" s="178" t="n"/>
      <c r="BJ746" s="178" t="n"/>
      <c r="BK746" s="178" t="n"/>
      <c r="BL746" s="178" t="n"/>
      <c r="BM746" s="178" t="n"/>
      <c r="BN746" s="178" t="n"/>
      <c r="BO746" s="178" t="n"/>
      <c r="BP746" s="178" t="n"/>
      <c r="BQ746" s="178" t="n"/>
      <c r="BR746" s="178" t="n"/>
      <c r="BS746" s="178" t="n"/>
      <c r="BT746" s="178" t="n"/>
      <c r="BU746" s="178" t="n"/>
      <c r="BV746" s="178" t="n"/>
      <c r="BW746" s="178" t="n"/>
      <c r="BX746" s="178" t="n"/>
      <c r="BY746" s="178" t="n"/>
      <c r="BZ746" s="178" t="n"/>
      <c r="CA746" s="178" t="n"/>
      <c r="CB746" s="178" t="n"/>
      <c r="CC746" s="178" t="n"/>
      <c r="CD746" s="178" t="n"/>
      <c r="CE746" s="178" t="n"/>
      <c r="CF746" s="178" t="n"/>
      <c r="CG746" s="178" t="n"/>
      <c r="CH746" s="178" t="n"/>
      <c r="CI746" s="178" t="n"/>
      <c r="CJ746" s="178" t="n"/>
      <c r="CK746" s="178" t="n"/>
      <c r="CL746" s="178" t="n"/>
      <c r="CM746" s="178" t="n"/>
      <c r="CN746" s="178" t="n"/>
      <c r="CO746" s="178" t="n"/>
      <c r="CP746" s="178" t="n"/>
      <c r="CQ746" s="178" t="n"/>
      <c r="CR746" s="178" t="n"/>
      <c r="CS746" s="178" t="n"/>
      <c r="CT746" s="178" t="n"/>
      <c r="CU746" s="178" t="n"/>
      <c r="CV746" s="178" t="n"/>
      <c r="CW746" s="178" t="n"/>
      <c r="CX746" s="178" t="n"/>
      <c r="CY746" s="178" t="n"/>
      <c r="CZ746" s="178" t="n"/>
      <c r="DA746" s="178" t="n"/>
      <c r="DB746" s="178" t="n"/>
      <c r="DC746" s="178" t="n"/>
      <c r="DD746" s="178" t="n"/>
      <c r="DE746" s="178" t="n"/>
      <c r="DF746" s="178" t="n"/>
      <c r="DG746" s="178" t="n"/>
      <c r="DH746" s="178" t="n"/>
      <c r="DI746" s="178" t="n"/>
      <c r="DJ746" s="178" t="n"/>
      <c r="DK746" s="178" t="n"/>
      <c r="DL746" s="178" t="n"/>
      <c r="DM746" s="178" t="n"/>
      <c r="DN746" s="178" t="n"/>
      <c r="DO746" s="178" t="n"/>
      <c r="DP746" s="178" t="n"/>
      <c r="DQ746" s="178" t="n"/>
      <c r="DR746" s="178" t="n"/>
      <c r="DS746" s="178" t="n"/>
      <c r="DT746" s="178" t="n"/>
      <c r="DU746" s="178" t="n"/>
      <c r="DV746" s="178" t="n"/>
    </row>
    <row customFormat="true" customHeight="true" hidden="true" ht="16.5" outlineLevel="0" r="747" s="310">
      <c r="A747" s="178" t="n"/>
      <c r="B747" s="303" t="n"/>
      <c r="C747" s="58" t="s"/>
      <c r="D747" s="341" t="s">
        <v>462</v>
      </c>
      <c r="E747" s="342" t="s"/>
      <c r="F747" s="266" t="n">
        <f aca="false" ca="false" dt2D="false" dtr="false" t="normal">I747+L747+M747+N747+O747+P747+Q747+R747+S747</f>
        <v>0</v>
      </c>
      <c r="G747" s="305" t="n">
        <f aca="false" ca="false" dt2D="false" dtr="false" t="normal">G727+G732+G737+G742</f>
        <v>0</v>
      </c>
      <c r="H747" s="305" t="n">
        <f aca="false" ca="false" dt2D="false" dtr="false" t="normal">H727+H732+H737+H742</f>
        <v>0</v>
      </c>
      <c r="I747" s="269" t="n">
        <f aca="false" ca="false" dt2D="false" dtr="false" t="normal">G747+H747</f>
        <v>0</v>
      </c>
      <c r="J747" s="305" t="n">
        <f aca="false" ca="false" dt2D="false" dtr="false" t="normal">J727+J732+J737+J742</f>
        <v>0</v>
      </c>
      <c r="K747" s="305" t="n">
        <f aca="false" ca="false" dt2D="false" dtr="false" t="normal">K727+K732+K737+K742</f>
        <v>0</v>
      </c>
      <c r="L747" s="269" t="n">
        <f aca="false" ca="false" dt2D="false" dtr="false" t="normal">J747+K747</f>
        <v>0</v>
      </c>
      <c r="M747" s="305" t="n">
        <f aca="false" ca="false" dt2D="false" dtr="false" t="normal">M727+M732+M737+M742</f>
        <v>0</v>
      </c>
      <c r="N747" s="305" t="n">
        <f aca="false" ca="false" dt2D="false" dtr="false" t="normal">N727+N732+N737+N742</f>
        <v>0</v>
      </c>
      <c r="O747" s="305" t="n">
        <f aca="false" ca="false" dt2D="false" dtr="false" t="normal">O727+O732+O737+O742</f>
        <v>0</v>
      </c>
      <c r="P747" s="305" t="n">
        <f aca="false" ca="false" dt2D="false" dtr="false" t="normal">P727+P732+P737+P742</f>
        <v>0</v>
      </c>
      <c r="Q747" s="305" t="n">
        <f aca="false" ca="false" dt2D="false" dtr="false" t="normal">Q727+Q732+Q737+Q742</f>
        <v>0</v>
      </c>
      <c r="R747" s="305" t="n">
        <f aca="false" ca="false" dt2D="false" dtr="false" t="normal">R727+R732+R737+R742</f>
        <v>0</v>
      </c>
      <c r="S747" s="305" t="n">
        <f aca="false" ca="false" dt2D="false" dtr="false" t="normal">S727+S732+S737+S742</f>
        <v>0</v>
      </c>
      <c r="T747" s="305" t="n">
        <f aca="false" ca="false" dt2D="false" dtr="false" t="normal">T727+T732+T737+T742</f>
        <v>0</v>
      </c>
      <c r="U747" s="305" t="n">
        <f aca="false" ca="false" dt2D="false" dtr="false" t="normal">U727+U732+U737+U742</f>
        <v>0</v>
      </c>
      <c r="V747" s="305" t="n">
        <f aca="false" ca="false" dt2D="false" dtr="false" t="normal">V727+V732+V737+V742</f>
        <v>0</v>
      </c>
      <c r="W747" s="305" t="n">
        <f aca="false" ca="false" dt2D="false" dtr="false" t="normal">W727+W732+W737+W742</f>
        <v>0</v>
      </c>
      <c r="X747" s="305" t="n">
        <f aca="false" ca="false" dt2D="false" dtr="false" t="normal">X727+X732+X737+X742</f>
        <v>0</v>
      </c>
      <c r="Y747" s="305" t="n">
        <f aca="false" ca="false" dt2D="false" dtr="false" t="normal">Y727+Y732+Y737+Y742</f>
        <v>0</v>
      </c>
      <c r="Z747" s="305" t="n">
        <f aca="false" ca="false" dt2D="false" dtr="false" t="normal">Z727+Z732+Z737+Z742</f>
        <v>0</v>
      </c>
      <c r="AA747" s="305" t="n">
        <f aca="false" ca="false" dt2D="false" dtr="false" t="normal">AA727+AA732+AA737+AA742</f>
        <v>0</v>
      </c>
      <c r="AB747" s="305" t="n">
        <f aca="false" ca="false" dt2D="false" dtr="false" t="normal">AB727+AB732+AB737+AB742</f>
        <v>0</v>
      </c>
      <c r="AC747" s="305" t="n">
        <v>0</v>
      </c>
      <c r="AD747" s="305" t="n">
        <f aca="false" ca="false" dt2D="false" dtr="false" t="normal">AD727+AD732+AD737+AD742</f>
        <v>0</v>
      </c>
      <c r="AE747" s="305" t="n">
        <f aca="false" ca="false" dt2D="false" dtr="false" t="normal">AE727+AE732+AE737+AE742</f>
        <v>0</v>
      </c>
      <c r="AF747" s="178" t="n"/>
      <c r="AG747" s="178" t="n"/>
      <c r="AH747" s="178" t="n"/>
      <c r="AI747" s="178" t="n"/>
      <c r="AJ747" s="178" t="n"/>
      <c r="AK747" s="178" t="n"/>
      <c r="AL747" s="178" t="n"/>
      <c r="AM747" s="178" t="n"/>
      <c r="AN747" s="178" t="n"/>
      <c r="AO747" s="178" t="n"/>
      <c r="AP747" s="178" t="n"/>
      <c r="AQ747" s="178" t="n"/>
      <c r="AR747" s="178" t="n"/>
      <c r="AS747" s="178" t="n"/>
      <c r="AT747" s="178" t="n"/>
      <c r="AU747" s="178" t="n"/>
      <c r="AV747" s="178" t="n"/>
      <c r="AW747" s="178" t="n"/>
      <c r="AX747" s="178" t="n"/>
      <c r="AY747" s="178" t="n"/>
      <c r="AZ747" s="178" t="n"/>
      <c r="BA747" s="178" t="n"/>
      <c r="BB747" s="178" t="n"/>
      <c r="BC747" s="178" t="n"/>
      <c r="BD747" s="178" t="n"/>
      <c r="BE747" s="178" t="n"/>
      <c r="BF747" s="178" t="n"/>
      <c r="BG747" s="178" t="n"/>
      <c r="BH747" s="178" t="n"/>
      <c r="BI747" s="178" t="n"/>
      <c r="BJ747" s="178" t="n"/>
      <c r="BK747" s="178" t="n"/>
      <c r="BL747" s="178" t="n"/>
      <c r="BM747" s="178" t="n"/>
      <c r="BN747" s="178" t="n"/>
      <c r="BO747" s="178" t="n"/>
      <c r="BP747" s="178" t="n"/>
      <c r="BQ747" s="178" t="n"/>
      <c r="BR747" s="178" t="n"/>
      <c r="BS747" s="178" t="n"/>
      <c r="BT747" s="178" t="n"/>
      <c r="BU747" s="178" t="n"/>
      <c r="BV747" s="178" t="n"/>
      <c r="BW747" s="178" t="n"/>
      <c r="BX747" s="178" t="n"/>
      <c r="BY747" s="178" t="n"/>
      <c r="BZ747" s="178" t="n"/>
      <c r="CA747" s="178" t="n"/>
      <c r="CB747" s="178" t="n"/>
      <c r="CC747" s="178" t="n"/>
      <c r="CD747" s="178" t="n"/>
      <c r="CE747" s="178" t="n"/>
      <c r="CF747" s="178" t="n"/>
      <c r="CG747" s="178" t="n"/>
      <c r="CH747" s="178" t="n"/>
      <c r="CI747" s="178" t="n"/>
      <c r="CJ747" s="178" t="n"/>
      <c r="CK747" s="178" t="n"/>
      <c r="CL747" s="178" t="n"/>
      <c r="CM747" s="178" t="n"/>
      <c r="CN747" s="178" t="n"/>
      <c r="CO747" s="178" t="n"/>
      <c r="CP747" s="178" t="n"/>
      <c r="CQ747" s="178" t="n"/>
      <c r="CR747" s="178" t="n"/>
      <c r="CS747" s="178" t="n"/>
      <c r="CT747" s="178" t="n"/>
      <c r="CU747" s="178" t="n"/>
      <c r="CV747" s="178" t="n"/>
      <c r="CW747" s="178" t="n"/>
      <c r="CX747" s="178" t="n"/>
      <c r="CY747" s="178" t="n"/>
      <c r="CZ747" s="178" t="n"/>
      <c r="DA747" s="178" t="n"/>
      <c r="DB747" s="178" t="n"/>
      <c r="DC747" s="178" t="n"/>
      <c r="DD747" s="178" t="n"/>
      <c r="DE747" s="178" t="n"/>
      <c r="DF747" s="178" t="n"/>
      <c r="DG747" s="178" t="n"/>
      <c r="DH747" s="178" t="n"/>
      <c r="DI747" s="178" t="n"/>
      <c r="DJ747" s="178" t="n"/>
      <c r="DK747" s="178" t="n"/>
      <c r="DL747" s="178" t="n"/>
      <c r="DM747" s="178" t="n"/>
      <c r="DN747" s="178" t="n"/>
      <c r="DO747" s="178" t="n"/>
      <c r="DP747" s="178" t="n"/>
      <c r="DQ747" s="178" t="n"/>
      <c r="DR747" s="178" t="n"/>
      <c r="DS747" s="178" t="n"/>
      <c r="DT747" s="178" t="n"/>
      <c r="DU747" s="178" t="n"/>
      <c r="DV747" s="178" t="n"/>
    </row>
    <row customFormat="true" customHeight="true" hidden="true" ht="16.5" outlineLevel="0" r="748" s="310">
      <c r="A748" s="178" t="n"/>
      <c r="B748" s="303" t="n"/>
      <c r="C748" s="58" t="s"/>
      <c r="D748" s="341" t="s">
        <v>463</v>
      </c>
      <c r="E748" s="342" t="s"/>
      <c r="F748" s="266" t="n">
        <f aca="false" ca="false" dt2D="false" dtr="false" t="normal">I748+L748+M748+N748+O748+P748+Q748+R748+S748</f>
        <v>0</v>
      </c>
      <c r="G748" s="305" t="n">
        <f aca="false" ca="false" dt2D="false" dtr="false" t="normal">G728+G733+G738+G743</f>
        <v>0</v>
      </c>
      <c r="H748" s="305" t="n">
        <f aca="false" ca="false" dt2D="false" dtr="false" t="normal">H728+H733+H738+H743</f>
        <v>0</v>
      </c>
      <c r="I748" s="269" t="n">
        <f aca="false" ca="false" dt2D="false" dtr="false" t="normal">G748+H748</f>
        <v>0</v>
      </c>
      <c r="J748" s="305" t="n">
        <f aca="false" ca="false" dt2D="false" dtr="false" t="normal">J728+J733+J738+J743</f>
        <v>0</v>
      </c>
      <c r="K748" s="305" t="n">
        <f aca="false" ca="false" dt2D="false" dtr="false" t="normal">K728+K733+K738+K743</f>
        <v>0</v>
      </c>
      <c r="L748" s="269" t="n">
        <f aca="false" ca="false" dt2D="false" dtr="false" t="normal">J748+K748</f>
        <v>0</v>
      </c>
      <c r="M748" s="305" t="n">
        <f aca="false" ca="false" dt2D="false" dtr="false" t="normal">M728+M733+M738+M743</f>
        <v>0</v>
      </c>
      <c r="N748" s="305" t="n">
        <f aca="false" ca="false" dt2D="false" dtr="false" t="normal">N728+N733+N738+N743</f>
        <v>0</v>
      </c>
      <c r="O748" s="305" t="n">
        <f aca="false" ca="false" dt2D="false" dtr="false" t="normal">O728+O733+O738+O743</f>
        <v>0</v>
      </c>
      <c r="P748" s="305" t="n">
        <f aca="false" ca="false" dt2D="false" dtr="false" t="normal">P728+P733+P738+P743</f>
        <v>0</v>
      </c>
      <c r="Q748" s="305" t="n">
        <f aca="false" ca="false" dt2D="false" dtr="false" t="normal">Q728+Q733+Q738+Q743</f>
        <v>0</v>
      </c>
      <c r="R748" s="305" t="n">
        <f aca="false" ca="false" dt2D="false" dtr="false" t="normal">R728+R733+R738+R743</f>
        <v>0</v>
      </c>
      <c r="S748" s="305" t="n">
        <f aca="false" ca="false" dt2D="false" dtr="false" t="normal">S728+S733+S738+S743</f>
        <v>0</v>
      </c>
      <c r="T748" s="305" t="n">
        <f aca="false" ca="false" dt2D="false" dtr="false" t="normal">T728+T733+T738+T743</f>
        <v>0</v>
      </c>
      <c r="U748" s="305" t="n">
        <f aca="false" ca="false" dt2D="false" dtr="false" t="normal">U728+U733+U738+U743</f>
        <v>0</v>
      </c>
      <c r="V748" s="305" t="n">
        <f aca="false" ca="false" dt2D="false" dtr="false" t="normal">V728+V733+V738+V743</f>
        <v>0</v>
      </c>
      <c r="W748" s="305" t="n">
        <f aca="false" ca="false" dt2D="false" dtr="false" t="normal">W728+W733+W738+W743</f>
        <v>0</v>
      </c>
      <c r="X748" s="305" t="n">
        <f aca="false" ca="false" dt2D="false" dtr="false" t="normal">X728+X733+X738+X743</f>
        <v>0</v>
      </c>
      <c r="Y748" s="305" t="n">
        <f aca="false" ca="false" dt2D="false" dtr="false" t="normal">Y728+Y733+Y738+Y743</f>
        <v>0</v>
      </c>
      <c r="Z748" s="305" t="n">
        <f aca="false" ca="false" dt2D="false" dtr="false" t="normal">Z728+Z733+Z738+Z743</f>
        <v>0</v>
      </c>
      <c r="AA748" s="305" t="n">
        <f aca="false" ca="false" dt2D="false" dtr="false" t="normal">AA728+AA733+AA738+AA743</f>
        <v>0</v>
      </c>
      <c r="AB748" s="305" t="n">
        <f aca="false" ca="false" dt2D="false" dtr="false" t="normal">AB728+AB733+AB738+AB743</f>
        <v>0</v>
      </c>
      <c r="AC748" s="305" t="n">
        <f aca="false" ca="false" dt2D="false" dtr="false" t="normal">AC728+AC733+AC738+AC743</f>
        <v>0</v>
      </c>
      <c r="AD748" s="305" t="n">
        <f aca="false" ca="false" dt2D="false" dtr="false" t="normal">AD728+AD733+AD738+AD743</f>
        <v>0</v>
      </c>
      <c r="AE748" s="305" t="n">
        <f aca="false" ca="false" dt2D="false" dtr="false" t="normal">AE728+AE733+AE738+AE743</f>
        <v>0</v>
      </c>
      <c r="AF748" s="178" t="n"/>
      <c r="AG748" s="178" t="n"/>
      <c r="AH748" s="178" t="n"/>
      <c r="AI748" s="178" t="n"/>
      <c r="AJ748" s="178" t="n"/>
      <c r="AK748" s="178" t="n"/>
      <c r="AL748" s="178" t="n"/>
      <c r="AM748" s="178" t="n"/>
      <c r="AN748" s="178" t="n"/>
      <c r="AO748" s="178" t="n"/>
      <c r="AP748" s="178" t="n"/>
      <c r="AQ748" s="178" t="n"/>
      <c r="AR748" s="178" t="n"/>
      <c r="AS748" s="178" t="n"/>
      <c r="AT748" s="178" t="n"/>
      <c r="AU748" s="178" t="n"/>
      <c r="AV748" s="178" t="n"/>
      <c r="AW748" s="178" t="n"/>
      <c r="AX748" s="178" t="n"/>
      <c r="AY748" s="178" t="n"/>
      <c r="AZ748" s="178" t="n"/>
      <c r="BA748" s="178" t="n"/>
      <c r="BB748" s="178" t="n"/>
      <c r="BC748" s="178" t="n"/>
      <c r="BD748" s="178" t="n"/>
      <c r="BE748" s="178" t="n"/>
      <c r="BF748" s="178" t="n"/>
      <c r="BG748" s="178" t="n"/>
      <c r="BH748" s="178" t="n"/>
      <c r="BI748" s="178" t="n"/>
      <c r="BJ748" s="178" t="n"/>
      <c r="BK748" s="178" t="n"/>
      <c r="BL748" s="178" t="n"/>
      <c r="BM748" s="178" t="n"/>
      <c r="BN748" s="178" t="n"/>
      <c r="BO748" s="178" t="n"/>
      <c r="BP748" s="178" t="n"/>
      <c r="BQ748" s="178" t="n"/>
      <c r="BR748" s="178" t="n"/>
      <c r="BS748" s="178" t="n"/>
      <c r="BT748" s="178" t="n"/>
      <c r="BU748" s="178" t="n"/>
      <c r="BV748" s="178" t="n"/>
      <c r="BW748" s="178" t="n"/>
      <c r="BX748" s="178" t="n"/>
      <c r="BY748" s="178" t="n"/>
      <c r="BZ748" s="178" t="n"/>
      <c r="CA748" s="178" t="n"/>
      <c r="CB748" s="178" t="n"/>
      <c r="CC748" s="178" t="n"/>
      <c r="CD748" s="178" t="n"/>
      <c r="CE748" s="178" t="n"/>
      <c r="CF748" s="178" t="n"/>
      <c r="CG748" s="178" t="n"/>
      <c r="CH748" s="178" t="n"/>
      <c r="CI748" s="178" t="n"/>
      <c r="CJ748" s="178" t="n"/>
      <c r="CK748" s="178" t="n"/>
      <c r="CL748" s="178" t="n"/>
      <c r="CM748" s="178" t="n"/>
      <c r="CN748" s="178" t="n"/>
      <c r="CO748" s="178" t="n"/>
      <c r="CP748" s="178" t="n"/>
      <c r="CQ748" s="178" t="n"/>
      <c r="CR748" s="178" t="n"/>
      <c r="CS748" s="178" t="n"/>
      <c r="CT748" s="178" t="n"/>
      <c r="CU748" s="178" t="n"/>
      <c r="CV748" s="178" t="n"/>
      <c r="CW748" s="178" t="n"/>
      <c r="CX748" s="178" t="n"/>
      <c r="CY748" s="178" t="n"/>
      <c r="CZ748" s="178" t="n"/>
      <c r="DA748" s="178" t="n"/>
      <c r="DB748" s="178" t="n"/>
      <c r="DC748" s="178" t="n"/>
      <c r="DD748" s="178" t="n"/>
      <c r="DE748" s="178" t="n"/>
      <c r="DF748" s="178" t="n"/>
      <c r="DG748" s="178" t="n"/>
      <c r="DH748" s="178" t="n"/>
      <c r="DI748" s="178" t="n"/>
      <c r="DJ748" s="178" t="n"/>
      <c r="DK748" s="178" t="n"/>
      <c r="DL748" s="178" t="n"/>
      <c r="DM748" s="178" t="n"/>
      <c r="DN748" s="178" t="n"/>
      <c r="DO748" s="178" t="n"/>
      <c r="DP748" s="178" t="n"/>
      <c r="DQ748" s="178" t="n"/>
      <c r="DR748" s="178" t="n"/>
      <c r="DS748" s="178" t="n"/>
      <c r="DT748" s="178" t="n"/>
      <c r="DU748" s="178" t="n"/>
      <c r="DV748" s="178" t="n"/>
    </row>
    <row customFormat="true" customHeight="true" hidden="true" ht="16.5" outlineLevel="0" r="749" s="310">
      <c r="A749" s="178" t="n"/>
      <c r="B749" s="303" t="n"/>
      <c r="C749" s="58" t="s"/>
      <c r="D749" s="341" t="s">
        <v>464</v>
      </c>
      <c r="E749" s="342" t="s"/>
      <c r="F749" s="266" t="n">
        <f aca="false" ca="false" dt2D="false" dtr="false" t="normal">I749+L749+M749+N749+O749+P749+Q749+R749+S749</f>
        <v>0</v>
      </c>
      <c r="G749" s="305" t="n">
        <f aca="false" ca="false" dt2D="false" dtr="false" t="normal">G729+G734+G739+G744</f>
        <v>0</v>
      </c>
      <c r="H749" s="305" t="n">
        <f aca="false" ca="false" dt2D="false" dtr="false" t="normal">H729+H734+H739+H744</f>
        <v>0</v>
      </c>
      <c r="I749" s="269" t="n">
        <f aca="false" ca="false" dt2D="false" dtr="false" t="normal">G749+H749</f>
        <v>0</v>
      </c>
      <c r="J749" s="305" t="n">
        <f aca="false" ca="false" dt2D="false" dtr="false" t="normal">J729+J734+J739+J744</f>
        <v>0</v>
      </c>
      <c r="K749" s="305" t="n">
        <f aca="false" ca="false" dt2D="false" dtr="false" t="normal">K729+K734+K739+K744</f>
        <v>0</v>
      </c>
      <c r="L749" s="269" t="n">
        <f aca="false" ca="false" dt2D="false" dtr="false" t="normal">J749+K749</f>
        <v>0</v>
      </c>
      <c r="M749" s="305" t="n">
        <f aca="false" ca="false" dt2D="false" dtr="false" t="normal">M729+M734+M739+M744</f>
        <v>0</v>
      </c>
      <c r="N749" s="305" t="n">
        <f aca="false" ca="false" dt2D="false" dtr="false" t="normal">N729+N734+N739+N744</f>
        <v>0</v>
      </c>
      <c r="O749" s="305" t="n">
        <f aca="false" ca="false" dt2D="false" dtr="false" t="normal">O729+O734+O739+O744</f>
        <v>0</v>
      </c>
      <c r="P749" s="305" t="n">
        <f aca="false" ca="false" dt2D="false" dtr="false" t="normal">P729+P734+P739+P744</f>
        <v>0</v>
      </c>
      <c r="Q749" s="305" t="n">
        <f aca="false" ca="false" dt2D="false" dtr="false" t="normal">Q729+Q734+Q739+Q744</f>
        <v>0</v>
      </c>
      <c r="R749" s="305" t="n">
        <f aca="false" ca="false" dt2D="false" dtr="false" t="normal">R729+R734+R739+R744</f>
        <v>0</v>
      </c>
      <c r="S749" s="305" t="n">
        <f aca="false" ca="false" dt2D="false" dtr="false" t="normal">S729+S734+S739+S744</f>
        <v>0</v>
      </c>
      <c r="T749" s="305" t="n">
        <f aca="false" ca="false" dt2D="false" dtr="false" t="normal">T729+T734+T739+T744</f>
        <v>0</v>
      </c>
      <c r="U749" s="305" t="n">
        <f aca="false" ca="false" dt2D="false" dtr="false" t="normal">U729+U734+U739+U744</f>
        <v>0</v>
      </c>
      <c r="V749" s="305" t="n">
        <f aca="false" ca="false" dt2D="false" dtr="false" t="normal">V729+V734+V739+V744</f>
        <v>0</v>
      </c>
      <c r="W749" s="305" t="n">
        <f aca="false" ca="false" dt2D="false" dtr="false" t="normal">W729+W734+W739+W744</f>
        <v>0</v>
      </c>
      <c r="X749" s="305" t="n">
        <f aca="false" ca="false" dt2D="false" dtr="false" t="normal">X729+X734+X739+X744</f>
        <v>0</v>
      </c>
      <c r="Y749" s="305" t="n">
        <f aca="false" ca="false" dt2D="false" dtr="false" t="normal">Y729+Y734+Y739+Y744</f>
        <v>0</v>
      </c>
      <c r="Z749" s="305" t="n">
        <f aca="false" ca="false" dt2D="false" dtr="false" t="normal">Z729+Z734+Z739+Z744</f>
        <v>0</v>
      </c>
      <c r="AA749" s="305" t="n">
        <f aca="false" ca="false" dt2D="false" dtr="false" t="normal">AA729+AA734+AA739+AA744</f>
        <v>0</v>
      </c>
      <c r="AB749" s="305" t="n">
        <f aca="false" ca="false" dt2D="false" dtr="false" t="normal">AB729+AB734+AB739+AB744</f>
        <v>0</v>
      </c>
      <c r="AC749" s="305" t="n">
        <f aca="false" ca="false" dt2D="false" dtr="false" t="normal">AC729+AC734+AC739+AC744</f>
        <v>0</v>
      </c>
      <c r="AD749" s="305" t="n">
        <f aca="false" ca="false" dt2D="false" dtr="false" t="normal">AD729+AD734+AD739+AD744</f>
        <v>0</v>
      </c>
      <c r="AE749" s="305" t="n">
        <f aca="false" ca="false" dt2D="false" dtr="false" t="normal">AE729+AE734+AE739+AE744</f>
        <v>0</v>
      </c>
      <c r="AF749" s="178" t="n"/>
      <c r="AG749" s="178" t="n"/>
      <c r="AH749" s="178" t="n"/>
      <c r="AI749" s="178" t="n"/>
      <c r="AJ749" s="178" t="n"/>
      <c r="AK749" s="178" t="n"/>
      <c r="AL749" s="178" t="n"/>
      <c r="AM749" s="178" t="n"/>
      <c r="AN749" s="178" t="n"/>
      <c r="AO749" s="178" t="n"/>
      <c r="AP749" s="178" t="n"/>
      <c r="AQ749" s="178" t="n"/>
      <c r="AR749" s="178" t="n"/>
      <c r="AS749" s="178" t="n"/>
      <c r="AT749" s="178" t="n"/>
      <c r="AU749" s="178" t="n"/>
      <c r="AV749" s="178" t="n"/>
      <c r="AW749" s="178" t="n"/>
      <c r="AX749" s="178" t="n"/>
      <c r="AY749" s="178" t="n"/>
      <c r="AZ749" s="178" t="n"/>
      <c r="BA749" s="178" t="n"/>
      <c r="BB749" s="178" t="n"/>
      <c r="BC749" s="178" t="n"/>
      <c r="BD749" s="178" t="n"/>
      <c r="BE749" s="178" t="n"/>
      <c r="BF749" s="178" t="n"/>
      <c r="BG749" s="178" t="n"/>
      <c r="BH749" s="178" t="n"/>
      <c r="BI749" s="178" t="n"/>
      <c r="BJ749" s="178" t="n"/>
      <c r="BK749" s="178" t="n"/>
      <c r="BL749" s="178" t="n"/>
      <c r="BM749" s="178" t="n"/>
      <c r="BN749" s="178" t="n"/>
      <c r="BO749" s="178" t="n"/>
      <c r="BP749" s="178" t="n"/>
      <c r="BQ749" s="178" t="n"/>
      <c r="BR749" s="178" t="n"/>
      <c r="BS749" s="178" t="n"/>
      <c r="BT749" s="178" t="n"/>
      <c r="BU749" s="178" t="n"/>
      <c r="BV749" s="178" t="n"/>
      <c r="BW749" s="178" t="n"/>
      <c r="BX749" s="178" t="n"/>
      <c r="BY749" s="178" t="n"/>
      <c r="BZ749" s="178" t="n"/>
      <c r="CA749" s="178" t="n"/>
      <c r="CB749" s="178" t="n"/>
      <c r="CC749" s="178" t="n"/>
      <c r="CD749" s="178" t="n"/>
      <c r="CE749" s="178" t="n"/>
      <c r="CF749" s="178" t="n"/>
      <c r="CG749" s="178" t="n"/>
      <c r="CH749" s="178" t="n"/>
      <c r="CI749" s="178" t="n"/>
      <c r="CJ749" s="178" t="n"/>
      <c r="CK749" s="178" t="n"/>
      <c r="CL749" s="178" t="n"/>
      <c r="CM749" s="178" t="n"/>
      <c r="CN749" s="178" t="n"/>
      <c r="CO749" s="178" t="n"/>
      <c r="CP749" s="178" t="n"/>
      <c r="CQ749" s="178" t="n"/>
      <c r="CR749" s="178" t="n"/>
      <c r="CS749" s="178" t="n"/>
      <c r="CT749" s="178" t="n"/>
      <c r="CU749" s="178" t="n"/>
      <c r="CV749" s="178" t="n"/>
      <c r="CW749" s="178" t="n"/>
      <c r="CX749" s="178" t="n"/>
      <c r="CY749" s="178" t="n"/>
      <c r="CZ749" s="178" t="n"/>
      <c r="DA749" s="178" t="n"/>
      <c r="DB749" s="178" t="n"/>
      <c r="DC749" s="178" t="n"/>
      <c r="DD749" s="178" t="n"/>
      <c r="DE749" s="178" t="n"/>
      <c r="DF749" s="178" t="n"/>
      <c r="DG749" s="178" t="n"/>
      <c r="DH749" s="178" t="n"/>
      <c r="DI749" s="178" t="n"/>
      <c r="DJ749" s="178" t="n"/>
      <c r="DK749" s="178" t="n"/>
      <c r="DL749" s="178" t="n"/>
      <c r="DM749" s="178" t="n"/>
      <c r="DN749" s="178" t="n"/>
      <c r="DO749" s="178" t="n"/>
      <c r="DP749" s="178" t="n"/>
      <c r="DQ749" s="178" t="n"/>
      <c r="DR749" s="178" t="n"/>
      <c r="DS749" s="178" t="n"/>
      <c r="DT749" s="178" t="n"/>
      <c r="DU749" s="178" t="n"/>
      <c r="DV749" s="178" t="n"/>
    </row>
    <row customFormat="true" customHeight="true" hidden="true" ht="16.5" outlineLevel="0" r="750" s="310">
      <c r="A750" s="178" t="n"/>
      <c r="B750" s="303" t="n"/>
      <c r="C750" s="58" t="s"/>
      <c r="D750" s="341" t="s">
        <v>465</v>
      </c>
      <c r="E750" s="342" t="s"/>
      <c r="F750" s="266" t="n">
        <f aca="false" ca="false" dt2D="false" dtr="false" t="normal">I750+L750+M750+N750+O750+P750+Q750+R750+S750</f>
        <v>0</v>
      </c>
      <c r="G750" s="305" t="n">
        <f aca="false" ca="false" dt2D="false" dtr="false" t="normal">G730+G735+G740+G745</f>
        <v>0</v>
      </c>
      <c r="H750" s="305" t="n">
        <f aca="false" ca="false" dt2D="false" dtr="false" t="normal">H730+H735+H740+H745</f>
        <v>0</v>
      </c>
      <c r="I750" s="269" t="n">
        <f aca="false" ca="false" dt2D="false" dtr="false" t="normal">G750+H750</f>
        <v>0</v>
      </c>
      <c r="J750" s="305" t="n">
        <f aca="false" ca="false" dt2D="false" dtr="false" t="normal">J730+J735+J740+J745</f>
        <v>0</v>
      </c>
      <c r="K750" s="305" t="n">
        <f aca="false" ca="false" dt2D="false" dtr="false" t="normal">K730+K735+K740+K745</f>
        <v>0</v>
      </c>
      <c r="L750" s="269" t="n">
        <f aca="false" ca="false" dt2D="false" dtr="false" t="normal">J750+K750</f>
        <v>0</v>
      </c>
      <c r="M750" s="305" t="n">
        <f aca="false" ca="false" dt2D="false" dtr="false" t="normal">M730+M735+M740+M745</f>
        <v>0</v>
      </c>
      <c r="N750" s="305" t="n">
        <f aca="false" ca="false" dt2D="false" dtr="false" t="normal">N730+N735+N740+N745</f>
        <v>0</v>
      </c>
      <c r="O750" s="305" t="n">
        <f aca="false" ca="false" dt2D="false" dtr="false" t="normal">O730+O735+O740+O745</f>
        <v>0</v>
      </c>
      <c r="P750" s="305" t="n">
        <f aca="false" ca="false" dt2D="false" dtr="false" t="normal">P730+P735+P740+P745</f>
        <v>0</v>
      </c>
      <c r="Q750" s="305" t="n">
        <f aca="false" ca="false" dt2D="false" dtr="false" t="normal">Q730+Q735+Q740+Q745</f>
        <v>0</v>
      </c>
      <c r="R750" s="305" t="n">
        <f aca="false" ca="false" dt2D="false" dtr="false" t="normal">R730+R735+R740+R745</f>
        <v>0</v>
      </c>
      <c r="S750" s="305" t="n">
        <f aca="false" ca="false" dt2D="false" dtr="false" t="normal">S730+S735+S740+S745</f>
        <v>0</v>
      </c>
      <c r="T750" s="305" t="n">
        <f aca="false" ca="false" dt2D="false" dtr="false" t="normal">T730+T735+T740+T745</f>
        <v>0</v>
      </c>
      <c r="U750" s="305" t="n">
        <f aca="false" ca="false" dt2D="false" dtr="false" t="normal">U730+U735+U740+U745</f>
        <v>0</v>
      </c>
      <c r="V750" s="305" t="n">
        <f aca="false" ca="false" dt2D="false" dtr="false" t="normal">V730+V735+V740+V745</f>
        <v>0</v>
      </c>
      <c r="W750" s="305" t="n">
        <f aca="false" ca="false" dt2D="false" dtr="false" t="normal">W730+W735+W740+W745</f>
        <v>0</v>
      </c>
      <c r="X750" s="305" t="n">
        <f aca="false" ca="false" dt2D="false" dtr="false" t="normal">X730+X735+X740+X745</f>
        <v>0</v>
      </c>
      <c r="Y750" s="305" t="n">
        <f aca="false" ca="false" dt2D="false" dtr="false" t="normal">Y730+Y735+Y740+Y745</f>
        <v>0</v>
      </c>
      <c r="Z750" s="305" t="n">
        <f aca="false" ca="false" dt2D="false" dtr="false" t="normal">Z730+Z735+Z740+Z745</f>
        <v>0</v>
      </c>
      <c r="AA750" s="305" t="n">
        <f aca="false" ca="false" dt2D="false" dtr="false" t="normal">AA730+AA735+AA740+AA745</f>
        <v>0</v>
      </c>
      <c r="AB750" s="305" t="n">
        <f aca="false" ca="false" dt2D="false" dtr="false" t="normal">AB730+AB735+AB740+AB745</f>
        <v>0</v>
      </c>
      <c r="AC750" s="305" t="n">
        <f aca="false" ca="false" dt2D="false" dtr="false" t="normal">AC730+AC735+AC740+AC745</f>
        <v>0</v>
      </c>
      <c r="AD750" s="305" t="n">
        <f aca="false" ca="false" dt2D="false" dtr="false" t="normal">AD730+AD735+AD740+AD745</f>
        <v>0</v>
      </c>
      <c r="AE750" s="305" t="n">
        <f aca="false" ca="false" dt2D="false" dtr="false" t="normal">AE730+AE735+AE740+AE745</f>
        <v>0</v>
      </c>
      <c r="AF750" s="178" t="n"/>
      <c r="AG750" s="178" t="n"/>
      <c r="AH750" s="178" t="n"/>
      <c r="AI750" s="178" t="n"/>
      <c r="AJ750" s="178" t="n"/>
      <c r="AK750" s="178" t="n"/>
      <c r="AL750" s="178" t="n"/>
      <c r="AM750" s="178" t="n"/>
      <c r="AN750" s="178" t="n"/>
      <c r="AO750" s="178" t="n"/>
      <c r="AP750" s="178" t="n"/>
      <c r="AQ750" s="178" t="n"/>
      <c r="AR750" s="178" t="n"/>
      <c r="AS750" s="178" t="n"/>
      <c r="AT750" s="178" t="n"/>
      <c r="AU750" s="178" t="n"/>
      <c r="AV750" s="178" t="n"/>
      <c r="AW750" s="178" t="n"/>
      <c r="AX750" s="178" t="n"/>
      <c r="AY750" s="178" t="n"/>
      <c r="AZ750" s="178" t="n"/>
      <c r="BA750" s="178" t="n"/>
      <c r="BB750" s="178" t="n"/>
      <c r="BC750" s="178" t="n"/>
      <c r="BD750" s="178" t="n"/>
      <c r="BE750" s="178" t="n"/>
      <c r="BF750" s="178" t="n"/>
      <c r="BG750" s="178" t="n"/>
      <c r="BH750" s="178" t="n"/>
      <c r="BI750" s="178" t="n"/>
      <c r="BJ750" s="178" t="n"/>
      <c r="BK750" s="178" t="n"/>
      <c r="BL750" s="178" t="n"/>
      <c r="BM750" s="178" t="n"/>
      <c r="BN750" s="178" t="n"/>
      <c r="BO750" s="178" t="n"/>
      <c r="BP750" s="178" t="n"/>
      <c r="BQ750" s="178" t="n"/>
      <c r="BR750" s="178" t="n"/>
      <c r="BS750" s="178" t="n"/>
      <c r="BT750" s="178" t="n"/>
      <c r="BU750" s="178" t="n"/>
      <c r="BV750" s="178" t="n"/>
      <c r="BW750" s="178" t="n"/>
      <c r="BX750" s="178" t="n"/>
      <c r="BY750" s="178" t="n"/>
      <c r="BZ750" s="178" t="n"/>
      <c r="CA750" s="178" t="n"/>
      <c r="CB750" s="178" t="n"/>
      <c r="CC750" s="178" t="n"/>
      <c r="CD750" s="178" t="n"/>
      <c r="CE750" s="178" t="n"/>
      <c r="CF750" s="178" t="n"/>
      <c r="CG750" s="178" t="n"/>
      <c r="CH750" s="178" t="n"/>
      <c r="CI750" s="178" t="n"/>
      <c r="CJ750" s="178" t="n"/>
      <c r="CK750" s="178" t="n"/>
      <c r="CL750" s="178" t="n"/>
      <c r="CM750" s="178" t="n"/>
      <c r="CN750" s="178" t="n"/>
      <c r="CO750" s="178" t="n"/>
      <c r="CP750" s="178" t="n"/>
      <c r="CQ750" s="178" t="n"/>
      <c r="CR750" s="178" t="n"/>
      <c r="CS750" s="178" t="n"/>
      <c r="CT750" s="178" t="n"/>
      <c r="CU750" s="178" t="n"/>
      <c r="CV750" s="178" t="n"/>
      <c r="CW750" s="178" t="n"/>
      <c r="CX750" s="178" t="n"/>
      <c r="CY750" s="178" t="n"/>
      <c r="CZ750" s="178" t="n"/>
      <c r="DA750" s="178" t="n"/>
      <c r="DB750" s="178" t="n"/>
      <c r="DC750" s="178" t="n"/>
      <c r="DD750" s="178" t="n"/>
      <c r="DE750" s="178" t="n"/>
      <c r="DF750" s="178" t="n"/>
      <c r="DG750" s="178" t="n"/>
      <c r="DH750" s="178" t="n"/>
      <c r="DI750" s="178" t="n"/>
      <c r="DJ750" s="178" t="n"/>
      <c r="DK750" s="178" t="n"/>
      <c r="DL750" s="178" t="n"/>
      <c r="DM750" s="178" t="n"/>
      <c r="DN750" s="178" t="n"/>
      <c r="DO750" s="178" t="n"/>
      <c r="DP750" s="178" t="n"/>
      <c r="DQ750" s="178" t="n"/>
      <c r="DR750" s="178" t="n"/>
      <c r="DS750" s="178" t="n"/>
      <c r="DT750" s="178" t="n"/>
      <c r="DU750" s="178" t="n"/>
      <c r="DV750" s="178" t="n"/>
    </row>
    <row customFormat="true" customHeight="true" hidden="true" ht="16.5" outlineLevel="0" r="751" s="310">
      <c r="A751" s="178" t="n"/>
      <c r="B751" s="303" t="n"/>
      <c r="C751" s="136" t="s"/>
      <c r="D751" s="341" t="s">
        <v>466</v>
      </c>
      <c r="E751" s="342" t="s"/>
      <c r="F751" s="266" t="n">
        <f aca="false" ca="false" dt2D="false" dtr="false" t="normal">I751+L751+M751+N751+O751+P751+Q751+R751+S751</f>
        <v>0</v>
      </c>
      <c r="G751" s="305" t="n">
        <f aca="false" ca="false" dt2D="false" dtr="false" t="normal">G731+G736+G741+G746</f>
        <v>0</v>
      </c>
      <c r="H751" s="305" t="n">
        <f aca="false" ca="false" dt2D="false" dtr="false" t="normal">H731+H736+H741+H746</f>
        <v>0</v>
      </c>
      <c r="I751" s="269" t="n">
        <f aca="false" ca="false" dt2D="false" dtr="false" t="normal">G751+H751</f>
        <v>0</v>
      </c>
      <c r="J751" s="305" t="n">
        <f aca="false" ca="false" dt2D="false" dtr="false" t="normal">J731+J736+J741+J746</f>
        <v>0</v>
      </c>
      <c r="K751" s="305" t="n">
        <f aca="false" ca="false" dt2D="false" dtr="false" t="normal">K731+K736+K741+K746</f>
        <v>0</v>
      </c>
      <c r="L751" s="269" t="n">
        <f aca="false" ca="false" dt2D="false" dtr="false" t="normal">J751+K751</f>
        <v>0</v>
      </c>
      <c r="M751" s="305" t="n">
        <f aca="false" ca="false" dt2D="false" dtr="false" t="normal">M731+M736+M741+M746</f>
        <v>0</v>
      </c>
      <c r="N751" s="305" t="n">
        <f aca="false" ca="false" dt2D="false" dtr="false" t="normal">N731+N736+N741+N746</f>
        <v>0</v>
      </c>
      <c r="O751" s="305" t="n">
        <f aca="false" ca="false" dt2D="false" dtr="false" t="normal">O731+O736+O741+O746</f>
        <v>0</v>
      </c>
      <c r="P751" s="305" t="n">
        <f aca="false" ca="false" dt2D="false" dtr="false" t="normal">P731+P736+P741+P746</f>
        <v>0</v>
      </c>
      <c r="Q751" s="305" t="n">
        <f aca="false" ca="false" dt2D="false" dtr="false" t="normal">Q731+Q736+Q741+Q746</f>
        <v>0</v>
      </c>
      <c r="R751" s="305" t="n">
        <f aca="false" ca="false" dt2D="false" dtr="false" t="normal">R731+R736+R741+R746</f>
        <v>0</v>
      </c>
      <c r="S751" s="305" t="n">
        <f aca="false" ca="false" dt2D="false" dtr="false" t="normal">S731+S736+S741+S746</f>
        <v>0</v>
      </c>
      <c r="T751" s="305" t="n">
        <f aca="false" ca="false" dt2D="false" dtr="false" t="normal">T731+T736+T741+T746</f>
        <v>0</v>
      </c>
      <c r="U751" s="305" t="n">
        <f aca="false" ca="false" dt2D="false" dtr="false" t="normal">U731+U736+U741+U746</f>
        <v>0</v>
      </c>
      <c r="V751" s="305" t="n">
        <f aca="false" ca="false" dt2D="false" dtr="false" t="normal">V731+V736+V741+V746</f>
        <v>0</v>
      </c>
      <c r="W751" s="305" t="n">
        <f aca="false" ca="false" dt2D="false" dtr="false" t="normal">W731+W736+W741+W746</f>
        <v>0</v>
      </c>
      <c r="X751" s="305" t="n">
        <f aca="false" ca="false" dt2D="false" dtr="false" t="normal">X731+X736+X741+X746</f>
        <v>0</v>
      </c>
      <c r="Y751" s="305" t="n">
        <f aca="false" ca="false" dt2D="false" dtr="false" t="normal">Y731+Y736+Y741+Y746</f>
        <v>0</v>
      </c>
      <c r="Z751" s="305" t="n">
        <f aca="false" ca="false" dt2D="false" dtr="false" t="normal">Z731+Z736+Z741+Z746</f>
        <v>0</v>
      </c>
      <c r="AA751" s="305" t="n">
        <f aca="false" ca="false" dt2D="false" dtr="false" t="normal">AA731+AA736+AA741+AA746</f>
        <v>0</v>
      </c>
      <c r="AB751" s="305" t="n">
        <f aca="false" ca="false" dt2D="false" dtr="false" t="normal">AB731+AB736+AB741+AB746</f>
        <v>0</v>
      </c>
      <c r="AC751" s="305" t="n">
        <f aca="false" ca="false" dt2D="false" dtr="false" t="normal">AC731+AC736+AC741+AC746</f>
        <v>0</v>
      </c>
      <c r="AD751" s="305" t="n">
        <f aca="false" ca="false" dt2D="false" dtr="false" t="normal">AD731+AD736+AD741+AD746</f>
        <v>0</v>
      </c>
      <c r="AE751" s="305" t="n">
        <f aca="false" ca="false" dt2D="false" dtr="false" t="normal">AE731+AE736+AE741+AE746</f>
        <v>0</v>
      </c>
      <c r="AF751" s="178" t="n"/>
      <c r="AG751" s="178" t="n"/>
      <c r="AH751" s="178" t="n"/>
      <c r="AI751" s="178" t="n"/>
      <c r="AJ751" s="178" t="n"/>
      <c r="AK751" s="178" t="n"/>
      <c r="AL751" s="178" t="n"/>
      <c r="AM751" s="178" t="n"/>
      <c r="AN751" s="178" t="n"/>
      <c r="AO751" s="178" t="n"/>
      <c r="AP751" s="178" t="n"/>
      <c r="AQ751" s="178" t="n"/>
      <c r="AR751" s="178" t="n"/>
      <c r="AS751" s="178" t="n"/>
      <c r="AT751" s="178" t="n"/>
      <c r="AU751" s="178" t="n"/>
      <c r="AV751" s="178" t="n"/>
      <c r="AW751" s="178" t="n"/>
      <c r="AX751" s="178" t="n"/>
      <c r="AY751" s="178" t="n"/>
      <c r="AZ751" s="178" t="n"/>
      <c r="BA751" s="178" t="n"/>
      <c r="BB751" s="178" t="n"/>
      <c r="BC751" s="178" t="n"/>
      <c r="BD751" s="178" t="n"/>
      <c r="BE751" s="178" t="n"/>
      <c r="BF751" s="178" t="n"/>
      <c r="BG751" s="178" t="n"/>
      <c r="BH751" s="178" t="n"/>
      <c r="BI751" s="178" t="n"/>
      <c r="BJ751" s="178" t="n"/>
      <c r="BK751" s="178" t="n"/>
      <c r="BL751" s="178" t="n"/>
      <c r="BM751" s="178" t="n"/>
      <c r="BN751" s="178" t="n"/>
      <c r="BO751" s="178" t="n"/>
      <c r="BP751" s="178" t="n"/>
      <c r="BQ751" s="178" t="n"/>
      <c r="BR751" s="178" t="n"/>
      <c r="BS751" s="178" t="n"/>
      <c r="BT751" s="178" t="n"/>
      <c r="BU751" s="178" t="n"/>
      <c r="BV751" s="178" t="n"/>
      <c r="BW751" s="178" t="n"/>
      <c r="BX751" s="178" t="n"/>
      <c r="BY751" s="178" t="n"/>
      <c r="BZ751" s="178" t="n"/>
      <c r="CA751" s="178" t="n"/>
      <c r="CB751" s="178" t="n"/>
      <c r="CC751" s="178" t="n"/>
      <c r="CD751" s="178" t="n"/>
      <c r="CE751" s="178" t="n"/>
      <c r="CF751" s="178" t="n"/>
      <c r="CG751" s="178" t="n"/>
      <c r="CH751" s="178" t="n"/>
      <c r="CI751" s="178" t="n"/>
      <c r="CJ751" s="178" t="n"/>
      <c r="CK751" s="178" t="n"/>
      <c r="CL751" s="178" t="n"/>
      <c r="CM751" s="178" t="n"/>
      <c r="CN751" s="178" t="n"/>
      <c r="CO751" s="178" t="n"/>
      <c r="CP751" s="178" t="n"/>
      <c r="CQ751" s="178" t="n"/>
      <c r="CR751" s="178" t="n"/>
      <c r="CS751" s="178" t="n"/>
      <c r="CT751" s="178" t="n"/>
      <c r="CU751" s="178" t="n"/>
      <c r="CV751" s="178" t="n"/>
      <c r="CW751" s="178" t="n"/>
      <c r="CX751" s="178" t="n"/>
      <c r="CY751" s="178" t="n"/>
      <c r="CZ751" s="178" t="n"/>
      <c r="DA751" s="178" t="n"/>
      <c r="DB751" s="178" t="n"/>
      <c r="DC751" s="178" t="n"/>
      <c r="DD751" s="178" t="n"/>
      <c r="DE751" s="178" t="n"/>
      <c r="DF751" s="178" t="n"/>
      <c r="DG751" s="178" t="n"/>
      <c r="DH751" s="178" t="n"/>
      <c r="DI751" s="178" t="n"/>
      <c r="DJ751" s="178" t="n"/>
      <c r="DK751" s="178" t="n"/>
      <c r="DL751" s="178" t="n"/>
      <c r="DM751" s="178" t="n"/>
      <c r="DN751" s="178" t="n"/>
      <c r="DO751" s="178" t="n"/>
      <c r="DP751" s="178" t="n"/>
      <c r="DQ751" s="178" t="n"/>
      <c r="DR751" s="178" t="n"/>
      <c r="DS751" s="178" t="n"/>
      <c r="DT751" s="178" t="n"/>
      <c r="DU751" s="178" t="n"/>
      <c r="DV751" s="178" t="n"/>
    </row>
    <row customFormat="true" customHeight="true" ht="18" outlineLevel="0" r="752" s="310">
      <c r="A752" s="178" t="n"/>
      <c r="B752" s="325" t="n">
        <v>1</v>
      </c>
      <c r="C752" s="235" t="s">
        <v>467</v>
      </c>
      <c r="D752" s="127" t="s">
        <v>468</v>
      </c>
      <c r="E752" s="109" t="s">
        <v>24</v>
      </c>
      <c r="F752" s="266" t="n">
        <f aca="false" ca="false" dt2D="false" dtr="false" t="normal">I752+L752+M752+N752+O752+P752+Q752+R752+S752</f>
        <v>0</v>
      </c>
      <c r="G752" s="282" t="n"/>
      <c r="H752" s="282" t="n"/>
      <c r="I752" s="269" t="n">
        <f aca="false" ca="false" dt2D="false" dtr="false" t="normal">G752+H752</f>
        <v>0</v>
      </c>
      <c r="J752" s="282" t="n"/>
      <c r="K752" s="282" t="n"/>
      <c r="L752" s="269" t="n">
        <f aca="false" ca="false" dt2D="false" dtr="false" t="normal">J752+K752</f>
        <v>0</v>
      </c>
      <c r="M752" s="282" t="n"/>
      <c r="N752" s="282" t="n"/>
      <c r="O752" s="282" t="n"/>
      <c r="P752" s="282" t="n"/>
      <c r="Q752" s="282" t="n"/>
      <c r="R752" s="282" t="n"/>
      <c r="S752" s="282" t="n"/>
      <c r="T752" s="282" t="n"/>
      <c r="U752" s="282" t="n"/>
      <c r="V752" s="282" t="n"/>
      <c r="W752" s="282" t="n"/>
      <c r="X752" s="282" t="n"/>
      <c r="Y752" s="282" t="n"/>
      <c r="Z752" s="282" t="n"/>
      <c r="AA752" s="282" t="n"/>
      <c r="AB752" s="282" t="n"/>
      <c r="AC752" s="282" t="n"/>
      <c r="AD752" s="282" t="n"/>
      <c r="AE752" s="282" t="n"/>
      <c r="AF752" s="178" t="n"/>
      <c r="AG752" s="178" t="n"/>
      <c r="AH752" s="178" t="n"/>
      <c r="AI752" s="178" t="n"/>
      <c r="AJ752" s="178" t="n"/>
      <c r="AK752" s="178" t="n"/>
      <c r="AL752" s="178" t="n"/>
      <c r="AM752" s="178" t="n"/>
      <c r="AN752" s="178" t="n"/>
      <c r="AO752" s="178" t="n"/>
      <c r="AP752" s="178" t="n"/>
      <c r="AQ752" s="178" t="n"/>
      <c r="AR752" s="178" t="n"/>
      <c r="AS752" s="178" t="n"/>
      <c r="AT752" s="178" t="n"/>
      <c r="AU752" s="178" t="n"/>
      <c r="AV752" s="178" t="n"/>
      <c r="AW752" s="178" t="n"/>
      <c r="AX752" s="178" t="n"/>
      <c r="AY752" s="178" t="n"/>
      <c r="AZ752" s="178" t="n"/>
      <c r="BA752" s="178" t="n"/>
      <c r="BB752" s="178" t="n"/>
      <c r="BC752" s="178" t="n"/>
      <c r="BD752" s="178" t="n"/>
      <c r="BE752" s="178" t="n"/>
      <c r="BF752" s="178" t="n"/>
      <c r="BG752" s="178" t="n"/>
      <c r="BH752" s="178" t="n"/>
      <c r="BI752" s="178" t="n"/>
      <c r="BJ752" s="178" t="n"/>
      <c r="BK752" s="178" t="n"/>
      <c r="BL752" s="178" t="n"/>
      <c r="BM752" s="178" t="n"/>
      <c r="BN752" s="178" t="n"/>
      <c r="BO752" s="178" t="n"/>
      <c r="BP752" s="178" t="n"/>
      <c r="BQ752" s="178" t="n"/>
      <c r="BR752" s="178" t="n"/>
      <c r="BS752" s="178" t="n"/>
      <c r="BT752" s="178" t="n"/>
      <c r="BU752" s="178" t="n"/>
      <c r="BV752" s="178" t="n"/>
      <c r="BW752" s="178" t="n"/>
      <c r="BX752" s="178" t="n"/>
      <c r="BY752" s="178" t="n"/>
      <c r="BZ752" s="178" t="n"/>
      <c r="CA752" s="178" t="n"/>
      <c r="CB752" s="178" t="n"/>
      <c r="CC752" s="178" t="n"/>
      <c r="CD752" s="178" t="n"/>
      <c r="CE752" s="178" t="n"/>
      <c r="CF752" s="178" t="n"/>
      <c r="CG752" s="178" t="n"/>
      <c r="CH752" s="178" t="n"/>
      <c r="CI752" s="178" t="n"/>
      <c r="CJ752" s="178" t="n"/>
      <c r="CK752" s="178" t="n"/>
      <c r="CL752" s="178" t="n"/>
      <c r="CM752" s="178" t="n"/>
      <c r="CN752" s="178" t="n"/>
      <c r="CO752" s="178" t="n"/>
      <c r="CP752" s="178" t="n"/>
      <c r="CQ752" s="178" t="n"/>
      <c r="CR752" s="178" t="n"/>
      <c r="CS752" s="178" t="n"/>
      <c r="CT752" s="178" t="n"/>
      <c r="CU752" s="178" t="n"/>
      <c r="CV752" s="178" t="n"/>
      <c r="CW752" s="178" t="n"/>
      <c r="CX752" s="178" t="n"/>
      <c r="CY752" s="178" t="n"/>
      <c r="CZ752" s="178" t="n"/>
      <c r="DA752" s="178" t="n"/>
      <c r="DB752" s="178" t="n"/>
      <c r="DC752" s="178" t="n"/>
      <c r="DD752" s="178" t="n"/>
      <c r="DE752" s="178" t="n"/>
      <c r="DF752" s="178" t="n"/>
      <c r="DG752" s="178" t="n"/>
      <c r="DH752" s="178" t="n"/>
      <c r="DI752" s="178" t="n"/>
      <c r="DJ752" s="178" t="n"/>
      <c r="DK752" s="178" t="n"/>
      <c r="DL752" s="178" t="n"/>
      <c r="DM752" s="178" t="n"/>
      <c r="DN752" s="178" t="n"/>
      <c r="DO752" s="178" t="n"/>
      <c r="DP752" s="178" t="n"/>
      <c r="DQ752" s="178" t="n"/>
      <c r="DR752" s="178" t="n"/>
      <c r="DS752" s="178" t="n"/>
      <c r="DT752" s="178" t="n"/>
      <c r="DU752" s="178" t="n"/>
      <c r="DV752" s="178" t="n"/>
    </row>
    <row customFormat="true" customHeight="true" ht="18" outlineLevel="0" r="753" s="310">
      <c r="A753" s="178" t="n"/>
      <c r="B753" s="327" t="s"/>
      <c r="C753" s="58" t="s"/>
      <c r="D753" s="59" t="s"/>
      <c r="E753" s="109" t="s">
        <v>25</v>
      </c>
      <c r="F753" s="266" t="n">
        <f aca="false" ca="false" dt2D="false" dtr="false" t="normal">I753+L753+M753+N753+O753+P753+Q753+R753+S753</f>
        <v>0</v>
      </c>
      <c r="G753" s="282" t="n"/>
      <c r="H753" s="282" t="n"/>
      <c r="I753" s="269" t="n">
        <f aca="false" ca="false" dt2D="false" dtr="false" t="normal">G753+H753</f>
        <v>0</v>
      </c>
      <c r="J753" s="282" t="n"/>
      <c r="K753" s="282" t="n"/>
      <c r="L753" s="269" t="n">
        <f aca="false" ca="false" dt2D="false" dtr="false" t="normal">J753+K753</f>
        <v>0</v>
      </c>
      <c r="M753" s="282" t="n"/>
      <c r="N753" s="282" t="n"/>
      <c r="O753" s="282" t="n"/>
      <c r="P753" s="282" t="n"/>
      <c r="Q753" s="282" t="n"/>
      <c r="R753" s="282" t="n"/>
      <c r="S753" s="282" t="n"/>
      <c r="T753" s="282" t="n"/>
      <c r="U753" s="282" t="n"/>
      <c r="V753" s="282" t="n"/>
      <c r="W753" s="282" t="n"/>
      <c r="X753" s="282" t="n"/>
      <c r="Y753" s="282" t="n"/>
      <c r="Z753" s="282" t="n"/>
      <c r="AA753" s="282" t="n"/>
      <c r="AB753" s="282" t="n"/>
      <c r="AC753" s="282" t="n"/>
      <c r="AD753" s="282" t="n"/>
      <c r="AE753" s="282" t="n"/>
      <c r="AF753" s="178" t="n"/>
      <c r="AG753" s="178" t="n"/>
      <c r="AH753" s="178" t="n"/>
      <c r="AI753" s="178" t="n"/>
      <c r="AJ753" s="178" t="n"/>
      <c r="AK753" s="178" t="n"/>
      <c r="AL753" s="178" t="n"/>
      <c r="AM753" s="178" t="n"/>
      <c r="AN753" s="178" t="n"/>
      <c r="AO753" s="178" t="n"/>
      <c r="AP753" s="178" t="n"/>
      <c r="AQ753" s="178" t="n"/>
      <c r="AR753" s="178" t="n"/>
      <c r="AS753" s="178" t="n"/>
      <c r="AT753" s="178" t="n"/>
      <c r="AU753" s="178" t="n"/>
      <c r="AV753" s="178" t="n"/>
      <c r="AW753" s="178" t="n"/>
      <c r="AX753" s="178" t="n"/>
      <c r="AY753" s="178" t="n"/>
      <c r="AZ753" s="178" t="n"/>
      <c r="BA753" s="178" t="n"/>
      <c r="BB753" s="178" t="n"/>
      <c r="BC753" s="178" t="n"/>
      <c r="BD753" s="178" t="n"/>
      <c r="BE753" s="178" t="n"/>
      <c r="BF753" s="178" t="n"/>
      <c r="BG753" s="178" t="n"/>
      <c r="BH753" s="178" t="n"/>
      <c r="BI753" s="178" t="n"/>
      <c r="BJ753" s="178" t="n"/>
      <c r="BK753" s="178" t="n"/>
      <c r="BL753" s="178" t="n"/>
      <c r="BM753" s="178" t="n"/>
      <c r="BN753" s="178" t="n"/>
      <c r="BO753" s="178" t="n"/>
      <c r="BP753" s="178" t="n"/>
      <c r="BQ753" s="178" t="n"/>
      <c r="BR753" s="178" t="n"/>
      <c r="BS753" s="178" t="n"/>
      <c r="BT753" s="178" t="n"/>
      <c r="BU753" s="178" t="n"/>
      <c r="BV753" s="178" t="n"/>
      <c r="BW753" s="178" t="n"/>
      <c r="BX753" s="178" t="n"/>
      <c r="BY753" s="178" t="n"/>
      <c r="BZ753" s="178" t="n"/>
      <c r="CA753" s="178" t="n"/>
      <c r="CB753" s="178" t="n"/>
      <c r="CC753" s="178" t="n"/>
      <c r="CD753" s="178" t="n"/>
      <c r="CE753" s="178" t="n"/>
      <c r="CF753" s="178" t="n"/>
      <c r="CG753" s="178" t="n"/>
      <c r="CH753" s="178" t="n"/>
      <c r="CI753" s="178" t="n"/>
      <c r="CJ753" s="178" t="n"/>
      <c r="CK753" s="178" t="n"/>
      <c r="CL753" s="178" t="n"/>
      <c r="CM753" s="178" t="n"/>
      <c r="CN753" s="178" t="n"/>
      <c r="CO753" s="178" t="n"/>
      <c r="CP753" s="178" t="n"/>
      <c r="CQ753" s="178" t="n"/>
      <c r="CR753" s="178" t="n"/>
      <c r="CS753" s="178" t="n"/>
      <c r="CT753" s="178" t="n"/>
      <c r="CU753" s="178" t="n"/>
      <c r="CV753" s="178" t="n"/>
      <c r="CW753" s="178" t="n"/>
      <c r="CX753" s="178" t="n"/>
      <c r="CY753" s="178" t="n"/>
      <c r="CZ753" s="178" t="n"/>
      <c r="DA753" s="178" t="n"/>
      <c r="DB753" s="178" t="n"/>
      <c r="DC753" s="178" t="n"/>
      <c r="DD753" s="178" t="n"/>
      <c r="DE753" s="178" t="n"/>
      <c r="DF753" s="178" t="n"/>
      <c r="DG753" s="178" t="n"/>
      <c r="DH753" s="178" t="n"/>
      <c r="DI753" s="178" t="n"/>
      <c r="DJ753" s="178" t="n"/>
      <c r="DK753" s="178" t="n"/>
      <c r="DL753" s="178" t="n"/>
      <c r="DM753" s="178" t="n"/>
      <c r="DN753" s="178" t="n"/>
      <c r="DO753" s="178" t="n"/>
      <c r="DP753" s="178" t="n"/>
      <c r="DQ753" s="178" t="n"/>
      <c r="DR753" s="178" t="n"/>
      <c r="DS753" s="178" t="n"/>
      <c r="DT753" s="178" t="n"/>
      <c r="DU753" s="178" t="n"/>
      <c r="DV753" s="178" t="n"/>
    </row>
    <row customFormat="true" customHeight="true" ht="18" outlineLevel="0" r="754" s="310">
      <c r="A754" s="178" t="n"/>
      <c r="B754" s="327" t="s"/>
      <c r="C754" s="58" t="s"/>
      <c r="D754" s="59" t="s"/>
      <c r="E754" s="108" t="s">
        <v>26</v>
      </c>
      <c r="F754" s="266" t="n">
        <f aca="false" ca="false" dt2D="false" dtr="false" t="normal">I754+L754+M754+N754+O754+P754+Q754+R754+S754</f>
        <v>0</v>
      </c>
      <c r="G754" s="278" t="n">
        <v>0</v>
      </c>
      <c r="H754" s="278" t="n">
        <v>0</v>
      </c>
      <c r="I754" s="269" t="n">
        <f aca="false" ca="false" dt2D="false" dtr="false" t="normal">G754+H754</f>
        <v>0</v>
      </c>
      <c r="J754" s="278" t="n"/>
      <c r="K754" s="278" t="n"/>
      <c r="L754" s="269" t="n">
        <f aca="false" ca="false" dt2D="false" dtr="false" t="normal">J754+K754</f>
        <v>0</v>
      </c>
      <c r="M754" s="278" t="n"/>
      <c r="N754" s="278" t="n"/>
      <c r="O754" s="278" t="n"/>
      <c r="P754" s="278" t="n"/>
      <c r="Q754" s="278" t="n"/>
      <c r="R754" s="278" t="n"/>
      <c r="S754" s="278" t="n"/>
      <c r="T754" s="278" t="n"/>
      <c r="U754" s="278" t="n"/>
      <c r="V754" s="278" t="n"/>
      <c r="W754" s="278" t="n"/>
      <c r="X754" s="278" t="n"/>
      <c r="Y754" s="278" t="n"/>
      <c r="Z754" s="278" t="n"/>
      <c r="AA754" s="278" t="n"/>
      <c r="AB754" s="278" t="n"/>
      <c r="AC754" s="278" t="n"/>
      <c r="AD754" s="278" t="n"/>
      <c r="AE754" s="278" t="n"/>
      <c r="AF754" s="178" t="n"/>
      <c r="AG754" s="178" t="n"/>
      <c r="AH754" s="178" t="n"/>
      <c r="AI754" s="178" t="n"/>
      <c r="AJ754" s="178" t="n"/>
      <c r="AK754" s="178" t="n"/>
      <c r="AL754" s="178" t="n"/>
      <c r="AM754" s="178" t="n"/>
      <c r="AN754" s="178" t="n"/>
      <c r="AO754" s="178" t="n"/>
      <c r="AP754" s="178" t="n"/>
      <c r="AQ754" s="178" t="n"/>
      <c r="AR754" s="178" t="n"/>
      <c r="AS754" s="178" t="n"/>
      <c r="AT754" s="178" t="n"/>
      <c r="AU754" s="178" t="n"/>
      <c r="AV754" s="178" t="n"/>
      <c r="AW754" s="178" t="n"/>
      <c r="AX754" s="178" t="n"/>
      <c r="AY754" s="178" t="n"/>
      <c r="AZ754" s="178" t="n"/>
      <c r="BA754" s="178" t="n"/>
      <c r="BB754" s="178" t="n"/>
      <c r="BC754" s="178" t="n"/>
      <c r="BD754" s="178" t="n"/>
      <c r="BE754" s="178" t="n"/>
      <c r="BF754" s="178" t="n"/>
      <c r="BG754" s="178" t="n"/>
      <c r="BH754" s="178" t="n"/>
      <c r="BI754" s="178" t="n"/>
      <c r="BJ754" s="178" t="n"/>
      <c r="BK754" s="178" t="n"/>
      <c r="BL754" s="178" t="n"/>
      <c r="BM754" s="178" t="n"/>
      <c r="BN754" s="178" t="n"/>
      <c r="BO754" s="178" t="n"/>
      <c r="BP754" s="178" t="n"/>
      <c r="BQ754" s="178" t="n"/>
      <c r="BR754" s="178" t="n"/>
      <c r="BS754" s="178" t="n"/>
      <c r="BT754" s="178" t="n"/>
      <c r="BU754" s="178" t="n"/>
      <c r="BV754" s="178" t="n"/>
      <c r="BW754" s="178" t="n"/>
      <c r="BX754" s="178" t="n"/>
      <c r="BY754" s="178" t="n"/>
      <c r="BZ754" s="178" t="n"/>
      <c r="CA754" s="178" t="n"/>
      <c r="CB754" s="178" t="n"/>
      <c r="CC754" s="178" t="n"/>
      <c r="CD754" s="178" t="n"/>
      <c r="CE754" s="178" t="n"/>
      <c r="CF754" s="178" t="n"/>
      <c r="CG754" s="178" t="n"/>
      <c r="CH754" s="178" t="n"/>
      <c r="CI754" s="178" t="n"/>
      <c r="CJ754" s="178" t="n"/>
      <c r="CK754" s="178" t="n"/>
      <c r="CL754" s="178" t="n"/>
      <c r="CM754" s="178" t="n"/>
      <c r="CN754" s="178" t="n"/>
      <c r="CO754" s="178" t="n"/>
      <c r="CP754" s="178" t="n"/>
      <c r="CQ754" s="178" t="n"/>
      <c r="CR754" s="178" t="n"/>
      <c r="CS754" s="178" t="n"/>
      <c r="CT754" s="178" t="n"/>
      <c r="CU754" s="178" t="n"/>
      <c r="CV754" s="178" t="n"/>
      <c r="CW754" s="178" t="n"/>
      <c r="CX754" s="178" t="n"/>
      <c r="CY754" s="178" t="n"/>
      <c r="CZ754" s="178" t="n"/>
      <c r="DA754" s="178" t="n"/>
      <c r="DB754" s="178" t="n"/>
      <c r="DC754" s="178" t="n"/>
      <c r="DD754" s="178" t="n"/>
      <c r="DE754" s="178" t="n"/>
      <c r="DF754" s="178" t="n"/>
      <c r="DG754" s="178" t="n"/>
      <c r="DH754" s="178" t="n"/>
      <c r="DI754" s="178" t="n"/>
      <c r="DJ754" s="178" t="n"/>
      <c r="DK754" s="178" t="n"/>
      <c r="DL754" s="178" t="n"/>
      <c r="DM754" s="178" t="n"/>
      <c r="DN754" s="178" t="n"/>
      <c r="DO754" s="178" t="n"/>
      <c r="DP754" s="178" t="n"/>
      <c r="DQ754" s="178" t="n"/>
      <c r="DR754" s="178" t="n"/>
      <c r="DS754" s="178" t="n"/>
      <c r="DT754" s="178" t="n"/>
      <c r="DU754" s="178" t="n"/>
      <c r="DV754" s="178" t="n"/>
    </row>
    <row customFormat="true" customHeight="true" ht="18" outlineLevel="0" r="755" s="310">
      <c r="A755" s="178" t="n"/>
      <c r="B755" s="329" t="s"/>
      <c r="C755" s="58" t="s"/>
      <c r="D755" s="94" t="s"/>
      <c r="E755" s="248" t="s">
        <v>232</v>
      </c>
      <c r="F755" s="266" t="n">
        <f aca="false" ca="false" dt2D="false" dtr="false" t="normal">I755+L755+M755+N755+O755+P755+Q755+R755+S755</f>
        <v>0</v>
      </c>
      <c r="G755" s="278" t="n">
        <v>0</v>
      </c>
      <c r="H755" s="278" t="n">
        <v>0</v>
      </c>
      <c r="I755" s="269" t="n">
        <f aca="false" ca="false" dt2D="false" dtr="false" t="normal">G755+H755</f>
        <v>0</v>
      </c>
      <c r="J755" s="278" t="n"/>
      <c r="K755" s="278" t="n"/>
      <c r="L755" s="269" t="n">
        <f aca="false" ca="false" dt2D="false" dtr="false" t="normal">J755+K755</f>
        <v>0</v>
      </c>
      <c r="M755" s="278" t="n"/>
      <c r="N755" s="278" t="n"/>
      <c r="O755" s="278" t="n"/>
      <c r="P755" s="278" t="n"/>
      <c r="Q755" s="278" t="n"/>
      <c r="R755" s="278" t="n"/>
      <c r="S755" s="278" t="n"/>
      <c r="T755" s="278" t="n"/>
      <c r="U755" s="278" t="n"/>
      <c r="V755" s="278" t="n"/>
      <c r="W755" s="278" t="n"/>
      <c r="X755" s="278" t="n"/>
      <c r="Y755" s="278" t="n"/>
      <c r="Z755" s="278" t="n"/>
      <c r="AA755" s="278" t="n"/>
      <c r="AB755" s="278" t="n"/>
      <c r="AC755" s="278" t="n"/>
      <c r="AD755" s="278" t="n"/>
      <c r="AE755" s="278" t="n"/>
      <c r="AF755" s="178" t="n"/>
      <c r="AG755" s="178" t="n"/>
      <c r="AH755" s="178" t="n"/>
      <c r="AI755" s="178" t="n"/>
      <c r="AJ755" s="178" t="n"/>
      <c r="AK755" s="178" t="n"/>
      <c r="AL755" s="178" t="n"/>
      <c r="AM755" s="178" t="n"/>
      <c r="AN755" s="178" t="n"/>
      <c r="AO755" s="178" t="n"/>
      <c r="AP755" s="178" t="n"/>
      <c r="AQ755" s="178" t="n"/>
      <c r="AR755" s="178" t="n"/>
      <c r="AS755" s="178" t="n"/>
      <c r="AT755" s="178" t="n"/>
      <c r="AU755" s="178" t="n"/>
      <c r="AV755" s="178" t="n"/>
      <c r="AW755" s="178" t="n"/>
      <c r="AX755" s="178" t="n"/>
      <c r="AY755" s="178" t="n"/>
      <c r="AZ755" s="178" t="n"/>
      <c r="BA755" s="178" t="n"/>
      <c r="BB755" s="178" t="n"/>
      <c r="BC755" s="178" t="n"/>
      <c r="BD755" s="178" t="n"/>
      <c r="BE755" s="178" t="n"/>
      <c r="BF755" s="178" t="n"/>
      <c r="BG755" s="178" t="n"/>
      <c r="BH755" s="178" t="n"/>
      <c r="BI755" s="178" t="n"/>
      <c r="BJ755" s="178" t="n"/>
      <c r="BK755" s="178" t="n"/>
      <c r="BL755" s="178" t="n"/>
      <c r="BM755" s="178" t="n"/>
      <c r="BN755" s="178" t="n"/>
      <c r="BO755" s="178" t="n"/>
      <c r="BP755" s="178" t="n"/>
      <c r="BQ755" s="178" t="n"/>
      <c r="BR755" s="178" t="n"/>
      <c r="BS755" s="178" t="n"/>
      <c r="BT755" s="178" t="n"/>
      <c r="BU755" s="178" t="n"/>
      <c r="BV755" s="178" t="n"/>
      <c r="BW755" s="178" t="n"/>
      <c r="BX755" s="178" t="n"/>
      <c r="BY755" s="178" t="n"/>
      <c r="BZ755" s="178" t="n"/>
      <c r="CA755" s="178" t="n"/>
      <c r="CB755" s="178" t="n"/>
      <c r="CC755" s="178" t="n"/>
      <c r="CD755" s="178" t="n"/>
      <c r="CE755" s="178" t="n"/>
      <c r="CF755" s="178" t="n"/>
      <c r="CG755" s="178" t="n"/>
      <c r="CH755" s="178" t="n"/>
      <c r="CI755" s="178" t="n"/>
      <c r="CJ755" s="178" t="n"/>
      <c r="CK755" s="178" t="n"/>
      <c r="CL755" s="178" t="n"/>
      <c r="CM755" s="178" t="n"/>
      <c r="CN755" s="178" t="n"/>
      <c r="CO755" s="178" t="n"/>
      <c r="CP755" s="178" t="n"/>
      <c r="CQ755" s="178" t="n"/>
      <c r="CR755" s="178" t="n"/>
      <c r="CS755" s="178" t="n"/>
      <c r="CT755" s="178" t="n"/>
      <c r="CU755" s="178" t="n"/>
      <c r="CV755" s="178" t="n"/>
      <c r="CW755" s="178" t="n"/>
      <c r="CX755" s="178" t="n"/>
      <c r="CY755" s="178" t="n"/>
      <c r="CZ755" s="178" t="n"/>
      <c r="DA755" s="178" t="n"/>
      <c r="DB755" s="178" t="n"/>
      <c r="DC755" s="178" t="n"/>
      <c r="DD755" s="178" t="n"/>
      <c r="DE755" s="178" t="n"/>
      <c r="DF755" s="178" t="n"/>
      <c r="DG755" s="178" t="n"/>
      <c r="DH755" s="178" t="n"/>
      <c r="DI755" s="178" t="n"/>
      <c r="DJ755" s="178" t="n"/>
      <c r="DK755" s="178" t="n"/>
      <c r="DL755" s="178" t="n"/>
      <c r="DM755" s="178" t="n"/>
      <c r="DN755" s="178" t="n"/>
      <c r="DO755" s="178" t="n"/>
      <c r="DP755" s="178" t="n"/>
      <c r="DQ755" s="178" t="n"/>
      <c r="DR755" s="178" t="n"/>
      <c r="DS755" s="178" t="n"/>
      <c r="DT755" s="178" t="n"/>
      <c r="DU755" s="178" t="n"/>
      <c r="DV755" s="178" t="n"/>
    </row>
    <row customFormat="true" customHeight="true" hidden="true" ht="18" outlineLevel="0" r="756" s="310">
      <c r="A756" s="178" t="n"/>
      <c r="B756" s="325" t="n">
        <v>2</v>
      </c>
      <c r="C756" s="58" t="s"/>
      <c r="D756" s="127" t="s">
        <v>469</v>
      </c>
      <c r="E756" s="109" t="s">
        <v>24</v>
      </c>
      <c r="F756" s="266" t="n">
        <f aca="false" ca="false" dt2D="false" dtr="false" t="normal">I756+L756+M756+N756+O756+P756+Q756+R756+S756</f>
        <v>0</v>
      </c>
      <c r="G756" s="282" t="n"/>
      <c r="H756" s="282" t="n"/>
      <c r="I756" s="269" t="n">
        <f aca="false" ca="false" dt2D="false" dtr="false" t="normal">G756+H756</f>
        <v>0</v>
      </c>
      <c r="J756" s="282" t="n"/>
      <c r="K756" s="282" t="n"/>
      <c r="L756" s="269" t="n">
        <f aca="false" ca="false" dt2D="false" dtr="false" t="normal">J756+K756</f>
        <v>0</v>
      </c>
      <c r="M756" s="282" t="n"/>
      <c r="N756" s="282" t="n"/>
      <c r="O756" s="282" t="n"/>
      <c r="P756" s="282" t="n"/>
      <c r="Q756" s="282" t="n"/>
      <c r="R756" s="282" t="n"/>
      <c r="S756" s="282" t="n"/>
      <c r="T756" s="282" t="n"/>
      <c r="U756" s="282" t="n"/>
      <c r="V756" s="282" t="n"/>
      <c r="W756" s="282" t="n"/>
      <c r="X756" s="282" t="n"/>
      <c r="Y756" s="282" t="n"/>
      <c r="Z756" s="282" t="n"/>
      <c r="AA756" s="282" t="n"/>
      <c r="AB756" s="282" t="n"/>
      <c r="AC756" s="282" t="n"/>
      <c r="AD756" s="282" t="n"/>
      <c r="AE756" s="282" t="n"/>
      <c r="AF756" s="178" t="n"/>
      <c r="AG756" s="178" t="n"/>
      <c r="AH756" s="178" t="n"/>
      <c r="AI756" s="178" t="n"/>
      <c r="AJ756" s="178" t="n"/>
      <c r="AK756" s="178" t="n"/>
      <c r="AL756" s="178" t="n"/>
      <c r="AM756" s="178" t="n"/>
      <c r="AN756" s="178" t="n"/>
      <c r="AO756" s="178" t="n"/>
      <c r="AP756" s="178" t="n"/>
      <c r="AQ756" s="178" t="n"/>
      <c r="AR756" s="178" t="n"/>
      <c r="AS756" s="178" t="n"/>
      <c r="AT756" s="178" t="n"/>
      <c r="AU756" s="178" t="n"/>
      <c r="AV756" s="178" t="n"/>
      <c r="AW756" s="178" t="n"/>
      <c r="AX756" s="178" t="n"/>
      <c r="AY756" s="178" t="n"/>
      <c r="AZ756" s="178" t="n"/>
      <c r="BA756" s="178" t="n"/>
      <c r="BB756" s="178" t="n"/>
      <c r="BC756" s="178" t="n"/>
      <c r="BD756" s="178" t="n"/>
      <c r="BE756" s="178" t="n"/>
      <c r="BF756" s="178" t="n"/>
      <c r="BG756" s="178" t="n"/>
      <c r="BH756" s="178" t="n"/>
      <c r="BI756" s="178" t="n"/>
      <c r="BJ756" s="178" t="n"/>
      <c r="BK756" s="178" t="n"/>
      <c r="BL756" s="178" t="n"/>
      <c r="BM756" s="178" t="n"/>
      <c r="BN756" s="178" t="n"/>
      <c r="BO756" s="178" t="n"/>
      <c r="BP756" s="178" t="n"/>
      <c r="BQ756" s="178" t="n"/>
      <c r="BR756" s="178" t="n"/>
      <c r="BS756" s="178" t="n"/>
      <c r="BT756" s="178" t="n"/>
      <c r="BU756" s="178" t="n"/>
      <c r="BV756" s="178" t="n"/>
      <c r="BW756" s="178" t="n"/>
      <c r="BX756" s="178" t="n"/>
      <c r="BY756" s="178" t="n"/>
      <c r="BZ756" s="178" t="n"/>
      <c r="CA756" s="178" t="n"/>
      <c r="CB756" s="178" t="n"/>
      <c r="CC756" s="178" t="n"/>
      <c r="CD756" s="178" t="n"/>
      <c r="CE756" s="178" t="n"/>
      <c r="CF756" s="178" t="n"/>
      <c r="CG756" s="178" t="n"/>
      <c r="CH756" s="178" t="n"/>
      <c r="CI756" s="178" t="n"/>
      <c r="CJ756" s="178" t="n"/>
      <c r="CK756" s="178" t="n"/>
      <c r="CL756" s="178" t="n"/>
      <c r="CM756" s="178" t="n"/>
      <c r="CN756" s="178" t="n"/>
      <c r="CO756" s="178" t="n"/>
      <c r="CP756" s="178" t="n"/>
      <c r="CQ756" s="178" t="n"/>
      <c r="CR756" s="178" t="n"/>
      <c r="CS756" s="178" t="n"/>
      <c r="CT756" s="178" t="n"/>
      <c r="CU756" s="178" t="n"/>
      <c r="CV756" s="178" t="n"/>
      <c r="CW756" s="178" t="n"/>
      <c r="CX756" s="178" t="n"/>
      <c r="CY756" s="178" t="n"/>
      <c r="CZ756" s="178" t="n"/>
      <c r="DA756" s="178" t="n"/>
      <c r="DB756" s="178" t="n"/>
      <c r="DC756" s="178" t="n"/>
      <c r="DD756" s="178" t="n"/>
      <c r="DE756" s="178" t="n"/>
      <c r="DF756" s="178" t="n"/>
      <c r="DG756" s="178" t="n"/>
      <c r="DH756" s="178" t="n"/>
      <c r="DI756" s="178" t="n"/>
      <c r="DJ756" s="178" t="n"/>
      <c r="DK756" s="178" t="n"/>
      <c r="DL756" s="178" t="n"/>
      <c r="DM756" s="178" t="n"/>
      <c r="DN756" s="178" t="n"/>
      <c r="DO756" s="178" t="n"/>
      <c r="DP756" s="178" t="n"/>
      <c r="DQ756" s="178" t="n"/>
      <c r="DR756" s="178" t="n"/>
      <c r="DS756" s="178" t="n"/>
      <c r="DT756" s="178" t="n"/>
      <c r="DU756" s="178" t="n"/>
      <c r="DV756" s="178" t="n"/>
    </row>
    <row customFormat="true" customHeight="true" hidden="true" ht="18" outlineLevel="0" r="757" s="310">
      <c r="A757" s="178" t="n"/>
      <c r="B757" s="327" t="s"/>
      <c r="C757" s="58" t="s"/>
      <c r="D757" s="59" t="s"/>
      <c r="E757" s="109" t="s">
        <v>25</v>
      </c>
      <c r="F757" s="266" t="n">
        <f aca="false" ca="false" dt2D="false" dtr="false" t="normal">I757+L757+M757+N757+O757+P757+Q757+R757+S757</f>
        <v>0</v>
      </c>
      <c r="G757" s="282" t="n"/>
      <c r="H757" s="282" t="n"/>
      <c r="I757" s="269" t="n">
        <f aca="false" ca="false" dt2D="false" dtr="false" t="normal">G757+H757</f>
        <v>0</v>
      </c>
      <c r="J757" s="282" t="n"/>
      <c r="K757" s="282" t="n"/>
      <c r="L757" s="269" t="n">
        <f aca="false" ca="false" dt2D="false" dtr="false" t="normal">J757+K757</f>
        <v>0</v>
      </c>
      <c r="M757" s="282" t="n"/>
      <c r="N757" s="282" t="n"/>
      <c r="O757" s="282" t="n"/>
      <c r="P757" s="282" t="n"/>
      <c r="Q757" s="282" t="n"/>
      <c r="R757" s="282" t="n"/>
      <c r="S757" s="282" t="n"/>
      <c r="T757" s="282" t="n"/>
      <c r="U757" s="282" t="n"/>
      <c r="V757" s="282" t="n"/>
      <c r="W757" s="282" t="n"/>
      <c r="X757" s="282" t="n"/>
      <c r="Y757" s="282" t="n"/>
      <c r="Z757" s="282" t="n"/>
      <c r="AA757" s="282" t="n"/>
      <c r="AB757" s="282" t="n"/>
      <c r="AC757" s="282" t="n"/>
      <c r="AD757" s="282" t="n"/>
      <c r="AE757" s="282" t="n"/>
      <c r="AF757" s="178" t="n"/>
      <c r="AG757" s="178" t="n"/>
      <c r="AH757" s="178" t="n"/>
      <c r="AI757" s="178" t="n"/>
      <c r="AJ757" s="178" t="n"/>
      <c r="AK757" s="178" t="n"/>
      <c r="AL757" s="178" t="n"/>
      <c r="AM757" s="178" t="n"/>
      <c r="AN757" s="178" t="n"/>
      <c r="AO757" s="178" t="n"/>
      <c r="AP757" s="178" t="n"/>
      <c r="AQ757" s="178" t="n"/>
      <c r="AR757" s="178" t="n"/>
      <c r="AS757" s="178" t="n"/>
      <c r="AT757" s="178" t="n"/>
      <c r="AU757" s="178" t="n"/>
      <c r="AV757" s="178" t="n"/>
      <c r="AW757" s="178" t="n"/>
      <c r="AX757" s="178" t="n"/>
      <c r="AY757" s="178" t="n"/>
      <c r="AZ757" s="178" t="n"/>
      <c r="BA757" s="178" t="n"/>
      <c r="BB757" s="178" t="n"/>
      <c r="BC757" s="178" t="n"/>
      <c r="BD757" s="178" t="n"/>
      <c r="BE757" s="178" t="n"/>
      <c r="BF757" s="178" t="n"/>
      <c r="BG757" s="178" t="n"/>
      <c r="BH757" s="178" t="n"/>
      <c r="BI757" s="178" t="n"/>
      <c r="BJ757" s="178" t="n"/>
      <c r="BK757" s="178" t="n"/>
      <c r="BL757" s="178" t="n"/>
      <c r="BM757" s="178" t="n"/>
      <c r="BN757" s="178" t="n"/>
      <c r="BO757" s="178" t="n"/>
      <c r="BP757" s="178" t="n"/>
      <c r="BQ757" s="178" t="n"/>
      <c r="BR757" s="178" t="n"/>
      <c r="BS757" s="178" t="n"/>
      <c r="BT757" s="178" t="n"/>
      <c r="BU757" s="178" t="n"/>
      <c r="BV757" s="178" t="n"/>
      <c r="BW757" s="178" t="n"/>
      <c r="BX757" s="178" t="n"/>
      <c r="BY757" s="178" t="n"/>
      <c r="BZ757" s="178" t="n"/>
      <c r="CA757" s="178" t="n"/>
      <c r="CB757" s="178" t="n"/>
      <c r="CC757" s="178" t="n"/>
      <c r="CD757" s="178" t="n"/>
      <c r="CE757" s="178" t="n"/>
      <c r="CF757" s="178" t="n"/>
      <c r="CG757" s="178" t="n"/>
      <c r="CH757" s="178" t="n"/>
      <c r="CI757" s="178" t="n"/>
      <c r="CJ757" s="178" t="n"/>
      <c r="CK757" s="178" t="n"/>
      <c r="CL757" s="178" t="n"/>
      <c r="CM757" s="178" t="n"/>
      <c r="CN757" s="178" t="n"/>
      <c r="CO757" s="178" t="n"/>
      <c r="CP757" s="178" t="n"/>
      <c r="CQ757" s="178" t="n"/>
      <c r="CR757" s="178" t="n"/>
      <c r="CS757" s="178" t="n"/>
      <c r="CT757" s="178" t="n"/>
      <c r="CU757" s="178" t="n"/>
      <c r="CV757" s="178" t="n"/>
      <c r="CW757" s="178" t="n"/>
      <c r="CX757" s="178" t="n"/>
      <c r="CY757" s="178" t="n"/>
      <c r="CZ757" s="178" t="n"/>
      <c r="DA757" s="178" t="n"/>
      <c r="DB757" s="178" t="n"/>
      <c r="DC757" s="178" t="n"/>
      <c r="DD757" s="178" t="n"/>
      <c r="DE757" s="178" t="n"/>
      <c r="DF757" s="178" t="n"/>
      <c r="DG757" s="178" t="n"/>
      <c r="DH757" s="178" t="n"/>
      <c r="DI757" s="178" t="n"/>
      <c r="DJ757" s="178" t="n"/>
      <c r="DK757" s="178" t="n"/>
      <c r="DL757" s="178" t="n"/>
      <c r="DM757" s="178" t="n"/>
      <c r="DN757" s="178" t="n"/>
      <c r="DO757" s="178" t="n"/>
      <c r="DP757" s="178" t="n"/>
      <c r="DQ757" s="178" t="n"/>
      <c r="DR757" s="178" t="n"/>
      <c r="DS757" s="178" t="n"/>
      <c r="DT757" s="178" t="n"/>
      <c r="DU757" s="178" t="n"/>
      <c r="DV757" s="178" t="n"/>
    </row>
    <row customFormat="true" customHeight="true" hidden="true" ht="18" outlineLevel="0" r="758" s="310">
      <c r="A758" s="178" t="n"/>
      <c r="B758" s="327" t="s"/>
      <c r="C758" s="58" t="s"/>
      <c r="D758" s="59" t="s"/>
      <c r="E758" s="108" t="s">
        <v>26</v>
      </c>
      <c r="F758" s="266" t="n">
        <f aca="false" ca="false" dt2D="false" dtr="false" t="normal">I758+L758+M758+N758+O758+P758+Q758+R758+S758</f>
        <v>0</v>
      </c>
      <c r="G758" s="168" t="n">
        <v>0</v>
      </c>
      <c r="H758" s="168" t="n">
        <v>0</v>
      </c>
      <c r="I758" s="269" t="n">
        <f aca="false" ca="false" dt2D="false" dtr="false" t="normal">G758+H758</f>
        <v>0</v>
      </c>
      <c r="J758" s="168" t="n"/>
      <c r="K758" s="168" t="n"/>
      <c r="L758" s="269" t="n">
        <f aca="false" ca="false" dt2D="false" dtr="false" t="normal">J758+K758</f>
        <v>0</v>
      </c>
      <c r="M758" s="168" t="n"/>
      <c r="N758" s="168" t="n"/>
      <c r="O758" s="168" t="n"/>
      <c r="P758" s="168" t="n"/>
      <c r="Q758" s="168" t="n"/>
      <c r="R758" s="168" t="n"/>
      <c r="S758" s="168" t="n"/>
      <c r="T758" s="168" t="n"/>
      <c r="U758" s="168" t="n"/>
      <c r="V758" s="168" t="n"/>
      <c r="W758" s="168" t="n"/>
      <c r="X758" s="168" t="n"/>
      <c r="Y758" s="168" t="n"/>
      <c r="Z758" s="168" t="n"/>
      <c r="AA758" s="168" t="n"/>
      <c r="AB758" s="168" t="n"/>
      <c r="AC758" s="168" t="n"/>
      <c r="AD758" s="168" t="n"/>
      <c r="AE758" s="168" t="n"/>
      <c r="AF758" s="178" t="n"/>
      <c r="AG758" s="178" t="n"/>
      <c r="AH758" s="178" t="n"/>
      <c r="AI758" s="178" t="n"/>
      <c r="AJ758" s="178" t="n"/>
      <c r="AK758" s="178" t="n"/>
      <c r="AL758" s="178" t="n"/>
      <c r="AM758" s="178" t="n"/>
      <c r="AN758" s="178" t="n"/>
      <c r="AO758" s="178" t="n"/>
      <c r="AP758" s="178" t="n"/>
      <c r="AQ758" s="178" t="n"/>
      <c r="AR758" s="178" t="n"/>
      <c r="AS758" s="178" t="n"/>
      <c r="AT758" s="178" t="n"/>
      <c r="AU758" s="178" t="n"/>
      <c r="AV758" s="178" t="n"/>
      <c r="AW758" s="178" t="n"/>
      <c r="AX758" s="178" t="n"/>
      <c r="AY758" s="178" t="n"/>
      <c r="AZ758" s="178" t="n"/>
      <c r="BA758" s="178" t="n"/>
      <c r="BB758" s="178" t="n"/>
      <c r="BC758" s="178" t="n"/>
      <c r="BD758" s="178" t="n"/>
      <c r="BE758" s="178" t="n"/>
      <c r="BF758" s="178" t="n"/>
      <c r="BG758" s="178" t="n"/>
      <c r="BH758" s="178" t="n"/>
      <c r="BI758" s="178" t="n"/>
      <c r="BJ758" s="178" t="n"/>
      <c r="BK758" s="178" t="n"/>
      <c r="BL758" s="178" t="n"/>
      <c r="BM758" s="178" t="n"/>
      <c r="BN758" s="178" t="n"/>
      <c r="BO758" s="178" t="n"/>
      <c r="BP758" s="178" t="n"/>
      <c r="BQ758" s="178" t="n"/>
      <c r="BR758" s="178" t="n"/>
      <c r="BS758" s="178" t="n"/>
      <c r="BT758" s="178" t="n"/>
      <c r="BU758" s="178" t="n"/>
      <c r="BV758" s="178" t="n"/>
      <c r="BW758" s="178" t="n"/>
      <c r="BX758" s="178" t="n"/>
      <c r="BY758" s="178" t="n"/>
      <c r="BZ758" s="178" t="n"/>
      <c r="CA758" s="178" t="n"/>
      <c r="CB758" s="178" t="n"/>
      <c r="CC758" s="178" t="n"/>
      <c r="CD758" s="178" t="n"/>
      <c r="CE758" s="178" t="n"/>
      <c r="CF758" s="178" t="n"/>
      <c r="CG758" s="178" t="n"/>
      <c r="CH758" s="178" t="n"/>
      <c r="CI758" s="178" t="n"/>
      <c r="CJ758" s="178" t="n"/>
      <c r="CK758" s="178" t="n"/>
      <c r="CL758" s="178" t="n"/>
      <c r="CM758" s="178" t="n"/>
      <c r="CN758" s="178" t="n"/>
      <c r="CO758" s="178" t="n"/>
      <c r="CP758" s="178" t="n"/>
      <c r="CQ758" s="178" t="n"/>
      <c r="CR758" s="178" t="n"/>
      <c r="CS758" s="178" t="n"/>
      <c r="CT758" s="178" t="n"/>
      <c r="CU758" s="178" t="n"/>
      <c r="CV758" s="178" t="n"/>
      <c r="CW758" s="178" t="n"/>
      <c r="CX758" s="178" t="n"/>
      <c r="CY758" s="178" t="n"/>
      <c r="CZ758" s="178" t="n"/>
      <c r="DA758" s="178" t="n"/>
      <c r="DB758" s="178" t="n"/>
      <c r="DC758" s="178" t="n"/>
      <c r="DD758" s="178" t="n"/>
      <c r="DE758" s="178" t="n"/>
      <c r="DF758" s="178" t="n"/>
      <c r="DG758" s="178" t="n"/>
      <c r="DH758" s="178" t="n"/>
      <c r="DI758" s="178" t="n"/>
      <c r="DJ758" s="178" t="n"/>
      <c r="DK758" s="178" t="n"/>
      <c r="DL758" s="178" t="n"/>
      <c r="DM758" s="178" t="n"/>
      <c r="DN758" s="178" t="n"/>
      <c r="DO758" s="178" t="n"/>
      <c r="DP758" s="178" t="n"/>
      <c r="DQ758" s="178" t="n"/>
      <c r="DR758" s="178" t="n"/>
      <c r="DS758" s="178" t="n"/>
      <c r="DT758" s="178" t="n"/>
      <c r="DU758" s="178" t="n"/>
      <c r="DV758" s="178" t="n"/>
    </row>
    <row customFormat="true" customHeight="true" hidden="true" ht="18" outlineLevel="0" r="759" s="310">
      <c r="A759" s="178" t="n"/>
      <c r="B759" s="329" t="s"/>
      <c r="C759" s="58" t="s"/>
      <c r="D759" s="94" t="s"/>
      <c r="E759" s="248" t="s">
        <v>232</v>
      </c>
      <c r="F759" s="266" t="n">
        <f aca="false" ca="false" dt2D="false" dtr="false" t="normal">I759+L759+M759+N759+O759+P759+Q759+R759+S759</f>
        <v>0</v>
      </c>
      <c r="G759" s="168" t="n">
        <v>0</v>
      </c>
      <c r="H759" s="168" t="n">
        <v>0</v>
      </c>
      <c r="I759" s="269" t="n">
        <f aca="false" ca="false" dt2D="false" dtr="false" t="normal">G759+H759</f>
        <v>0</v>
      </c>
      <c r="J759" s="168" t="n"/>
      <c r="K759" s="168" t="n"/>
      <c r="L759" s="269" t="n">
        <f aca="false" ca="false" dt2D="false" dtr="false" t="normal">J759+K759</f>
        <v>0</v>
      </c>
      <c r="M759" s="168" t="n"/>
      <c r="N759" s="168" t="n"/>
      <c r="O759" s="168" t="n"/>
      <c r="P759" s="168" t="n"/>
      <c r="Q759" s="168" t="n"/>
      <c r="R759" s="168" t="n"/>
      <c r="S759" s="168" t="n"/>
      <c r="T759" s="168" t="n"/>
      <c r="U759" s="168" t="n"/>
      <c r="V759" s="168" t="n"/>
      <c r="W759" s="168" t="n"/>
      <c r="X759" s="168" t="n"/>
      <c r="Y759" s="168" t="n"/>
      <c r="Z759" s="168" t="n"/>
      <c r="AA759" s="168" t="n"/>
      <c r="AB759" s="168" t="n"/>
      <c r="AC759" s="168" t="n"/>
      <c r="AD759" s="168" t="n"/>
      <c r="AE759" s="168" t="n"/>
      <c r="AF759" s="178" t="n"/>
      <c r="AG759" s="178" t="n"/>
      <c r="AH759" s="178" t="n"/>
      <c r="AI759" s="178" t="n"/>
      <c r="AJ759" s="178" t="n"/>
      <c r="AK759" s="178" t="n"/>
      <c r="AL759" s="178" t="n"/>
      <c r="AM759" s="178" t="n"/>
      <c r="AN759" s="178" t="n"/>
      <c r="AO759" s="178" t="n"/>
      <c r="AP759" s="178" t="n"/>
      <c r="AQ759" s="178" t="n"/>
      <c r="AR759" s="178" t="n"/>
      <c r="AS759" s="178" t="n"/>
      <c r="AT759" s="178" t="n"/>
      <c r="AU759" s="178" t="n"/>
      <c r="AV759" s="178" t="n"/>
      <c r="AW759" s="178" t="n"/>
      <c r="AX759" s="178" t="n"/>
      <c r="AY759" s="178" t="n"/>
      <c r="AZ759" s="178" t="n"/>
      <c r="BA759" s="178" t="n"/>
      <c r="BB759" s="178" t="n"/>
      <c r="BC759" s="178" t="n"/>
      <c r="BD759" s="178" t="n"/>
      <c r="BE759" s="178" t="n"/>
      <c r="BF759" s="178" t="n"/>
      <c r="BG759" s="178" t="n"/>
      <c r="BH759" s="178" t="n"/>
      <c r="BI759" s="178" t="n"/>
      <c r="BJ759" s="178" t="n"/>
      <c r="BK759" s="178" t="n"/>
      <c r="BL759" s="178" t="n"/>
      <c r="BM759" s="178" t="n"/>
      <c r="BN759" s="178" t="n"/>
      <c r="BO759" s="178" t="n"/>
      <c r="BP759" s="178" t="n"/>
      <c r="BQ759" s="178" t="n"/>
      <c r="BR759" s="178" t="n"/>
      <c r="BS759" s="178" t="n"/>
      <c r="BT759" s="178" t="n"/>
      <c r="BU759" s="178" t="n"/>
      <c r="BV759" s="178" t="n"/>
      <c r="BW759" s="178" t="n"/>
      <c r="BX759" s="178" t="n"/>
      <c r="BY759" s="178" t="n"/>
      <c r="BZ759" s="178" t="n"/>
      <c r="CA759" s="178" t="n"/>
      <c r="CB759" s="178" t="n"/>
      <c r="CC759" s="178" t="n"/>
      <c r="CD759" s="178" t="n"/>
      <c r="CE759" s="178" t="n"/>
      <c r="CF759" s="178" t="n"/>
      <c r="CG759" s="178" t="n"/>
      <c r="CH759" s="178" t="n"/>
      <c r="CI759" s="178" t="n"/>
      <c r="CJ759" s="178" t="n"/>
      <c r="CK759" s="178" t="n"/>
      <c r="CL759" s="178" t="n"/>
      <c r="CM759" s="178" t="n"/>
      <c r="CN759" s="178" t="n"/>
      <c r="CO759" s="178" t="n"/>
      <c r="CP759" s="178" t="n"/>
      <c r="CQ759" s="178" t="n"/>
      <c r="CR759" s="178" t="n"/>
      <c r="CS759" s="178" t="n"/>
      <c r="CT759" s="178" t="n"/>
      <c r="CU759" s="178" t="n"/>
      <c r="CV759" s="178" t="n"/>
      <c r="CW759" s="178" t="n"/>
      <c r="CX759" s="178" t="n"/>
      <c r="CY759" s="178" t="n"/>
      <c r="CZ759" s="178" t="n"/>
      <c r="DA759" s="178" t="n"/>
      <c r="DB759" s="178" t="n"/>
      <c r="DC759" s="178" t="n"/>
      <c r="DD759" s="178" t="n"/>
      <c r="DE759" s="178" t="n"/>
      <c r="DF759" s="178" t="n"/>
      <c r="DG759" s="178" t="n"/>
      <c r="DH759" s="178" t="n"/>
      <c r="DI759" s="178" t="n"/>
      <c r="DJ759" s="178" t="n"/>
      <c r="DK759" s="178" t="n"/>
      <c r="DL759" s="178" t="n"/>
      <c r="DM759" s="178" t="n"/>
      <c r="DN759" s="178" t="n"/>
      <c r="DO759" s="178" t="n"/>
      <c r="DP759" s="178" t="n"/>
      <c r="DQ759" s="178" t="n"/>
      <c r="DR759" s="178" t="n"/>
      <c r="DS759" s="178" t="n"/>
      <c r="DT759" s="178" t="n"/>
      <c r="DU759" s="178" t="n"/>
      <c r="DV759" s="178" t="n"/>
    </row>
    <row customFormat="true" customHeight="true" hidden="true" ht="18" outlineLevel="0" r="760" s="310">
      <c r="A760" s="178" t="n"/>
      <c r="B760" s="325" t="n">
        <v>3</v>
      </c>
      <c r="C760" s="58" t="s"/>
      <c r="D760" s="127" t="s">
        <v>470</v>
      </c>
      <c r="E760" s="109" t="s">
        <v>24</v>
      </c>
      <c r="F760" s="266" t="n">
        <f aca="false" ca="false" dt2D="false" dtr="false" t="normal">I760+L760+M760+N760+O760+P760+Q760+R760+S760</f>
        <v>0</v>
      </c>
      <c r="G760" s="282" t="n"/>
      <c r="H760" s="282" t="n"/>
      <c r="I760" s="269" t="n">
        <f aca="false" ca="false" dt2D="false" dtr="false" t="normal">G760+H760</f>
        <v>0</v>
      </c>
      <c r="J760" s="282" t="n"/>
      <c r="K760" s="282" t="n"/>
      <c r="L760" s="269" t="n">
        <f aca="false" ca="false" dt2D="false" dtr="false" t="normal">J760+K760</f>
        <v>0</v>
      </c>
      <c r="M760" s="282" t="n"/>
      <c r="N760" s="282" t="n"/>
      <c r="O760" s="282" t="n"/>
      <c r="P760" s="282" t="n"/>
      <c r="Q760" s="282" t="n"/>
      <c r="R760" s="282" t="n"/>
      <c r="S760" s="282" t="n"/>
      <c r="T760" s="282" t="n"/>
      <c r="U760" s="282" t="n"/>
      <c r="V760" s="282" t="n"/>
      <c r="W760" s="282" t="n"/>
      <c r="X760" s="282" t="n"/>
      <c r="Y760" s="282" t="n"/>
      <c r="Z760" s="282" t="n"/>
      <c r="AA760" s="282" t="n"/>
      <c r="AB760" s="282" t="n"/>
      <c r="AC760" s="282" t="n"/>
      <c r="AD760" s="282" t="n"/>
      <c r="AE760" s="282" t="n"/>
      <c r="AF760" s="178" t="n"/>
      <c r="AG760" s="178" t="n"/>
      <c r="AH760" s="178" t="n"/>
      <c r="AI760" s="178" t="n"/>
      <c r="AJ760" s="178" t="n"/>
      <c r="AK760" s="178" t="n"/>
      <c r="AL760" s="178" t="n"/>
      <c r="AM760" s="178" t="n"/>
      <c r="AN760" s="178" t="n"/>
      <c r="AO760" s="178" t="n"/>
      <c r="AP760" s="178" t="n"/>
      <c r="AQ760" s="178" t="n"/>
      <c r="AR760" s="178" t="n"/>
      <c r="AS760" s="178" t="n"/>
      <c r="AT760" s="178" t="n"/>
      <c r="AU760" s="178" t="n"/>
      <c r="AV760" s="178" t="n"/>
      <c r="AW760" s="178" t="n"/>
      <c r="AX760" s="178" t="n"/>
      <c r="AY760" s="178" t="n"/>
      <c r="AZ760" s="178" t="n"/>
      <c r="BA760" s="178" t="n"/>
      <c r="BB760" s="178" t="n"/>
      <c r="BC760" s="178" t="n"/>
      <c r="BD760" s="178" t="n"/>
      <c r="BE760" s="178" t="n"/>
      <c r="BF760" s="178" t="n"/>
      <c r="BG760" s="178" t="n"/>
      <c r="BH760" s="178" t="n"/>
      <c r="BI760" s="178" t="n"/>
      <c r="BJ760" s="178" t="n"/>
      <c r="BK760" s="178" t="n"/>
      <c r="BL760" s="178" t="n"/>
      <c r="BM760" s="178" t="n"/>
      <c r="BN760" s="178" t="n"/>
      <c r="BO760" s="178" t="n"/>
      <c r="BP760" s="178" t="n"/>
      <c r="BQ760" s="178" t="n"/>
      <c r="BR760" s="178" t="n"/>
      <c r="BS760" s="178" t="n"/>
      <c r="BT760" s="178" t="n"/>
      <c r="BU760" s="178" t="n"/>
      <c r="BV760" s="178" t="n"/>
      <c r="BW760" s="178" t="n"/>
      <c r="BX760" s="178" t="n"/>
      <c r="BY760" s="178" t="n"/>
      <c r="BZ760" s="178" t="n"/>
      <c r="CA760" s="178" t="n"/>
      <c r="CB760" s="178" t="n"/>
      <c r="CC760" s="178" t="n"/>
      <c r="CD760" s="178" t="n"/>
      <c r="CE760" s="178" t="n"/>
      <c r="CF760" s="178" t="n"/>
      <c r="CG760" s="178" t="n"/>
      <c r="CH760" s="178" t="n"/>
      <c r="CI760" s="178" t="n"/>
      <c r="CJ760" s="178" t="n"/>
      <c r="CK760" s="178" t="n"/>
      <c r="CL760" s="178" t="n"/>
      <c r="CM760" s="178" t="n"/>
      <c r="CN760" s="178" t="n"/>
      <c r="CO760" s="178" t="n"/>
      <c r="CP760" s="178" t="n"/>
      <c r="CQ760" s="178" t="n"/>
      <c r="CR760" s="178" t="n"/>
      <c r="CS760" s="178" t="n"/>
      <c r="CT760" s="178" t="n"/>
      <c r="CU760" s="178" t="n"/>
      <c r="CV760" s="178" t="n"/>
      <c r="CW760" s="178" t="n"/>
      <c r="CX760" s="178" t="n"/>
      <c r="CY760" s="178" t="n"/>
      <c r="CZ760" s="178" t="n"/>
      <c r="DA760" s="178" t="n"/>
      <c r="DB760" s="178" t="n"/>
      <c r="DC760" s="178" t="n"/>
      <c r="DD760" s="178" t="n"/>
      <c r="DE760" s="178" t="n"/>
      <c r="DF760" s="178" t="n"/>
      <c r="DG760" s="178" t="n"/>
      <c r="DH760" s="178" t="n"/>
      <c r="DI760" s="178" t="n"/>
      <c r="DJ760" s="178" t="n"/>
      <c r="DK760" s="178" t="n"/>
      <c r="DL760" s="178" t="n"/>
      <c r="DM760" s="178" t="n"/>
      <c r="DN760" s="178" t="n"/>
      <c r="DO760" s="178" t="n"/>
      <c r="DP760" s="178" t="n"/>
      <c r="DQ760" s="178" t="n"/>
      <c r="DR760" s="178" t="n"/>
      <c r="DS760" s="178" t="n"/>
      <c r="DT760" s="178" t="n"/>
      <c r="DU760" s="178" t="n"/>
      <c r="DV760" s="178" t="n"/>
    </row>
    <row customFormat="true" customHeight="true" hidden="true" ht="18" outlineLevel="0" r="761" s="310">
      <c r="A761" s="178" t="n"/>
      <c r="B761" s="327" t="s"/>
      <c r="C761" s="58" t="s"/>
      <c r="D761" s="59" t="s"/>
      <c r="E761" s="109" t="s">
        <v>25</v>
      </c>
      <c r="F761" s="266" t="n">
        <f aca="false" ca="false" dt2D="false" dtr="false" t="normal">I761+L761+M761+N761+O761+P761+Q761+R761+S761</f>
        <v>0</v>
      </c>
      <c r="G761" s="282" t="n"/>
      <c r="H761" s="282" t="n"/>
      <c r="I761" s="269" t="n">
        <f aca="false" ca="false" dt2D="false" dtr="false" t="normal">G761+H761</f>
        <v>0</v>
      </c>
      <c r="J761" s="282" t="n"/>
      <c r="K761" s="282" t="n"/>
      <c r="L761" s="269" t="n">
        <f aca="false" ca="false" dt2D="false" dtr="false" t="normal">J761+K761</f>
        <v>0</v>
      </c>
      <c r="M761" s="282" t="n"/>
      <c r="N761" s="282" t="n"/>
      <c r="O761" s="282" t="n"/>
      <c r="P761" s="282" t="n"/>
      <c r="Q761" s="282" t="n"/>
      <c r="R761" s="282" t="n"/>
      <c r="S761" s="282" t="n"/>
      <c r="T761" s="282" t="n"/>
      <c r="U761" s="282" t="n"/>
      <c r="V761" s="282" t="n"/>
      <c r="W761" s="282" t="n"/>
      <c r="X761" s="282" t="n"/>
      <c r="Y761" s="282" t="n"/>
      <c r="Z761" s="282" t="n"/>
      <c r="AA761" s="282" t="n"/>
      <c r="AB761" s="282" t="n"/>
      <c r="AC761" s="282" t="n"/>
      <c r="AD761" s="282" t="n"/>
      <c r="AE761" s="282" t="n"/>
      <c r="AF761" s="178" t="n"/>
      <c r="AG761" s="178" t="n"/>
      <c r="AH761" s="178" t="n"/>
      <c r="AI761" s="178" t="n"/>
      <c r="AJ761" s="178" t="n"/>
      <c r="AK761" s="178" t="n"/>
      <c r="AL761" s="178" t="n"/>
      <c r="AM761" s="178" t="n"/>
      <c r="AN761" s="178" t="n"/>
      <c r="AO761" s="178" t="n"/>
      <c r="AP761" s="178" t="n"/>
      <c r="AQ761" s="178" t="n"/>
      <c r="AR761" s="178" t="n"/>
      <c r="AS761" s="178" t="n"/>
      <c r="AT761" s="178" t="n"/>
      <c r="AU761" s="178" t="n"/>
      <c r="AV761" s="178" t="n"/>
      <c r="AW761" s="178" t="n"/>
      <c r="AX761" s="178" t="n"/>
      <c r="AY761" s="178" t="n"/>
      <c r="AZ761" s="178" t="n"/>
      <c r="BA761" s="178" t="n"/>
      <c r="BB761" s="178" t="n"/>
      <c r="BC761" s="178" t="n"/>
      <c r="BD761" s="178" t="n"/>
      <c r="BE761" s="178" t="n"/>
      <c r="BF761" s="178" t="n"/>
      <c r="BG761" s="178" t="n"/>
      <c r="BH761" s="178" t="n"/>
      <c r="BI761" s="178" t="n"/>
      <c r="BJ761" s="178" t="n"/>
      <c r="BK761" s="178" t="n"/>
      <c r="BL761" s="178" t="n"/>
      <c r="BM761" s="178" t="n"/>
      <c r="BN761" s="178" t="n"/>
      <c r="BO761" s="178" t="n"/>
      <c r="BP761" s="178" t="n"/>
      <c r="BQ761" s="178" t="n"/>
      <c r="BR761" s="178" t="n"/>
      <c r="BS761" s="178" t="n"/>
      <c r="BT761" s="178" t="n"/>
      <c r="BU761" s="178" t="n"/>
      <c r="BV761" s="178" t="n"/>
      <c r="BW761" s="178" t="n"/>
      <c r="BX761" s="178" t="n"/>
      <c r="BY761" s="178" t="n"/>
      <c r="BZ761" s="178" t="n"/>
      <c r="CA761" s="178" t="n"/>
      <c r="CB761" s="178" t="n"/>
      <c r="CC761" s="178" t="n"/>
      <c r="CD761" s="178" t="n"/>
      <c r="CE761" s="178" t="n"/>
      <c r="CF761" s="178" t="n"/>
      <c r="CG761" s="178" t="n"/>
      <c r="CH761" s="178" t="n"/>
      <c r="CI761" s="178" t="n"/>
      <c r="CJ761" s="178" t="n"/>
      <c r="CK761" s="178" t="n"/>
      <c r="CL761" s="178" t="n"/>
      <c r="CM761" s="178" t="n"/>
      <c r="CN761" s="178" t="n"/>
      <c r="CO761" s="178" t="n"/>
      <c r="CP761" s="178" t="n"/>
      <c r="CQ761" s="178" t="n"/>
      <c r="CR761" s="178" t="n"/>
      <c r="CS761" s="178" t="n"/>
      <c r="CT761" s="178" t="n"/>
      <c r="CU761" s="178" t="n"/>
      <c r="CV761" s="178" t="n"/>
      <c r="CW761" s="178" t="n"/>
      <c r="CX761" s="178" t="n"/>
      <c r="CY761" s="178" t="n"/>
      <c r="CZ761" s="178" t="n"/>
      <c r="DA761" s="178" t="n"/>
      <c r="DB761" s="178" t="n"/>
      <c r="DC761" s="178" t="n"/>
      <c r="DD761" s="178" t="n"/>
      <c r="DE761" s="178" t="n"/>
      <c r="DF761" s="178" t="n"/>
      <c r="DG761" s="178" t="n"/>
      <c r="DH761" s="178" t="n"/>
      <c r="DI761" s="178" t="n"/>
      <c r="DJ761" s="178" t="n"/>
      <c r="DK761" s="178" t="n"/>
      <c r="DL761" s="178" t="n"/>
      <c r="DM761" s="178" t="n"/>
      <c r="DN761" s="178" t="n"/>
      <c r="DO761" s="178" t="n"/>
      <c r="DP761" s="178" t="n"/>
      <c r="DQ761" s="178" t="n"/>
      <c r="DR761" s="178" t="n"/>
      <c r="DS761" s="178" t="n"/>
      <c r="DT761" s="178" t="n"/>
      <c r="DU761" s="178" t="n"/>
      <c r="DV761" s="178" t="n"/>
    </row>
    <row customFormat="true" customHeight="true" hidden="true" ht="18" outlineLevel="0" r="762" s="310">
      <c r="A762" s="178" t="n"/>
      <c r="B762" s="327" t="s"/>
      <c r="C762" s="58" t="s"/>
      <c r="D762" s="59" t="s"/>
      <c r="E762" s="108" t="s">
        <v>26</v>
      </c>
      <c r="F762" s="266" t="n">
        <f aca="false" ca="false" dt2D="false" dtr="false" t="normal">I762+L762+M762+N762+O762+P762+Q762+R762+S762</f>
        <v>0</v>
      </c>
      <c r="G762" s="168" t="n">
        <v>0</v>
      </c>
      <c r="H762" s="168" t="n">
        <v>0</v>
      </c>
      <c r="I762" s="269" t="n">
        <f aca="false" ca="false" dt2D="false" dtr="false" t="normal">G762+H762</f>
        <v>0</v>
      </c>
      <c r="J762" s="168" t="n"/>
      <c r="K762" s="168" t="n"/>
      <c r="L762" s="269" t="n">
        <f aca="false" ca="false" dt2D="false" dtr="false" t="normal">J762+K762</f>
        <v>0</v>
      </c>
      <c r="M762" s="168" t="n"/>
      <c r="N762" s="168" t="n"/>
      <c r="O762" s="168" t="n"/>
      <c r="P762" s="168" t="n"/>
      <c r="Q762" s="168" t="n"/>
      <c r="R762" s="168" t="n"/>
      <c r="S762" s="168" t="n"/>
      <c r="T762" s="168" t="n"/>
      <c r="U762" s="168" t="n"/>
      <c r="V762" s="168" t="n"/>
      <c r="W762" s="168" t="n"/>
      <c r="X762" s="168" t="n"/>
      <c r="Y762" s="168" t="n"/>
      <c r="Z762" s="168" t="n"/>
      <c r="AA762" s="168" t="n"/>
      <c r="AB762" s="168" t="n"/>
      <c r="AC762" s="168" t="n"/>
      <c r="AD762" s="168" t="n"/>
      <c r="AE762" s="168" t="n"/>
      <c r="AF762" s="178" t="n"/>
      <c r="AG762" s="178" t="n"/>
      <c r="AH762" s="178" t="n"/>
      <c r="AI762" s="178" t="n"/>
      <c r="AJ762" s="178" t="n"/>
      <c r="AK762" s="178" t="n"/>
      <c r="AL762" s="178" t="n"/>
      <c r="AM762" s="178" t="n"/>
      <c r="AN762" s="178" t="n"/>
      <c r="AO762" s="178" t="n"/>
      <c r="AP762" s="178" t="n"/>
      <c r="AQ762" s="178" t="n"/>
      <c r="AR762" s="178" t="n"/>
      <c r="AS762" s="178" t="n"/>
      <c r="AT762" s="178" t="n"/>
      <c r="AU762" s="178" t="n"/>
      <c r="AV762" s="178" t="n"/>
      <c r="AW762" s="178" t="n"/>
      <c r="AX762" s="178" t="n"/>
      <c r="AY762" s="178" t="n"/>
      <c r="AZ762" s="178" t="n"/>
      <c r="BA762" s="178" t="n"/>
      <c r="BB762" s="178" t="n"/>
      <c r="BC762" s="178" t="n"/>
      <c r="BD762" s="178" t="n"/>
      <c r="BE762" s="178" t="n"/>
      <c r="BF762" s="178" t="n"/>
      <c r="BG762" s="178" t="n"/>
      <c r="BH762" s="178" t="n"/>
      <c r="BI762" s="178" t="n"/>
      <c r="BJ762" s="178" t="n"/>
      <c r="BK762" s="178" t="n"/>
      <c r="BL762" s="178" t="n"/>
      <c r="BM762" s="178" t="n"/>
      <c r="BN762" s="178" t="n"/>
      <c r="BO762" s="178" t="n"/>
      <c r="BP762" s="178" t="n"/>
      <c r="BQ762" s="178" t="n"/>
      <c r="BR762" s="178" t="n"/>
      <c r="BS762" s="178" t="n"/>
      <c r="BT762" s="178" t="n"/>
      <c r="BU762" s="178" t="n"/>
      <c r="BV762" s="178" t="n"/>
      <c r="BW762" s="178" t="n"/>
      <c r="BX762" s="178" t="n"/>
      <c r="BY762" s="178" t="n"/>
      <c r="BZ762" s="178" t="n"/>
      <c r="CA762" s="178" t="n"/>
      <c r="CB762" s="178" t="n"/>
      <c r="CC762" s="178" t="n"/>
      <c r="CD762" s="178" t="n"/>
      <c r="CE762" s="178" t="n"/>
      <c r="CF762" s="178" t="n"/>
      <c r="CG762" s="178" t="n"/>
      <c r="CH762" s="178" t="n"/>
      <c r="CI762" s="178" t="n"/>
      <c r="CJ762" s="178" t="n"/>
      <c r="CK762" s="178" t="n"/>
      <c r="CL762" s="178" t="n"/>
      <c r="CM762" s="178" t="n"/>
      <c r="CN762" s="178" t="n"/>
      <c r="CO762" s="178" t="n"/>
      <c r="CP762" s="178" t="n"/>
      <c r="CQ762" s="178" t="n"/>
      <c r="CR762" s="178" t="n"/>
      <c r="CS762" s="178" t="n"/>
      <c r="CT762" s="178" t="n"/>
      <c r="CU762" s="178" t="n"/>
      <c r="CV762" s="178" t="n"/>
      <c r="CW762" s="178" t="n"/>
      <c r="CX762" s="178" t="n"/>
      <c r="CY762" s="178" t="n"/>
      <c r="CZ762" s="178" t="n"/>
      <c r="DA762" s="178" t="n"/>
      <c r="DB762" s="178" t="n"/>
      <c r="DC762" s="178" t="n"/>
      <c r="DD762" s="178" t="n"/>
      <c r="DE762" s="178" t="n"/>
      <c r="DF762" s="178" t="n"/>
      <c r="DG762" s="178" t="n"/>
      <c r="DH762" s="178" t="n"/>
      <c r="DI762" s="178" t="n"/>
      <c r="DJ762" s="178" t="n"/>
      <c r="DK762" s="178" t="n"/>
      <c r="DL762" s="178" t="n"/>
      <c r="DM762" s="178" t="n"/>
      <c r="DN762" s="178" t="n"/>
      <c r="DO762" s="178" t="n"/>
      <c r="DP762" s="178" t="n"/>
      <c r="DQ762" s="178" t="n"/>
      <c r="DR762" s="178" t="n"/>
      <c r="DS762" s="178" t="n"/>
      <c r="DT762" s="178" t="n"/>
      <c r="DU762" s="178" t="n"/>
      <c r="DV762" s="178" t="n"/>
    </row>
    <row customFormat="true" customHeight="true" hidden="true" ht="18" outlineLevel="0" r="763" s="310">
      <c r="A763" s="178" t="n"/>
      <c r="B763" s="329" t="s"/>
      <c r="C763" s="58" t="s"/>
      <c r="D763" s="94" t="s"/>
      <c r="E763" s="248" t="s">
        <v>232</v>
      </c>
      <c r="F763" s="266" t="n">
        <f aca="false" ca="false" dt2D="false" dtr="false" t="normal">I763+L763+M763+N763+O763+P763+Q763+R763+S763</f>
        <v>0</v>
      </c>
      <c r="G763" s="168" t="n">
        <v>0</v>
      </c>
      <c r="H763" s="168" t="n">
        <v>0</v>
      </c>
      <c r="I763" s="269" t="n">
        <f aca="false" ca="false" dt2D="false" dtr="false" t="normal">G763+H763</f>
        <v>0</v>
      </c>
      <c r="J763" s="168" t="n"/>
      <c r="K763" s="168" t="n"/>
      <c r="L763" s="269" t="n">
        <f aca="false" ca="false" dt2D="false" dtr="false" t="normal">J763+K763</f>
        <v>0</v>
      </c>
      <c r="M763" s="168" t="n"/>
      <c r="N763" s="168" t="n"/>
      <c r="O763" s="168" t="n"/>
      <c r="P763" s="168" t="n"/>
      <c r="Q763" s="168" t="n"/>
      <c r="R763" s="168" t="n"/>
      <c r="S763" s="168" t="n"/>
      <c r="T763" s="168" t="n"/>
      <c r="U763" s="168" t="n"/>
      <c r="V763" s="168" t="n"/>
      <c r="W763" s="168" t="n"/>
      <c r="X763" s="168" t="n"/>
      <c r="Y763" s="168" t="n"/>
      <c r="Z763" s="168" t="n"/>
      <c r="AA763" s="168" t="n"/>
      <c r="AB763" s="168" t="n"/>
      <c r="AC763" s="168" t="n"/>
      <c r="AD763" s="168" t="n"/>
      <c r="AE763" s="168" t="n"/>
      <c r="AF763" s="178" t="n"/>
      <c r="AG763" s="178" t="n"/>
      <c r="AH763" s="178" t="n"/>
      <c r="AI763" s="178" t="n"/>
      <c r="AJ763" s="178" t="n"/>
      <c r="AK763" s="178" t="n"/>
      <c r="AL763" s="178" t="n"/>
      <c r="AM763" s="178" t="n"/>
      <c r="AN763" s="178" t="n"/>
      <c r="AO763" s="178" t="n"/>
      <c r="AP763" s="178" t="n"/>
      <c r="AQ763" s="178" t="n"/>
      <c r="AR763" s="178" t="n"/>
      <c r="AS763" s="178" t="n"/>
      <c r="AT763" s="178" t="n"/>
      <c r="AU763" s="178" t="n"/>
      <c r="AV763" s="178" t="n"/>
      <c r="AW763" s="178" t="n"/>
      <c r="AX763" s="178" t="n"/>
      <c r="AY763" s="178" t="n"/>
      <c r="AZ763" s="178" t="n"/>
      <c r="BA763" s="178" t="n"/>
      <c r="BB763" s="178" t="n"/>
      <c r="BC763" s="178" t="n"/>
      <c r="BD763" s="178" t="n"/>
      <c r="BE763" s="178" t="n"/>
      <c r="BF763" s="178" t="n"/>
      <c r="BG763" s="178" t="n"/>
      <c r="BH763" s="178" t="n"/>
      <c r="BI763" s="178" t="n"/>
      <c r="BJ763" s="178" t="n"/>
      <c r="BK763" s="178" t="n"/>
      <c r="BL763" s="178" t="n"/>
      <c r="BM763" s="178" t="n"/>
      <c r="BN763" s="178" t="n"/>
      <c r="BO763" s="178" t="n"/>
      <c r="BP763" s="178" t="n"/>
      <c r="BQ763" s="178" t="n"/>
      <c r="BR763" s="178" t="n"/>
      <c r="BS763" s="178" t="n"/>
      <c r="BT763" s="178" t="n"/>
      <c r="BU763" s="178" t="n"/>
      <c r="BV763" s="178" t="n"/>
      <c r="BW763" s="178" t="n"/>
      <c r="BX763" s="178" t="n"/>
      <c r="BY763" s="178" t="n"/>
      <c r="BZ763" s="178" t="n"/>
      <c r="CA763" s="178" t="n"/>
      <c r="CB763" s="178" t="n"/>
      <c r="CC763" s="178" t="n"/>
      <c r="CD763" s="178" t="n"/>
      <c r="CE763" s="178" t="n"/>
      <c r="CF763" s="178" t="n"/>
      <c r="CG763" s="178" t="n"/>
      <c r="CH763" s="178" t="n"/>
      <c r="CI763" s="178" t="n"/>
      <c r="CJ763" s="178" t="n"/>
      <c r="CK763" s="178" t="n"/>
      <c r="CL763" s="178" t="n"/>
      <c r="CM763" s="178" t="n"/>
      <c r="CN763" s="178" t="n"/>
      <c r="CO763" s="178" t="n"/>
      <c r="CP763" s="178" t="n"/>
      <c r="CQ763" s="178" t="n"/>
      <c r="CR763" s="178" t="n"/>
      <c r="CS763" s="178" t="n"/>
      <c r="CT763" s="178" t="n"/>
      <c r="CU763" s="178" t="n"/>
      <c r="CV763" s="178" t="n"/>
      <c r="CW763" s="178" t="n"/>
      <c r="CX763" s="178" t="n"/>
      <c r="CY763" s="178" t="n"/>
      <c r="CZ763" s="178" t="n"/>
      <c r="DA763" s="178" t="n"/>
      <c r="DB763" s="178" t="n"/>
      <c r="DC763" s="178" t="n"/>
      <c r="DD763" s="178" t="n"/>
      <c r="DE763" s="178" t="n"/>
      <c r="DF763" s="178" t="n"/>
      <c r="DG763" s="178" t="n"/>
      <c r="DH763" s="178" t="n"/>
      <c r="DI763" s="178" t="n"/>
      <c r="DJ763" s="178" t="n"/>
      <c r="DK763" s="178" t="n"/>
      <c r="DL763" s="178" t="n"/>
      <c r="DM763" s="178" t="n"/>
      <c r="DN763" s="178" t="n"/>
      <c r="DO763" s="178" t="n"/>
      <c r="DP763" s="178" t="n"/>
      <c r="DQ763" s="178" t="n"/>
      <c r="DR763" s="178" t="n"/>
      <c r="DS763" s="178" t="n"/>
      <c r="DT763" s="178" t="n"/>
      <c r="DU763" s="178" t="n"/>
      <c r="DV763" s="178" t="n"/>
    </row>
    <row customFormat="true" customHeight="true" hidden="true" ht="18" outlineLevel="0" r="764" s="310">
      <c r="A764" s="178" t="n"/>
      <c r="B764" s="325" t="n">
        <v>4</v>
      </c>
      <c r="C764" s="58" t="s"/>
      <c r="D764" s="127" t="s">
        <v>471</v>
      </c>
      <c r="E764" s="108" t="s">
        <v>24</v>
      </c>
      <c r="F764" s="266" t="n">
        <f aca="false" ca="false" dt2D="false" dtr="false" t="normal">I764+L764+M764+N764+O764+P764+Q764+R764+S764</f>
        <v>0</v>
      </c>
      <c r="G764" s="168" t="n">
        <v>0</v>
      </c>
      <c r="H764" s="168" t="n">
        <v>0</v>
      </c>
      <c r="I764" s="269" t="n">
        <f aca="false" ca="false" dt2D="false" dtr="false" t="normal">G764+H764</f>
        <v>0</v>
      </c>
      <c r="J764" s="168" t="n"/>
      <c r="K764" s="168" t="n"/>
      <c r="L764" s="269" t="n">
        <f aca="false" ca="false" dt2D="false" dtr="false" t="normal">J764+K764</f>
        <v>0</v>
      </c>
      <c r="M764" s="168" t="n"/>
      <c r="N764" s="168" t="n"/>
      <c r="O764" s="168" t="n"/>
      <c r="P764" s="168" t="n"/>
      <c r="Q764" s="168" t="n"/>
      <c r="R764" s="168" t="n"/>
      <c r="S764" s="168" t="n"/>
      <c r="T764" s="168" t="n"/>
      <c r="U764" s="168" t="n"/>
      <c r="V764" s="168" t="n"/>
      <c r="W764" s="168" t="n"/>
      <c r="X764" s="168" t="n"/>
      <c r="Y764" s="168" t="n"/>
      <c r="Z764" s="168" t="n"/>
      <c r="AA764" s="168" t="n"/>
      <c r="AB764" s="168" t="n"/>
      <c r="AC764" s="168" t="n"/>
      <c r="AD764" s="168" t="n"/>
      <c r="AE764" s="168" t="n"/>
      <c r="AF764" s="178" t="n"/>
      <c r="AG764" s="178" t="n"/>
      <c r="AH764" s="178" t="n"/>
      <c r="AI764" s="178" t="n"/>
      <c r="AJ764" s="178" t="n"/>
      <c r="AK764" s="178" t="n"/>
      <c r="AL764" s="178" t="n"/>
      <c r="AM764" s="178" t="n"/>
      <c r="AN764" s="178" t="n"/>
      <c r="AO764" s="178" t="n"/>
      <c r="AP764" s="178" t="n"/>
      <c r="AQ764" s="178" t="n"/>
      <c r="AR764" s="178" t="n"/>
      <c r="AS764" s="178" t="n"/>
      <c r="AT764" s="178" t="n"/>
      <c r="AU764" s="178" t="n"/>
      <c r="AV764" s="178" t="n"/>
      <c r="AW764" s="178" t="n"/>
      <c r="AX764" s="178" t="n"/>
      <c r="AY764" s="178" t="n"/>
      <c r="AZ764" s="178" t="n"/>
      <c r="BA764" s="178" t="n"/>
      <c r="BB764" s="178" t="n"/>
      <c r="BC764" s="178" t="n"/>
      <c r="BD764" s="178" t="n"/>
      <c r="BE764" s="178" t="n"/>
      <c r="BF764" s="178" t="n"/>
      <c r="BG764" s="178" t="n"/>
      <c r="BH764" s="178" t="n"/>
      <c r="BI764" s="178" t="n"/>
      <c r="BJ764" s="178" t="n"/>
      <c r="BK764" s="178" t="n"/>
      <c r="BL764" s="178" t="n"/>
      <c r="BM764" s="178" t="n"/>
      <c r="BN764" s="178" t="n"/>
      <c r="BO764" s="178" t="n"/>
      <c r="BP764" s="178" t="n"/>
      <c r="BQ764" s="178" t="n"/>
      <c r="BR764" s="178" t="n"/>
      <c r="BS764" s="178" t="n"/>
      <c r="BT764" s="178" t="n"/>
      <c r="BU764" s="178" t="n"/>
      <c r="BV764" s="178" t="n"/>
      <c r="BW764" s="178" t="n"/>
      <c r="BX764" s="178" t="n"/>
      <c r="BY764" s="178" t="n"/>
      <c r="BZ764" s="178" t="n"/>
      <c r="CA764" s="178" t="n"/>
      <c r="CB764" s="178" t="n"/>
      <c r="CC764" s="178" t="n"/>
      <c r="CD764" s="178" t="n"/>
      <c r="CE764" s="178" t="n"/>
      <c r="CF764" s="178" t="n"/>
      <c r="CG764" s="178" t="n"/>
      <c r="CH764" s="178" t="n"/>
      <c r="CI764" s="178" t="n"/>
      <c r="CJ764" s="178" t="n"/>
      <c r="CK764" s="178" t="n"/>
      <c r="CL764" s="178" t="n"/>
      <c r="CM764" s="178" t="n"/>
      <c r="CN764" s="178" t="n"/>
      <c r="CO764" s="178" t="n"/>
      <c r="CP764" s="178" t="n"/>
      <c r="CQ764" s="178" t="n"/>
      <c r="CR764" s="178" t="n"/>
      <c r="CS764" s="178" t="n"/>
      <c r="CT764" s="178" t="n"/>
      <c r="CU764" s="178" t="n"/>
      <c r="CV764" s="178" t="n"/>
      <c r="CW764" s="178" t="n"/>
      <c r="CX764" s="178" t="n"/>
      <c r="CY764" s="178" t="n"/>
      <c r="CZ764" s="178" t="n"/>
      <c r="DA764" s="178" t="n"/>
      <c r="DB764" s="178" t="n"/>
      <c r="DC764" s="178" t="n"/>
      <c r="DD764" s="178" t="n"/>
      <c r="DE764" s="178" t="n"/>
      <c r="DF764" s="178" t="n"/>
      <c r="DG764" s="178" t="n"/>
      <c r="DH764" s="178" t="n"/>
      <c r="DI764" s="178" t="n"/>
      <c r="DJ764" s="178" t="n"/>
      <c r="DK764" s="178" t="n"/>
      <c r="DL764" s="178" t="n"/>
      <c r="DM764" s="178" t="n"/>
      <c r="DN764" s="178" t="n"/>
      <c r="DO764" s="178" t="n"/>
      <c r="DP764" s="178" t="n"/>
      <c r="DQ764" s="178" t="n"/>
      <c r="DR764" s="178" t="n"/>
      <c r="DS764" s="178" t="n"/>
      <c r="DT764" s="178" t="n"/>
      <c r="DU764" s="178" t="n"/>
      <c r="DV764" s="178" t="n"/>
    </row>
    <row customFormat="true" customHeight="true" hidden="true" ht="18" outlineLevel="0" r="765" s="310">
      <c r="A765" s="178" t="n"/>
      <c r="B765" s="327" t="s"/>
      <c r="C765" s="58" t="s"/>
      <c r="D765" s="59" t="s"/>
      <c r="E765" s="108" t="s">
        <v>25</v>
      </c>
      <c r="F765" s="266" t="n">
        <f aca="false" ca="false" dt2D="false" dtr="false" t="normal">I765+L765+M765+N765+O765+P765+Q765+R765+S765</f>
        <v>0</v>
      </c>
      <c r="G765" s="168" t="n">
        <v>0</v>
      </c>
      <c r="H765" s="168" t="n">
        <v>0</v>
      </c>
      <c r="I765" s="269" t="n">
        <f aca="false" ca="false" dt2D="false" dtr="false" t="normal">G765+H765</f>
        <v>0</v>
      </c>
      <c r="J765" s="168" t="n"/>
      <c r="K765" s="168" t="n"/>
      <c r="L765" s="269" t="n">
        <f aca="false" ca="false" dt2D="false" dtr="false" t="normal">J765+K765</f>
        <v>0</v>
      </c>
      <c r="M765" s="168" t="n"/>
      <c r="N765" s="168" t="n"/>
      <c r="O765" s="168" t="n"/>
      <c r="P765" s="168" t="n"/>
      <c r="Q765" s="168" t="n"/>
      <c r="R765" s="168" t="n"/>
      <c r="S765" s="168" t="n"/>
      <c r="T765" s="168" t="n"/>
      <c r="U765" s="168" t="n"/>
      <c r="V765" s="168" t="n"/>
      <c r="W765" s="168" t="n"/>
      <c r="X765" s="168" t="n"/>
      <c r="Y765" s="168" t="n"/>
      <c r="Z765" s="168" t="n"/>
      <c r="AA765" s="168" t="n"/>
      <c r="AB765" s="168" t="n"/>
      <c r="AC765" s="168" t="n"/>
      <c r="AD765" s="168" t="n"/>
      <c r="AE765" s="168" t="n"/>
      <c r="AF765" s="178" t="n"/>
      <c r="AG765" s="178" t="n"/>
      <c r="AH765" s="178" t="n"/>
      <c r="AI765" s="178" t="n"/>
      <c r="AJ765" s="178" t="n"/>
      <c r="AK765" s="178" t="n"/>
      <c r="AL765" s="178" t="n"/>
      <c r="AM765" s="178" t="n"/>
      <c r="AN765" s="178" t="n"/>
      <c r="AO765" s="178" t="n"/>
      <c r="AP765" s="178" t="n"/>
      <c r="AQ765" s="178" t="n"/>
      <c r="AR765" s="178" t="n"/>
      <c r="AS765" s="178" t="n"/>
      <c r="AT765" s="178" t="n"/>
      <c r="AU765" s="178" t="n"/>
      <c r="AV765" s="178" t="n"/>
      <c r="AW765" s="178" t="n"/>
      <c r="AX765" s="178" t="n"/>
      <c r="AY765" s="178" t="n"/>
      <c r="AZ765" s="178" t="n"/>
      <c r="BA765" s="178" t="n"/>
      <c r="BB765" s="178" t="n"/>
      <c r="BC765" s="178" t="n"/>
      <c r="BD765" s="178" t="n"/>
      <c r="BE765" s="178" t="n"/>
      <c r="BF765" s="178" t="n"/>
      <c r="BG765" s="178" t="n"/>
      <c r="BH765" s="178" t="n"/>
      <c r="BI765" s="178" t="n"/>
      <c r="BJ765" s="178" t="n"/>
      <c r="BK765" s="178" t="n"/>
      <c r="BL765" s="178" t="n"/>
      <c r="BM765" s="178" t="n"/>
      <c r="BN765" s="178" t="n"/>
      <c r="BO765" s="178" t="n"/>
      <c r="BP765" s="178" t="n"/>
      <c r="BQ765" s="178" t="n"/>
      <c r="BR765" s="178" t="n"/>
      <c r="BS765" s="178" t="n"/>
      <c r="BT765" s="178" t="n"/>
      <c r="BU765" s="178" t="n"/>
      <c r="BV765" s="178" t="n"/>
      <c r="BW765" s="178" t="n"/>
      <c r="BX765" s="178" t="n"/>
      <c r="BY765" s="178" t="n"/>
      <c r="BZ765" s="178" t="n"/>
      <c r="CA765" s="178" t="n"/>
      <c r="CB765" s="178" t="n"/>
      <c r="CC765" s="178" t="n"/>
      <c r="CD765" s="178" t="n"/>
      <c r="CE765" s="178" t="n"/>
      <c r="CF765" s="178" t="n"/>
      <c r="CG765" s="178" t="n"/>
      <c r="CH765" s="178" t="n"/>
      <c r="CI765" s="178" t="n"/>
      <c r="CJ765" s="178" t="n"/>
      <c r="CK765" s="178" t="n"/>
      <c r="CL765" s="178" t="n"/>
      <c r="CM765" s="178" t="n"/>
      <c r="CN765" s="178" t="n"/>
      <c r="CO765" s="178" t="n"/>
      <c r="CP765" s="178" t="n"/>
      <c r="CQ765" s="178" t="n"/>
      <c r="CR765" s="178" t="n"/>
      <c r="CS765" s="178" t="n"/>
      <c r="CT765" s="178" t="n"/>
      <c r="CU765" s="178" t="n"/>
      <c r="CV765" s="178" t="n"/>
      <c r="CW765" s="178" t="n"/>
      <c r="CX765" s="178" t="n"/>
      <c r="CY765" s="178" t="n"/>
      <c r="CZ765" s="178" t="n"/>
      <c r="DA765" s="178" t="n"/>
      <c r="DB765" s="178" t="n"/>
      <c r="DC765" s="178" t="n"/>
      <c r="DD765" s="178" t="n"/>
      <c r="DE765" s="178" t="n"/>
      <c r="DF765" s="178" t="n"/>
      <c r="DG765" s="178" t="n"/>
      <c r="DH765" s="178" t="n"/>
      <c r="DI765" s="178" t="n"/>
      <c r="DJ765" s="178" t="n"/>
      <c r="DK765" s="178" t="n"/>
      <c r="DL765" s="178" t="n"/>
      <c r="DM765" s="178" t="n"/>
      <c r="DN765" s="178" t="n"/>
      <c r="DO765" s="178" t="n"/>
      <c r="DP765" s="178" t="n"/>
      <c r="DQ765" s="178" t="n"/>
      <c r="DR765" s="178" t="n"/>
      <c r="DS765" s="178" t="n"/>
      <c r="DT765" s="178" t="n"/>
      <c r="DU765" s="178" t="n"/>
      <c r="DV765" s="178" t="n"/>
    </row>
    <row customFormat="true" customHeight="true" hidden="true" ht="18" outlineLevel="0" r="766" s="310">
      <c r="A766" s="178" t="n"/>
      <c r="B766" s="329" t="s"/>
      <c r="C766" s="58" t="s"/>
      <c r="D766" s="94" t="s"/>
      <c r="E766" s="108" t="s">
        <v>26</v>
      </c>
      <c r="F766" s="266" t="n">
        <f aca="false" ca="false" dt2D="false" dtr="false" t="normal">I766+L766+M766+N766+O766+P766+Q766+R766+S766</f>
        <v>0</v>
      </c>
      <c r="G766" s="168" t="n">
        <v>0</v>
      </c>
      <c r="H766" s="168" t="n">
        <v>0</v>
      </c>
      <c r="I766" s="269" t="n">
        <f aca="false" ca="false" dt2D="false" dtr="false" t="normal">G766+H766</f>
        <v>0</v>
      </c>
      <c r="J766" s="168" t="n"/>
      <c r="K766" s="168" t="n"/>
      <c r="L766" s="269" t="n">
        <f aca="false" ca="false" dt2D="false" dtr="false" t="normal">J766+K766</f>
        <v>0</v>
      </c>
      <c r="M766" s="168" t="n"/>
      <c r="N766" s="168" t="n"/>
      <c r="O766" s="168" t="n"/>
      <c r="P766" s="168" t="n"/>
      <c r="Q766" s="168" t="n"/>
      <c r="R766" s="168" t="n"/>
      <c r="S766" s="168" t="n"/>
      <c r="T766" s="168" t="n"/>
      <c r="U766" s="168" t="n"/>
      <c r="V766" s="168" t="n"/>
      <c r="W766" s="168" t="n"/>
      <c r="X766" s="168" t="n"/>
      <c r="Y766" s="168" t="n"/>
      <c r="Z766" s="168" t="n"/>
      <c r="AA766" s="168" t="n"/>
      <c r="AB766" s="168" t="n"/>
      <c r="AC766" s="168" t="n"/>
      <c r="AD766" s="168" t="n"/>
      <c r="AE766" s="168" t="n"/>
      <c r="AF766" s="178" t="n"/>
      <c r="AG766" s="178" t="n"/>
      <c r="AH766" s="178" t="n"/>
      <c r="AI766" s="178" t="n"/>
      <c r="AJ766" s="178" t="n"/>
      <c r="AK766" s="178" t="n"/>
      <c r="AL766" s="178" t="n"/>
      <c r="AM766" s="178" t="n"/>
      <c r="AN766" s="178" t="n"/>
      <c r="AO766" s="178" t="n"/>
      <c r="AP766" s="178" t="n"/>
      <c r="AQ766" s="178" t="n"/>
      <c r="AR766" s="178" t="n"/>
      <c r="AS766" s="178" t="n"/>
      <c r="AT766" s="178" t="n"/>
      <c r="AU766" s="178" t="n"/>
      <c r="AV766" s="178" t="n"/>
      <c r="AW766" s="178" t="n"/>
      <c r="AX766" s="178" t="n"/>
      <c r="AY766" s="178" t="n"/>
      <c r="AZ766" s="178" t="n"/>
      <c r="BA766" s="178" t="n"/>
      <c r="BB766" s="178" t="n"/>
      <c r="BC766" s="178" t="n"/>
      <c r="BD766" s="178" t="n"/>
      <c r="BE766" s="178" t="n"/>
      <c r="BF766" s="178" t="n"/>
      <c r="BG766" s="178" t="n"/>
      <c r="BH766" s="178" t="n"/>
      <c r="BI766" s="178" t="n"/>
      <c r="BJ766" s="178" t="n"/>
      <c r="BK766" s="178" t="n"/>
      <c r="BL766" s="178" t="n"/>
      <c r="BM766" s="178" t="n"/>
      <c r="BN766" s="178" t="n"/>
      <c r="BO766" s="178" t="n"/>
      <c r="BP766" s="178" t="n"/>
      <c r="BQ766" s="178" t="n"/>
      <c r="BR766" s="178" t="n"/>
      <c r="BS766" s="178" t="n"/>
      <c r="BT766" s="178" t="n"/>
      <c r="BU766" s="178" t="n"/>
      <c r="BV766" s="178" t="n"/>
      <c r="BW766" s="178" t="n"/>
      <c r="BX766" s="178" t="n"/>
      <c r="BY766" s="178" t="n"/>
      <c r="BZ766" s="178" t="n"/>
      <c r="CA766" s="178" t="n"/>
      <c r="CB766" s="178" t="n"/>
      <c r="CC766" s="178" t="n"/>
      <c r="CD766" s="178" t="n"/>
      <c r="CE766" s="178" t="n"/>
      <c r="CF766" s="178" t="n"/>
      <c r="CG766" s="178" t="n"/>
      <c r="CH766" s="178" t="n"/>
      <c r="CI766" s="178" t="n"/>
      <c r="CJ766" s="178" t="n"/>
      <c r="CK766" s="178" t="n"/>
      <c r="CL766" s="178" t="n"/>
      <c r="CM766" s="178" t="n"/>
      <c r="CN766" s="178" t="n"/>
      <c r="CO766" s="178" t="n"/>
      <c r="CP766" s="178" t="n"/>
      <c r="CQ766" s="178" t="n"/>
      <c r="CR766" s="178" t="n"/>
      <c r="CS766" s="178" t="n"/>
      <c r="CT766" s="178" t="n"/>
      <c r="CU766" s="178" t="n"/>
      <c r="CV766" s="178" t="n"/>
      <c r="CW766" s="178" t="n"/>
      <c r="CX766" s="178" t="n"/>
      <c r="CY766" s="178" t="n"/>
      <c r="CZ766" s="178" t="n"/>
      <c r="DA766" s="178" t="n"/>
      <c r="DB766" s="178" t="n"/>
      <c r="DC766" s="178" t="n"/>
      <c r="DD766" s="178" t="n"/>
      <c r="DE766" s="178" t="n"/>
      <c r="DF766" s="178" t="n"/>
      <c r="DG766" s="178" t="n"/>
      <c r="DH766" s="178" t="n"/>
      <c r="DI766" s="178" t="n"/>
      <c r="DJ766" s="178" t="n"/>
      <c r="DK766" s="178" t="n"/>
      <c r="DL766" s="178" t="n"/>
      <c r="DM766" s="178" t="n"/>
      <c r="DN766" s="178" t="n"/>
      <c r="DO766" s="178" t="n"/>
      <c r="DP766" s="178" t="n"/>
      <c r="DQ766" s="178" t="n"/>
      <c r="DR766" s="178" t="n"/>
      <c r="DS766" s="178" t="n"/>
      <c r="DT766" s="178" t="n"/>
      <c r="DU766" s="178" t="n"/>
      <c r="DV766" s="178" t="n"/>
    </row>
    <row customFormat="true" customHeight="true" ht="18" outlineLevel="0" r="767" s="310">
      <c r="A767" s="178" t="n"/>
      <c r="B767" s="325" t="n">
        <v>5</v>
      </c>
      <c r="C767" s="58" t="s"/>
      <c r="D767" s="127" t="s">
        <v>472</v>
      </c>
      <c r="E767" s="108" t="s">
        <v>24</v>
      </c>
      <c r="F767" s="266" t="n">
        <f aca="false" ca="false" dt2D="false" dtr="false" t="normal">I767+L767+M767+N767+O767+P767+Q767+R767+S767</f>
        <v>0</v>
      </c>
      <c r="G767" s="168" t="n">
        <v>0</v>
      </c>
      <c r="H767" s="168" t="n">
        <v>0</v>
      </c>
      <c r="I767" s="269" t="n">
        <f aca="false" ca="false" dt2D="false" dtr="false" t="normal">G767+H767</f>
        <v>0</v>
      </c>
      <c r="J767" s="168" t="n"/>
      <c r="K767" s="168" t="n"/>
      <c r="L767" s="269" t="n">
        <f aca="false" ca="false" dt2D="false" dtr="false" t="normal">J767+K767</f>
        <v>0</v>
      </c>
      <c r="M767" s="168" t="n"/>
      <c r="N767" s="168" t="n"/>
      <c r="O767" s="168" t="n"/>
      <c r="P767" s="168" t="n"/>
      <c r="Q767" s="168" t="n"/>
      <c r="R767" s="168" t="n"/>
      <c r="S767" s="168" t="n"/>
      <c r="T767" s="168" t="n"/>
      <c r="U767" s="168" t="n"/>
      <c r="V767" s="168" t="n"/>
      <c r="W767" s="168" t="n"/>
      <c r="X767" s="168" t="n"/>
      <c r="Y767" s="168" t="n"/>
      <c r="Z767" s="168" t="n"/>
      <c r="AA767" s="168" t="n"/>
      <c r="AB767" s="168" t="n"/>
      <c r="AC767" s="168" t="n"/>
      <c r="AD767" s="168" t="n"/>
      <c r="AE767" s="168" t="n"/>
      <c r="AF767" s="178" t="n"/>
      <c r="AG767" s="178" t="n"/>
      <c r="AH767" s="178" t="n"/>
      <c r="AI767" s="178" t="n"/>
      <c r="AJ767" s="178" t="n"/>
      <c r="AK767" s="178" t="n"/>
      <c r="AL767" s="178" t="n"/>
      <c r="AM767" s="178" t="n"/>
      <c r="AN767" s="178" t="n"/>
      <c r="AO767" s="178" t="n"/>
      <c r="AP767" s="178" t="n"/>
      <c r="AQ767" s="178" t="n"/>
      <c r="AR767" s="178" t="n"/>
      <c r="AS767" s="178" t="n"/>
      <c r="AT767" s="178" t="n"/>
      <c r="AU767" s="178" t="n"/>
      <c r="AV767" s="178" t="n"/>
      <c r="AW767" s="178" t="n"/>
      <c r="AX767" s="178" t="n"/>
      <c r="AY767" s="178" t="n"/>
      <c r="AZ767" s="178" t="n"/>
      <c r="BA767" s="178" t="n"/>
      <c r="BB767" s="178" t="n"/>
      <c r="BC767" s="178" t="n"/>
      <c r="BD767" s="178" t="n"/>
      <c r="BE767" s="178" t="n"/>
      <c r="BF767" s="178" t="n"/>
      <c r="BG767" s="178" t="n"/>
      <c r="BH767" s="178" t="n"/>
      <c r="BI767" s="178" t="n"/>
      <c r="BJ767" s="178" t="n"/>
      <c r="BK767" s="178" t="n"/>
      <c r="BL767" s="178" t="n"/>
      <c r="BM767" s="178" t="n"/>
      <c r="BN767" s="178" t="n"/>
      <c r="BO767" s="178" t="n"/>
      <c r="BP767" s="178" t="n"/>
      <c r="BQ767" s="178" t="n"/>
      <c r="BR767" s="178" t="n"/>
      <c r="BS767" s="178" t="n"/>
      <c r="BT767" s="178" t="n"/>
      <c r="BU767" s="178" t="n"/>
      <c r="BV767" s="178" t="n"/>
      <c r="BW767" s="178" t="n"/>
      <c r="BX767" s="178" t="n"/>
      <c r="BY767" s="178" t="n"/>
      <c r="BZ767" s="178" t="n"/>
      <c r="CA767" s="178" t="n"/>
      <c r="CB767" s="178" t="n"/>
      <c r="CC767" s="178" t="n"/>
      <c r="CD767" s="178" t="n"/>
      <c r="CE767" s="178" t="n"/>
      <c r="CF767" s="178" t="n"/>
      <c r="CG767" s="178" t="n"/>
      <c r="CH767" s="178" t="n"/>
      <c r="CI767" s="178" t="n"/>
      <c r="CJ767" s="178" t="n"/>
      <c r="CK767" s="178" t="n"/>
      <c r="CL767" s="178" t="n"/>
      <c r="CM767" s="178" t="n"/>
      <c r="CN767" s="178" t="n"/>
      <c r="CO767" s="178" t="n"/>
      <c r="CP767" s="178" t="n"/>
      <c r="CQ767" s="178" t="n"/>
      <c r="CR767" s="178" t="n"/>
      <c r="CS767" s="178" t="n"/>
      <c r="CT767" s="178" t="n"/>
      <c r="CU767" s="178" t="n"/>
      <c r="CV767" s="178" t="n"/>
      <c r="CW767" s="178" t="n"/>
      <c r="CX767" s="178" t="n"/>
      <c r="CY767" s="178" t="n"/>
      <c r="CZ767" s="178" t="n"/>
      <c r="DA767" s="178" t="n"/>
      <c r="DB767" s="178" t="n"/>
      <c r="DC767" s="178" t="n"/>
      <c r="DD767" s="178" t="n"/>
      <c r="DE767" s="178" t="n"/>
      <c r="DF767" s="178" t="n"/>
      <c r="DG767" s="178" t="n"/>
      <c r="DH767" s="178" t="n"/>
      <c r="DI767" s="178" t="n"/>
      <c r="DJ767" s="178" t="n"/>
      <c r="DK767" s="178" t="n"/>
      <c r="DL767" s="178" t="n"/>
      <c r="DM767" s="178" t="n"/>
      <c r="DN767" s="178" t="n"/>
      <c r="DO767" s="178" t="n"/>
      <c r="DP767" s="178" t="n"/>
      <c r="DQ767" s="178" t="n"/>
      <c r="DR767" s="178" t="n"/>
      <c r="DS767" s="178" t="n"/>
      <c r="DT767" s="178" t="n"/>
      <c r="DU767" s="178" t="n"/>
      <c r="DV767" s="178" t="n"/>
    </row>
    <row customFormat="true" customHeight="true" ht="18" outlineLevel="0" r="768" s="310">
      <c r="A768" s="178" t="n"/>
      <c r="B768" s="327" t="s"/>
      <c r="C768" s="58" t="s"/>
      <c r="D768" s="59" t="s"/>
      <c r="E768" s="108" t="s">
        <v>25</v>
      </c>
      <c r="F768" s="266" t="n">
        <f aca="false" ca="false" dt2D="false" dtr="false" t="normal">I768+L768+M768+N768+O768+P768+Q768+R768+S768</f>
        <v>0</v>
      </c>
      <c r="G768" s="168" t="n">
        <v>0</v>
      </c>
      <c r="H768" s="168" t="n">
        <v>0</v>
      </c>
      <c r="I768" s="269" t="n">
        <f aca="false" ca="false" dt2D="false" dtr="false" t="normal">G768+H768</f>
        <v>0</v>
      </c>
      <c r="J768" s="168" t="n"/>
      <c r="K768" s="168" t="n"/>
      <c r="L768" s="269" t="n">
        <f aca="false" ca="false" dt2D="false" dtr="false" t="normal">J768+K768</f>
        <v>0</v>
      </c>
      <c r="M768" s="168" t="n"/>
      <c r="N768" s="168" t="n"/>
      <c r="O768" s="168" t="n"/>
      <c r="P768" s="168" t="n"/>
      <c r="Q768" s="168" t="n"/>
      <c r="R768" s="168" t="n"/>
      <c r="S768" s="168" t="n"/>
      <c r="T768" s="168" t="n"/>
      <c r="U768" s="168" t="n"/>
      <c r="V768" s="168" t="n"/>
      <c r="W768" s="168" t="n"/>
      <c r="X768" s="168" t="n"/>
      <c r="Y768" s="168" t="n"/>
      <c r="Z768" s="168" t="n"/>
      <c r="AA768" s="168" t="n"/>
      <c r="AB768" s="168" t="n"/>
      <c r="AC768" s="168" t="n"/>
      <c r="AD768" s="168" t="n"/>
      <c r="AE768" s="168" t="n"/>
      <c r="AF768" s="178" t="n"/>
      <c r="AG768" s="178" t="n"/>
      <c r="AH768" s="178" t="n"/>
      <c r="AI768" s="178" t="n"/>
      <c r="AJ768" s="178" t="n"/>
      <c r="AK768" s="178" t="n"/>
      <c r="AL768" s="178" t="n"/>
      <c r="AM768" s="178" t="n"/>
      <c r="AN768" s="178" t="n"/>
      <c r="AO768" s="178" t="n"/>
      <c r="AP768" s="178" t="n"/>
      <c r="AQ768" s="178" t="n"/>
      <c r="AR768" s="178" t="n"/>
      <c r="AS768" s="178" t="n"/>
      <c r="AT768" s="178" t="n"/>
      <c r="AU768" s="178" t="n"/>
      <c r="AV768" s="178" t="n"/>
      <c r="AW768" s="178" t="n"/>
      <c r="AX768" s="178" t="n"/>
      <c r="AY768" s="178" t="n"/>
      <c r="AZ768" s="178" t="n"/>
      <c r="BA768" s="178" t="n"/>
      <c r="BB768" s="178" t="n"/>
      <c r="BC768" s="178" t="n"/>
      <c r="BD768" s="178" t="n"/>
      <c r="BE768" s="178" t="n"/>
      <c r="BF768" s="178" t="n"/>
      <c r="BG768" s="178" t="n"/>
      <c r="BH768" s="178" t="n"/>
      <c r="BI768" s="178" t="n"/>
      <c r="BJ768" s="178" t="n"/>
      <c r="BK768" s="178" t="n"/>
      <c r="BL768" s="178" t="n"/>
      <c r="BM768" s="178" t="n"/>
      <c r="BN768" s="178" t="n"/>
      <c r="BO768" s="178" t="n"/>
      <c r="BP768" s="178" t="n"/>
      <c r="BQ768" s="178" t="n"/>
      <c r="BR768" s="178" t="n"/>
      <c r="BS768" s="178" t="n"/>
      <c r="BT768" s="178" t="n"/>
      <c r="BU768" s="178" t="n"/>
      <c r="BV768" s="178" t="n"/>
      <c r="BW768" s="178" t="n"/>
      <c r="BX768" s="178" t="n"/>
      <c r="BY768" s="178" t="n"/>
      <c r="BZ768" s="178" t="n"/>
      <c r="CA768" s="178" t="n"/>
      <c r="CB768" s="178" t="n"/>
      <c r="CC768" s="178" t="n"/>
      <c r="CD768" s="178" t="n"/>
      <c r="CE768" s="178" t="n"/>
      <c r="CF768" s="178" t="n"/>
      <c r="CG768" s="178" t="n"/>
      <c r="CH768" s="178" t="n"/>
      <c r="CI768" s="178" t="n"/>
      <c r="CJ768" s="178" t="n"/>
      <c r="CK768" s="178" t="n"/>
      <c r="CL768" s="178" t="n"/>
      <c r="CM768" s="178" t="n"/>
      <c r="CN768" s="178" t="n"/>
      <c r="CO768" s="178" t="n"/>
      <c r="CP768" s="178" t="n"/>
      <c r="CQ768" s="178" t="n"/>
      <c r="CR768" s="178" t="n"/>
      <c r="CS768" s="178" t="n"/>
      <c r="CT768" s="178" t="n"/>
      <c r="CU768" s="178" t="n"/>
      <c r="CV768" s="178" t="n"/>
      <c r="CW768" s="178" t="n"/>
      <c r="CX768" s="178" t="n"/>
      <c r="CY768" s="178" t="n"/>
      <c r="CZ768" s="178" t="n"/>
      <c r="DA768" s="178" t="n"/>
      <c r="DB768" s="178" t="n"/>
      <c r="DC768" s="178" t="n"/>
      <c r="DD768" s="178" t="n"/>
      <c r="DE768" s="178" t="n"/>
      <c r="DF768" s="178" t="n"/>
      <c r="DG768" s="178" t="n"/>
      <c r="DH768" s="178" t="n"/>
      <c r="DI768" s="178" t="n"/>
      <c r="DJ768" s="178" t="n"/>
      <c r="DK768" s="178" t="n"/>
      <c r="DL768" s="178" t="n"/>
      <c r="DM768" s="178" t="n"/>
      <c r="DN768" s="178" t="n"/>
      <c r="DO768" s="178" t="n"/>
      <c r="DP768" s="178" t="n"/>
      <c r="DQ768" s="178" t="n"/>
      <c r="DR768" s="178" t="n"/>
      <c r="DS768" s="178" t="n"/>
      <c r="DT768" s="178" t="n"/>
      <c r="DU768" s="178" t="n"/>
      <c r="DV768" s="178" t="n"/>
    </row>
    <row customFormat="true" customHeight="true" ht="18" outlineLevel="0" r="769" s="310">
      <c r="A769" s="178" t="n"/>
      <c r="B769" s="327" t="s"/>
      <c r="C769" s="58" t="s"/>
      <c r="D769" s="59" t="s"/>
      <c r="E769" s="108" t="s">
        <v>26</v>
      </c>
      <c r="F769" s="266" t="n">
        <f aca="false" ca="false" dt2D="false" dtr="false" t="normal">I769+L769+M769+N769+O769+P769+Q769+R769+S769</f>
        <v>0</v>
      </c>
      <c r="G769" s="168" t="n">
        <v>0</v>
      </c>
      <c r="H769" s="168" t="n">
        <v>0</v>
      </c>
      <c r="I769" s="269" t="n">
        <f aca="false" ca="false" dt2D="false" dtr="false" t="normal">G769+H769</f>
        <v>0</v>
      </c>
      <c r="J769" s="168" t="n"/>
      <c r="K769" s="168" t="n"/>
      <c r="L769" s="269" t="n">
        <f aca="false" ca="false" dt2D="false" dtr="false" t="normal">J769+K769</f>
        <v>0</v>
      </c>
      <c r="M769" s="168" t="n"/>
      <c r="N769" s="168" t="n"/>
      <c r="O769" s="168" t="n"/>
      <c r="P769" s="168" t="n"/>
      <c r="Q769" s="168" t="n"/>
      <c r="R769" s="168" t="n"/>
      <c r="S769" s="168" t="n"/>
      <c r="T769" s="168" t="n"/>
      <c r="U769" s="168" t="n"/>
      <c r="V769" s="168" t="n"/>
      <c r="W769" s="168" t="n"/>
      <c r="X769" s="168" t="n"/>
      <c r="Y769" s="168" t="n"/>
      <c r="Z769" s="168" t="n"/>
      <c r="AA769" s="168" t="n"/>
      <c r="AB769" s="168" t="n"/>
      <c r="AC769" s="168" t="n"/>
      <c r="AD769" s="168" t="n"/>
      <c r="AE769" s="168" t="n"/>
      <c r="AF769" s="178" t="n"/>
      <c r="AG769" s="178" t="n"/>
      <c r="AH769" s="178" t="n"/>
      <c r="AI769" s="178" t="n"/>
      <c r="AJ769" s="178" t="n"/>
      <c r="AK769" s="178" t="n"/>
      <c r="AL769" s="178" t="n"/>
      <c r="AM769" s="178" t="n"/>
      <c r="AN769" s="178" t="n"/>
      <c r="AO769" s="178" t="n"/>
      <c r="AP769" s="178" t="n"/>
      <c r="AQ769" s="178" t="n"/>
      <c r="AR769" s="178" t="n"/>
      <c r="AS769" s="178" t="n"/>
      <c r="AT769" s="178" t="n"/>
      <c r="AU769" s="178" t="n"/>
      <c r="AV769" s="178" t="n"/>
      <c r="AW769" s="178" t="n"/>
      <c r="AX769" s="178" t="n"/>
      <c r="AY769" s="178" t="n"/>
      <c r="AZ769" s="178" t="n"/>
      <c r="BA769" s="178" t="n"/>
      <c r="BB769" s="178" t="n"/>
      <c r="BC769" s="178" t="n"/>
      <c r="BD769" s="178" t="n"/>
      <c r="BE769" s="178" t="n"/>
      <c r="BF769" s="178" t="n"/>
      <c r="BG769" s="178" t="n"/>
      <c r="BH769" s="178" t="n"/>
      <c r="BI769" s="178" t="n"/>
      <c r="BJ769" s="178" t="n"/>
      <c r="BK769" s="178" t="n"/>
      <c r="BL769" s="178" t="n"/>
      <c r="BM769" s="178" t="n"/>
      <c r="BN769" s="178" t="n"/>
      <c r="BO769" s="178" t="n"/>
      <c r="BP769" s="178" t="n"/>
      <c r="BQ769" s="178" t="n"/>
      <c r="BR769" s="178" t="n"/>
      <c r="BS769" s="178" t="n"/>
      <c r="BT769" s="178" t="n"/>
      <c r="BU769" s="178" t="n"/>
      <c r="BV769" s="178" t="n"/>
      <c r="BW769" s="178" t="n"/>
      <c r="BX769" s="178" t="n"/>
      <c r="BY769" s="178" t="n"/>
      <c r="BZ769" s="178" t="n"/>
      <c r="CA769" s="178" t="n"/>
      <c r="CB769" s="178" t="n"/>
      <c r="CC769" s="178" t="n"/>
      <c r="CD769" s="178" t="n"/>
      <c r="CE769" s="178" t="n"/>
      <c r="CF769" s="178" t="n"/>
      <c r="CG769" s="178" t="n"/>
      <c r="CH769" s="178" t="n"/>
      <c r="CI769" s="178" t="n"/>
      <c r="CJ769" s="178" t="n"/>
      <c r="CK769" s="178" t="n"/>
      <c r="CL769" s="178" t="n"/>
      <c r="CM769" s="178" t="n"/>
      <c r="CN769" s="178" t="n"/>
      <c r="CO769" s="178" t="n"/>
      <c r="CP769" s="178" t="n"/>
      <c r="CQ769" s="178" t="n"/>
      <c r="CR769" s="178" t="n"/>
      <c r="CS769" s="178" t="n"/>
      <c r="CT769" s="178" t="n"/>
      <c r="CU769" s="178" t="n"/>
      <c r="CV769" s="178" t="n"/>
      <c r="CW769" s="178" t="n"/>
      <c r="CX769" s="178" t="n"/>
      <c r="CY769" s="178" t="n"/>
      <c r="CZ769" s="178" t="n"/>
      <c r="DA769" s="178" t="n"/>
      <c r="DB769" s="178" t="n"/>
      <c r="DC769" s="178" t="n"/>
      <c r="DD769" s="178" t="n"/>
      <c r="DE769" s="178" t="n"/>
      <c r="DF769" s="178" t="n"/>
      <c r="DG769" s="178" t="n"/>
      <c r="DH769" s="178" t="n"/>
      <c r="DI769" s="178" t="n"/>
      <c r="DJ769" s="178" t="n"/>
      <c r="DK769" s="178" t="n"/>
      <c r="DL769" s="178" t="n"/>
      <c r="DM769" s="178" t="n"/>
      <c r="DN769" s="178" t="n"/>
      <c r="DO769" s="178" t="n"/>
      <c r="DP769" s="178" t="n"/>
      <c r="DQ769" s="178" t="n"/>
      <c r="DR769" s="178" t="n"/>
      <c r="DS769" s="178" t="n"/>
      <c r="DT769" s="178" t="n"/>
      <c r="DU769" s="178" t="n"/>
      <c r="DV769" s="178" t="n"/>
    </row>
    <row customFormat="true" customHeight="true" ht="18" outlineLevel="0" r="770" s="310">
      <c r="A770" s="178" t="n"/>
      <c r="B770" s="329" t="s"/>
      <c r="C770" s="58" t="s"/>
      <c r="D770" s="94" t="s"/>
      <c r="E770" s="248" t="s">
        <v>232</v>
      </c>
      <c r="F770" s="266" t="n">
        <f aca="false" ca="false" dt2D="false" dtr="false" t="normal">I770+L770+M770+N770+O770+P770+Q770+R770+S770</f>
        <v>0</v>
      </c>
      <c r="G770" s="168" t="n">
        <v>0</v>
      </c>
      <c r="H770" s="168" t="n">
        <v>0</v>
      </c>
      <c r="I770" s="269" t="n">
        <f aca="false" ca="false" dt2D="false" dtr="false" t="normal">G770+H770</f>
        <v>0</v>
      </c>
      <c r="J770" s="168" t="n"/>
      <c r="K770" s="168" t="n"/>
      <c r="L770" s="269" t="n">
        <f aca="false" ca="false" dt2D="false" dtr="false" t="normal">J770+K770</f>
        <v>0</v>
      </c>
      <c r="M770" s="168" t="n"/>
      <c r="N770" s="168" t="n"/>
      <c r="O770" s="168" t="n"/>
      <c r="P770" s="168" t="n"/>
      <c r="Q770" s="168" t="n"/>
      <c r="R770" s="168" t="n"/>
      <c r="S770" s="168" t="n"/>
      <c r="T770" s="168" t="n"/>
      <c r="U770" s="168" t="n"/>
      <c r="V770" s="168" t="n"/>
      <c r="W770" s="168" t="n"/>
      <c r="X770" s="168" t="n"/>
      <c r="Y770" s="168" t="n"/>
      <c r="Z770" s="168" t="n"/>
      <c r="AA770" s="168" t="n"/>
      <c r="AB770" s="168" t="n"/>
      <c r="AC770" s="168" t="n"/>
      <c r="AD770" s="168" t="n"/>
      <c r="AE770" s="168" t="n"/>
      <c r="AF770" s="178" t="n"/>
      <c r="AG770" s="178" t="n"/>
      <c r="AH770" s="178" t="n"/>
      <c r="AI770" s="178" t="n"/>
      <c r="AJ770" s="178" t="n"/>
      <c r="AK770" s="178" t="n"/>
      <c r="AL770" s="178" t="n"/>
      <c r="AM770" s="178" t="n"/>
      <c r="AN770" s="178" t="n"/>
      <c r="AO770" s="178" t="n"/>
      <c r="AP770" s="178" t="n"/>
      <c r="AQ770" s="178" t="n"/>
      <c r="AR770" s="178" t="n"/>
      <c r="AS770" s="178" t="n"/>
      <c r="AT770" s="178" t="n"/>
      <c r="AU770" s="178" t="n"/>
      <c r="AV770" s="178" t="n"/>
      <c r="AW770" s="178" t="n"/>
      <c r="AX770" s="178" t="n"/>
      <c r="AY770" s="178" t="n"/>
      <c r="AZ770" s="178" t="n"/>
      <c r="BA770" s="178" t="n"/>
      <c r="BB770" s="178" t="n"/>
      <c r="BC770" s="178" t="n"/>
      <c r="BD770" s="178" t="n"/>
      <c r="BE770" s="178" t="n"/>
      <c r="BF770" s="178" t="n"/>
      <c r="BG770" s="178" t="n"/>
      <c r="BH770" s="178" t="n"/>
      <c r="BI770" s="178" t="n"/>
      <c r="BJ770" s="178" t="n"/>
      <c r="BK770" s="178" t="n"/>
      <c r="BL770" s="178" t="n"/>
      <c r="BM770" s="178" t="n"/>
      <c r="BN770" s="178" t="n"/>
      <c r="BO770" s="178" t="n"/>
      <c r="BP770" s="178" t="n"/>
      <c r="BQ770" s="178" t="n"/>
      <c r="BR770" s="178" t="n"/>
      <c r="BS770" s="178" t="n"/>
      <c r="BT770" s="178" t="n"/>
      <c r="BU770" s="178" t="n"/>
      <c r="BV770" s="178" t="n"/>
      <c r="BW770" s="178" t="n"/>
      <c r="BX770" s="178" t="n"/>
      <c r="BY770" s="178" t="n"/>
      <c r="BZ770" s="178" t="n"/>
      <c r="CA770" s="178" t="n"/>
      <c r="CB770" s="178" t="n"/>
      <c r="CC770" s="178" t="n"/>
      <c r="CD770" s="178" t="n"/>
      <c r="CE770" s="178" t="n"/>
      <c r="CF770" s="178" t="n"/>
      <c r="CG770" s="178" t="n"/>
      <c r="CH770" s="178" t="n"/>
      <c r="CI770" s="178" t="n"/>
      <c r="CJ770" s="178" t="n"/>
      <c r="CK770" s="178" t="n"/>
      <c r="CL770" s="178" t="n"/>
      <c r="CM770" s="178" t="n"/>
      <c r="CN770" s="178" t="n"/>
      <c r="CO770" s="178" t="n"/>
      <c r="CP770" s="178" t="n"/>
      <c r="CQ770" s="178" t="n"/>
      <c r="CR770" s="178" t="n"/>
      <c r="CS770" s="178" t="n"/>
      <c r="CT770" s="178" t="n"/>
      <c r="CU770" s="178" t="n"/>
      <c r="CV770" s="178" t="n"/>
      <c r="CW770" s="178" t="n"/>
      <c r="CX770" s="178" t="n"/>
      <c r="CY770" s="178" t="n"/>
      <c r="CZ770" s="178" t="n"/>
      <c r="DA770" s="178" t="n"/>
      <c r="DB770" s="178" t="n"/>
      <c r="DC770" s="178" t="n"/>
      <c r="DD770" s="178" t="n"/>
      <c r="DE770" s="178" t="n"/>
      <c r="DF770" s="178" t="n"/>
      <c r="DG770" s="178" t="n"/>
      <c r="DH770" s="178" t="n"/>
      <c r="DI770" s="178" t="n"/>
      <c r="DJ770" s="178" t="n"/>
      <c r="DK770" s="178" t="n"/>
      <c r="DL770" s="178" t="n"/>
      <c r="DM770" s="178" t="n"/>
      <c r="DN770" s="178" t="n"/>
      <c r="DO770" s="178" t="n"/>
      <c r="DP770" s="178" t="n"/>
      <c r="DQ770" s="178" t="n"/>
      <c r="DR770" s="178" t="n"/>
      <c r="DS770" s="178" t="n"/>
      <c r="DT770" s="178" t="n"/>
      <c r="DU770" s="178" t="n"/>
      <c r="DV770" s="178" t="n"/>
    </row>
    <row customFormat="true" customHeight="true" ht="18" outlineLevel="0" r="771" s="310">
      <c r="A771" s="178" t="n"/>
      <c r="B771" s="325" t="n">
        <v>6</v>
      </c>
      <c r="C771" s="58" t="s"/>
      <c r="D771" s="127" t="s">
        <v>473</v>
      </c>
      <c r="E771" s="109" t="s">
        <v>24</v>
      </c>
      <c r="F771" s="266" t="n">
        <f aca="false" ca="false" dt2D="false" dtr="false" t="normal">I771+L771+M771+N771+O771+P771+Q771+R771+S771</f>
        <v>0</v>
      </c>
      <c r="G771" s="282" t="n"/>
      <c r="H771" s="282" t="n"/>
      <c r="I771" s="269" t="n">
        <f aca="false" ca="false" dt2D="false" dtr="false" t="normal">G771+H771</f>
        <v>0</v>
      </c>
      <c r="J771" s="282" t="n"/>
      <c r="K771" s="282" t="n"/>
      <c r="L771" s="269" t="n">
        <f aca="false" ca="false" dt2D="false" dtr="false" t="normal">J771+K771</f>
        <v>0</v>
      </c>
      <c r="M771" s="282" t="n"/>
      <c r="N771" s="282" t="n"/>
      <c r="O771" s="282" t="n"/>
      <c r="P771" s="282" t="n"/>
      <c r="Q771" s="282" t="n"/>
      <c r="R771" s="282" t="n"/>
      <c r="S771" s="282" t="n"/>
      <c r="T771" s="282" t="n"/>
      <c r="U771" s="282" t="n"/>
      <c r="V771" s="282" t="n"/>
      <c r="W771" s="282" t="n"/>
      <c r="X771" s="282" t="n"/>
      <c r="Y771" s="282" t="n"/>
      <c r="Z771" s="282" t="n"/>
      <c r="AA771" s="282" t="n"/>
      <c r="AB771" s="282" t="n"/>
      <c r="AC771" s="282" t="n"/>
      <c r="AD771" s="282" t="n"/>
      <c r="AE771" s="282" t="n"/>
      <c r="AF771" s="178" t="n"/>
      <c r="AG771" s="178" t="n"/>
      <c r="AH771" s="178" t="n"/>
      <c r="AI771" s="178" t="n"/>
      <c r="AJ771" s="178" t="n"/>
      <c r="AK771" s="178" t="n"/>
      <c r="AL771" s="178" t="n"/>
      <c r="AM771" s="178" t="n"/>
      <c r="AN771" s="178" t="n"/>
      <c r="AO771" s="178" t="n"/>
      <c r="AP771" s="178" t="n"/>
      <c r="AQ771" s="178" t="n"/>
      <c r="AR771" s="178" t="n"/>
      <c r="AS771" s="178" t="n"/>
      <c r="AT771" s="178" t="n"/>
      <c r="AU771" s="178" t="n"/>
      <c r="AV771" s="178" t="n"/>
      <c r="AW771" s="178" t="n"/>
      <c r="AX771" s="178" t="n"/>
      <c r="AY771" s="178" t="n"/>
      <c r="AZ771" s="178" t="n"/>
      <c r="BA771" s="178" t="n"/>
      <c r="BB771" s="178" t="n"/>
      <c r="BC771" s="178" t="n"/>
      <c r="BD771" s="178" t="n"/>
      <c r="BE771" s="178" t="n"/>
      <c r="BF771" s="178" t="n"/>
      <c r="BG771" s="178" t="n"/>
      <c r="BH771" s="178" t="n"/>
      <c r="BI771" s="178" t="n"/>
      <c r="BJ771" s="178" t="n"/>
      <c r="BK771" s="178" t="n"/>
      <c r="BL771" s="178" t="n"/>
      <c r="BM771" s="178" t="n"/>
      <c r="BN771" s="178" t="n"/>
      <c r="BO771" s="178" t="n"/>
      <c r="BP771" s="178" t="n"/>
      <c r="BQ771" s="178" t="n"/>
      <c r="BR771" s="178" t="n"/>
      <c r="BS771" s="178" t="n"/>
      <c r="BT771" s="178" t="n"/>
      <c r="BU771" s="178" t="n"/>
      <c r="BV771" s="178" t="n"/>
      <c r="BW771" s="178" t="n"/>
      <c r="BX771" s="178" t="n"/>
      <c r="BY771" s="178" t="n"/>
      <c r="BZ771" s="178" t="n"/>
      <c r="CA771" s="178" t="n"/>
      <c r="CB771" s="178" t="n"/>
      <c r="CC771" s="178" t="n"/>
      <c r="CD771" s="178" t="n"/>
      <c r="CE771" s="178" t="n"/>
      <c r="CF771" s="178" t="n"/>
      <c r="CG771" s="178" t="n"/>
      <c r="CH771" s="178" t="n"/>
      <c r="CI771" s="178" t="n"/>
      <c r="CJ771" s="178" t="n"/>
      <c r="CK771" s="178" t="n"/>
      <c r="CL771" s="178" t="n"/>
      <c r="CM771" s="178" t="n"/>
      <c r="CN771" s="178" t="n"/>
      <c r="CO771" s="178" t="n"/>
      <c r="CP771" s="178" t="n"/>
      <c r="CQ771" s="178" t="n"/>
      <c r="CR771" s="178" t="n"/>
      <c r="CS771" s="178" t="n"/>
      <c r="CT771" s="178" t="n"/>
      <c r="CU771" s="178" t="n"/>
      <c r="CV771" s="178" t="n"/>
      <c r="CW771" s="178" t="n"/>
      <c r="CX771" s="178" t="n"/>
      <c r="CY771" s="178" t="n"/>
      <c r="CZ771" s="178" t="n"/>
      <c r="DA771" s="178" t="n"/>
      <c r="DB771" s="178" t="n"/>
      <c r="DC771" s="178" t="n"/>
      <c r="DD771" s="178" t="n"/>
      <c r="DE771" s="178" t="n"/>
      <c r="DF771" s="178" t="n"/>
      <c r="DG771" s="178" t="n"/>
      <c r="DH771" s="178" t="n"/>
      <c r="DI771" s="178" t="n"/>
      <c r="DJ771" s="178" t="n"/>
      <c r="DK771" s="178" t="n"/>
      <c r="DL771" s="178" t="n"/>
      <c r="DM771" s="178" t="n"/>
      <c r="DN771" s="178" t="n"/>
      <c r="DO771" s="178" t="n"/>
      <c r="DP771" s="178" t="n"/>
      <c r="DQ771" s="178" t="n"/>
      <c r="DR771" s="178" t="n"/>
      <c r="DS771" s="178" t="n"/>
      <c r="DT771" s="178" t="n"/>
      <c r="DU771" s="178" t="n"/>
      <c r="DV771" s="178" t="n"/>
    </row>
    <row customFormat="true" customHeight="true" ht="18" outlineLevel="0" r="772" s="310">
      <c r="A772" s="178" t="n"/>
      <c r="B772" s="327" t="s"/>
      <c r="C772" s="58" t="s"/>
      <c r="D772" s="59" t="s"/>
      <c r="E772" s="109" t="s">
        <v>25</v>
      </c>
      <c r="F772" s="266" t="n">
        <f aca="false" ca="false" dt2D="false" dtr="false" t="normal">I772+L772+M772+N772+O772+P772+Q772+R772+S772</f>
        <v>0</v>
      </c>
      <c r="G772" s="282" t="n"/>
      <c r="H772" s="282" t="n"/>
      <c r="I772" s="269" t="n">
        <f aca="false" ca="false" dt2D="false" dtr="false" t="normal">G772+H772</f>
        <v>0</v>
      </c>
      <c r="J772" s="282" t="n"/>
      <c r="K772" s="282" t="n"/>
      <c r="L772" s="269" t="n">
        <f aca="false" ca="false" dt2D="false" dtr="false" t="normal">J772+K772</f>
        <v>0</v>
      </c>
      <c r="M772" s="282" t="n"/>
      <c r="N772" s="282" t="n"/>
      <c r="O772" s="282" t="n"/>
      <c r="P772" s="282" t="n"/>
      <c r="Q772" s="282" t="n"/>
      <c r="R772" s="282" t="n"/>
      <c r="S772" s="282" t="n"/>
      <c r="T772" s="282" t="n"/>
      <c r="U772" s="282" t="n"/>
      <c r="V772" s="282" t="n"/>
      <c r="W772" s="282" t="n"/>
      <c r="X772" s="282" t="n"/>
      <c r="Y772" s="282" t="n"/>
      <c r="Z772" s="282" t="n"/>
      <c r="AA772" s="282" t="n"/>
      <c r="AB772" s="282" t="n"/>
      <c r="AC772" s="282" t="n"/>
      <c r="AD772" s="282" t="n"/>
      <c r="AE772" s="282" t="n"/>
      <c r="AF772" s="178" t="n"/>
      <c r="AG772" s="178" t="n"/>
      <c r="AH772" s="178" t="n"/>
      <c r="AI772" s="178" t="n"/>
      <c r="AJ772" s="178" t="n"/>
      <c r="AK772" s="178" t="n"/>
      <c r="AL772" s="178" t="n"/>
      <c r="AM772" s="178" t="n"/>
      <c r="AN772" s="178" t="n"/>
      <c r="AO772" s="178" t="n"/>
      <c r="AP772" s="178" t="n"/>
      <c r="AQ772" s="178" t="n"/>
      <c r="AR772" s="178" t="n"/>
      <c r="AS772" s="178" t="n"/>
      <c r="AT772" s="178" t="n"/>
      <c r="AU772" s="178" t="n"/>
      <c r="AV772" s="178" t="n"/>
      <c r="AW772" s="178" t="n"/>
      <c r="AX772" s="178" t="n"/>
      <c r="AY772" s="178" t="n"/>
      <c r="AZ772" s="178" t="n"/>
      <c r="BA772" s="178" t="n"/>
      <c r="BB772" s="178" t="n"/>
      <c r="BC772" s="178" t="n"/>
      <c r="BD772" s="178" t="n"/>
      <c r="BE772" s="178" t="n"/>
      <c r="BF772" s="178" t="n"/>
      <c r="BG772" s="178" t="n"/>
      <c r="BH772" s="178" t="n"/>
      <c r="BI772" s="178" t="n"/>
      <c r="BJ772" s="178" t="n"/>
      <c r="BK772" s="178" t="n"/>
      <c r="BL772" s="178" t="n"/>
      <c r="BM772" s="178" t="n"/>
      <c r="BN772" s="178" t="n"/>
      <c r="BO772" s="178" t="n"/>
      <c r="BP772" s="178" t="n"/>
      <c r="BQ772" s="178" t="n"/>
      <c r="BR772" s="178" t="n"/>
      <c r="BS772" s="178" t="n"/>
      <c r="BT772" s="178" t="n"/>
      <c r="BU772" s="178" t="n"/>
      <c r="BV772" s="178" t="n"/>
      <c r="BW772" s="178" t="n"/>
      <c r="BX772" s="178" t="n"/>
      <c r="BY772" s="178" t="n"/>
      <c r="BZ772" s="178" t="n"/>
      <c r="CA772" s="178" t="n"/>
      <c r="CB772" s="178" t="n"/>
      <c r="CC772" s="178" t="n"/>
      <c r="CD772" s="178" t="n"/>
      <c r="CE772" s="178" t="n"/>
      <c r="CF772" s="178" t="n"/>
      <c r="CG772" s="178" t="n"/>
      <c r="CH772" s="178" t="n"/>
      <c r="CI772" s="178" t="n"/>
      <c r="CJ772" s="178" t="n"/>
      <c r="CK772" s="178" t="n"/>
      <c r="CL772" s="178" t="n"/>
      <c r="CM772" s="178" t="n"/>
      <c r="CN772" s="178" t="n"/>
      <c r="CO772" s="178" t="n"/>
      <c r="CP772" s="178" t="n"/>
      <c r="CQ772" s="178" t="n"/>
      <c r="CR772" s="178" t="n"/>
      <c r="CS772" s="178" t="n"/>
      <c r="CT772" s="178" t="n"/>
      <c r="CU772" s="178" t="n"/>
      <c r="CV772" s="178" t="n"/>
      <c r="CW772" s="178" t="n"/>
      <c r="CX772" s="178" t="n"/>
      <c r="CY772" s="178" t="n"/>
      <c r="CZ772" s="178" t="n"/>
      <c r="DA772" s="178" t="n"/>
      <c r="DB772" s="178" t="n"/>
      <c r="DC772" s="178" t="n"/>
      <c r="DD772" s="178" t="n"/>
      <c r="DE772" s="178" t="n"/>
      <c r="DF772" s="178" t="n"/>
      <c r="DG772" s="178" t="n"/>
      <c r="DH772" s="178" t="n"/>
      <c r="DI772" s="178" t="n"/>
      <c r="DJ772" s="178" t="n"/>
      <c r="DK772" s="178" t="n"/>
      <c r="DL772" s="178" t="n"/>
      <c r="DM772" s="178" t="n"/>
      <c r="DN772" s="178" t="n"/>
      <c r="DO772" s="178" t="n"/>
      <c r="DP772" s="178" t="n"/>
      <c r="DQ772" s="178" t="n"/>
      <c r="DR772" s="178" t="n"/>
      <c r="DS772" s="178" t="n"/>
      <c r="DT772" s="178" t="n"/>
      <c r="DU772" s="178" t="n"/>
      <c r="DV772" s="178" t="n"/>
    </row>
    <row customFormat="true" customHeight="true" ht="18" outlineLevel="0" r="773" s="310">
      <c r="A773" s="178" t="n"/>
      <c r="B773" s="327" t="s"/>
      <c r="C773" s="58" t="s"/>
      <c r="D773" s="59" t="s"/>
      <c r="E773" s="182" t="s">
        <v>26</v>
      </c>
      <c r="F773" s="266" t="n">
        <f aca="false" ca="false" dt2D="false" dtr="false" t="normal">I773+L773+M773+N773+O773+P773+Q773+R773+S773</f>
        <v>0</v>
      </c>
      <c r="G773" s="168" t="n">
        <v>0</v>
      </c>
      <c r="H773" s="168" t="n">
        <v>0</v>
      </c>
      <c r="I773" s="269" t="n">
        <f aca="false" ca="false" dt2D="false" dtr="false" t="normal">G773+H773</f>
        <v>0</v>
      </c>
      <c r="J773" s="168" t="n"/>
      <c r="K773" s="168" t="n"/>
      <c r="L773" s="269" t="n">
        <f aca="false" ca="false" dt2D="false" dtr="false" t="normal">J773+K773</f>
        <v>0</v>
      </c>
      <c r="M773" s="168" t="n"/>
      <c r="N773" s="168" t="n"/>
      <c r="O773" s="168" t="n"/>
      <c r="P773" s="168" t="n"/>
      <c r="Q773" s="168" t="n"/>
      <c r="R773" s="168" t="n"/>
      <c r="S773" s="168" t="n"/>
      <c r="T773" s="168" t="n"/>
      <c r="U773" s="168" t="n"/>
      <c r="V773" s="168" t="n"/>
      <c r="W773" s="168" t="n"/>
      <c r="X773" s="168" t="n"/>
      <c r="Y773" s="168" t="n"/>
      <c r="Z773" s="168" t="n"/>
      <c r="AA773" s="168" t="n"/>
      <c r="AB773" s="168" t="n"/>
      <c r="AC773" s="168" t="n"/>
      <c r="AD773" s="168" t="n"/>
      <c r="AE773" s="168" t="n"/>
      <c r="AF773" s="178" t="n"/>
      <c r="AG773" s="178" t="n"/>
      <c r="AH773" s="178" t="n"/>
      <c r="AI773" s="178" t="n"/>
      <c r="AJ773" s="178" t="n"/>
      <c r="AK773" s="178" t="n"/>
      <c r="AL773" s="178" t="n"/>
      <c r="AM773" s="178" t="n"/>
      <c r="AN773" s="178" t="n"/>
      <c r="AO773" s="178" t="n"/>
      <c r="AP773" s="178" t="n"/>
      <c r="AQ773" s="178" t="n"/>
      <c r="AR773" s="178" t="n"/>
      <c r="AS773" s="178" t="n"/>
      <c r="AT773" s="178" t="n"/>
      <c r="AU773" s="178" t="n"/>
      <c r="AV773" s="178" t="n"/>
      <c r="AW773" s="178" t="n"/>
      <c r="AX773" s="178" t="n"/>
      <c r="AY773" s="178" t="n"/>
      <c r="AZ773" s="178" t="n"/>
      <c r="BA773" s="178" t="n"/>
      <c r="BB773" s="178" t="n"/>
      <c r="BC773" s="178" t="n"/>
      <c r="BD773" s="178" t="n"/>
      <c r="BE773" s="178" t="n"/>
      <c r="BF773" s="178" t="n"/>
      <c r="BG773" s="178" t="n"/>
      <c r="BH773" s="178" t="n"/>
      <c r="BI773" s="178" t="n"/>
      <c r="BJ773" s="178" t="n"/>
      <c r="BK773" s="178" t="n"/>
      <c r="BL773" s="178" t="n"/>
      <c r="BM773" s="178" t="n"/>
      <c r="BN773" s="178" t="n"/>
      <c r="BO773" s="178" t="n"/>
      <c r="BP773" s="178" t="n"/>
      <c r="BQ773" s="178" t="n"/>
      <c r="BR773" s="178" t="n"/>
      <c r="BS773" s="178" t="n"/>
      <c r="BT773" s="178" t="n"/>
      <c r="BU773" s="178" t="n"/>
      <c r="BV773" s="178" t="n"/>
      <c r="BW773" s="178" t="n"/>
      <c r="BX773" s="178" t="n"/>
      <c r="BY773" s="178" t="n"/>
      <c r="BZ773" s="178" t="n"/>
      <c r="CA773" s="178" t="n"/>
      <c r="CB773" s="178" t="n"/>
      <c r="CC773" s="178" t="n"/>
      <c r="CD773" s="178" t="n"/>
      <c r="CE773" s="178" t="n"/>
      <c r="CF773" s="178" t="n"/>
      <c r="CG773" s="178" t="n"/>
      <c r="CH773" s="178" t="n"/>
      <c r="CI773" s="178" t="n"/>
      <c r="CJ773" s="178" t="n"/>
      <c r="CK773" s="178" t="n"/>
      <c r="CL773" s="178" t="n"/>
      <c r="CM773" s="178" t="n"/>
      <c r="CN773" s="178" t="n"/>
      <c r="CO773" s="178" t="n"/>
      <c r="CP773" s="178" t="n"/>
      <c r="CQ773" s="178" t="n"/>
      <c r="CR773" s="178" t="n"/>
      <c r="CS773" s="178" t="n"/>
      <c r="CT773" s="178" t="n"/>
      <c r="CU773" s="178" t="n"/>
      <c r="CV773" s="178" t="n"/>
      <c r="CW773" s="178" t="n"/>
      <c r="CX773" s="178" t="n"/>
      <c r="CY773" s="178" t="n"/>
      <c r="CZ773" s="178" t="n"/>
      <c r="DA773" s="178" t="n"/>
      <c r="DB773" s="178" t="n"/>
      <c r="DC773" s="178" t="n"/>
      <c r="DD773" s="178" t="n"/>
      <c r="DE773" s="178" t="n"/>
      <c r="DF773" s="178" t="n"/>
      <c r="DG773" s="178" t="n"/>
      <c r="DH773" s="178" t="n"/>
      <c r="DI773" s="178" t="n"/>
      <c r="DJ773" s="178" t="n"/>
      <c r="DK773" s="178" t="n"/>
      <c r="DL773" s="178" t="n"/>
      <c r="DM773" s="178" t="n"/>
      <c r="DN773" s="178" t="n"/>
      <c r="DO773" s="178" t="n"/>
      <c r="DP773" s="178" t="n"/>
      <c r="DQ773" s="178" t="n"/>
      <c r="DR773" s="178" t="n"/>
      <c r="DS773" s="178" t="n"/>
      <c r="DT773" s="178" t="n"/>
      <c r="DU773" s="178" t="n"/>
      <c r="DV773" s="178" t="n"/>
    </row>
    <row customFormat="true" customHeight="true" ht="18" outlineLevel="0" r="774" s="310">
      <c r="A774" s="178" t="n"/>
      <c r="B774" s="329" t="s"/>
      <c r="C774" s="58" t="s"/>
      <c r="D774" s="94" t="s"/>
      <c r="E774" s="248" t="s">
        <v>232</v>
      </c>
      <c r="F774" s="266" t="n">
        <f aca="false" ca="false" dt2D="false" dtr="false" t="normal">I774+L774+M774+N774+O774+P774+Q774+R774+S774</f>
        <v>0</v>
      </c>
      <c r="G774" s="168" t="n">
        <v>0</v>
      </c>
      <c r="H774" s="168" t="n">
        <v>0</v>
      </c>
      <c r="I774" s="269" t="n">
        <f aca="false" ca="false" dt2D="false" dtr="false" t="normal">G774+H774</f>
        <v>0</v>
      </c>
      <c r="J774" s="168" t="n"/>
      <c r="K774" s="168" t="n"/>
      <c r="L774" s="269" t="n">
        <f aca="false" ca="false" dt2D="false" dtr="false" t="normal">J774+K774</f>
        <v>0</v>
      </c>
      <c r="M774" s="168" t="n"/>
      <c r="N774" s="168" t="n"/>
      <c r="O774" s="168" t="n"/>
      <c r="P774" s="168" t="n"/>
      <c r="Q774" s="168" t="n"/>
      <c r="R774" s="168" t="n"/>
      <c r="S774" s="168" t="n"/>
      <c r="T774" s="168" t="n"/>
      <c r="U774" s="168" t="n"/>
      <c r="V774" s="168" t="n"/>
      <c r="W774" s="168" t="n"/>
      <c r="X774" s="168" t="n"/>
      <c r="Y774" s="168" t="n"/>
      <c r="Z774" s="168" t="n"/>
      <c r="AA774" s="168" t="n"/>
      <c r="AB774" s="168" t="n"/>
      <c r="AC774" s="168" t="n"/>
      <c r="AD774" s="168" t="n"/>
      <c r="AE774" s="168" t="n"/>
      <c r="AF774" s="178" t="n"/>
      <c r="AG774" s="178" t="n"/>
      <c r="AH774" s="178" t="n"/>
      <c r="AI774" s="178" t="n"/>
      <c r="AJ774" s="178" t="n"/>
      <c r="AK774" s="178" t="n"/>
      <c r="AL774" s="178" t="n"/>
      <c r="AM774" s="178" t="n"/>
      <c r="AN774" s="178" t="n"/>
      <c r="AO774" s="178" t="n"/>
      <c r="AP774" s="178" t="n"/>
      <c r="AQ774" s="178" t="n"/>
      <c r="AR774" s="178" t="n"/>
      <c r="AS774" s="178" t="n"/>
      <c r="AT774" s="178" t="n"/>
      <c r="AU774" s="178" t="n"/>
      <c r="AV774" s="178" t="n"/>
      <c r="AW774" s="178" t="n"/>
      <c r="AX774" s="178" t="n"/>
      <c r="AY774" s="178" t="n"/>
      <c r="AZ774" s="178" t="n"/>
      <c r="BA774" s="178" t="n"/>
      <c r="BB774" s="178" t="n"/>
      <c r="BC774" s="178" t="n"/>
      <c r="BD774" s="178" t="n"/>
      <c r="BE774" s="178" t="n"/>
      <c r="BF774" s="178" t="n"/>
      <c r="BG774" s="178" t="n"/>
      <c r="BH774" s="178" t="n"/>
      <c r="BI774" s="178" t="n"/>
      <c r="BJ774" s="178" t="n"/>
      <c r="BK774" s="178" t="n"/>
      <c r="BL774" s="178" t="n"/>
      <c r="BM774" s="178" t="n"/>
      <c r="BN774" s="178" t="n"/>
      <c r="BO774" s="178" t="n"/>
      <c r="BP774" s="178" t="n"/>
      <c r="BQ774" s="178" t="n"/>
      <c r="BR774" s="178" t="n"/>
      <c r="BS774" s="178" t="n"/>
      <c r="BT774" s="178" t="n"/>
      <c r="BU774" s="178" t="n"/>
      <c r="BV774" s="178" t="n"/>
      <c r="BW774" s="178" t="n"/>
      <c r="BX774" s="178" t="n"/>
      <c r="BY774" s="178" t="n"/>
      <c r="BZ774" s="178" t="n"/>
      <c r="CA774" s="178" t="n"/>
      <c r="CB774" s="178" t="n"/>
      <c r="CC774" s="178" t="n"/>
      <c r="CD774" s="178" t="n"/>
      <c r="CE774" s="178" t="n"/>
      <c r="CF774" s="178" t="n"/>
      <c r="CG774" s="178" t="n"/>
      <c r="CH774" s="178" t="n"/>
      <c r="CI774" s="178" t="n"/>
      <c r="CJ774" s="178" t="n"/>
      <c r="CK774" s="178" t="n"/>
      <c r="CL774" s="178" t="n"/>
      <c r="CM774" s="178" t="n"/>
      <c r="CN774" s="178" t="n"/>
      <c r="CO774" s="178" t="n"/>
      <c r="CP774" s="178" t="n"/>
      <c r="CQ774" s="178" t="n"/>
      <c r="CR774" s="178" t="n"/>
      <c r="CS774" s="178" t="n"/>
      <c r="CT774" s="178" t="n"/>
      <c r="CU774" s="178" t="n"/>
      <c r="CV774" s="178" t="n"/>
      <c r="CW774" s="178" t="n"/>
      <c r="CX774" s="178" t="n"/>
      <c r="CY774" s="178" t="n"/>
      <c r="CZ774" s="178" t="n"/>
      <c r="DA774" s="178" t="n"/>
      <c r="DB774" s="178" t="n"/>
      <c r="DC774" s="178" t="n"/>
      <c r="DD774" s="178" t="n"/>
      <c r="DE774" s="178" t="n"/>
      <c r="DF774" s="178" t="n"/>
      <c r="DG774" s="178" t="n"/>
      <c r="DH774" s="178" t="n"/>
      <c r="DI774" s="178" t="n"/>
      <c r="DJ774" s="178" t="n"/>
      <c r="DK774" s="178" t="n"/>
      <c r="DL774" s="178" t="n"/>
      <c r="DM774" s="178" t="n"/>
      <c r="DN774" s="178" t="n"/>
      <c r="DO774" s="178" t="n"/>
      <c r="DP774" s="178" t="n"/>
      <c r="DQ774" s="178" t="n"/>
      <c r="DR774" s="178" t="n"/>
      <c r="DS774" s="178" t="n"/>
      <c r="DT774" s="178" t="n"/>
      <c r="DU774" s="178" t="n"/>
      <c r="DV774" s="178" t="n"/>
    </row>
    <row customFormat="true" customHeight="true" ht="18" outlineLevel="0" r="775" s="310">
      <c r="A775" s="178" t="n"/>
      <c r="B775" s="325" t="n">
        <v>7</v>
      </c>
      <c r="C775" s="58" t="s"/>
      <c r="D775" s="127" t="s">
        <v>474</v>
      </c>
      <c r="E775" s="115" t="s">
        <v>24</v>
      </c>
      <c r="F775" s="266" t="n">
        <f aca="false" ca="false" dt2D="false" dtr="false" t="normal">I775+L775+M775+N775+O775+P775+Q775+R775+S775</f>
        <v>0</v>
      </c>
      <c r="G775" s="282" t="n"/>
      <c r="H775" s="282" t="n"/>
      <c r="I775" s="269" t="n">
        <f aca="false" ca="false" dt2D="false" dtr="false" t="normal">G775+H775</f>
        <v>0</v>
      </c>
      <c r="J775" s="282" t="n"/>
      <c r="K775" s="282" t="n"/>
      <c r="L775" s="269" t="n">
        <f aca="false" ca="false" dt2D="false" dtr="false" t="normal">J775+K775</f>
        <v>0</v>
      </c>
      <c r="M775" s="282" t="n"/>
      <c r="N775" s="282" t="n"/>
      <c r="O775" s="282" t="n"/>
      <c r="P775" s="282" t="n"/>
      <c r="Q775" s="282" t="n"/>
      <c r="R775" s="282" t="n"/>
      <c r="S775" s="282" t="n"/>
      <c r="T775" s="282" t="n"/>
      <c r="U775" s="282" t="n"/>
      <c r="V775" s="282" t="n"/>
      <c r="W775" s="282" t="n"/>
      <c r="X775" s="282" t="n"/>
      <c r="Y775" s="282" t="n"/>
      <c r="Z775" s="282" t="n"/>
      <c r="AA775" s="282" t="n"/>
      <c r="AB775" s="282" t="n"/>
      <c r="AC775" s="282" t="n"/>
      <c r="AD775" s="282" t="n"/>
      <c r="AE775" s="282" t="n"/>
      <c r="AF775" s="178" t="n"/>
      <c r="AG775" s="178" t="n"/>
      <c r="AH775" s="178" t="n"/>
      <c r="AI775" s="178" t="n"/>
      <c r="AJ775" s="178" t="n"/>
      <c r="AK775" s="178" t="n"/>
      <c r="AL775" s="178" t="n"/>
      <c r="AM775" s="178" t="n"/>
      <c r="AN775" s="178" t="n"/>
      <c r="AO775" s="178" t="n"/>
      <c r="AP775" s="178" t="n"/>
      <c r="AQ775" s="178" t="n"/>
      <c r="AR775" s="178" t="n"/>
      <c r="AS775" s="178" t="n"/>
      <c r="AT775" s="178" t="n"/>
      <c r="AU775" s="178" t="n"/>
      <c r="AV775" s="178" t="n"/>
      <c r="AW775" s="178" t="n"/>
      <c r="AX775" s="178" t="n"/>
      <c r="AY775" s="178" t="n"/>
      <c r="AZ775" s="178" t="n"/>
      <c r="BA775" s="178" t="n"/>
      <c r="BB775" s="178" t="n"/>
      <c r="BC775" s="178" t="n"/>
      <c r="BD775" s="178" t="n"/>
      <c r="BE775" s="178" t="n"/>
      <c r="BF775" s="178" t="n"/>
      <c r="BG775" s="178" t="n"/>
      <c r="BH775" s="178" t="n"/>
      <c r="BI775" s="178" t="n"/>
      <c r="BJ775" s="178" t="n"/>
      <c r="BK775" s="178" t="n"/>
      <c r="BL775" s="178" t="n"/>
      <c r="BM775" s="178" t="n"/>
      <c r="BN775" s="178" t="n"/>
      <c r="BO775" s="178" t="n"/>
      <c r="BP775" s="178" t="n"/>
      <c r="BQ775" s="178" t="n"/>
      <c r="BR775" s="178" t="n"/>
      <c r="BS775" s="178" t="n"/>
      <c r="BT775" s="178" t="n"/>
      <c r="BU775" s="178" t="n"/>
      <c r="BV775" s="178" t="n"/>
      <c r="BW775" s="178" t="n"/>
      <c r="BX775" s="178" t="n"/>
      <c r="BY775" s="178" t="n"/>
      <c r="BZ775" s="178" t="n"/>
      <c r="CA775" s="178" t="n"/>
      <c r="CB775" s="178" t="n"/>
      <c r="CC775" s="178" t="n"/>
      <c r="CD775" s="178" t="n"/>
      <c r="CE775" s="178" t="n"/>
      <c r="CF775" s="178" t="n"/>
      <c r="CG775" s="178" t="n"/>
      <c r="CH775" s="178" t="n"/>
      <c r="CI775" s="178" t="n"/>
      <c r="CJ775" s="178" t="n"/>
      <c r="CK775" s="178" t="n"/>
      <c r="CL775" s="178" t="n"/>
      <c r="CM775" s="178" t="n"/>
      <c r="CN775" s="178" t="n"/>
      <c r="CO775" s="178" t="n"/>
      <c r="CP775" s="178" t="n"/>
      <c r="CQ775" s="178" t="n"/>
      <c r="CR775" s="178" t="n"/>
      <c r="CS775" s="178" t="n"/>
      <c r="CT775" s="178" t="n"/>
      <c r="CU775" s="178" t="n"/>
      <c r="CV775" s="178" t="n"/>
      <c r="CW775" s="178" t="n"/>
      <c r="CX775" s="178" t="n"/>
      <c r="CY775" s="178" t="n"/>
      <c r="CZ775" s="178" t="n"/>
      <c r="DA775" s="178" t="n"/>
      <c r="DB775" s="178" t="n"/>
      <c r="DC775" s="178" t="n"/>
      <c r="DD775" s="178" t="n"/>
      <c r="DE775" s="178" t="n"/>
      <c r="DF775" s="178" t="n"/>
      <c r="DG775" s="178" t="n"/>
      <c r="DH775" s="178" t="n"/>
      <c r="DI775" s="178" t="n"/>
      <c r="DJ775" s="178" t="n"/>
      <c r="DK775" s="178" t="n"/>
      <c r="DL775" s="178" t="n"/>
      <c r="DM775" s="178" t="n"/>
      <c r="DN775" s="178" t="n"/>
      <c r="DO775" s="178" t="n"/>
      <c r="DP775" s="178" t="n"/>
      <c r="DQ775" s="178" t="n"/>
      <c r="DR775" s="178" t="n"/>
      <c r="DS775" s="178" t="n"/>
      <c r="DT775" s="178" t="n"/>
      <c r="DU775" s="178" t="n"/>
      <c r="DV775" s="178" t="n"/>
    </row>
    <row customFormat="true" customHeight="true" ht="18" outlineLevel="0" r="776" s="310">
      <c r="A776" s="178" t="n"/>
      <c r="B776" s="327" t="s"/>
      <c r="C776" s="58" t="s"/>
      <c r="D776" s="59" t="s"/>
      <c r="E776" s="115" t="s">
        <v>25</v>
      </c>
      <c r="F776" s="266" t="n">
        <f aca="false" ca="false" dt2D="false" dtr="false" t="normal">I776+L776+M776+N776+O776+P776+Q776+R776+S776</f>
        <v>0</v>
      </c>
      <c r="G776" s="282" t="n"/>
      <c r="H776" s="282" t="n"/>
      <c r="I776" s="269" t="n">
        <f aca="false" ca="false" dt2D="false" dtr="false" t="normal">G776+H776</f>
        <v>0</v>
      </c>
      <c r="J776" s="282" t="n"/>
      <c r="K776" s="282" t="n"/>
      <c r="L776" s="269" t="n">
        <f aca="false" ca="false" dt2D="false" dtr="false" t="normal">J776+K776</f>
        <v>0</v>
      </c>
      <c r="M776" s="282" t="n"/>
      <c r="N776" s="282" t="n"/>
      <c r="O776" s="282" t="n"/>
      <c r="P776" s="282" t="n"/>
      <c r="Q776" s="282" t="n"/>
      <c r="R776" s="282" t="n"/>
      <c r="S776" s="282" t="n"/>
      <c r="T776" s="282" t="n"/>
      <c r="U776" s="282" t="n"/>
      <c r="V776" s="282" t="n"/>
      <c r="W776" s="282" t="n"/>
      <c r="X776" s="282" t="n"/>
      <c r="Y776" s="282" t="n"/>
      <c r="Z776" s="282" t="n"/>
      <c r="AA776" s="282" t="n"/>
      <c r="AB776" s="282" t="n"/>
      <c r="AC776" s="282" t="n"/>
      <c r="AD776" s="282" t="n"/>
      <c r="AE776" s="282" t="n"/>
      <c r="AF776" s="178" t="n"/>
      <c r="AG776" s="178" t="n"/>
      <c r="AH776" s="178" t="n"/>
      <c r="AI776" s="178" t="n"/>
      <c r="AJ776" s="178" t="n"/>
      <c r="AK776" s="178" t="n"/>
      <c r="AL776" s="178" t="n"/>
      <c r="AM776" s="178" t="n"/>
      <c r="AN776" s="178" t="n"/>
      <c r="AO776" s="178" t="n"/>
      <c r="AP776" s="178" t="n"/>
      <c r="AQ776" s="178" t="n"/>
      <c r="AR776" s="178" t="n"/>
      <c r="AS776" s="178" t="n"/>
      <c r="AT776" s="178" t="n"/>
      <c r="AU776" s="178" t="n"/>
      <c r="AV776" s="178" t="n"/>
      <c r="AW776" s="178" t="n"/>
      <c r="AX776" s="178" t="n"/>
      <c r="AY776" s="178" t="n"/>
      <c r="AZ776" s="178" t="n"/>
      <c r="BA776" s="178" t="n"/>
      <c r="BB776" s="178" t="n"/>
      <c r="BC776" s="178" t="n"/>
      <c r="BD776" s="178" t="n"/>
      <c r="BE776" s="178" t="n"/>
      <c r="BF776" s="178" t="n"/>
      <c r="BG776" s="178" t="n"/>
      <c r="BH776" s="178" t="n"/>
      <c r="BI776" s="178" t="n"/>
      <c r="BJ776" s="178" t="n"/>
      <c r="BK776" s="178" t="n"/>
      <c r="BL776" s="178" t="n"/>
      <c r="BM776" s="178" t="n"/>
      <c r="BN776" s="178" t="n"/>
      <c r="BO776" s="178" t="n"/>
      <c r="BP776" s="178" t="n"/>
      <c r="BQ776" s="178" t="n"/>
      <c r="BR776" s="178" t="n"/>
      <c r="BS776" s="178" t="n"/>
      <c r="BT776" s="178" t="n"/>
      <c r="BU776" s="178" t="n"/>
      <c r="BV776" s="178" t="n"/>
      <c r="BW776" s="178" t="n"/>
      <c r="BX776" s="178" t="n"/>
      <c r="BY776" s="178" t="n"/>
      <c r="BZ776" s="178" t="n"/>
      <c r="CA776" s="178" t="n"/>
      <c r="CB776" s="178" t="n"/>
      <c r="CC776" s="178" t="n"/>
      <c r="CD776" s="178" t="n"/>
      <c r="CE776" s="178" t="n"/>
      <c r="CF776" s="178" t="n"/>
      <c r="CG776" s="178" t="n"/>
      <c r="CH776" s="178" t="n"/>
      <c r="CI776" s="178" t="n"/>
      <c r="CJ776" s="178" t="n"/>
      <c r="CK776" s="178" t="n"/>
      <c r="CL776" s="178" t="n"/>
      <c r="CM776" s="178" t="n"/>
      <c r="CN776" s="178" t="n"/>
      <c r="CO776" s="178" t="n"/>
      <c r="CP776" s="178" t="n"/>
      <c r="CQ776" s="178" t="n"/>
      <c r="CR776" s="178" t="n"/>
      <c r="CS776" s="178" t="n"/>
      <c r="CT776" s="178" t="n"/>
      <c r="CU776" s="178" t="n"/>
      <c r="CV776" s="178" t="n"/>
      <c r="CW776" s="178" t="n"/>
      <c r="CX776" s="178" t="n"/>
      <c r="CY776" s="178" t="n"/>
      <c r="CZ776" s="178" t="n"/>
      <c r="DA776" s="178" t="n"/>
      <c r="DB776" s="178" t="n"/>
      <c r="DC776" s="178" t="n"/>
      <c r="DD776" s="178" t="n"/>
      <c r="DE776" s="178" t="n"/>
      <c r="DF776" s="178" t="n"/>
      <c r="DG776" s="178" t="n"/>
      <c r="DH776" s="178" t="n"/>
      <c r="DI776" s="178" t="n"/>
      <c r="DJ776" s="178" t="n"/>
      <c r="DK776" s="178" t="n"/>
      <c r="DL776" s="178" t="n"/>
      <c r="DM776" s="178" t="n"/>
      <c r="DN776" s="178" t="n"/>
      <c r="DO776" s="178" t="n"/>
      <c r="DP776" s="178" t="n"/>
      <c r="DQ776" s="178" t="n"/>
      <c r="DR776" s="178" t="n"/>
      <c r="DS776" s="178" t="n"/>
      <c r="DT776" s="178" t="n"/>
      <c r="DU776" s="178" t="n"/>
      <c r="DV776" s="178" t="n"/>
    </row>
    <row customFormat="true" customHeight="true" ht="18" outlineLevel="0" r="777" s="310">
      <c r="A777" s="178" t="n"/>
      <c r="B777" s="327" t="s"/>
      <c r="C777" s="58" t="s"/>
      <c r="D777" s="59" t="s"/>
      <c r="E777" s="108" t="s">
        <v>26</v>
      </c>
      <c r="F777" s="266" t="n">
        <f aca="false" ca="false" dt2D="false" dtr="false" t="normal">I777+L777+M777+N777+O777+P777+Q777+R777+S777</f>
        <v>0</v>
      </c>
      <c r="G777" s="168" t="n">
        <v>0</v>
      </c>
      <c r="H777" s="168" t="n">
        <v>0</v>
      </c>
      <c r="I777" s="269" t="n">
        <f aca="false" ca="false" dt2D="false" dtr="false" t="normal">G777+H777</f>
        <v>0</v>
      </c>
      <c r="J777" s="168" t="n"/>
      <c r="K777" s="168" t="n"/>
      <c r="L777" s="269" t="n">
        <f aca="false" ca="false" dt2D="false" dtr="false" t="normal">J777+K777</f>
        <v>0</v>
      </c>
      <c r="M777" s="168" t="n"/>
      <c r="N777" s="168" t="n"/>
      <c r="O777" s="168" t="n"/>
      <c r="P777" s="168" t="n"/>
      <c r="Q777" s="168" t="n"/>
      <c r="R777" s="168" t="n"/>
      <c r="S777" s="168" t="n"/>
      <c r="T777" s="168" t="n"/>
      <c r="U777" s="168" t="n"/>
      <c r="V777" s="168" t="n"/>
      <c r="W777" s="168" t="n"/>
      <c r="X777" s="168" t="n"/>
      <c r="Y777" s="168" t="n"/>
      <c r="Z777" s="168" t="n"/>
      <c r="AA777" s="168" t="n"/>
      <c r="AB777" s="168" t="n"/>
      <c r="AC777" s="168" t="n"/>
      <c r="AD777" s="168" t="n"/>
      <c r="AE777" s="168" t="n"/>
      <c r="AF777" s="178" t="n"/>
      <c r="AG777" s="178" t="n"/>
      <c r="AH777" s="178" t="n"/>
      <c r="AI777" s="178" t="n"/>
      <c r="AJ777" s="178" t="n"/>
      <c r="AK777" s="178" t="n"/>
      <c r="AL777" s="178" t="n"/>
      <c r="AM777" s="178" t="n"/>
      <c r="AN777" s="178" t="n"/>
      <c r="AO777" s="178" t="n"/>
      <c r="AP777" s="178" t="n"/>
      <c r="AQ777" s="178" t="n"/>
      <c r="AR777" s="178" t="n"/>
      <c r="AS777" s="178" t="n"/>
      <c r="AT777" s="178" t="n"/>
      <c r="AU777" s="178" t="n"/>
      <c r="AV777" s="178" t="n"/>
      <c r="AW777" s="178" t="n"/>
      <c r="AX777" s="178" t="n"/>
      <c r="AY777" s="178" t="n"/>
      <c r="AZ777" s="178" t="n"/>
      <c r="BA777" s="178" t="n"/>
      <c r="BB777" s="178" t="n"/>
      <c r="BC777" s="178" t="n"/>
      <c r="BD777" s="178" t="n"/>
      <c r="BE777" s="178" t="n"/>
      <c r="BF777" s="178" t="n"/>
      <c r="BG777" s="178" t="n"/>
      <c r="BH777" s="178" t="n"/>
      <c r="BI777" s="178" t="n"/>
      <c r="BJ777" s="178" t="n"/>
      <c r="BK777" s="178" t="n"/>
      <c r="BL777" s="178" t="n"/>
      <c r="BM777" s="178" t="n"/>
      <c r="BN777" s="178" t="n"/>
      <c r="BO777" s="178" t="n"/>
      <c r="BP777" s="178" t="n"/>
      <c r="BQ777" s="178" t="n"/>
      <c r="BR777" s="178" t="n"/>
      <c r="BS777" s="178" t="n"/>
      <c r="BT777" s="178" t="n"/>
      <c r="BU777" s="178" t="n"/>
      <c r="BV777" s="178" t="n"/>
      <c r="BW777" s="178" t="n"/>
      <c r="BX777" s="178" t="n"/>
      <c r="BY777" s="178" t="n"/>
      <c r="BZ777" s="178" t="n"/>
      <c r="CA777" s="178" t="n"/>
      <c r="CB777" s="178" t="n"/>
      <c r="CC777" s="178" t="n"/>
      <c r="CD777" s="178" t="n"/>
      <c r="CE777" s="178" t="n"/>
      <c r="CF777" s="178" t="n"/>
      <c r="CG777" s="178" t="n"/>
      <c r="CH777" s="178" t="n"/>
      <c r="CI777" s="178" t="n"/>
      <c r="CJ777" s="178" t="n"/>
      <c r="CK777" s="178" t="n"/>
      <c r="CL777" s="178" t="n"/>
      <c r="CM777" s="178" t="n"/>
      <c r="CN777" s="178" t="n"/>
      <c r="CO777" s="178" t="n"/>
      <c r="CP777" s="178" t="n"/>
      <c r="CQ777" s="178" t="n"/>
      <c r="CR777" s="178" t="n"/>
      <c r="CS777" s="178" t="n"/>
      <c r="CT777" s="178" t="n"/>
      <c r="CU777" s="178" t="n"/>
      <c r="CV777" s="178" t="n"/>
      <c r="CW777" s="178" t="n"/>
      <c r="CX777" s="178" t="n"/>
      <c r="CY777" s="178" t="n"/>
      <c r="CZ777" s="178" t="n"/>
      <c r="DA777" s="178" t="n"/>
      <c r="DB777" s="178" t="n"/>
      <c r="DC777" s="178" t="n"/>
      <c r="DD777" s="178" t="n"/>
      <c r="DE777" s="178" t="n"/>
      <c r="DF777" s="178" t="n"/>
      <c r="DG777" s="178" t="n"/>
      <c r="DH777" s="178" t="n"/>
      <c r="DI777" s="178" t="n"/>
      <c r="DJ777" s="178" t="n"/>
      <c r="DK777" s="178" t="n"/>
      <c r="DL777" s="178" t="n"/>
      <c r="DM777" s="178" t="n"/>
      <c r="DN777" s="178" t="n"/>
      <c r="DO777" s="178" t="n"/>
      <c r="DP777" s="178" t="n"/>
      <c r="DQ777" s="178" t="n"/>
      <c r="DR777" s="178" t="n"/>
      <c r="DS777" s="178" t="n"/>
      <c r="DT777" s="178" t="n"/>
      <c r="DU777" s="178" t="n"/>
      <c r="DV777" s="178" t="n"/>
    </row>
    <row customFormat="true" customHeight="true" ht="18" outlineLevel="0" r="778" s="310">
      <c r="A778" s="178" t="n"/>
      <c r="B778" s="329" t="s"/>
      <c r="C778" s="58" t="s"/>
      <c r="D778" s="94" t="s"/>
      <c r="E778" s="248" t="s">
        <v>232</v>
      </c>
      <c r="F778" s="266" t="n">
        <f aca="false" ca="false" dt2D="false" dtr="false" t="normal">I778+L778+M778+N778+O778+P778+Q778+R778+S778</f>
        <v>0</v>
      </c>
      <c r="G778" s="168" t="n">
        <v>0</v>
      </c>
      <c r="H778" s="168" t="n">
        <v>0</v>
      </c>
      <c r="I778" s="269" t="n">
        <f aca="false" ca="false" dt2D="false" dtr="false" t="normal">G778+H778</f>
        <v>0</v>
      </c>
      <c r="J778" s="168" t="n"/>
      <c r="K778" s="168" t="n"/>
      <c r="L778" s="269" t="n">
        <f aca="false" ca="false" dt2D="false" dtr="false" t="normal">J778+K778</f>
        <v>0</v>
      </c>
      <c r="M778" s="168" t="n"/>
      <c r="N778" s="168" t="n"/>
      <c r="O778" s="168" t="n"/>
      <c r="P778" s="168" t="n"/>
      <c r="Q778" s="168" t="n"/>
      <c r="R778" s="168" t="n"/>
      <c r="S778" s="168" t="n"/>
      <c r="T778" s="168" t="n"/>
      <c r="U778" s="168" t="n"/>
      <c r="V778" s="168" t="n"/>
      <c r="W778" s="168" t="n"/>
      <c r="X778" s="168" t="n"/>
      <c r="Y778" s="168" t="n"/>
      <c r="Z778" s="168" t="n"/>
      <c r="AA778" s="168" t="n"/>
      <c r="AB778" s="168" t="n"/>
      <c r="AC778" s="168" t="n"/>
      <c r="AD778" s="168" t="n"/>
      <c r="AE778" s="168" t="n"/>
      <c r="AF778" s="178" t="n"/>
      <c r="AG778" s="178" t="n"/>
      <c r="AH778" s="178" t="n"/>
      <c r="AI778" s="178" t="n"/>
      <c r="AJ778" s="178" t="n"/>
      <c r="AK778" s="178" t="n"/>
      <c r="AL778" s="178" t="n"/>
      <c r="AM778" s="178" t="n"/>
      <c r="AN778" s="178" t="n"/>
      <c r="AO778" s="178" t="n"/>
      <c r="AP778" s="178" t="n"/>
      <c r="AQ778" s="178" t="n"/>
      <c r="AR778" s="178" t="n"/>
      <c r="AS778" s="178" t="n"/>
      <c r="AT778" s="178" t="n"/>
      <c r="AU778" s="178" t="n"/>
      <c r="AV778" s="178" t="n"/>
      <c r="AW778" s="178" t="n"/>
      <c r="AX778" s="178" t="n"/>
      <c r="AY778" s="178" t="n"/>
      <c r="AZ778" s="178" t="n"/>
      <c r="BA778" s="178" t="n"/>
      <c r="BB778" s="178" t="n"/>
      <c r="BC778" s="178" t="n"/>
      <c r="BD778" s="178" t="n"/>
      <c r="BE778" s="178" t="n"/>
      <c r="BF778" s="178" t="n"/>
      <c r="BG778" s="178" t="n"/>
      <c r="BH778" s="178" t="n"/>
      <c r="BI778" s="178" t="n"/>
      <c r="BJ778" s="178" t="n"/>
      <c r="BK778" s="178" t="n"/>
      <c r="BL778" s="178" t="n"/>
      <c r="BM778" s="178" t="n"/>
      <c r="BN778" s="178" t="n"/>
      <c r="BO778" s="178" t="n"/>
      <c r="BP778" s="178" t="n"/>
      <c r="BQ778" s="178" t="n"/>
      <c r="BR778" s="178" t="n"/>
      <c r="BS778" s="178" t="n"/>
      <c r="BT778" s="178" t="n"/>
      <c r="BU778" s="178" t="n"/>
      <c r="BV778" s="178" t="n"/>
      <c r="BW778" s="178" t="n"/>
      <c r="BX778" s="178" t="n"/>
      <c r="BY778" s="178" t="n"/>
      <c r="BZ778" s="178" t="n"/>
      <c r="CA778" s="178" t="n"/>
      <c r="CB778" s="178" t="n"/>
      <c r="CC778" s="178" t="n"/>
      <c r="CD778" s="178" t="n"/>
      <c r="CE778" s="178" t="n"/>
      <c r="CF778" s="178" t="n"/>
      <c r="CG778" s="178" t="n"/>
      <c r="CH778" s="178" t="n"/>
      <c r="CI778" s="178" t="n"/>
      <c r="CJ778" s="178" t="n"/>
      <c r="CK778" s="178" t="n"/>
      <c r="CL778" s="178" t="n"/>
      <c r="CM778" s="178" t="n"/>
      <c r="CN778" s="178" t="n"/>
      <c r="CO778" s="178" t="n"/>
      <c r="CP778" s="178" t="n"/>
      <c r="CQ778" s="178" t="n"/>
      <c r="CR778" s="178" t="n"/>
      <c r="CS778" s="178" t="n"/>
      <c r="CT778" s="178" t="n"/>
      <c r="CU778" s="178" t="n"/>
      <c r="CV778" s="178" t="n"/>
      <c r="CW778" s="178" t="n"/>
      <c r="CX778" s="178" t="n"/>
      <c r="CY778" s="178" t="n"/>
      <c r="CZ778" s="178" t="n"/>
      <c r="DA778" s="178" t="n"/>
      <c r="DB778" s="178" t="n"/>
      <c r="DC778" s="178" t="n"/>
      <c r="DD778" s="178" t="n"/>
      <c r="DE778" s="178" t="n"/>
      <c r="DF778" s="178" t="n"/>
      <c r="DG778" s="178" t="n"/>
      <c r="DH778" s="178" t="n"/>
      <c r="DI778" s="178" t="n"/>
      <c r="DJ778" s="178" t="n"/>
      <c r="DK778" s="178" t="n"/>
      <c r="DL778" s="178" t="n"/>
      <c r="DM778" s="178" t="n"/>
      <c r="DN778" s="178" t="n"/>
      <c r="DO778" s="178" t="n"/>
      <c r="DP778" s="178" t="n"/>
      <c r="DQ778" s="178" t="n"/>
      <c r="DR778" s="178" t="n"/>
      <c r="DS778" s="178" t="n"/>
      <c r="DT778" s="178" t="n"/>
      <c r="DU778" s="178" t="n"/>
      <c r="DV778" s="178" t="n"/>
    </row>
    <row customFormat="true" customHeight="true" ht="18" outlineLevel="0" r="779" s="310">
      <c r="A779" s="178" t="n"/>
      <c r="B779" s="325" t="n">
        <v>8</v>
      </c>
      <c r="C779" s="58" t="s"/>
      <c r="D779" s="127" t="s">
        <v>475</v>
      </c>
      <c r="E779" s="108" t="s">
        <v>24</v>
      </c>
      <c r="F779" s="266" t="n">
        <f aca="false" ca="false" dt2D="false" dtr="false" t="normal">I779+L779+M779+N779+O779+P779+Q779+R779+S779</f>
        <v>0</v>
      </c>
      <c r="G779" s="168" t="n">
        <v>0</v>
      </c>
      <c r="H779" s="168" t="n">
        <v>0</v>
      </c>
      <c r="I779" s="269" t="n">
        <f aca="false" ca="false" dt2D="false" dtr="false" t="normal">G779+H779</f>
        <v>0</v>
      </c>
      <c r="J779" s="168" t="n"/>
      <c r="K779" s="168" t="n"/>
      <c r="L779" s="269" t="n">
        <f aca="false" ca="false" dt2D="false" dtr="false" t="normal">J779+K779</f>
        <v>0</v>
      </c>
      <c r="M779" s="168" t="n"/>
      <c r="N779" s="168" t="n"/>
      <c r="O779" s="168" t="n"/>
      <c r="P779" s="168" t="n"/>
      <c r="Q779" s="168" t="n"/>
      <c r="R779" s="168" t="n"/>
      <c r="S779" s="168" t="n"/>
      <c r="T779" s="168" t="n"/>
      <c r="U779" s="168" t="n"/>
      <c r="V779" s="168" t="n"/>
      <c r="W779" s="168" t="n"/>
      <c r="X779" s="168" t="n"/>
      <c r="Y779" s="168" t="n"/>
      <c r="Z779" s="168" t="n"/>
      <c r="AA779" s="168" t="n"/>
      <c r="AB779" s="168" t="n"/>
      <c r="AC779" s="168" t="n"/>
      <c r="AD779" s="168" t="n"/>
      <c r="AE779" s="168" t="n"/>
      <c r="AF779" s="178" t="n"/>
      <c r="AG779" s="178" t="n"/>
      <c r="AH779" s="178" t="n"/>
      <c r="AI779" s="178" t="n"/>
      <c r="AJ779" s="178" t="n"/>
      <c r="AK779" s="178" t="n"/>
      <c r="AL779" s="178" t="n"/>
      <c r="AM779" s="178" t="n"/>
      <c r="AN779" s="178" t="n"/>
      <c r="AO779" s="178" t="n"/>
      <c r="AP779" s="178" t="n"/>
      <c r="AQ779" s="178" t="n"/>
      <c r="AR779" s="178" t="n"/>
      <c r="AS779" s="178" t="n"/>
      <c r="AT779" s="178" t="n"/>
      <c r="AU779" s="178" t="n"/>
      <c r="AV779" s="178" t="n"/>
      <c r="AW779" s="178" t="n"/>
      <c r="AX779" s="178" t="n"/>
      <c r="AY779" s="178" t="n"/>
      <c r="AZ779" s="178" t="n"/>
      <c r="BA779" s="178" t="n"/>
      <c r="BB779" s="178" t="n"/>
      <c r="BC779" s="178" t="n"/>
      <c r="BD779" s="178" t="n"/>
      <c r="BE779" s="178" t="n"/>
      <c r="BF779" s="178" t="n"/>
      <c r="BG779" s="178" t="n"/>
      <c r="BH779" s="178" t="n"/>
      <c r="BI779" s="178" t="n"/>
      <c r="BJ779" s="178" t="n"/>
      <c r="BK779" s="178" t="n"/>
      <c r="BL779" s="178" t="n"/>
      <c r="BM779" s="178" t="n"/>
      <c r="BN779" s="178" t="n"/>
      <c r="BO779" s="178" t="n"/>
      <c r="BP779" s="178" t="n"/>
      <c r="BQ779" s="178" t="n"/>
      <c r="BR779" s="178" t="n"/>
      <c r="BS779" s="178" t="n"/>
      <c r="BT779" s="178" t="n"/>
      <c r="BU779" s="178" t="n"/>
      <c r="BV779" s="178" t="n"/>
      <c r="BW779" s="178" t="n"/>
      <c r="BX779" s="178" t="n"/>
      <c r="BY779" s="178" t="n"/>
      <c r="BZ779" s="178" t="n"/>
      <c r="CA779" s="178" t="n"/>
      <c r="CB779" s="178" t="n"/>
      <c r="CC779" s="178" t="n"/>
      <c r="CD779" s="178" t="n"/>
      <c r="CE779" s="178" t="n"/>
      <c r="CF779" s="178" t="n"/>
      <c r="CG779" s="178" t="n"/>
      <c r="CH779" s="178" t="n"/>
      <c r="CI779" s="178" t="n"/>
      <c r="CJ779" s="178" t="n"/>
      <c r="CK779" s="178" t="n"/>
      <c r="CL779" s="178" t="n"/>
      <c r="CM779" s="178" t="n"/>
      <c r="CN779" s="178" t="n"/>
      <c r="CO779" s="178" t="n"/>
      <c r="CP779" s="178" t="n"/>
      <c r="CQ779" s="178" t="n"/>
      <c r="CR779" s="178" t="n"/>
      <c r="CS779" s="178" t="n"/>
      <c r="CT779" s="178" t="n"/>
      <c r="CU779" s="178" t="n"/>
      <c r="CV779" s="178" t="n"/>
      <c r="CW779" s="178" t="n"/>
      <c r="CX779" s="178" t="n"/>
      <c r="CY779" s="178" t="n"/>
      <c r="CZ779" s="178" t="n"/>
      <c r="DA779" s="178" t="n"/>
      <c r="DB779" s="178" t="n"/>
      <c r="DC779" s="178" t="n"/>
      <c r="DD779" s="178" t="n"/>
      <c r="DE779" s="178" t="n"/>
      <c r="DF779" s="178" t="n"/>
      <c r="DG779" s="178" t="n"/>
      <c r="DH779" s="178" t="n"/>
      <c r="DI779" s="178" t="n"/>
      <c r="DJ779" s="178" t="n"/>
      <c r="DK779" s="178" t="n"/>
      <c r="DL779" s="178" t="n"/>
      <c r="DM779" s="178" t="n"/>
      <c r="DN779" s="178" t="n"/>
      <c r="DO779" s="178" t="n"/>
      <c r="DP779" s="178" t="n"/>
      <c r="DQ779" s="178" t="n"/>
      <c r="DR779" s="178" t="n"/>
      <c r="DS779" s="178" t="n"/>
      <c r="DT779" s="178" t="n"/>
      <c r="DU779" s="178" t="n"/>
      <c r="DV779" s="178" t="n"/>
    </row>
    <row customFormat="true" customHeight="true" ht="18" outlineLevel="0" r="780" s="310">
      <c r="A780" s="178" t="n"/>
      <c r="B780" s="327" t="s"/>
      <c r="C780" s="58" t="s"/>
      <c r="D780" s="59" t="s"/>
      <c r="E780" s="108" t="s">
        <v>25</v>
      </c>
      <c r="F780" s="266" t="n">
        <f aca="false" ca="false" dt2D="false" dtr="false" t="normal">I780+L780+M780+N780+O780+P780+Q780+R780+S780</f>
        <v>0</v>
      </c>
      <c r="G780" s="168" t="n">
        <v>0</v>
      </c>
      <c r="H780" s="168" t="n">
        <v>0</v>
      </c>
      <c r="I780" s="269" t="n">
        <f aca="false" ca="false" dt2D="false" dtr="false" t="normal">G780+H780</f>
        <v>0</v>
      </c>
      <c r="J780" s="168" t="n"/>
      <c r="K780" s="168" t="n"/>
      <c r="L780" s="269" t="n">
        <f aca="false" ca="false" dt2D="false" dtr="false" t="normal">J780+K780</f>
        <v>0</v>
      </c>
      <c r="M780" s="168" t="n"/>
      <c r="N780" s="168" t="n"/>
      <c r="O780" s="168" t="n"/>
      <c r="P780" s="168" t="n"/>
      <c r="Q780" s="168" t="n"/>
      <c r="R780" s="168" t="n"/>
      <c r="S780" s="168" t="n"/>
      <c r="T780" s="168" t="n"/>
      <c r="U780" s="168" t="n"/>
      <c r="V780" s="168" t="n"/>
      <c r="W780" s="168" t="n"/>
      <c r="X780" s="168" t="n"/>
      <c r="Y780" s="168" t="n"/>
      <c r="Z780" s="168" t="n"/>
      <c r="AA780" s="168" t="n"/>
      <c r="AB780" s="168" t="n"/>
      <c r="AC780" s="168" t="n"/>
      <c r="AD780" s="168" t="n"/>
      <c r="AE780" s="168" t="n"/>
      <c r="AF780" s="178" t="n"/>
      <c r="AG780" s="178" t="n"/>
      <c r="AH780" s="178" t="n"/>
      <c r="AI780" s="178" t="n"/>
      <c r="AJ780" s="178" t="n"/>
      <c r="AK780" s="178" t="n"/>
      <c r="AL780" s="178" t="n"/>
      <c r="AM780" s="178" t="n"/>
      <c r="AN780" s="178" t="n"/>
      <c r="AO780" s="178" t="n"/>
      <c r="AP780" s="178" t="n"/>
      <c r="AQ780" s="178" t="n"/>
      <c r="AR780" s="178" t="n"/>
      <c r="AS780" s="178" t="n"/>
      <c r="AT780" s="178" t="n"/>
      <c r="AU780" s="178" t="n"/>
      <c r="AV780" s="178" t="n"/>
      <c r="AW780" s="178" t="n"/>
      <c r="AX780" s="178" t="n"/>
      <c r="AY780" s="178" t="n"/>
      <c r="AZ780" s="178" t="n"/>
      <c r="BA780" s="178" t="n"/>
      <c r="BB780" s="178" t="n"/>
      <c r="BC780" s="178" t="n"/>
      <c r="BD780" s="178" t="n"/>
      <c r="BE780" s="178" t="n"/>
      <c r="BF780" s="178" t="n"/>
      <c r="BG780" s="178" t="n"/>
      <c r="BH780" s="178" t="n"/>
      <c r="BI780" s="178" t="n"/>
      <c r="BJ780" s="178" t="n"/>
      <c r="BK780" s="178" t="n"/>
      <c r="BL780" s="178" t="n"/>
      <c r="BM780" s="178" t="n"/>
      <c r="BN780" s="178" t="n"/>
      <c r="BO780" s="178" t="n"/>
      <c r="BP780" s="178" t="n"/>
      <c r="BQ780" s="178" t="n"/>
      <c r="BR780" s="178" t="n"/>
      <c r="BS780" s="178" t="n"/>
      <c r="BT780" s="178" t="n"/>
      <c r="BU780" s="178" t="n"/>
      <c r="BV780" s="178" t="n"/>
      <c r="BW780" s="178" t="n"/>
      <c r="BX780" s="178" t="n"/>
      <c r="BY780" s="178" t="n"/>
      <c r="BZ780" s="178" t="n"/>
      <c r="CA780" s="178" t="n"/>
      <c r="CB780" s="178" t="n"/>
      <c r="CC780" s="178" t="n"/>
      <c r="CD780" s="178" t="n"/>
      <c r="CE780" s="178" t="n"/>
      <c r="CF780" s="178" t="n"/>
      <c r="CG780" s="178" t="n"/>
      <c r="CH780" s="178" t="n"/>
      <c r="CI780" s="178" t="n"/>
      <c r="CJ780" s="178" t="n"/>
      <c r="CK780" s="178" t="n"/>
      <c r="CL780" s="178" t="n"/>
      <c r="CM780" s="178" t="n"/>
      <c r="CN780" s="178" t="n"/>
      <c r="CO780" s="178" t="n"/>
      <c r="CP780" s="178" t="n"/>
      <c r="CQ780" s="178" t="n"/>
      <c r="CR780" s="178" t="n"/>
      <c r="CS780" s="178" t="n"/>
      <c r="CT780" s="178" t="n"/>
      <c r="CU780" s="178" t="n"/>
      <c r="CV780" s="178" t="n"/>
      <c r="CW780" s="178" t="n"/>
      <c r="CX780" s="178" t="n"/>
      <c r="CY780" s="178" t="n"/>
      <c r="CZ780" s="178" t="n"/>
      <c r="DA780" s="178" t="n"/>
      <c r="DB780" s="178" t="n"/>
      <c r="DC780" s="178" t="n"/>
      <c r="DD780" s="178" t="n"/>
      <c r="DE780" s="178" t="n"/>
      <c r="DF780" s="178" t="n"/>
      <c r="DG780" s="178" t="n"/>
      <c r="DH780" s="178" t="n"/>
      <c r="DI780" s="178" t="n"/>
      <c r="DJ780" s="178" t="n"/>
      <c r="DK780" s="178" t="n"/>
      <c r="DL780" s="178" t="n"/>
      <c r="DM780" s="178" t="n"/>
      <c r="DN780" s="178" t="n"/>
      <c r="DO780" s="178" t="n"/>
      <c r="DP780" s="178" t="n"/>
      <c r="DQ780" s="178" t="n"/>
      <c r="DR780" s="178" t="n"/>
      <c r="DS780" s="178" t="n"/>
      <c r="DT780" s="178" t="n"/>
      <c r="DU780" s="178" t="n"/>
      <c r="DV780" s="178" t="n"/>
    </row>
    <row customFormat="true" customHeight="true" ht="18" outlineLevel="0" r="781" s="310">
      <c r="A781" s="178" t="n"/>
      <c r="B781" s="327" t="s"/>
      <c r="C781" s="58" t="s"/>
      <c r="D781" s="59" t="s"/>
      <c r="E781" s="108" t="s">
        <v>26</v>
      </c>
      <c r="F781" s="266" t="n">
        <f aca="false" ca="false" dt2D="false" dtr="false" t="normal">I781+L781+M781+N781+O781+P781+Q781+R781+S781</f>
        <v>0</v>
      </c>
      <c r="G781" s="168" t="n">
        <v>0</v>
      </c>
      <c r="H781" s="168" t="n">
        <v>0</v>
      </c>
      <c r="I781" s="269" t="n">
        <f aca="false" ca="false" dt2D="false" dtr="false" t="normal">G781+H781</f>
        <v>0</v>
      </c>
      <c r="J781" s="168" t="n"/>
      <c r="K781" s="168" t="n"/>
      <c r="L781" s="269" t="n">
        <f aca="false" ca="false" dt2D="false" dtr="false" t="normal">J781+K781</f>
        <v>0</v>
      </c>
      <c r="M781" s="168" t="n"/>
      <c r="N781" s="168" t="n"/>
      <c r="O781" s="168" t="n"/>
      <c r="P781" s="168" t="n"/>
      <c r="Q781" s="168" t="n"/>
      <c r="R781" s="168" t="n"/>
      <c r="S781" s="168" t="n"/>
      <c r="T781" s="168" t="n"/>
      <c r="U781" s="168" t="n"/>
      <c r="V781" s="168" t="n"/>
      <c r="W781" s="168" t="n"/>
      <c r="X781" s="168" t="n"/>
      <c r="Y781" s="168" t="n"/>
      <c r="Z781" s="168" t="n"/>
      <c r="AA781" s="168" t="n"/>
      <c r="AB781" s="168" t="n"/>
      <c r="AC781" s="168" t="n"/>
      <c r="AD781" s="168" t="n"/>
      <c r="AE781" s="168" t="n"/>
      <c r="AF781" s="178" t="n"/>
      <c r="AG781" s="178" t="n"/>
      <c r="AH781" s="178" t="n"/>
      <c r="AI781" s="178" t="n"/>
      <c r="AJ781" s="178" t="n"/>
      <c r="AK781" s="178" t="n"/>
      <c r="AL781" s="178" t="n"/>
      <c r="AM781" s="178" t="n"/>
      <c r="AN781" s="178" t="n"/>
      <c r="AO781" s="178" t="n"/>
      <c r="AP781" s="178" t="n"/>
      <c r="AQ781" s="178" t="n"/>
      <c r="AR781" s="178" t="n"/>
      <c r="AS781" s="178" t="n"/>
      <c r="AT781" s="178" t="n"/>
      <c r="AU781" s="178" t="n"/>
      <c r="AV781" s="178" t="n"/>
      <c r="AW781" s="178" t="n"/>
      <c r="AX781" s="178" t="n"/>
      <c r="AY781" s="178" t="n"/>
      <c r="AZ781" s="178" t="n"/>
      <c r="BA781" s="178" t="n"/>
      <c r="BB781" s="178" t="n"/>
      <c r="BC781" s="178" t="n"/>
      <c r="BD781" s="178" t="n"/>
      <c r="BE781" s="178" t="n"/>
      <c r="BF781" s="178" t="n"/>
      <c r="BG781" s="178" t="n"/>
      <c r="BH781" s="178" t="n"/>
      <c r="BI781" s="178" t="n"/>
      <c r="BJ781" s="178" t="n"/>
      <c r="BK781" s="178" t="n"/>
      <c r="BL781" s="178" t="n"/>
      <c r="BM781" s="178" t="n"/>
      <c r="BN781" s="178" t="n"/>
      <c r="BO781" s="178" t="n"/>
      <c r="BP781" s="178" t="n"/>
      <c r="BQ781" s="178" t="n"/>
      <c r="BR781" s="178" t="n"/>
      <c r="BS781" s="178" t="n"/>
      <c r="BT781" s="178" t="n"/>
      <c r="BU781" s="178" t="n"/>
      <c r="BV781" s="178" t="n"/>
      <c r="BW781" s="178" t="n"/>
      <c r="BX781" s="178" t="n"/>
      <c r="BY781" s="178" t="n"/>
      <c r="BZ781" s="178" t="n"/>
      <c r="CA781" s="178" t="n"/>
      <c r="CB781" s="178" t="n"/>
      <c r="CC781" s="178" t="n"/>
      <c r="CD781" s="178" t="n"/>
      <c r="CE781" s="178" t="n"/>
      <c r="CF781" s="178" t="n"/>
      <c r="CG781" s="178" t="n"/>
      <c r="CH781" s="178" t="n"/>
      <c r="CI781" s="178" t="n"/>
      <c r="CJ781" s="178" t="n"/>
      <c r="CK781" s="178" t="n"/>
      <c r="CL781" s="178" t="n"/>
      <c r="CM781" s="178" t="n"/>
      <c r="CN781" s="178" t="n"/>
      <c r="CO781" s="178" t="n"/>
      <c r="CP781" s="178" t="n"/>
      <c r="CQ781" s="178" t="n"/>
      <c r="CR781" s="178" t="n"/>
      <c r="CS781" s="178" t="n"/>
      <c r="CT781" s="178" t="n"/>
      <c r="CU781" s="178" t="n"/>
      <c r="CV781" s="178" t="n"/>
      <c r="CW781" s="178" t="n"/>
      <c r="CX781" s="178" t="n"/>
      <c r="CY781" s="178" t="n"/>
      <c r="CZ781" s="178" t="n"/>
      <c r="DA781" s="178" t="n"/>
      <c r="DB781" s="178" t="n"/>
      <c r="DC781" s="178" t="n"/>
      <c r="DD781" s="178" t="n"/>
      <c r="DE781" s="178" t="n"/>
      <c r="DF781" s="178" t="n"/>
      <c r="DG781" s="178" t="n"/>
      <c r="DH781" s="178" t="n"/>
      <c r="DI781" s="178" t="n"/>
      <c r="DJ781" s="178" t="n"/>
      <c r="DK781" s="178" t="n"/>
      <c r="DL781" s="178" t="n"/>
      <c r="DM781" s="178" t="n"/>
      <c r="DN781" s="178" t="n"/>
      <c r="DO781" s="178" t="n"/>
      <c r="DP781" s="178" t="n"/>
      <c r="DQ781" s="178" t="n"/>
      <c r="DR781" s="178" t="n"/>
      <c r="DS781" s="178" t="n"/>
      <c r="DT781" s="178" t="n"/>
      <c r="DU781" s="178" t="n"/>
      <c r="DV781" s="178" t="n"/>
    </row>
    <row customFormat="true" customHeight="true" ht="18" outlineLevel="0" r="782" s="310">
      <c r="A782" s="178" t="n"/>
      <c r="B782" s="329" t="s"/>
      <c r="C782" s="58" t="s"/>
      <c r="D782" s="94" t="s"/>
      <c r="E782" s="248" t="s">
        <v>232</v>
      </c>
      <c r="F782" s="266" t="n">
        <f aca="false" ca="false" dt2D="false" dtr="false" t="normal">I782+L782+M782+N782+O782+P782+Q782+R782+S782</f>
        <v>0</v>
      </c>
      <c r="G782" s="168" t="n">
        <v>0</v>
      </c>
      <c r="H782" s="168" t="n">
        <v>0</v>
      </c>
      <c r="I782" s="269" t="n">
        <f aca="false" ca="false" dt2D="false" dtr="false" t="normal">G782+H782</f>
        <v>0</v>
      </c>
      <c r="J782" s="168" t="n"/>
      <c r="K782" s="168" t="n"/>
      <c r="L782" s="269" t="n">
        <f aca="false" ca="false" dt2D="false" dtr="false" t="normal">J782+K782</f>
        <v>0</v>
      </c>
      <c r="M782" s="168" t="n"/>
      <c r="N782" s="168" t="n"/>
      <c r="O782" s="168" t="n"/>
      <c r="P782" s="168" t="n"/>
      <c r="Q782" s="168" t="n"/>
      <c r="R782" s="168" t="n"/>
      <c r="S782" s="168" t="n"/>
      <c r="T782" s="168" t="n"/>
      <c r="U782" s="168" t="n"/>
      <c r="V782" s="168" t="n"/>
      <c r="W782" s="168" t="n"/>
      <c r="X782" s="168" t="n"/>
      <c r="Y782" s="168" t="n"/>
      <c r="Z782" s="168" t="n"/>
      <c r="AA782" s="168" t="n"/>
      <c r="AB782" s="168" t="n"/>
      <c r="AC782" s="168" t="n"/>
      <c r="AD782" s="168" t="n"/>
      <c r="AE782" s="168" t="n"/>
      <c r="AF782" s="178" t="n"/>
      <c r="AG782" s="178" t="n"/>
      <c r="AH782" s="178" t="n"/>
      <c r="AI782" s="178" t="n"/>
      <c r="AJ782" s="178" t="n"/>
      <c r="AK782" s="178" t="n"/>
      <c r="AL782" s="178" t="n"/>
      <c r="AM782" s="178" t="n"/>
      <c r="AN782" s="178" t="n"/>
      <c r="AO782" s="178" t="n"/>
      <c r="AP782" s="178" t="n"/>
      <c r="AQ782" s="178" t="n"/>
      <c r="AR782" s="178" t="n"/>
      <c r="AS782" s="178" t="n"/>
      <c r="AT782" s="178" t="n"/>
      <c r="AU782" s="178" t="n"/>
      <c r="AV782" s="178" t="n"/>
      <c r="AW782" s="178" t="n"/>
      <c r="AX782" s="178" t="n"/>
      <c r="AY782" s="178" t="n"/>
      <c r="AZ782" s="178" t="n"/>
      <c r="BA782" s="178" t="n"/>
      <c r="BB782" s="178" t="n"/>
      <c r="BC782" s="178" t="n"/>
      <c r="BD782" s="178" t="n"/>
      <c r="BE782" s="178" t="n"/>
      <c r="BF782" s="178" t="n"/>
      <c r="BG782" s="178" t="n"/>
      <c r="BH782" s="178" t="n"/>
      <c r="BI782" s="178" t="n"/>
      <c r="BJ782" s="178" t="n"/>
      <c r="BK782" s="178" t="n"/>
      <c r="BL782" s="178" t="n"/>
      <c r="BM782" s="178" t="n"/>
      <c r="BN782" s="178" t="n"/>
      <c r="BO782" s="178" t="n"/>
      <c r="BP782" s="178" t="n"/>
      <c r="BQ782" s="178" t="n"/>
      <c r="BR782" s="178" t="n"/>
      <c r="BS782" s="178" t="n"/>
      <c r="BT782" s="178" t="n"/>
      <c r="BU782" s="178" t="n"/>
      <c r="BV782" s="178" t="n"/>
      <c r="BW782" s="178" t="n"/>
      <c r="BX782" s="178" t="n"/>
      <c r="BY782" s="178" t="n"/>
      <c r="BZ782" s="178" t="n"/>
      <c r="CA782" s="178" t="n"/>
      <c r="CB782" s="178" t="n"/>
      <c r="CC782" s="178" t="n"/>
      <c r="CD782" s="178" t="n"/>
      <c r="CE782" s="178" t="n"/>
      <c r="CF782" s="178" t="n"/>
      <c r="CG782" s="178" t="n"/>
      <c r="CH782" s="178" t="n"/>
      <c r="CI782" s="178" t="n"/>
      <c r="CJ782" s="178" t="n"/>
      <c r="CK782" s="178" t="n"/>
      <c r="CL782" s="178" t="n"/>
      <c r="CM782" s="178" t="n"/>
      <c r="CN782" s="178" t="n"/>
      <c r="CO782" s="178" t="n"/>
      <c r="CP782" s="178" t="n"/>
      <c r="CQ782" s="178" t="n"/>
      <c r="CR782" s="178" t="n"/>
      <c r="CS782" s="178" t="n"/>
      <c r="CT782" s="178" t="n"/>
      <c r="CU782" s="178" t="n"/>
      <c r="CV782" s="178" t="n"/>
      <c r="CW782" s="178" t="n"/>
      <c r="CX782" s="178" t="n"/>
      <c r="CY782" s="178" t="n"/>
      <c r="CZ782" s="178" t="n"/>
      <c r="DA782" s="178" t="n"/>
      <c r="DB782" s="178" t="n"/>
      <c r="DC782" s="178" t="n"/>
      <c r="DD782" s="178" t="n"/>
      <c r="DE782" s="178" t="n"/>
      <c r="DF782" s="178" t="n"/>
      <c r="DG782" s="178" t="n"/>
      <c r="DH782" s="178" t="n"/>
      <c r="DI782" s="178" t="n"/>
      <c r="DJ782" s="178" t="n"/>
      <c r="DK782" s="178" t="n"/>
      <c r="DL782" s="178" t="n"/>
      <c r="DM782" s="178" t="n"/>
      <c r="DN782" s="178" t="n"/>
      <c r="DO782" s="178" t="n"/>
      <c r="DP782" s="178" t="n"/>
      <c r="DQ782" s="178" t="n"/>
      <c r="DR782" s="178" t="n"/>
      <c r="DS782" s="178" t="n"/>
      <c r="DT782" s="178" t="n"/>
      <c r="DU782" s="178" t="n"/>
      <c r="DV782" s="178" t="n"/>
    </row>
    <row customFormat="true" customHeight="true" ht="16.1499996185303" outlineLevel="0" r="783" s="310">
      <c r="A783" s="178" t="n"/>
      <c r="B783" s="325" t="n">
        <v>9</v>
      </c>
      <c r="C783" s="58" t="s"/>
      <c r="D783" s="127" t="s">
        <v>476</v>
      </c>
      <c r="E783" s="108" t="s">
        <v>24</v>
      </c>
      <c r="F783" s="266" t="n">
        <f aca="false" ca="false" dt2D="false" dtr="false" t="normal">I783+L783+M783+N783+O783+P783+Q783+R783+S783</f>
        <v>0</v>
      </c>
      <c r="G783" s="168" t="n">
        <v>0</v>
      </c>
      <c r="H783" s="168" t="n">
        <v>0</v>
      </c>
      <c r="I783" s="269" t="n">
        <f aca="false" ca="false" dt2D="false" dtr="false" t="normal">G783+H783</f>
        <v>0</v>
      </c>
      <c r="J783" s="168" t="n"/>
      <c r="K783" s="168" t="n"/>
      <c r="L783" s="269" t="n">
        <f aca="false" ca="false" dt2D="false" dtr="false" t="normal">J783+K783</f>
        <v>0</v>
      </c>
      <c r="M783" s="168" t="n"/>
      <c r="N783" s="168" t="n"/>
      <c r="O783" s="168" t="n"/>
      <c r="P783" s="168" t="n"/>
      <c r="Q783" s="168" t="n"/>
      <c r="R783" s="168" t="n"/>
      <c r="S783" s="168" t="n"/>
      <c r="T783" s="168" t="n"/>
      <c r="U783" s="168" t="n"/>
      <c r="V783" s="168" t="n"/>
      <c r="W783" s="168" t="n"/>
      <c r="X783" s="168" t="n"/>
      <c r="Y783" s="168" t="n"/>
      <c r="Z783" s="168" t="n"/>
      <c r="AA783" s="168" t="n"/>
      <c r="AB783" s="168" t="n"/>
      <c r="AC783" s="168" t="n"/>
      <c r="AD783" s="168" t="n"/>
      <c r="AE783" s="168" t="n"/>
      <c r="AF783" s="178" t="n"/>
      <c r="AG783" s="178" t="n"/>
      <c r="AH783" s="178" t="n"/>
      <c r="AI783" s="178" t="n"/>
      <c r="AJ783" s="178" t="n"/>
      <c r="AK783" s="178" t="n"/>
      <c r="AL783" s="178" t="n"/>
      <c r="AM783" s="178" t="n"/>
      <c r="AN783" s="178" t="n"/>
      <c r="AO783" s="178" t="n"/>
      <c r="AP783" s="178" t="n"/>
      <c r="AQ783" s="178" t="n"/>
      <c r="AR783" s="178" t="n"/>
      <c r="AS783" s="178" t="n"/>
      <c r="AT783" s="178" t="n"/>
      <c r="AU783" s="178" t="n"/>
      <c r="AV783" s="178" t="n"/>
      <c r="AW783" s="178" t="n"/>
      <c r="AX783" s="178" t="n"/>
      <c r="AY783" s="178" t="n"/>
      <c r="AZ783" s="178" t="n"/>
      <c r="BA783" s="178" t="n"/>
      <c r="BB783" s="178" t="n"/>
      <c r="BC783" s="178" t="n"/>
      <c r="BD783" s="178" t="n"/>
      <c r="BE783" s="178" t="n"/>
      <c r="BF783" s="178" t="n"/>
      <c r="BG783" s="178" t="n"/>
      <c r="BH783" s="178" t="n"/>
      <c r="BI783" s="178" t="n"/>
      <c r="BJ783" s="178" t="n"/>
      <c r="BK783" s="178" t="n"/>
      <c r="BL783" s="178" t="n"/>
      <c r="BM783" s="178" t="n"/>
      <c r="BN783" s="178" t="n"/>
      <c r="BO783" s="178" t="n"/>
      <c r="BP783" s="178" t="n"/>
      <c r="BQ783" s="178" t="n"/>
      <c r="BR783" s="178" t="n"/>
      <c r="BS783" s="178" t="n"/>
      <c r="BT783" s="178" t="n"/>
      <c r="BU783" s="178" t="n"/>
      <c r="BV783" s="178" t="n"/>
      <c r="BW783" s="178" t="n"/>
      <c r="BX783" s="178" t="n"/>
      <c r="BY783" s="178" t="n"/>
      <c r="BZ783" s="178" t="n"/>
      <c r="CA783" s="178" t="n"/>
      <c r="CB783" s="178" t="n"/>
      <c r="CC783" s="178" t="n"/>
      <c r="CD783" s="178" t="n"/>
      <c r="CE783" s="178" t="n"/>
      <c r="CF783" s="178" t="n"/>
      <c r="CG783" s="178" t="n"/>
      <c r="CH783" s="178" t="n"/>
      <c r="CI783" s="178" t="n"/>
      <c r="CJ783" s="178" t="n"/>
      <c r="CK783" s="178" t="n"/>
      <c r="CL783" s="178" t="n"/>
      <c r="CM783" s="178" t="n"/>
      <c r="CN783" s="178" t="n"/>
      <c r="CO783" s="178" t="n"/>
      <c r="CP783" s="178" t="n"/>
      <c r="CQ783" s="178" t="n"/>
      <c r="CR783" s="178" t="n"/>
      <c r="CS783" s="178" t="n"/>
      <c r="CT783" s="178" t="n"/>
      <c r="CU783" s="178" t="n"/>
      <c r="CV783" s="178" t="n"/>
      <c r="CW783" s="178" t="n"/>
      <c r="CX783" s="178" t="n"/>
      <c r="CY783" s="178" t="n"/>
      <c r="CZ783" s="178" t="n"/>
      <c r="DA783" s="178" t="n"/>
      <c r="DB783" s="178" t="n"/>
      <c r="DC783" s="178" t="n"/>
      <c r="DD783" s="178" t="n"/>
      <c r="DE783" s="178" t="n"/>
      <c r="DF783" s="178" t="n"/>
      <c r="DG783" s="178" t="n"/>
      <c r="DH783" s="178" t="n"/>
      <c r="DI783" s="178" t="n"/>
      <c r="DJ783" s="178" t="n"/>
      <c r="DK783" s="178" t="n"/>
      <c r="DL783" s="178" t="n"/>
      <c r="DM783" s="178" t="n"/>
      <c r="DN783" s="178" t="n"/>
      <c r="DO783" s="178" t="n"/>
      <c r="DP783" s="178" t="n"/>
      <c r="DQ783" s="178" t="n"/>
      <c r="DR783" s="178" t="n"/>
      <c r="DS783" s="178" t="n"/>
      <c r="DT783" s="178" t="n"/>
      <c r="DU783" s="178" t="n"/>
      <c r="DV783" s="178" t="n"/>
    </row>
    <row customFormat="true" customHeight="true" ht="15" outlineLevel="0" r="784" s="310">
      <c r="A784" s="178" t="n"/>
      <c r="B784" s="327" t="s"/>
      <c r="C784" s="58" t="s"/>
      <c r="D784" s="59" t="s"/>
      <c r="E784" s="108" t="s">
        <v>25</v>
      </c>
      <c r="F784" s="266" t="n">
        <f aca="false" ca="false" dt2D="false" dtr="false" t="normal">I784+L784+M784+N784+O784+P784+Q784+R784+S784</f>
        <v>0</v>
      </c>
      <c r="G784" s="168" t="n">
        <v>0</v>
      </c>
      <c r="H784" s="168" t="n">
        <v>0</v>
      </c>
      <c r="I784" s="269" t="n">
        <f aca="false" ca="false" dt2D="false" dtr="false" t="normal">G784+H784</f>
        <v>0</v>
      </c>
      <c r="J784" s="168" t="n"/>
      <c r="K784" s="168" t="n"/>
      <c r="L784" s="269" t="n">
        <f aca="false" ca="false" dt2D="false" dtr="false" t="normal">J784+K784</f>
        <v>0</v>
      </c>
      <c r="M784" s="168" t="n"/>
      <c r="N784" s="168" t="n"/>
      <c r="O784" s="168" t="n"/>
      <c r="P784" s="168" t="n"/>
      <c r="Q784" s="168" t="n"/>
      <c r="R784" s="168" t="n"/>
      <c r="S784" s="168" t="n"/>
      <c r="T784" s="168" t="n"/>
      <c r="U784" s="168" t="n"/>
      <c r="V784" s="168" t="n"/>
      <c r="W784" s="168" t="n"/>
      <c r="X784" s="168" t="n"/>
      <c r="Y784" s="168" t="n"/>
      <c r="Z784" s="168" t="n"/>
      <c r="AA784" s="168" t="n"/>
      <c r="AB784" s="168" t="n"/>
      <c r="AC784" s="168" t="n"/>
      <c r="AD784" s="168" t="n"/>
      <c r="AE784" s="168" t="n"/>
      <c r="AF784" s="178" t="n"/>
      <c r="AG784" s="178" t="n"/>
      <c r="AH784" s="178" t="n"/>
      <c r="AI784" s="178" t="n"/>
      <c r="AJ784" s="178" t="n"/>
      <c r="AK784" s="178" t="n"/>
      <c r="AL784" s="178" t="n"/>
      <c r="AM784" s="178" t="n"/>
      <c r="AN784" s="178" t="n"/>
      <c r="AO784" s="178" t="n"/>
      <c r="AP784" s="178" t="n"/>
      <c r="AQ784" s="178" t="n"/>
      <c r="AR784" s="178" t="n"/>
      <c r="AS784" s="178" t="n"/>
      <c r="AT784" s="178" t="n"/>
      <c r="AU784" s="178" t="n"/>
      <c r="AV784" s="178" t="n"/>
      <c r="AW784" s="178" t="n"/>
      <c r="AX784" s="178" t="n"/>
      <c r="AY784" s="178" t="n"/>
      <c r="AZ784" s="178" t="n"/>
      <c r="BA784" s="178" t="n"/>
      <c r="BB784" s="178" t="n"/>
      <c r="BC784" s="178" t="n"/>
      <c r="BD784" s="178" t="n"/>
      <c r="BE784" s="178" t="n"/>
      <c r="BF784" s="178" t="n"/>
      <c r="BG784" s="178" t="n"/>
      <c r="BH784" s="178" t="n"/>
      <c r="BI784" s="178" t="n"/>
      <c r="BJ784" s="178" t="n"/>
      <c r="BK784" s="178" t="n"/>
      <c r="BL784" s="178" t="n"/>
      <c r="BM784" s="178" t="n"/>
      <c r="BN784" s="178" t="n"/>
      <c r="BO784" s="178" t="n"/>
      <c r="BP784" s="178" t="n"/>
      <c r="BQ784" s="178" t="n"/>
      <c r="BR784" s="178" t="n"/>
      <c r="BS784" s="178" t="n"/>
      <c r="BT784" s="178" t="n"/>
      <c r="BU784" s="178" t="n"/>
      <c r="BV784" s="178" t="n"/>
      <c r="BW784" s="178" t="n"/>
      <c r="BX784" s="178" t="n"/>
      <c r="BY784" s="178" t="n"/>
      <c r="BZ784" s="178" t="n"/>
      <c r="CA784" s="178" t="n"/>
      <c r="CB784" s="178" t="n"/>
      <c r="CC784" s="178" t="n"/>
      <c r="CD784" s="178" t="n"/>
      <c r="CE784" s="178" t="n"/>
      <c r="CF784" s="178" t="n"/>
      <c r="CG784" s="178" t="n"/>
      <c r="CH784" s="178" t="n"/>
      <c r="CI784" s="178" t="n"/>
      <c r="CJ784" s="178" t="n"/>
      <c r="CK784" s="178" t="n"/>
      <c r="CL784" s="178" t="n"/>
      <c r="CM784" s="178" t="n"/>
      <c r="CN784" s="178" t="n"/>
      <c r="CO784" s="178" t="n"/>
      <c r="CP784" s="178" t="n"/>
      <c r="CQ784" s="178" t="n"/>
      <c r="CR784" s="178" t="n"/>
      <c r="CS784" s="178" t="n"/>
      <c r="CT784" s="178" t="n"/>
      <c r="CU784" s="178" t="n"/>
      <c r="CV784" s="178" t="n"/>
      <c r="CW784" s="178" t="n"/>
      <c r="CX784" s="178" t="n"/>
      <c r="CY784" s="178" t="n"/>
      <c r="CZ784" s="178" t="n"/>
      <c r="DA784" s="178" t="n"/>
      <c r="DB784" s="178" t="n"/>
      <c r="DC784" s="178" t="n"/>
      <c r="DD784" s="178" t="n"/>
      <c r="DE784" s="178" t="n"/>
      <c r="DF784" s="178" t="n"/>
      <c r="DG784" s="178" t="n"/>
      <c r="DH784" s="178" t="n"/>
      <c r="DI784" s="178" t="n"/>
      <c r="DJ784" s="178" t="n"/>
      <c r="DK784" s="178" t="n"/>
      <c r="DL784" s="178" t="n"/>
      <c r="DM784" s="178" t="n"/>
      <c r="DN784" s="178" t="n"/>
      <c r="DO784" s="178" t="n"/>
      <c r="DP784" s="178" t="n"/>
      <c r="DQ784" s="178" t="n"/>
      <c r="DR784" s="178" t="n"/>
      <c r="DS784" s="178" t="n"/>
      <c r="DT784" s="178" t="n"/>
      <c r="DU784" s="178" t="n"/>
      <c r="DV784" s="178" t="n"/>
    </row>
    <row customFormat="true" customHeight="true" ht="16.8999996185303" outlineLevel="0" r="785" s="310">
      <c r="A785" s="178" t="n"/>
      <c r="B785" s="329" t="s"/>
      <c r="C785" s="58" t="s"/>
      <c r="D785" s="94" t="s"/>
      <c r="E785" s="108" t="s">
        <v>26</v>
      </c>
      <c r="F785" s="266" t="n">
        <f aca="false" ca="false" dt2D="false" dtr="false" t="normal">I785+L785+M785+N785+O785+P785+Q785+R785+S785</f>
        <v>0</v>
      </c>
      <c r="G785" s="168" t="n">
        <v>0</v>
      </c>
      <c r="H785" s="168" t="n">
        <v>0</v>
      </c>
      <c r="I785" s="269" t="n">
        <f aca="false" ca="false" dt2D="false" dtr="false" t="normal">G785+H785</f>
        <v>0</v>
      </c>
      <c r="J785" s="168" t="n"/>
      <c r="K785" s="168" t="n"/>
      <c r="L785" s="269" t="n">
        <f aca="false" ca="false" dt2D="false" dtr="false" t="normal">J785+K785</f>
        <v>0</v>
      </c>
      <c r="M785" s="168" t="n"/>
      <c r="N785" s="168" t="n"/>
      <c r="O785" s="168" t="n"/>
      <c r="P785" s="168" t="n"/>
      <c r="Q785" s="168" t="n"/>
      <c r="R785" s="168" t="n"/>
      <c r="S785" s="168" t="n"/>
      <c r="T785" s="168" t="n"/>
      <c r="U785" s="168" t="n"/>
      <c r="V785" s="168" t="n"/>
      <c r="W785" s="168" t="n"/>
      <c r="X785" s="168" t="n"/>
      <c r="Y785" s="168" t="n"/>
      <c r="Z785" s="168" t="n"/>
      <c r="AA785" s="168" t="n"/>
      <c r="AB785" s="168" t="n"/>
      <c r="AC785" s="168" t="n"/>
      <c r="AD785" s="168" t="n"/>
      <c r="AE785" s="168" t="n"/>
      <c r="AF785" s="178" t="n"/>
      <c r="AG785" s="178" t="n"/>
      <c r="AH785" s="178" t="n"/>
      <c r="AI785" s="178" t="n"/>
      <c r="AJ785" s="178" t="n"/>
      <c r="AK785" s="178" t="n"/>
      <c r="AL785" s="178" t="n"/>
      <c r="AM785" s="178" t="n"/>
      <c r="AN785" s="178" t="n"/>
      <c r="AO785" s="178" t="n"/>
      <c r="AP785" s="178" t="n"/>
      <c r="AQ785" s="178" t="n"/>
      <c r="AR785" s="178" t="n"/>
      <c r="AS785" s="178" t="n"/>
      <c r="AT785" s="178" t="n"/>
      <c r="AU785" s="178" t="n"/>
      <c r="AV785" s="178" t="n"/>
      <c r="AW785" s="178" t="n"/>
      <c r="AX785" s="178" t="n"/>
      <c r="AY785" s="178" t="n"/>
      <c r="AZ785" s="178" t="n"/>
      <c r="BA785" s="178" t="n"/>
      <c r="BB785" s="178" t="n"/>
      <c r="BC785" s="178" t="n"/>
      <c r="BD785" s="178" t="n"/>
      <c r="BE785" s="178" t="n"/>
      <c r="BF785" s="178" t="n"/>
      <c r="BG785" s="178" t="n"/>
      <c r="BH785" s="178" t="n"/>
      <c r="BI785" s="178" t="n"/>
      <c r="BJ785" s="178" t="n"/>
      <c r="BK785" s="178" t="n"/>
      <c r="BL785" s="178" t="n"/>
      <c r="BM785" s="178" t="n"/>
      <c r="BN785" s="178" t="n"/>
      <c r="BO785" s="178" t="n"/>
      <c r="BP785" s="178" t="n"/>
      <c r="BQ785" s="178" t="n"/>
      <c r="BR785" s="178" t="n"/>
      <c r="BS785" s="178" t="n"/>
      <c r="BT785" s="178" t="n"/>
      <c r="BU785" s="178" t="n"/>
      <c r="BV785" s="178" t="n"/>
      <c r="BW785" s="178" t="n"/>
      <c r="BX785" s="178" t="n"/>
      <c r="BY785" s="178" t="n"/>
      <c r="BZ785" s="178" t="n"/>
      <c r="CA785" s="178" t="n"/>
      <c r="CB785" s="178" t="n"/>
      <c r="CC785" s="178" t="n"/>
      <c r="CD785" s="178" t="n"/>
      <c r="CE785" s="178" t="n"/>
      <c r="CF785" s="178" t="n"/>
      <c r="CG785" s="178" t="n"/>
      <c r="CH785" s="178" t="n"/>
      <c r="CI785" s="178" t="n"/>
      <c r="CJ785" s="178" t="n"/>
      <c r="CK785" s="178" t="n"/>
      <c r="CL785" s="178" t="n"/>
      <c r="CM785" s="178" t="n"/>
      <c r="CN785" s="178" t="n"/>
      <c r="CO785" s="178" t="n"/>
      <c r="CP785" s="178" t="n"/>
      <c r="CQ785" s="178" t="n"/>
      <c r="CR785" s="178" t="n"/>
      <c r="CS785" s="178" t="n"/>
      <c r="CT785" s="178" t="n"/>
      <c r="CU785" s="178" t="n"/>
      <c r="CV785" s="178" t="n"/>
      <c r="CW785" s="178" t="n"/>
      <c r="CX785" s="178" t="n"/>
      <c r="CY785" s="178" t="n"/>
      <c r="CZ785" s="178" t="n"/>
      <c r="DA785" s="178" t="n"/>
      <c r="DB785" s="178" t="n"/>
      <c r="DC785" s="178" t="n"/>
      <c r="DD785" s="178" t="n"/>
      <c r="DE785" s="178" t="n"/>
      <c r="DF785" s="178" t="n"/>
      <c r="DG785" s="178" t="n"/>
      <c r="DH785" s="178" t="n"/>
      <c r="DI785" s="178" t="n"/>
      <c r="DJ785" s="178" t="n"/>
      <c r="DK785" s="178" t="n"/>
      <c r="DL785" s="178" t="n"/>
      <c r="DM785" s="178" t="n"/>
      <c r="DN785" s="178" t="n"/>
      <c r="DO785" s="178" t="n"/>
      <c r="DP785" s="178" t="n"/>
      <c r="DQ785" s="178" t="n"/>
      <c r="DR785" s="178" t="n"/>
      <c r="DS785" s="178" t="n"/>
      <c r="DT785" s="178" t="n"/>
      <c r="DU785" s="178" t="n"/>
      <c r="DV785" s="178" t="n"/>
    </row>
    <row customFormat="true" customHeight="true" ht="16.8999996185303" outlineLevel="0" r="786" s="310">
      <c r="A786" s="178" t="n"/>
      <c r="B786" s="325" t="n">
        <v>10</v>
      </c>
      <c r="C786" s="58" t="s"/>
      <c r="D786" s="127" t="s">
        <v>477</v>
      </c>
      <c r="E786" s="108" t="s">
        <v>24</v>
      </c>
      <c r="F786" s="266" t="n">
        <f aca="false" ca="false" dt2D="false" dtr="false" t="normal">I786+L786+M786+N786+O786+P786+Q786+R786+S786</f>
        <v>0</v>
      </c>
      <c r="G786" s="168" t="n">
        <v>0</v>
      </c>
      <c r="H786" s="168" t="n">
        <v>0</v>
      </c>
      <c r="I786" s="269" t="n">
        <f aca="false" ca="false" dt2D="false" dtr="false" t="normal">G786+H786</f>
        <v>0</v>
      </c>
      <c r="J786" s="168" t="n"/>
      <c r="K786" s="168" t="n"/>
      <c r="L786" s="269" t="n">
        <f aca="false" ca="false" dt2D="false" dtr="false" t="normal">J786+K786</f>
        <v>0</v>
      </c>
      <c r="M786" s="168" t="n"/>
      <c r="N786" s="168" t="n"/>
      <c r="O786" s="168" t="n"/>
      <c r="P786" s="168" t="n"/>
      <c r="Q786" s="168" t="n"/>
      <c r="R786" s="168" t="n"/>
      <c r="S786" s="168" t="n"/>
      <c r="T786" s="168" t="n"/>
      <c r="U786" s="168" t="n"/>
      <c r="V786" s="168" t="n"/>
      <c r="W786" s="168" t="n"/>
      <c r="X786" s="168" t="n"/>
      <c r="Y786" s="168" t="n"/>
      <c r="Z786" s="168" t="n"/>
      <c r="AA786" s="168" t="n"/>
      <c r="AB786" s="168" t="n"/>
      <c r="AC786" s="168" t="n"/>
      <c r="AD786" s="168" t="n"/>
      <c r="AE786" s="168" t="n"/>
      <c r="AF786" s="178" t="n"/>
      <c r="AG786" s="178" t="n"/>
      <c r="AH786" s="178" t="n"/>
      <c r="AI786" s="178" t="n"/>
      <c r="AJ786" s="178" t="n"/>
      <c r="AK786" s="178" t="n"/>
      <c r="AL786" s="178" t="n"/>
      <c r="AM786" s="178" t="n"/>
      <c r="AN786" s="178" t="n"/>
      <c r="AO786" s="178" t="n"/>
      <c r="AP786" s="178" t="n"/>
      <c r="AQ786" s="178" t="n"/>
      <c r="AR786" s="178" t="n"/>
      <c r="AS786" s="178" t="n"/>
      <c r="AT786" s="178" t="n"/>
      <c r="AU786" s="178" t="n"/>
      <c r="AV786" s="178" t="n"/>
      <c r="AW786" s="178" t="n"/>
      <c r="AX786" s="178" t="n"/>
      <c r="AY786" s="178" t="n"/>
      <c r="AZ786" s="178" t="n"/>
      <c r="BA786" s="178" t="n"/>
      <c r="BB786" s="178" t="n"/>
      <c r="BC786" s="178" t="n"/>
      <c r="BD786" s="178" t="n"/>
      <c r="BE786" s="178" t="n"/>
      <c r="BF786" s="178" t="n"/>
      <c r="BG786" s="178" t="n"/>
      <c r="BH786" s="178" t="n"/>
      <c r="BI786" s="178" t="n"/>
      <c r="BJ786" s="178" t="n"/>
      <c r="BK786" s="178" t="n"/>
      <c r="BL786" s="178" t="n"/>
      <c r="BM786" s="178" t="n"/>
      <c r="BN786" s="178" t="n"/>
      <c r="BO786" s="178" t="n"/>
      <c r="BP786" s="178" t="n"/>
      <c r="BQ786" s="178" t="n"/>
      <c r="BR786" s="178" t="n"/>
      <c r="BS786" s="178" t="n"/>
      <c r="BT786" s="178" t="n"/>
      <c r="BU786" s="178" t="n"/>
      <c r="BV786" s="178" t="n"/>
      <c r="BW786" s="178" t="n"/>
      <c r="BX786" s="178" t="n"/>
      <c r="BY786" s="178" t="n"/>
      <c r="BZ786" s="178" t="n"/>
      <c r="CA786" s="178" t="n"/>
      <c r="CB786" s="178" t="n"/>
      <c r="CC786" s="178" t="n"/>
      <c r="CD786" s="178" t="n"/>
      <c r="CE786" s="178" t="n"/>
      <c r="CF786" s="178" t="n"/>
      <c r="CG786" s="178" t="n"/>
      <c r="CH786" s="178" t="n"/>
      <c r="CI786" s="178" t="n"/>
      <c r="CJ786" s="178" t="n"/>
      <c r="CK786" s="178" t="n"/>
      <c r="CL786" s="178" t="n"/>
      <c r="CM786" s="178" t="n"/>
      <c r="CN786" s="178" t="n"/>
      <c r="CO786" s="178" t="n"/>
      <c r="CP786" s="178" t="n"/>
      <c r="CQ786" s="178" t="n"/>
      <c r="CR786" s="178" t="n"/>
      <c r="CS786" s="178" t="n"/>
      <c r="CT786" s="178" t="n"/>
      <c r="CU786" s="178" t="n"/>
      <c r="CV786" s="178" t="n"/>
      <c r="CW786" s="178" t="n"/>
      <c r="CX786" s="178" t="n"/>
      <c r="CY786" s="178" t="n"/>
      <c r="CZ786" s="178" t="n"/>
      <c r="DA786" s="178" t="n"/>
      <c r="DB786" s="178" t="n"/>
      <c r="DC786" s="178" t="n"/>
      <c r="DD786" s="178" t="n"/>
      <c r="DE786" s="178" t="n"/>
      <c r="DF786" s="178" t="n"/>
      <c r="DG786" s="178" t="n"/>
      <c r="DH786" s="178" t="n"/>
      <c r="DI786" s="178" t="n"/>
      <c r="DJ786" s="178" t="n"/>
      <c r="DK786" s="178" t="n"/>
      <c r="DL786" s="178" t="n"/>
      <c r="DM786" s="178" t="n"/>
      <c r="DN786" s="178" t="n"/>
      <c r="DO786" s="178" t="n"/>
      <c r="DP786" s="178" t="n"/>
      <c r="DQ786" s="178" t="n"/>
      <c r="DR786" s="178" t="n"/>
      <c r="DS786" s="178" t="n"/>
      <c r="DT786" s="178" t="n"/>
      <c r="DU786" s="178" t="n"/>
      <c r="DV786" s="178" t="n"/>
    </row>
    <row customFormat="true" customHeight="true" ht="16.8999996185303" outlineLevel="0" r="787" s="310">
      <c r="A787" s="178" t="n"/>
      <c r="B787" s="327" t="s"/>
      <c r="C787" s="58" t="s"/>
      <c r="D787" s="59" t="s"/>
      <c r="E787" s="108" t="s">
        <v>25</v>
      </c>
      <c r="F787" s="266" t="n">
        <f aca="false" ca="false" dt2D="false" dtr="false" t="normal">I787+L787+M787+N787+O787+P787+Q787+R787+S787</f>
        <v>1</v>
      </c>
      <c r="G787" s="168" t="n">
        <v>0</v>
      </c>
      <c r="H787" s="168" t="n">
        <v>0</v>
      </c>
      <c r="I787" s="269" t="n">
        <f aca="false" ca="false" dt2D="false" dtr="false" t="normal">G787+H787</f>
        <v>0</v>
      </c>
      <c r="J787" s="168" t="n"/>
      <c r="K787" s="168" t="n"/>
      <c r="L787" s="269" t="n">
        <f aca="false" ca="false" dt2D="false" dtr="false" t="normal">J787+K787</f>
        <v>0</v>
      </c>
      <c r="M787" s="168" t="n"/>
      <c r="N787" s="168" t="n"/>
      <c r="O787" s="168" t="n"/>
      <c r="P787" s="168" t="n">
        <v>1</v>
      </c>
      <c r="Q787" s="168" t="n"/>
      <c r="R787" s="168" t="n"/>
      <c r="S787" s="168" t="n"/>
      <c r="T787" s="168" t="n"/>
      <c r="U787" s="168" t="n"/>
      <c r="V787" s="168" t="n"/>
      <c r="W787" s="168" t="n"/>
      <c r="X787" s="168" t="n"/>
      <c r="Y787" s="168" t="n"/>
      <c r="Z787" s="168" t="n"/>
      <c r="AA787" s="168" t="n"/>
      <c r="AB787" s="168" t="n"/>
      <c r="AC787" s="168" t="n"/>
      <c r="AD787" s="168" t="n"/>
      <c r="AE787" s="168" t="n"/>
      <c r="AF787" s="178" t="n"/>
      <c r="AG787" s="178" t="n"/>
      <c r="AH787" s="178" t="n"/>
      <c r="AI787" s="178" t="n"/>
      <c r="AJ787" s="178" t="n"/>
      <c r="AK787" s="178" t="n"/>
      <c r="AL787" s="178" t="n"/>
      <c r="AM787" s="178" t="n"/>
      <c r="AN787" s="178" t="n"/>
      <c r="AO787" s="178" t="n"/>
      <c r="AP787" s="178" t="n"/>
      <c r="AQ787" s="178" t="n"/>
      <c r="AR787" s="178" t="n"/>
      <c r="AS787" s="178" t="n"/>
      <c r="AT787" s="178" t="n"/>
      <c r="AU787" s="178" t="n"/>
      <c r="AV787" s="178" t="n"/>
      <c r="AW787" s="178" t="n"/>
      <c r="AX787" s="178" t="n"/>
      <c r="AY787" s="178" t="n"/>
      <c r="AZ787" s="178" t="n"/>
      <c r="BA787" s="178" t="n"/>
      <c r="BB787" s="178" t="n"/>
      <c r="BC787" s="178" t="n"/>
      <c r="BD787" s="178" t="n"/>
      <c r="BE787" s="178" t="n"/>
      <c r="BF787" s="178" t="n"/>
      <c r="BG787" s="178" t="n"/>
      <c r="BH787" s="178" t="n"/>
      <c r="BI787" s="178" t="n"/>
      <c r="BJ787" s="178" t="n"/>
      <c r="BK787" s="178" t="n"/>
      <c r="BL787" s="178" t="n"/>
      <c r="BM787" s="178" t="n"/>
      <c r="BN787" s="178" t="n"/>
      <c r="BO787" s="178" t="n"/>
      <c r="BP787" s="178" t="n"/>
      <c r="BQ787" s="178" t="n"/>
      <c r="BR787" s="178" t="n"/>
      <c r="BS787" s="178" t="n"/>
      <c r="BT787" s="178" t="n"/>
      <c r="BU787" s="178" t="n"/>
      <c r="BV787" s="178" t="n"/>
      <c r="BW787" s="178" t="n"/>
      <c r="BX787" s="178" t="n"/>
      <c r="BY787" s="178" t="n"/>
      <c r="BZ787" s="178" t="n"/>
      <c r="CA787" s="178" t="n"/>
      <c r="CB787" s="178" t="n"/>
      <c r="CC787" s="178" t="n"/>
      <c r="CD787" s="178" t="n"/>
      <c r="CE787" s="178" t="n"/>
      <c r="CF787" s="178" t="n"/>
      <c r="CG787" s="178" t="n"/>
      <c r="CH787" s="178" t="n"/>
      <c r="CI787" s="178" t="n"/>
      <c r="CJ787" s="178" t="n"/>
      <c r="CK787" s="178" t="n"/>
      <c r="CL787" s="178" t="n"/>
      <c r="CM787" s="178" t="n"/>
      <c r="CN787" s="178" t="n"/>
      <c r="CO787" s="178" t="n"/>
      <c r="CP787" s="178" t="n"/>
      <c r="CQ787" s="178" t="n"/>
      <c r="CR787" s="178" t="n"/>
      <c r="CS787" s="178" t="n"/>
      <c r="CT787" s="178" t="n"/>
      <c r="CU787" s="178" t="n"/>
      <c r="CV787" s="178" t="n"/>
      <c r="CW787" s="178" t="n"/>
      <c r="CX787" s="178" t="n"/>
      <c r="CY787" s="178" t="n"/>
      <c r="CZ787" s="178" t="n"/>
      <c r="DA787" s="178" t="n"/>
      <c r="DB787" s="178" t="n"/>
      <c r="DC787" s="178" t="n"/>
      <c r="DD787" s="178" t="n"/>
      <c r="DE787" s="178" t="n"/>
      <c r="DF787" s="178" t="n"/>
      <c r="DG787" s="178" t="n"/>
      <c r="DH787" s="178" t="n"/>
      <c r="DI787" s="178" t="n"/>
      <c r="DJ787" s="178" t="n"/>
      <c r="DK787" s="178" t="n"/>
      <c r="DL787" s="178" t="n"/>
      <c r="DM787" s="178" t="n"/>
      <c r="DN787" s="178" t="n"/>
      <c r="DO787" s="178" t="n"/>
      <c r="DP787" s="178" t="n"/>
      <c r="DQ787" s="178" t="n"/>
      <c r="DR787" s="178" t="n"/>
      <c r="DS787" s="178" t="n"/>
      <c r="DT787" s="178" t="n"/>
      <c r="DU787" s="178" t="n"/>
      <c r="DV787" s="178" t="n"/>
    </row>
    <row customFormat="true" customHeight="true" ht="16.8999996185303" outlineLevel="0" r="788" s="310">
      <c r="A788" s="178" t="n"/>
      <c r="B788" s="327" t="s"/>
      <c r="C788" s="58" t="s"/>
      <c r="D788" s="59" t="s"/>
      <c r="E788" s="108" t="s">
        <v>26</v>
      </c>
      <c r="F788" s="266" t="n">
        <f aca="false" ca="false" dt2D="false" dtr="false" t="normal">I788+L788+M788+N788+O788+P788+Q788+R788+S788</f>
        <v>24</v>
      </c>
      <c r="G788" s="168" t="n">
        <v>1</v>
      </c>
      <c r="H788" s="168" t="n">
        <v>0</v>
      </c>
      <c r="I788" s="269" t="n">
        <f aca="false" ca="false" dt2D="false" dtr="false" t="normal">G788+H788</f>
        <v>1</v>
      </c>
      <c r="J788" s="168" t="n">
        <v>1</v>
      </c>
      <c r="K788" s="168" t="n"/>
      <c r="L788" s="269" t="n">
        <f aca="false" ca="false" dt2D="false" dtr="false" t="normal">J788+K788</f>
        <v>1</v>
      </c>
      <c r="M788" s="168" t="n">
        <v>6</v>
      </c>
      <c r="N788" s="168" t="n">
        <v>1</v>
      </c>
      <c r="O788" s="168" t="n">
        <v>2</v>
      </c>
      <c r="P788" s="168" t="n">
        <v>4</v>
      </c>
      <c r="Q788" s="168" t="n">
        <v>8</v>
      </c>
      <c r="R788" s="168" t="n"/>
      <c r="S788" s="168" t="n">
        <v>1</v>
      </c>
      <c r="T788" s="168" t="n"/>
      <c r="U788" s="168" t="n"/>
      <c r="V788" s="168" t="n"/>
      <c r="W788" s="168" t="n"/>
      <c r="X788" s="168" t="n"/>
      <c r="Y788" s="168" t="n"/>
      <c r="Z788" s="168" t="n"/>
      <c r="AA788" s="168" t="n"/>
      <c r="AB788" s="168" t="n"/>
      <c r="AC788" s="168" t="n"/>
      <c r="AD788" s="168" t="n"/>
      <c r="AE788" s="168" t="n"/>
      <c r="AF788" s="178" t="n"/>
      <c r="AG788" s="178" t="n"/>
      <c r="AH788" s="178" t="n"/>
      <c r="AI788" s="178" t="n"/>
      <c r="AJ788" s="178" t="n"/>
      <c r="AK788" s="178" t="n"/>
      <c r="AL788" s="178" t="n"/>
      <c r="AM788" s="178" t="n"/>
      <c r="AN788" s="178" t="n"/>
      <c r="AO788" s="178" t="n"/>
      <c r="AP788" s="178" t="n"/>
      <c r="AQ788" s="178" t="n"/>
      <c r="AR788" s="178" t="n"/>
      <c r="AS788" s="178" t="n"/>
      <c r="AT788" s="178" t="n"/>
      <c r="AU788" s="178" t="n"/>
      <c r="AV788" s="178" t="n"/>
      <c r="AW788" s="178" t="n"/>
      <c r="AX788" s="178" t="n"/>
      <c r="AY788" s="178" t="n"/>
      <c r="AZ788" s="178" t="n"/>
      <c r="BA788" s="178" t="n"/>
      <c r="BB788" s="178" t="n"/>
      <c r="BC788" s="178" t="n"/>
      <c r="BD788" s="178" t="n"/>
      <c r="BE788" s="178" t="n"/>
      <c r="BF788" s="178" t="n"/>
      <c r="BG788" s="178" t="n"/>
      <c r="BH788" s="178" t="n"/>
      <c r="BI788" s="178" t="n"/>
      <c r="BJ788" s="178" t="n"/>
      <c r="BK788" s="178" t="n"/>
      <c r="BL788" s="178" t="n"/>
      <c r="BM788" s="178" t="n"/>
      <c r="BN788" s="178" t="n"/>
      <c r="BO788" s="178" t="n"/>
      <c r="BP788" s="178" t="n"/>
      <c r="BQ788" s="178" t="n"/>
      <c r="BR788" s="178" t="n"/>
      <c r="BS788" s="178" t="n"/>
      <c r="BT788" s="178" t="n"/>
      <c r="BU788" s="178" t="n"/>
      <c r="BV788" s="178" t="n"/>
      <c r="BW788" s="178" t="n"/>
      <c r="BX788" s="178" t="n"/>
      <c r="BY788" s="178" t="n"/>
      <c r="BZ788" s="178" t="n"/>
      <c r="CA788" s="178" t="n"/>
      <c r="CB788" s="178" t="n"/>
      <c r="CC788" s="178" t="n"/>
      <c r="CD788" s="178" t="n"/>
      <c r="CE788" s="178" t="n"/>
      <c r="CF788" s="178" t="n"/>
      <c r="CG788" s="178" t="n"/>
      <c r="CH788" s="178" t="n"/>
      <c r="CI788" s="178" t="n"/>
      <c r="CJ788" s="178" t="n"/>
      <c r="CK788" s="178" t="n"/>
      <c r="CL788" s="178" t="n"/>
      <c r="CM788" s="178" t="n"/>
      <c r="CN788" s="178" t="n"/>
      <c r="CO788" s="178" t="n"/>
      <c r="CP788" s="178" t="n"/>
      <c r="CQ788" s="178" t="n"/>
      <c r="CR788" s="178" t="n"/>
      <c r="CS788" s="178" t="n"/>
      <c r="CT788" s="178" t="n"/>
      <c r="CU788" s="178" t="n"/>
      <c r="CV788" s="178" t="n"/>
      <c r="CW788" s="178" t="n"/>
      <c r="CX788" s="178" t="n"/>
      <c r="CY788" s="178" t="n"/>
      <c r="CZ788" s="178" t="n"/>
      <c r="DA788" s="178" t="n"/>
      <c r="DB788" s="178" t="n"/>
      <c r="DC788" s="178" t="n"/>
      <c r="DD788" s="178" t="n"/>
      <c r="DE788" s="178" t="n"/>
      <c r="DF788" s="178" t="n"/>
      <c r="DG788" s="178" t="n"/>
      <c r="DH788" s="178" t="n"/>
      <c r="DI788" s="178" t="n"/>
      <c r="DJ788" s="178" t="n"/>
      <c r="DK788" s="178" t="n"/>
      <c r="DL788" s="178" t="n"/>
      <c r="DM788" s="178" t="n"/>
      <c r="DN788" s="178" t="n"/>
      <c r="DO788" s="178" t="n"/>
      <c r="DP788" s="178" t="n"/>
      <c r="DQ788" s="178" t="n"/>
      <c r="DR788" s="178" t="n"/>
      <c r="DS788" s="178" t="n"/>
      <c r="DT788" s="178" t="n"/>
      <c r="DU788" s="178" t="n"/>
      <c r="DV788" s="178" t="n"/>
    </row>
    <row customFormat="true" customHeight="true" ht="16.8999996185303" outlineLevel="0" r="789" s="310">
      <c r="A789" s="178" t="n"/>
      <c r="B789" s="329" t="s"/>
      <c r="C789" s="58" t="s"/>
      <c r="D789" s="94" t="s"/>
      <c r="E789" s="248" t="s">
        <v>232</v>
      </c>
      <c r="F789" s="266" t="n">
        <f aca="false" ca="false" dt2D="false" dtr="false" t="normal">I789+L789+M789+N789+O789+P789+Q789+R789+S789</f>
        <v>7</v>
      </c>
      <c r="G789" s="168" t="n">
        <v>1</v>
      </c>
      <c r="H789" s="168" t="n">
        <v>0</v>
      </c>
      <c r="I789" s="269" t="n">
        <f aca="false" ca="false" dt2D="false" dtr="false" t="normal">G789+H789</f>
        <v>1</v>
      </c>
      <c r="J789" s="168" t="n"/>
      <c r="K789" s="168" t="n"/>
      <c r="L789" s="269" t="n">
        <f aca="false" ca="false" dt2D="false" dtr="false" t="normal">J789+K789</f>
        <v>0</v>
      </c>
      <c r="M789" s="168" t="n"/>
      <c r="N789" s="168" t="n"/>
      <c r="O789" s="168" t="n"/>
      <c r="P789" s="168" t="n"/>
      <c r="Q789" s="168" t="n"/>
      <c r="R789" s="168" t="n">
        <v>1</v>
      </c>
      <c r="S789" s="168" t="n">
        <v>5</v>
      </c>
      <c r="T789" s="168" t="n"/>
      <c r="U789" s="168" t="n"/>
      <c r="V789" s="168" t="n"/>
      <c r="W789" s="168" t="n"/>
      <c r="X789" s="168" t="n"/>
      <c r="Y789" s="168" t="n"/>
      <c r="Z789" s="168" t="n"/>
      <c r="AA789" s="168" t="n"/>
      <c r="AB789" s="168" t="n"/>
      <c r="AC789" s="168" t="n"/>
      <c r="AD789" s="168" t="n"/>
      <c r="AE789" s="168" t="n"/>
      <c r="AF789" s="178" t="n"/>
      <c r="AG789" s="178" t="n"/>
      <c r="AH789" s="178" t="n"/>
      <c r="AI789" s="178" t="n"/>
      <c r="AJ789" s="178" t="n"/>
      <c r="AK789" s="178" t="n"/>
      <c r="AL789" s="178" t="n"/>
      <c r="AM789" s="178" t="n"/>
      <c r="AN789" s="178" t="n"/>
      <c r="AO789" s="178" t="n"/>
      <c r="AP789" s="178" t="n"/>
      <c r="AQ789" s="178" t="n"/>
      <c r="AR789" s="178" t="n"/>
      <c r="AS789" s="178" t="n"/>
      <c r="AT789" s="178" t="n"/>
      <c r="AU789" s="178" t="n"/>
      <c r="AV789" s="178" t="n"/>
      <c r="AW789" s="178" t="n"/>
      <c r="AX789" s="178" t="n"/>
      <c r="AY789" s="178" t="n"/>
      <c r="AZ789" s="178" t="n"/>
      <c r="BA789" s="178" t="n"/>
      <c r="BB789" s="178" t="n"/>
      <c r="BC789" s="178" t="n"/>
      <c r="BD789" s="178" t="n"/>
      <c r="BE789" s="178" t="n"/>
      <c r="BF789" s="178" t="n"/>
      <c r="BG789" s="178" t="n"/>
      <c r="BH789" s="178" t="n"/>
      <c r="BI789" s="178" t="n"/>
      <c r="BJ789" s="178" t="n"/>
      <c r="BK789" s="178" t="n"/>
      <c r="BL789" s="178" t="n"/>
      <c r="BM789" s="178" t="n"/>
      <c r="BN789" s="178" t="n"/>
      <c r="BO789" s="178" t="n"/>
      <c r="BP789" s="178" t="n"/>
      <c r="BQ789" s="178" t="n"/>
      <c r="BR789" s="178" t="n"/>
      <c r="BS789" s="178" t="n"/>
      <c r="BT789" s="178" t="n"/>
      <c r="BU789" s="178" t="n"/>
      <c r="BV789" s="178" t="n"/>
      <c r="BW789" s="178" t="n"/>
      <c r="BX789" s="178" t="n"/>
      <c r="BY789" s="178" t="n"/>
      <c r="BZ789" s="178" t="n"/>
      <c r="CA789" s="178" t="n"/>
      <c r="CB789" s="178" t="n"/>
      <c r="CC789" s="178" t="n"/>
      <c r="CD789" s="178" t="n"/>
      <c r="CE789" s="178" t="n"/>
      <c r="CF789" s="178" t="n"/>
      <c r="CG789" s="178" t="n"/>
      <c r="CH789" s="178" t="n"/>
      <c r="CI789" s="178" t="n"/>
      <c r="CJ789" s="178" t="n"/>
      <c r="CK789" s="178" t="n"/>
      <c r="CL789" s="178" t="n"/>
      <c r="CM789" s="178" t="n"/>
      <c r="CN789" s="178" t="n"/>
      <c r="CO789" s="178" t="n"/>
      <c r="CP789" s="178" t="n"/>
      <c r="CQ789" s="178" t="n"/>
      <c r="CR789" s="178" t="n"/>
      <c r="CS789" s="178" t="n"/>
      <c r="CT789" s="178" t="n"/>
      <c r="CU789" s="178" t="n"/>
      <c r="CV789" s="178" t="n"/>
      <c r="CW789" s="178" t="n"/>
      <c r="CX789" s="178" t="n"/>
      <c r="CY789" s="178" t="n"/>
      <c r="CZ789" s="178" t="n"/>
      <c r="DA789" s="178" t="n"/>
      <c r="DB789" s="178" t="n"/>
      <c r="DC789" s="178" t="n"/>
      <c r="DD789" s="178" t="n"/>
      <c r="DE789" s="178" t="n"/>
      <c r="DF789" s="178" t="n"/>
      <c r="DG789" s="178" t="n"/>
      <c r="DH789" s="178" t="n"/>
      <c r="DI789" s="178" t="n"/>
      <c r="DJ789" s="178" t="n"/>
      <c r="DK789" s="178" t="n"/>
      <c r="DL789" s="178" t="n"/>
      <c r="DM789" s="178" t="n"/>
      <c r="DN789" s="178" t="n"/>
      <c r="DO789" s="178" t="n"/>
      <c r="DP789" s="178" t="n"/>
      <c r="DQ789" s="178" t="n"/>
      <c r="DR789" s="178" t="n"/>
      <c r="DS789" s="178" t="n"/>
      <c r="DT789" s="178" t="n"/>
      <c r="DU789" s="178" t="n"/>
      <c r="DV789" s="178" t="n"/>
    </row>
    <row customFormat="true" customHeight="true" hidden="true" ht="16.8999996185303" outlineLevel="0" r="790" s="310">
      <c r="A790" s="178" t="n"/>
      <c r="B790" s="325" t="n">
        <v>11</v>
      </c>
      <c r="C790" s="58" t="s"/>
      <c r="D790" s="127" t="s">
        <v>478</v>
      </c>
      <c r="E790" s="109" t="s">
        <v>24</v>
      </c>
      <c r="F790" s="266" t="n">
        <f aca="false" ca="false" dt2D="false" dtr="false" t="normal">I790+L790+M790+N790+O790+P790+Q790+R790+S790</f>
        <v>0</v>
      </c>
      <c r="G790" s="282" t="n"/>
      <c r="H790" s="282" t="n"/>
      <c r="I790" s="269" t="n">
        <f aca="false" ca="false" dt2D="false" dtr="false" t="normal">G790+H790</f>
        <v>0</v>
      </c>
      <c r="J790" s="282" t="n"/>
      <c r="K790" s="282" t="n"/>
      <c r="L790" s="269" t="n">
        <f aca="false" ca="false" dt2D="false" dtr="false" t="normal">J790+K790</f>
        <v>0</v>
      </c>
      <c r="M790" s="282" t="n"/>
      <c r="N790" s="282" t="n"/>
      <c r="O790" s="282" t="n"/>
      <c r="P790" s="282" t="n"/>
      <c r="Q790" s="282" t="n"/>
      <c r="R790" s="282" t="n"/>
      <c r="S790" s="282" t="n"/>
      <c r="T790" s="282" t="n"/>
      <c r="U790" s="282" t="n"/>
      <c r="V790" s="282" t="n"/>
      <c r="W790" s="282" t="n"/>
      <c r="X790" s="282" t="n"/>
      <c r="Y790" s="282" t="n"/>
      <c r="Z790" s="282" t="n"/>
      <c r="AA790" s="282" t="n"/>
      <c r="AB790" s="282" t="n"/>
      <c r="AC790" s="282" t="n"/>
      <c r="AD790" s="282" t="n"/>
      <c r="AE790" s="282" t="n"/>
      <c r="AF790" s="178" t="n"/>
      <c r="AG790" s="178" t="n"/>
      <c r="AH790" s="178" t="n"/>
      <c r="AI790" s="178" t="n"/>
      <c r="AJ790" s="178" t="n"/>
      <c r="AK790" s="178" t="n"/>
      <c r="AL790" s="178" t="n"/>
      <c r="AM790" s="178" t="n"/>
      <c r="AN790" s="178" t="n"/>
      <c r="AO790" s="178" t="n"/>
      <c r="AP790" s="178" t="n"/>
      <c r="AQ790" s="178" t="n"/>
      <c r="AR790" s="178" t="n"/>
      <c r="AS790" s="178" t="n"/>
      <c r="AT790" s="178" t="n"/>
      <c r="AU790" s="178" t="n"/>
      <c r="AV790" s="178" t="n"/>
      <c r="AW790" s="178" t="n"/>
      <c r="AX790" s="178" t="n"/>
      <c r="AY790" s="178" t="n"/>
      <c r="AZ790" s="178" t="n"/>
      <c r="BA790" s="178" t="n"/>
      <c r="BB790" s="178" t="n"/>
      <c r="BC790" s="178" t="n"/>
      <c r="BD790" s="178" t="n"/>
      <c r="BE790" s="178" t="n"/>
      <c r="BF790" s="178" t="n"/>
      <c r="BG790" s="178" t="n"/>
      <c r="BH790" s="178" t="n"/>
      <c r="BI790" s="178" t="n"/>
      <c r="BJ790" s="178" t="n"/>
      <c r="BK790" s="178" t="n"/>
      <c r="BL790" s="178" t="n"/>
      <c r="BM790" s="178" t="n"/>
      <c r="BN790" s="178" t="n"/>
      <c r="BO790" s="178" t="n"/>
      <c r="BP790" s="178" t="n"/>
      <c r="BQ790" s="178" t="n"/>
      <c r="BR790" s="178" t="n"/>
      <c r="BS790" s="178" t="n"/>
      <c r="BT790" s="178" t="n"/>
      <c r="BU790" s="178" t="n"/>
      <c r="BV790" s="178" t="n"/>
      <c r="BW790" s="178" t="n"/>
      <c r="BX790" s="178" t="n"/>
      <c r="BY790" s="178" t="n"/>
      <c r="BZ790" s="178" t="n"/>
      <c r="CA790" s="178" t="n"/>
      <c r="CB790" s="178" t="n"/>
      <c r="CC790" s="178" t="n"/>
      <c r="CD790" s="178" t="n"/>
      <c r="CE790" s="178" t="n"/>
      <c r="CF790" s="178" t="n"/>
      <c r="CG790" s="178" t="n"/>
      <c r="CH790" s="178" t="n"/>
      <c r="CI790" s="178" t="n"/>
      <c r="CJ790" s="178" t="n"/>
      <c r="CK790" s="178" t="n"/>
      <c r="CL790" s="178" t="n"/>
      <c r="CM790" s="178" t="n"/>
      <c r="CN790" s="178" t="n"/>
      <c r="CO790" s="178" t="n"/>
      <c r="CP790" s="178" t="n"/>
      <c r="CQ790" s="178" t="n"/>
      <c r="CR790" s="178" t="n"/>
      <c r="CS790" s="178" t="n"/>
      <c r="CT790" s="178" t="n"/>
      <c r="CU790" s="178" t="n"/>
      <c r="CV790" s="178" t="n"/>
      <c r="CW790" s="178" t="n"/>
      <c r="CX790" s="178" t="n"/>
      <c r="CY790" s="178" t="n"/>
      <c r="CZ790" s="178" t="n"/>
      <c r="DA790" s="178" t="n"/>
      <c r="DB790" s="178" t="n"/>
      <c r="DC790" s="178" t="n"/>
      <c r="DD790" s="178" t="n"/>
      <c r="DE790" s="178" t="n"/>
      <c r="DF790" s="178" t="n"/>
      <c r="DG790" s="178" t="n"/>
      <c r="DH790" s="178" t="n"/>
      <c r="DI790" s="178" t="n"/>
      <c r="DJ790" s="178" t="n"/>
      <c r="DK790" s="178" t="n"/>
      <c r="DL790" s="178" t="n"/>
      <c r="DM790" s="178" t="n"/>
      <c r="DN790" s="178" t="n"/>
      <c r="DO790" s="178" t="n"/>
      <c r="DP790" s="178" t="n"/>
      <c r="DQ790" s="178" t="n"/>
      <c r="DR790" s="178" t="n"/>
      <c r="DS790" s="178" t="n"/>
      <c r="DT790" s="178" t="n"/>
      <c r="DU790" s="178" t="n"/>
      <c r="DV790" s="178" t="n"/>
    </row>
    <row customFormat="true" customHeight="true" hidden="true" ht="16.8999996185303" outlineLevel="0" r="791" s="310">
      <c r="A791" s="178" t="n"/>
      <c r="B791" s="327" t="s"/>
      <c r="C791" s="58" t="s"/>
      <c r="D791" s="59" t="s"/>
      <c r="E791" s="109" t="s">
        <v>25</v>
      </c>
      <c r="F791" s="266" t="n">
        <f aca="false" ca="false" dt2D="false" dtr="false" t="normal">I791+L791+M791+N791+O791+P791+Q791+R791+S791</f>
        <v>0</v>
      </c>
      <c r="G791" s="282" t="n"/>
      <c r="H791" s="282" t="n"/>
      <c r="I791" s="269" t="n">
        <f aca="false" ca="false" dt2D="false" dtr="false" t="normal">G791+H791</f>
        <v>0</v>
      </c>
      <c r="J791" s="282" t="n"/>
      <c r="K791" s="282" t="n"/>
      <c r="L791" s="269" t="n">
        <f aca="false" ca="false" dt2D="false" dtr="false" t="normal">J791+K791</f>
        <v>0</v>
      </c>
      <c r="M791" s="282" t="n"/>
      <c r="N791" s="282" t="n"/>
      <c r="O791" s="282" t="n"/>
      <c r="P791" s="282" t="n"/>
      <c r="Q791" s="282" t="n"/>
      <c r="R791" s="282" t="n"/>
      <c r="S791" s="282" t="n"/>
      <c r="T791" s="282" t="n"/>
      <c r="U791" s="282" t="n"/>
      <c r="V791" s="282" t="n"/>
      <c r="W791" s="282" t="n"/>
      <c r="X791" s="282" t="n"/>
      <c r="Y791" s="282" t="n"/>
      <c r="Z791" s="282" t="n"/>
      <c r="AA791" s="282" t="n"/>
      <c r="AB791" s="282" t="n"/>
      <c r="AC791" s="282" t="n"/>
      <c r="AD791" s="282" t="n"/>
      <c r="AE791" s="282" t="n"/>
      <c r="AF791" s="178" t="n"/>
      <c r="AG791" s="178" t="n"/>
      <c r="AH791" s="178" t="n"/>
      <c r="AI791" s="178" t="n"/>
      <c r="AJ791" s="178" t="n"/>
      <c r="AK791" s="178" t="n"/>
      <c r="AL791" s="178" t="n"/>
      <c r="AM791" s="178" t="n"/>
      <c r="AN791" s="178" t="n"/>
      <c r="AO791" s="178" t="n"/>
      <c r="AP791" s="178" t="n"/>
      <c r="AQ791" s="178" t="n"/>
      <c r="AR791" s="178" t="n"/>
      <c r="AS791" s="178" t="n"/>
      <c r="AT791" s="178" t="n"/>
      <c r="AU791" s="178" t="n"/>
      <c r="AV791" s="178" t="n"/>
      <c r="AW791" s="178" t="n"/>
      <c r="AX791" s="178" t="n"/>
      <c r="AY791" s="178" t="n"/>
      <c r="AZ791" s="178" t="n"/>
      <c r="BA791" s="178" t="n"/>
      <c r="BB791" s="178" t="n"/>
      <c r="BC791" s="178" t="n"/>
      <c r="BD791" s="178" t="n"/>
      <c r="BE791" s="178" t="n"/>
      <c r="BF791" s="178" t="n"/>
      <c r="BG791" s="178" t="n"/>
      <c r="BH791" s="178" t="n"/>
      <c r="BI791" s="178" t="n"/>
      <c r="BJ791" s="178" t="n"/>
      <c r="BK791" s="178" t="n"/>
      <c r="BL791" s="178" t="n"/>
      <c r="BM791" s="178" t="n"/>
      <c r="BN791" s="178" t="n"/>
      <c r="BO791" s="178" t="n"/>
      <c r="BP791" s="178" t="n"/>
      <c r="BQ791" s="178" t="n"/>
      <c r="BR791" s="178" t="n"/>
      <c r="BS791" s="178" t="n"/>
      <c r="BT791" s="178" t="n"/>
      <c r="BU791" s="178" t="n"/>
      <c r="BV791" s="178" t="n"/>
      <c r="BW791" s="178" t="n"/>
      <c r="BX791" s="178" t="n"/>
      <c r="BY791" s="178" t="n"/>
      <c r="BZ791" s="178" t="n"/>
      <c r="CA791" s="178" t="n"/>
      <c r="CB791" s="178" t="n"/>
      <c r="CC791" s="178" t="n"/>
      <c r="CD791" s="178" t="n"/>
      <c r="CE791" s="178" t="n"/>
      <c r="CF791" s="178" t="n"/>
      <c r="CG791" s="178" t="n"/>
      <c r="CH791" s="178" t="n"/>
      <c r="CI791" s="178" t="n"/>
      <c r="CJ791" s="178" t="n"/>
      <c r="CK791" s="178" t="n"/>
      <c r="CL791" s="178" t="n"/>
      <c r="CM791" s="178" t="n"/>
      <c r="CN791" s="178" t="n"/>
      <c r="CO791" s="178" t="n"/>
      <c r="CP791" s="178" t="n"/>
      <c r="CQ791" s="178" t="n"/>
      <c r="CR791" s="178" t="n"/>
      <c r="CS791" s="178" t="n"/>
      <c r="CT791" s="178" t="n"/>
      <c r="CU791" s="178" t="n"/>
      <c r="CV791" s="178" t="n"/>
      <c r="CW791" s="178" t="n"/>
      <c r="CX791" s="178" t="n"/>
      <c r="CY791" s="178" t="n"/>
      <c r="CZ791" s="178" t="n"/>
      <c r="DA791" s="178" t="n"/>
      <c r="DB791" s="178" t="n"/>
      <c r="DC791" s="178" t="n"/>
      <c r="DD791" s="178" t="n"/>
      <c r="DE791" s="178" t="n"/>
      <c r="DF791" s="178" t="n"/>
      <c r="DG791" s="178" t="n"/>
      <c r="DH791" s="178" t="n"/>
      <c r="DI791" s="178" t="n"/>
      <c r="DJ791" s="178" t="n"/>
      <c r="DK791" s="178" t="n"/>
      <c r="DL791" s="178" t="n"/>
      <c r="DM791" s="178" t="n"/>
      <c r="DN791" s="178" t="n"/>
      <c r="DO791" s="178" t="n"/>
      <c r="DP791" s="178" t="n"/>
      <c r="DQ791" s="178" t="n"/>
      <c r="DR791" s="178" t="n"/>
      <c r="DS791" s="178" t="n"/>
      <c r="DT791" s="178" t="n"/>
      <c r="DU791" s="178" t="n"/>
      <c r="DV791" s="178" t="n"/>
    </row>
    <row customFormat="true" customHeight="true" hidden="true" ht="16.8999996185303" outlineLevel="0" r="792" s="310">
      <c r="A792" s="178" t="n"/>
      <c r="B792" s="327" t="s"/>
      <c r="C792" s="58" t="s"/>
      <c r="D792" s="59" t="s"/>
      <c r="E792" s="182" t="s">
        <v>26</v>
      </c>
      <c r="F792" s="266" t="n">
        <f aca="false" ca="false" dt2D="false" dtr="false" t="normal">I792+L792+M792+N792+O792+P792+Q792+R792+S792</f>
        <v>0</v>
      </c>
      <c r="G792" s="168" t="n">
        <v>0</v>
      </c>
      <c r="H792" s="168" t="n">
        <v>0</v>
      </c>
      <c r="I792" s="269" t="n">
        <f aca="false" ca="false" dt2D="false" dtr="false" t="normal">G792+H792</f>
        <v>0</v>
      </c>
      <c r="J792" s="168" t="n"/>
      <c r="K792" s="168" t="n"/>
      <c r="L792" s="269" t="n">
        <f aca="false" ca="false" dt2D="false" dtr="false" t="normal">J792+K792</f>
        <v>0</v>
      </c>
      <c r="M792" s="168" t="n"/>
      <c r="N792" s="168" t="n"/>
      <c r="O792" s="168" t="n"/>
      <c r="P792" s="168" t="n"/>
      <c r="Q792" s="168" t="n"/>
      <c r="R792" s="168" t="n"/>
      <c r="S792" s="168" t="n"/>
      <c r="T792" s="168" t="n"/>
      <c r="U792" s="168" t="n"/>
      <c r="V792" s="168" t="n"/>
      <c r="W792" s="168" t="n"/>
      <c r="X792" s="168" t="n"/>
      <c r="Y792" s="168" t="n"/>
      <c r="Z792" s="168" t="n"/>
      <c r="AA792" s="168" t="n"/>
      <c r="AB792" s="168" t="n"/>
      <c r="AC792" s="168" t="n"/>
      <c r="AD792" s="168" t="n"/>
      <c r="AE792" s="168" t="n"/>
      <c r="AF792" s="178" t="n"/>
      <c r="AG792" s="178" t="n"/>
      <c r="AH792" s="178" t="n"/>
      <c r="AI792" s="178" t="n"/>
      <c r="AJ792" s="178" t="n"/>
      <c r="AK792" s="178" t="n"/>
      <c r="AL792" s="178" t="n"/>
      <c r="AM792" s="178" t="n"/>
      <c r="AN792" s="178" t="n"/>
      <c r="AO792" s="178" t="n"/>
      <c r="AP792" s="178" t="n"/>
      <c r="AQ792" s="178" t="n"/>
      <c r="AR792" s="178" t="n"/>
      <c r="AS792" s="178" t="n"/>
      <c r="AT792" s="178" t="n"/>
      <c r="AU792" s="178" t="n"/>
      <c r="AV792" s="178" t="n"/>
      <c r="AW792" s="178" t="n"/>
      <c r="AX792" s="178" t="n"/>
      <c r="AY792" s="178" t="n"/>
      <c r="AZ792" s="178" t="n"/>
      <c r="BA792" s="178" t="n"/>
      <c r="BB792" s="178" t="n"/>
      <c r="BC792" s="178" t="n"/>
      <c r="BD792" s="178" t="n"/>
      <c r="BE792" s="178" t="n"/>
      <c r="BF792" s="178" t="n"/>
      <c r="BG792" s="178" t="n"/>
      <c r="BH792" s="178" t="n"/>
      <c r="BI792" s="178" t="n"/>
      <c r="BJ792" s="178" t="n"/>
      <c r="BK792" s="178" t="n"/>
      <c r="BL792" s="178" t="n"/>
      <c r="BM792" s="178" t="n"/>
      <c r="BN792" s="178" t="n"/>
      <c r="BO792" s="178" t="n"/>
      <c r="BP792" s="178" t="n"/>
      <c r="BQ792" s="178" t="n"/>
      <c r="BR792" s="178" t="n"/>
      <c r="BS792" s="178" t="n"/>
      <c r="BT792" s="178" t="n"/>
      <c r="BU792" s="178" t="n"/>
      <c r="BV792" s="178" t="n"/>
      <c r="BW792" s="178" t="n"/>
      <c r="BX792" s="178" t="n"/>
      <c r="BY792" s="178" t="n"/>
      <c r="BZ792" s="178" t="n"/>
      <c r="CA792" s="178" t="n"/>
      <c r="CB792" s="178" t="n"/>
      <c r="CC792" s="178" t="n"/>
      <c r="CD792" s="178" t="n"/>
      <c r="CE792" s="178" t="n"/>
      <c r="CF792" s="178" t="n"/>
      <c r="CG792" s="178" t="n"/>
      <c r="CH792" s="178" t="n"/>
      <c r="CI792" s="178" t="n"/>
      <c r="CJ792" s="178" t="n"/>
      <c r="CK792" s="178" t="n"/>
      <c r="CL792" s="178" t="n"/>
      <c r="CM792" s="178" t="n"/>
      <c r="CN792" s="178" t="n"/>
      <c r="CO792" s="178" t="n"/>
      <c r="CP792" s="178" t="n"/>
      <c r="CQ792" s="178" t="n"/>
      <c r="CR792" s="178" t="n"/>
      <c r="CS792" s="178" t="n"/>
      <c r="CT792" s="178" t="n"/>
      <c r="CU792" s="178" t="n"/>
      <c r="CV792" s="178" t="n"/>
      <c r="CW792" s="178" t="n"/>
      <c r="CX792" s="178" t="n"/>
      <c r="CY792" s="178" t="n"/>
      <c r="CZ792" s="178" t="n"/>
      <c r="DA792" s="178" t="n"/>
      <c r="DB792" s="178" t="n"/>
      <c r="DC792" s="178" t="n"/>
      <c r="DD792" s="178" t="n"/>
      <c r="DE792" s="178" t="n"/>
      <c r="DF792" s="178" t="n"/>
      <c r="DG792" s="178" t="n"/>
      <c r="DH792" s="178" t="n"/>
      <c r="DI792" s="178" t="n"/>
      <c r="DJ792" s="178" t="n"/>
      <c r="DK792" s="178" t="n"/>
      <c r="DL792" s="178" t="n"/>
      <c r="DM792" s="178" t="n"/>
      <c r="DN792" s="178" t="n"/>
      <c r="DO792" s="178" t="n"/>
      <c r="DP792" s="178" t="n"/>
      <c r="DQ792" s="178" t="n"/>
      <c r="DR792" s="178" t="n"/>
      <c r="DS792" s="178" t="n"/>
      <c r="DT792" s="178" t="n"/>
      <c r="DU792" s="178" t="n"/>
      <c r="DV792" s="178" t="n"/>
    </row>
    <row customFormat="true" customHeight="true" hidden="true" ht="16.8999996185303" outlineLevel="0" r="793" s="310">
      <c r="A793" s="178" t="n"/>
      <c r="B793" s="329" t="s"/>
      <c r="C793" s="58" t="s"/>
      <c r="D793" s="94" t="s"/>
      <c r="E793" s="248" t="s">
        <v>232</v>
      </c>
      <c r="F793" s="266" t="n">
        <f aca="false" ca="false" dt2D="false" dtr="false" t="normal">I793+L793+M793+N793+O793+P793+Q793+R793+S793</f>
        <v>0</v>
      </c>
      <c r="G793" s="168" t="n">
        <v>0</v>
      </c>
      <c r="H793" s="168" t="n">
        <v>0</v>
      </c>
      <c r="I793" s="269" t="n">
        <f aca="false" ca="false" dt2D="false" dtr="false" t="normal">G793+H793</f>
        <v>0</v>
      </c>
      <c r="J793" s="168" t="n"/>
      <c r="K793" s="168" t="n"/>
      <c r="L793" s="269" t="n">
        <f aca="false" ca="false" dt2D="false" dtr="false" t="normal">J793+K793</f>
        <v>0</v>
      </c>
      <c r="M793" s="168" t="n"/>
      <c r="N793" s="168" t="n"/>
      <c r="O793" s="168" t="n"/>
      <c r="P793" s="168" t="n"/>
      <c r="Q793" s="168" t="n"/>
      <c r="R793" s="168" t="n"/>
      <c r="S793" s="168" t="n"/>
      <c r="T793" s="168" t="n"/>
      <c r="U793" s="168" t="n"/>
      <c r="V793" s="168" t="n"/>
      <c r="W793" s="168" t="n"/>
      <c r="X793" s="168" t="n"/>
      <c r="Y793" s="168" t="n"/>
      <c r="Z793" s="168" t="n"/>
      <c r="AA793" s="168" t="n"/>
      <c r="AB793" s="168" t="n"/>
      <c r="AC793" s="168" t="n"/>
      <c r="AD793" s="168" t="n"/>
      <c r="AE793" s="168" t="n"/>
      <c r="AF793" s="178" t="n"/>
      <c r="AG793" s="178" t="n"/>
      <c r="AH793" s="178" t="n"/>
      <c r="AI793" s="178" t="n"/>
      <c r="AJ793" s="178" t="n"/>
      <c r="AK793" s="178" t="n"/>
      <c r="AL793" s="178" t="n"/>
      <c r="AM793" s="178" t="n"/>
      <c r="AN793" s="178" t="n"/>
      <c r="AO793" s="178" t="n"/>
      <c r="AP793" s="178" t="n"/>
      <c r="AQ793" s="178" t="n"/>
      <c r="AR793" s="178" t="n"/>
      <c r="AS793" s="178" t="n"/>
      <c r="AT793" s="178" t="n"/>
      <c r="AU793" s="178" t="n"/>
      <c r="AV793" s="178" t="n"/>
      <c r="AW793" s="178" t="n"/>
      <c r="AX793" s="178" t="n"/>
      <c r="AY793" s="178" t="n"/>
      <c r="AZ793" s="178" t="n"/>
      <c r="BA793" s="178" t="n"/>
      <c r="BB793" s="178" t="n"/>
      <c r="BC793" s="178" t="n"/>
      <c r="BD793" s="178" t="n"/>
      <c r="BE793" s="178" t="n"/>
      <c r="BF793" s="178" t="n"/>
      <c r="BG793" s="178" t="n"/>
      <c r="BH793" s="178" t="n"/>
      <c r="BI793" s="178" t="n"/>
      <c r="BJ793" s="178" t="n"/>
      <c r="BK793" s="178" t="n"/>
      <c r="BL793" s="178" t="n"/>
      <c r="BM793" s="178" t="n"/>
      <c r="BN793" s="178" t="n"/>
      <c r="BO793" s="178" t="n"/>
      <c r="BP793" s="178" t="n"/>
      <c r="BQ793" s="178" t="n"/>
      <c r="BR793" s="178" t="n"/>
      <c r="BS793" s="178" t="n"/>
      <c r="BT793" s="178" t="n"/>
      <c r="BU793" s="178" t="n"/>
      <c r="BV793" s="178" t="n"/>
      <c r="BW793" s="178" t="n"/>
      <c r="BX793" s="178" t="n"/>
      <c r="BY793" s="178" t="n"/>
      <c r="BZ793" s="178" t="n"/>
      <c r="CA793" s="178" t="n"/>
      <c r="CB793" s="178" t="n"/>
      <c r="CC793" s="178" t="n"/>
      <c r="CD793" s="178" t="n"/>
      <c r="CE793" s="178" t="n"/>
      <c r="CF793" s="178" t="n"/>
      <c r="CG793" s="178" t="n"/>
      <c r="CH793" s="178" t="n"/>
      <c r="CI793" s="178" t="n"/>
      <c r="CJ793" s="178" t="n"/>
      <c r="CK793" s="178" t="n"/>
      <c r="CL793" s="178" t="n"/>
      <c r="CM793" s="178" t="n"/>
      <c r="CN793" s="178" t="n"/>
      <c r="CO793" s="178" t="n"/>
      <c r="CP793" s="178" t="n"/>
      <c r="CQ793" s="178" t="n"/>
      <c r="CR793" s="178" t="n"/>
      <c r="CS793" s="178" t="n"/>
      <c r="CT793" s="178" t="n"/>
      <c r="CU793" s="178" t="n"/>
      <c r="CV793" s="178" t="n"/>
      <c r="CW793" s="178" t="n"/>
      <c r="CX793" s="178" t="n"/>
      <c r="CY793" s="178" t="n"/>
      <c r="CZ793" s="178" t="n"/>
      <c r="DA793" s="178" t="n"/>
      <c r="DB793" s="178" t="n"/>
      <c r="DC793" s="178" t="n"/>
      <c r="DD793" s="178" t="n"/>
      <c r="DE793" s="178" t="n"/>
      <c r="DF793" s="178" t="n"/>
      <c r="DG793" s="178" t="n"/>
      <c r="DH793" s="178" t="n"/>
      <c r="DI793" s="178" t="n"/>
      <c r="DJ793" s="178" t="n"/>
      <c r="DK793" s="178" t="n"/>
      <c r="DL793" s="178" t="n"/>
      <c r="DM793" s="178" t="n"/>
      <c r="DN793" s="178" t="n"/>
      <c r="DO793" s="178" t="n"/>
      <c r="DP793" s="178" t="n"/>
      <c r="DQ793" s="178" t="n"/>
      <c r="DR793" s="178" t="n"/>
      <c r="DS793" s="178" t="n"/>
      <c r="DT793" s="178" t="n"/>
      <c r="DU793" s="178" t="n"/>
      <c r="DV793" s="178" t="n"/>
    </row>
    <row customFormat="true" customHeight="true" hidden="true" ht="16.8999996185303" outlineLevel="0" r="794" s="310">
      <c r="A794" s="178" t="n"/>
      <c r="B794" s="325" t="n">
        <v>12</v>
      </c>
      <c r="C794" s="58" t="s"/>
      <c r="D794" s="127" t="s">
        <v>479</v>
      </c>
      <c r="E794" s="109" t="s">
        <v>24</v>
      </c>
      <c r="F794" s="266" t="n">
        <f aca="false" ca="false" dt2D="false" dtr="false" t="normal">I794+L794+M794+N794+O794+P794+Q794+R794+S794</f>
        <v>0</v>
      </c>
      <c r="G794" s="282" t="n"/>
      <c r="H794" s="282" t="n"/>
      <c r="I794" s="269" t="n">
        <f aca="false" ca="false" dt2D="false" dtr="false" t="normal">G794+H794</f>
        <v>0</v>
      </c>
      <c r="J794" s="282" t="n"/>
      <c r="K794" s="282" t="n"/>
      <c r="L794" s="269" t="n">
        <f aca="false" ca="false" dt2D="false" dtr="false" t="normal">J794+K794</f>
        <v>0</v>
      </c>
      <c r="M794" s="282" t="n"/>
      <c r="N794" s="282" t="n"/>
      <c r="O794" s="282" t="n"/>
      <c r="P794" s="282" t="n"/>
      <c r="Q794" s="282" t="n"/>
      <c r="R794" s="282" t="n"/>
      <c r="S794" s="282" t="n"/>
      <c r="T794" s="282" t="n"/>
      <c r="U794" s="282" t="n"/>
      <c r="V794" s="282" t="n"/>
      <c r="W794" s="282" t="n"/>
      <c r="X794" s="282" t="n"/>
      <c r="Y794" s="282" t="n"/>
      <c r="Z794" s="282" t="n"/>
      <c r="AA794" s="282" t="n"/>
      <c r="AB794" s="282" t="n"/>
      <c r="AC794" s="282" t="n"/>
      <c r="AD794" s="282" t="n"/>
      <c r="AE794" s="282" t="n"/>
      <c r="AF794" s="178" t="n"/>
      <c r="AG794" s="178" t="n"/>
      <c r="AH794" s="178" t="n"/>
      <c r="AI794" s="178" t="n"/>
      <c r="AJ794" s="178" t="n"/>
      <c r="AK794" s="178" t="n"/>
      <c r="AL794" s="178" t="n"/>
      <c r="AM794" s="178" t="n"/>
      <c r="AN794" s="178" t="n"/>
      <c r="AO794" s="178" t="n"/>
      <c r="AP794" s="178" t="n"/>
      <c r="AQ794" s="178" t="n"/>
      <c r="AR794" s="178" t="n"/>
      <c r="AS794" s="178" t="n"/>
      <c r="AT794" s="178" t="n"/>
      <c r="AU794" s="178" t="n"/>
      <c r="AV794" s="178" t="n"/>
      <c r="AW794" s="178" t="n"/>
      <c r="AX794" s="178" t="n"/>
      <c r="AY794" s="178" t="n"/>
      <c r="AZ794" s="178" t="n"/>
      <c r="BA794" s="178" t="n"/>
      <c r="BB794" s="178" t="n"/>
      <c r="BC794" s="178" t="n"/>
      <c r="BD794" s="178" t="n"/>
      <c r="BE794" s="178" t="n"/>
      <c r="BF794" s="178" t="n"/>
      <c r="BG794" s="178" t="n"/>
      <c r="BH794" s="178" t="n"/>
      <c r="BI794" s="178" t="n"/>
      <c r="BJ794" s="178" t="n"/>
      <c r="BK794" s="178" t="n"/>
      <c r="BL794" s="178" t="n"/>
      <c r="BM794" s="178" t="n"/>
      <c r="BN794" s="178" t="n"/>
      <c r="BO794" s="178" t="n"/>
      <c r="BP794" s="178" t="n"/>
      <c r="BQ794" s="178" t="n"/>
      <c r="BR794" s="178" t="n"/>
      <c r="BS794" s="178" t="n"/>
      <c r="BT794" s="178" t="n"/>
      <c r="BU794" s="178" t="n"/>
      <c r="BV794" s="178" t="n"/>
      <c r="BW794" s="178" t="n"/>
      <c r="BX794" s="178" t="n"/>
      <c r="BY794" s="178" t="n"/>
      <c r="BZ794" s="178" t="n"/>
      <c r="CA794" s="178" t="n"/>
      <c r="CB794" s="178" t="n"/>
      <c r="CC794" s="178" t="n"/>
      <c r="CD794" s="178" t="n"/>
      <c r="CE794" s="178" t="n"/>
      <c r="CF794" s="178" t="n"/>
      <c r="CG794" s="178" t="n"/>
      <c r="CH794" s="178" t="n"/>
      <c r="CI794" s="178" t="n"/>
      <c r="CJ794" s="178" t="n"/>
      <c r="CK794" s="178" t="n"/>
      <c r="CL794" s="178" t="n"/>
      <c r="CM794" s="178" t="n"/>
      <c r="CN794" s="178" t="n"/>
      <c r="CO794" s="178" t="n"/>
      <c r="CP794" s="178" t="n"/>
      <c r="CQ794" s="178" t="n"/>
      <c r="CR794" s="178" t="n"/>
      <c r="CS794" s="178" t="n"/>
      <c r="CT794" s="178" t="n"/>
      <c r="CU794" s="178" t="n"/>
      <c r="CV794" s="178" t="n"/>
      <c r="CW794" s="178" t="n"/>
      <c r="CX794" s="178" t="n"/>
      <c r="CY794" s="178" t="n"/>
      <c r="CZ794" s="178" t="n"/>
      <c r="DA794" s="178" t="n"/>
      <c r="DB794" s="178" t="n"/>
      <c r="DC794" s="178" t="n"/>
      <c r="DD794" s="178" t="n"/>
      <c r="DE794" s="178" t="n"/>
      <c r="DF794" s="178" t="n"/>
      <c r="DG794" s="178" t="n"/>
      <c r="DH794" s="178" t="n"/>
      <c r="DI794" s="178" t="n"/>
      <c r="DJ794" s="178" t="n"/>
      <c r="DK794" s="178" t="n"/>
      <c r="DL794" s="178" t="n"/>
      <c r="DM794" s="178" t="n"/>
      <c r="DN794" s="178" t="n"/>
      <c r="DO794" s="178" t="n"/>
      <c r="DP794" s="178" t="n"/>
      <c r="DQ794" s="178" t="n"/>
      <c r="DR794" s="178" t="n"/>
      <c r="DS794" s="178" t="n"/>
      <c r="DT794" s="178" t="n"/>
      <c r="DU794" s="178" t="n"/>
      <c r="DV794" s="178" t="n"/>
    </row>
    <row customFormat="true" customHeight="true" hidden="true" ht="16.8999996185303" outlineLevel="0" r="795" s="310">
      <c r="A795" s="178" t="n"/>
      <c r="B795" s="327" t="s"/>
      <c r="C795" s="58" t="s"/>
      <c r="D795" s="59" t="s"/>
      <c r="E795" s="109" t="s">
        <v>25</v>
      </c>
      <c r="F795" s="266" t="n">
        <f aca="false" ca="false" dt2D="false" dtr="false" t="normal">I795+L795+M795+N795+O795+P795+Q795+R795+S795</f>
        <v>0</v>
      </c>
      <c r="G795" s="282" t="n"/>
      <c r="H795" s="282" t="n"/>
      <c r="I795" s="269" t="n">
        <f aca="false" ca="false" dt2D="false" dtr="false" t="normal">G795+H795</f>
        <v>0</v>
      </c>
      <c r="J795" s="282" t="n"/>
      <c r="K795" s="282" t="n"/>
      <c r="L795" s="269" t="n">
        <f aca="false" ca="false" dt2D="false" dtr="false" t="normal">J795+K795</f>
        <v>0</v>
      </c>
      <c r="M795" s="282" t="n"/>
      <c r="N795" s="282" t="n"/>
      <c r="O795" s="282" t="n"/>
      <c r="P795" s="282" t="n"/>
      <c r="Q795" s="282" t="n"/>
      <c r="R795" s="282" t="n"/>
      <c r="S795" s="282" t="n"/>
      <c r="T795" s="282" t="n"/>
      <c r="U795" s="282" t="n"/>
      <c r="V795" s="282" t="n"/>
      <c r="W795" s="282" t="n"/>
      <c r="X795" s="282" t="n"/>
      <c r="Y795" s="282" t="n"/>
      <c r="Z795" s="282" t="n"/>
      <c r="AA795" s="282" t="n"/>
      <c r="AB795" s="282" t="n"/>
      <c r="AC795" s="282" t="n"/>
      <c r="AD795" s="282" t="n"/>
      <c r="AE795" s="282" t="n"/>
      <c r="AF795" s="178" t="n"/>
      <c r="AG795" s="178" t="n"/>
      <c r="AH795" s="178" t="n"/>
      <c r="AI795" s="178" t="n"/>
      <c r="AJ795" s="178" t="n"/>
      <c r="AK795" s="178" t="n"/>
      <c r="AL795" s="178" t="n"/>
      <c r="AM795" s="178" t="n"/>
      <c r="AN795" s="178" t="n"/>
      <c r="AO795" s="178" t="n"/>
      <c r="AP795" s="178" t="n"/>
      <c r="AQ795" s="178" t="n"/>
      <c r="AR795" s="178" t="n"/>
      <c r="AS795" s="178" t="n"/>
      <c r="AT795" s="178" t="n"/>
      <c r="AU795" s="178" t="n"/>
      <c r="AV795" s="178" t="n"/>
      <c r="AW795" s="178" t="n"/>
      <c r="AX795" s="178" t="n"/>
      <c r="AY795" s="178" t="n"/>
      <c r="AZ795" s="178" t="n"/>
      <c r="BA795" s="178" t="n"/>
      <c r="BB795" s="178" t="n"/>
      <c r="BC795" s="178" t="n"/>
      <c r="BD795" s="178" t="n"/>
      <c r="BE795" s="178" t="n"/>
      <c r="BF795" s="178" t="n"/>
      <c r="BG795" s="178" t="n"/>
      <c r="BH795" s="178" t="n"/>
      <c r="BI795" s="178" t="n"/>
      <c r="BJ795" s="178" t="n"/>
      <c r="BK795" s="178" t="n"/>
      <c r="BL795" s="178" t="n"/>
      <c r="BM795" s="178" t="n"/>
      <c r="BN795" s="178" t="n"/>
      <c r="BO795" s="178" t="n"/>
      <c r="BP795" s="178" t="n"/>
      <c r="BQ795" s="178" t="n"/>
      <c r="BR795" s="178" t="n"/>
      <c r="BS795" s="178" t="n"/>
      <c r="BT795" s="178" t="n"/>
      <c r="BU795" s="178" t="n"/>
      <c r="BV795" s="178" t="n"/>
      <c r="BW795" s="178" t="n"/>
      <c r="BX795" s="178" t="n"/>
      <c r="BY795" s="178" t="n"/>
      <c r="BZ795" s="178" t="n"/>
      <c r="CA795" s="178" t="n"/>
      <c r="CB795" s="178" t="n"/>
      <c r="CC795" s="178" t="n"/>
      <c r="CD795" s="178" t="n"/>
      <c r="CE795" s="178" t="n"/>
      <c r="CF795" s="178" t="n"/>
      <c r="CG795" s="178" t="n"/>
      <c r="CH795" s="178" t="n"/>
      <c r="CI795" s="178" t="n"/>
      <c r="CJ795" s="178" t="n"/>
      <c r="CK795" s="178" t="n"/>
      <c r="CL795" s="178" t="n"/>
      <c r="CM795" s="178" t="n"/>
      <c r="CN795" s="178" t="n"/>
      <c r="CO795" s="178" t="n"/>
      <c r="CP795" s="178" t="n"/>
      <c r="CQ795" s="178" t="n"/>
      <c r="CR795" s="178" t="n"/>
      <c r="CS795" s="178" t="n"/>
      <c r="CT795" s="178" t="n"/>
      <c r="CU795" s="178" t="n"/>
      <c r="CV795" s="178" t="n"/>
      <c r="CW795" s="178" t="n"/>
      <c r="CX795" s="178" t="n"/>
      <c r="CY795" s="178" t="n"/>
      <c r="CZ795" s="178" t="n"/>
      <c r="DA795" s="178" t="n"/>
      <c r="DB795" s="178" t="n"/>
      <c r="DC795" s="178" t="n"/>
      <c r="DD795" s="178" t="n"/>
      <c r="DE795" s="178" t="n"/>
      <c r="DF795" s="178" t="n"/>
      <c r="DG795" s="178" t="n"/>
      <c r="DH795" s="178" t="n"/>
      <c r="DI795" s="178" t="n"/>
      <c r="DJ795" s="178" t="n"/>
      <c r="DK795" s="178" t="n"/>
      <c r="DL795" s="178" t="n"/>
      <c r="DM795" s="178" t="n"/>
      <c r="DN795" s="178" t="n"/>
      <c r="DO795" s="178" t="n"/>
      <c r="DP795" s="178" t="n"/>
      <c r="DQ795" s="178" t="n"/>
      <c r="DR795" s="178" t="n"/>
      <c r="DS795" s="178" t="n"/>
      <c r="DT795" s="178" t="n"/>
      <c r="DU795" s="178" t="n"/>
      <c r="DV795" s="178" t="n"/>
    </row>
    <row customFormat="true" customHeight="true" hidden="true" ht="16.8999996185303" outlineLevel="0" r="796" s="310">
      <c r="A796" s="178" t="n"/>
      <c r="B796" s="327" t="s"/>
      <c r="C796" s="58" t="s"/>
      <c r="D796" s="59" t="s"/>
      <c r="E796" s="108" t="s">
        <v>26</v>
      </c>
      <c r="F796" s="266" t="n">
        <f aca="false" ca="false" dt2D="false" dtr="false" t="normal">I796+L796+M796+N796+O796+P796+Q796+R796+S796</f>
        <v>0</v>
      </c>
      <c r="G796" s="168" t="n">
        <v>0</v>
      </c>
      <c r="H796" s="168" t="n">
        <v>0</v>
      </c>
      <c r="I796" s="269" t="n">
        <f aca="false" ca="false" dt2D="false" dtr="false" t="normal">G796+H796</f>
        <v>0</v>
      </c>
      <c r="J796" s="168" t="n"/>
      <c r="K796" s="168" t="n"/>
      <c r="L796" s="269" t="n">
        <f aca="false" ca="false" dt2D="false" dtr="false" t="normal">J796+K796</f>
        <v>0</v>
      </c>
      <c r="M796" s="168" t="n"/>
      <c r="N796" s="168" t="n"/>
      <c r="O796" s="168" t="n"/>
      <c r="P796" s="168" t="n"/>
      <c r="Q796" s="168" t="n"/>
      <c r="R796" s="168" t="n"/>
      <c r="S796" s="168" t="n"/>
      <c r="T796" s="168" t="n"/>
      <c r="U796" s="168" t="n"/>
      <c r="V796" s="168" t="n"/>
      <c r="W796" s="168" t="n"/>
      <c r="X796" s="168" t="n"/>
      <c r="Y796" s="168" t="n"/>
      <c r="Z796" s="168" t="n"/>
      <c r="AA796" s="168" t="n"/>
      <c r="AB796" s="168" t="n"/>
      <c r="AC796" s="168" t="n"/>
      <c r="AD796" s="168" t="n"/>
      <c r="AE796" s="168" t="n"/>
      <c r="AF796" s="178" t="n"/>
      <c r="AG796" s="178" t="n"/>
      <c r="AH796" s="178" t="n"/>
      <c r="AI796" s="178" t="n"/>
      <c r="AJ796" s="178" t="n"/>
      <c r="AK796" s="178" t="n"/>
      <c r="AL796" s="178" t="n"/>
      <c r="AM796" s="178" t="n"/>
      <c r="AN796" s="178" t="n"/>
      <c r="AO796" s="178" t="n"/>
      <c r="AP796" s="178" t="n"/>
      <c r="AQ796" s="178" t="n"/>
      <c r="AR796" s="178" t="n"/>
      <c r="AS796" s="178" t="n"/>
      <c r="AT796" s="178" t="n"/>
      <c r="AU796" s="178" t="n"/>
      <c r="AV796" s="178" t="n"/>
      <c r="AW796" s="178" t="n"/>
      <c r="AX796" s="178" t="n"/>
      <c r="AY796" s="178" t="n"/>
      <c r="AZ796" s="178" t="n"/>
      <c r="BA796" s="178" t="n"/>
      <c r="BB796" s="178" t="n"/>
      <c r="BC796" s="178" t="n"/>
      <c r="BD796" s="178" t="n"/>
      <c r="BE796" s="178" t="n"/>
      <c r="BF796" s="178" t="n"/>
      <c r="BG796" s="178" t="n"/>
      <c r="BH796" s="178" t="n"/>
      <c r="BI796" s="178" t="n"/>
      <c r="BJ796" s="178" t="n"/>
      <c r="BK796" s="178" t="n"/>
      <c r="BL796" s="178" t="n"/>
      <c r="BM796" s="178" t="n"/>
      <c r="BN796" s="178" t="n"/>
      <c r="BO796" s="178" t="n"/>
      <c r="BP796" s="178" t="n"/>
      <c r="BQ796" s="178" t="n"/>
      <c r="BR796" s="178" t="n"/>
      <c r="BS796" s="178" t="n"/>
      <c r="BT796" s="178" t="n"/>
      <c r="BU796" s="178" t="n"/>
      <c r="BV796" s="178" t="n"/>
      <c r="BW796" s="178" t="n"/>
      <c r="BX796" s="178" t="n"/>
      <c r="BY796" s="178" t="n"/>
      <c r="BZ796" s="178" t="n"/>
      <c r="CA796" s="178" t="n"/>
      <c r="CB796" s="178" t="n"/>
      <c r="CC796" s="178" t="n"/>
      <c r="CD796" s="178" t="n"/>
      <c r="CE796" s="178" t="n"/>
      <c r="CF796" s="178" t="n"/>
      <c r="CG796" s="178" t="n"/>
      <c r="CH796" s="178" t="n"/>
      <c r="CI796" s="178" t="n"/>
      <c r="CJ796" s="178" t="n"/>
      <c r="CK796" s="178" t="n"/>
      <c r="CL796" s="178" t="n"/>
      <c r="CM796" s="178" t="n"/>
      <c r="CN796" s="178" t="n"/>
      <c r="CO796" s="178" t="n"/>
      <c r="CP796" s="178" t="n"/>
      <c r="CQ796" s="178" t="n"/>
      <c r="CR796" s="178" t="n"/>
      <c r="CS796" s="178" t="n"/>
      <c r="CT796" s="178" t="n"/>
      <c r="CU796" s="178" t="n"/>
      <c r="CV796" s="178" t="n"/>
      <c r="CW796" s="178" t="n"/>
      <c r="CX796" s="178" t="n"/>
      <c r="CY796" s="178" t="n"/>
      <c r="CZ796" s="178" t="n"/>
      <c r="DA796" s="178" t="n"/>
      <c r="DB796" s="178" t="n"/>
      <c r="DC796" s="178" t="n"/>
      <c r="DD796" s="178" t="n"/>
      <c r="DE796" s="178" t="n"/>
      <c r="DF796" s="178" t="n"/>
      <c r="DG796" s="178" t="n"/>
      <c r="DH796" s="178" t="n"/>
      <c r="DI796" s="178" t="n"/>
      <c r="DJ796" s="178" t="n"/>
      <c r="DK796" s="178" t="n"/>
      <c r="DL796" s="178" t="n"/>
      <c r="DM796" s="178" t="n"/>
      <c r="DN796" s="178" t="n"/>
      <c r="DO796" s="178" t="n"/>
      <c r="DP796" s="178" t="n"/>
      <c r="DQ796" s="178" t="n"/>
      <c r="DR796" s="178" t="n"/>
      <c r="DS796" s="178" t="n"/>
      <c r="DT796" s="178" t="n"/>
      <c r="DU796" s="178" t="n"/>
      <c r="DV796" s="178" t="n"/>
    </row>
    <row customFormat="true" customHeight="true" hidden="true" ht="16.8999996185303" outlineLevel="0" r="797" s="310">
      <c r="A797" s="178" t="n"/>
      <c r="B797" s="329" t="s"/>
      <c r="C797" s="58" t="s"/>
      <c r="D797" s="94" t="s"/>
      <c r="E797" s="248" t="s">
        <v>232</v>
      </c>
      <c r="F797" s="266" t="n">
        <f aca="false" ca="false" dt2D="false" dtr="false" t="normal">I797+L797+M797+N797+O797+P797+Q797+R797+S797</f>
        <v>0</v>
      </c>
      <c r="G797" s="168" t="n">
        <v>0</v>
      </c>
      <c r="H797" s="168" t="n">
        <v>0</v>
      </c>
      <c r="I797" s="269" t="n">
        <f aca="false" ca="false" dt2D="false" dtr="false" t="normal">G797+H797</f>
        <v>0</v>
      </c>
      <c r="J797" s="168" t="n"/>
      <c r="K797" s="168" t="n"/>
      <c r="L797" s="269" t="n">
        <f aca="false" ca="false" dt2D="false" dtr="false" t="normal">J797+K797</f>
        <v>0</v>
      </c>
      <c r="M797" s="168" t="n"/>
      <c r="N797" s="168" t="n"/>
      <c r="O797" s="168" t="n"/>
      <c r="P797" s="168" t="n"/>
      <c r="Q797" s="168" t="n"/>
      <c r="R797" s="168" t="n"/>
      <c r="S797" s="168" t="n"/>
      <c r="T797" s="168" t="n"/>
      <c r="U797" s="168" t="n"/>
      <c r="V797" s="168" t="n"/>
      <c r="W797" s="168" t="n"/>
      <c r="X797" s="168" t="n"/>
      <c r="Y797" s="168" t="n"/>
      <c r="Z797" s="168" t="n"/>
      <c r="AA797" s="168" t="n"/>
      <c r="AB797" s="168" t="n"/>
      <c r="AC797" s="168" t="n"/>
      <c r="AD797" s="168" t="n"/>
      <c r="AE797" s="168" t="n"/>
      <c r="AF797" s="178" t="n"/>
      <c r="AG797" s="178" t="n"/>
      <c r="AH797" s="178" t="n"/>
      <c r="AI797" s="178" t="n"/>
      <c r="AJ797" s="178" t="n"/>
      <c r="AK797" s="178" t="n"/>
      <c r="AL797" s="178" t="n"/>
      <c r="AM797" s="178" t="n"/>
      <c r="AN797" s="178" t="n"/>
      <c r="AO797" s="178" t="n"/>
      <c r="AP797" s="178" t="n"/>
      <c r="AQ797" s="178" t="n"/>
      <c r="AR797" s="178" t="n"/>
      <c r="AS797" s="178" t="n"/>
      <c r="AT797" s="178" t="n"/>
      <c r="AU797" s="178" t="n"/>
      <c r="AV797" s="178" t="n"/>
      <c r="AW797" s="178" t="n"/>
      <c r="AX797" s="178" t="n"/>
      <c r="AY797" s="178" t="n"/>
      <c r="AZ797" s="178" t="n"/>
      <c r="BA797" s="178" t="n"/>
      <c r="BB797" s="178" t="n"/>
      <c r="BC797" s="178" t="n"/>
      <c r="BD797" s="178" t="n"/>
      <c r="BE797" s="178" t="n"/>
      <c r="BF797" s="178" t="n"/>
      <c r="BG797" s="178" t="n"/>
      <c r="BH797" s="178" t="n"/>
      <c r="BI797" s="178" t="n"/>
      <c r="BJ797" s="178" t="n"/>
      <c r="BK797" s="178" t="n"/>
      <c r="BL797" s="178" t="n"/>
      <c r="BM797" s="178" t="n"/>
      <c r="BN797" s="178" t="n"/>
      <c r="BO797" s="178" t="n"/>
      <c r="BP797" s="178" t="n"/>
      <c r="BQ797" s="178" t="n"/>
      <c r="BR797" s="178" t="n"/>
      <c r="BS797" s="178" t="n"/>
      <c r="BT797" s="178" t="n"/>
      <c r="BU797" s="178" t="n"/>
      <c r="BV797" s="178" t="n"/>
      <c r="BW797" s="178" t="n"/>
      <c r="BX797" s="178" t="n"/>
      <c r="BY797" s="178" t="n"/>
      <c r="BZ797" s="178" t="n"/>
      <c r="CA797" s="178" t="n"/>
      <c r="CB797" s="178" t="n"/>
      <c r="CC797" s="178" t="n"/>
      <c r="CD797" s="178" t="n"/>
      <c r="CE797" s="178" t="n"/>
      <c r="CF797" s="178" t="n"/>
      <c r="CG797" s="178" t="n"/>
      <c r="CH797" s="178" t="n"/>
      <c r="CI797" s="178" t="n"/>
      <c r="CJ797" s="178" t="n"/>
      <c r="CK797" s="178" t="n"/>
      <c r="CL797" s="178" t="n"/>
      <c r="CM797" s="178" t="n"/>
      <c r="CN797" s="178" t="n"/>
      <c r="CO797" s="178" t="n"/>
      <c r="CP797" s="178" t="n"/>
      <c r="CQ797" s="178" t="n"/>
      <c r="CR797" s="178" t="n"/>
      <c r="CS797" s="178" t="n"/>
      <c r="CT797" s="178" t="n"/>
      <c r="CU797" s="178" t="n"/>
      <c r="CV797" s="178" t="n"/>
      <c r="CW797" s="178" t="n"/>
      <c r="CX797" s="178" t="n"/>
      <c r="CY797" s="178" t="n"/>
      <c r="CZ797" s="178" t="n"/>
      <c r="DA797" s="178" t="n"/>
      <c r="DB797" s="178" t="n"/>
      <c r="DC797" s="178" t="n"/>
      <c r="DD797" s="178" t="n"/>
      <c r="DE797" s="178" t="n"/>
      <c r="DF797" s="178" t="n"/>
      <c r="DG797" s="178" t="n"/>
      <c r="DH797" s="178" t="n"/>
      <c r="DI797" s="178" t="n"/>
      <c r="DJ797" s="178" t="n"/>
      <c r="DK797" s="178" t="n"/>
      <c r="DL797" s="178" t="n"/>
      <c r="DM797" s="178" t="n"/>
      <c r="DN797" s="178" t="n"/>
      <c r="DO797" s="178" t="n"/>
      <c r="DP797" s="178" t="n"/>
      <c r="DQ797" s="178" t="n"/>
      <c r="DR797" s="178" t="n"/>
      <c r="DS797" s="178" t="n"/>
      <c r="DT797" s="178" t="n"/>
      <c r="DU797" s="178" t="n"/>
      <c r="DV797" s="178" t="n"/>
    </row>
    <row customFormat="true" customHeight="true" hidden="true" ht="16.8999996185303" outlineLevel="0" r="798" s="310">
      <c r="A798" s="178" t="n"/>
      <c r="B798" s="325" t="n">
        <v>13</v>
      </c>
      <c r="C798" s="58" t="s"/>
      <c r="D798" s="127" t="s">
        <v>480</v>
      </c>
      <c r="E798" s="108" t="s">
        <v>26</v>
      </c>
      <c r="F798" s="266" t="n">
        <f aca="false" ca="false" dt2D="false" dtr="false" t="normal">I798+L798+M798+N798+O798+P798+Q798+R798+S798</f>
        <v>0</v>
      </c>
      <c r="G798" s="168" t="n">
        <v>0</v>
      </c>
      <c r="H798" s="168" t="n">
        <v>0</v>
      </c>
      <c r="I798" s="269" t="n">
        <f aca="false" ca="false" dt2D="false" dtr="false" t="normal">G798+H798</f>
        <v>0</v>
      </c>
      <c r="J798" s="168" t="n"/>
      <c r="K798" s="168" t="n"/>
      <c r="L798" s="269" t="n">
        <f aca="false" ca="false" dt2D="false" dtr="false" t="normal">J798+K798</f>
        <v>0</v>
      </c>
      <c r="M798" s="168" t="n"/>
      <c r="N798" s="168" t="n"/>
      <c r="O798" s="168" t="n"/>
      <c r="P798" s="168" t="n"/>
      <c r="Q798" s="168" t="n"/>
      <c r="R798" s="168" t="n"/>
      <c r="S798" s="168" t="n"/>
      <c r="T798" s="168" t="n"/>
      <c r="U798" s="168" t="n"/>
      <c r="V798" s="168" t="n"/>
      <c r="W798" s="168" t="n"/>
      <c r="X798" s="168" t="n"/>
      <c r="Y798" s="168" t="n"/>
      <c r="Z798" s="168" t="n"/>
      <c r="AA798" s="168" t="n"/>
      <c r="AB798" s="168" t="n"/>
      <c r="AC798" s="168" t="n"/>
      <c r="AD798" s="168" t="n"/>
      <c r="AE798" s="168" t="n"/>
      <c r="AF798" s="178" t="n"/>
      <c r="AG798" s="178" t="n"/>
      <c r="AH798" s="178" t="n"/>
      <c r="AI798" s="178" t="n"/>
      <c r="AJ798" s="178" t="n"/>
      <c r="AK798" s="178" t="n"/>
      <c r="AL798" s="178" t="n"/>
      <c r="AM798" s="178" t="n"/>
      <c r="AN798" s="178" t="n"/>
      <c r="AO798" s="178" t="n"/>
      <c r="AP798" s="178" t="n"/>
      <c r="AQ798" s="178" t="n"/>
      <c r="AR798" s="178" t="n"/>
      <c r="AS798" s="178" t="n"/>
      <c r="AT798" s="178" t="n"/>
      <c r="AU798" s="178" t="n"/>
      <c r="AV798" s="178" t="n"/>
      <c r="AW798" s="178" t="n"/>
      <c r="AX798" s="178" t="n"/>
      <c r="AY798" s="178" t="n"/>
      <c r="AZ798" s="178" t="n"/>
      <c r="BA798" s="178" t="n"/>
      <c r="BB798" s="178" t="n"/>
      <c r="BC798" s="178" t="n"/>
      <c r="BD798" s="178" t="n"/>
      <c r="BE798" s="178" t="n"/>
      <c r="BF798" s="178" t="n"/>
      <c r="BG798" s="178" t="n"/>
      <c r="BH798" s="178" t="n"/>
      <c r="BI798" s="178" t="n"/>
      <c r="BJ798" s="178" t="n"/>
      <c r="BK798" s="178" t="n"/>
      <c r="BL798" s="178" t="n"/>
      <c r="BM798" s="178" t="n"/>
      <c r="BN798" s="178" t="n"/>
      <c r="BO798" s="178" t="n"/>
      <c r="BP798" s="178" t="n"/>
      <c r="BQ798" s="178" t="n"/>
      <c r="BR798" s="178" t="n"/>
      <c r="BS798" s="178" t="n"/>
      <c r="BT798" s="178" t="n"/>
      <c r="BU798" s="178" t="n"/>
      <c r="BV798" s="178" t="n"/>
      <c r="BW798" s="178" t="n"/>
      <c r="BX798" s="178" t="n"/>
      <c r="BY798" s="178" t="n"/>
      <c r="BZ798" s="178" t="n"/>
      <c r="CA798" s="178" t="n"/>
      <c r="CB798" s="178" t="n"/>
      <c r="CC798" s="178" t="n"/>
      <c r="CD798" s="178" t="n"/>
      <c r="CE798" s="178" t="n"/>
      <c r="CF798" s="178" t="n"/>
      <c r="CG798" s="178" t="n"/>
      <c r="CH798" s="178" t="n"/>
      <c r="CI798" s="178" t="n"/>
      <c r="CJ798" s="178" t="n"/>
      <c r="CK798" s="178" t="n"/>
      <c r="CL798" s="178" t="n"/>
      <c r="CM798" s="178" t="n"/>
      <c r="CN798" s="178" t="n"/>
      <c r="CO798" s="178" t="n"/>
      <c r="CP798" s="178" t="n"/>
      <c r="CQ798" s="178" t="n"/>
      <c r="CR798" s="178" t="n"/>
      <c r="CS798" s="178" t="n"/>
      <c r="CT798" s="178" t="n"/>
      <c r="CU798" s="178" t="n"/>
      <c r="CV798" s="178" t="n"/>
      <c r="CW798" s="178" t="n"/>
      <c r="CX798" s="178" t="n"/>
      <c r="CY798" s="178" t="n"/>
      <c r="CZ798" s="178" t="n"/>
      <c r="DA798" s="178" t="n"/>
      <c r="DB798" s="178" t="n"/>
      <c r="DC798" s="178" t="n"/>
      <c r="DD798" s="178" t="n"/>
      <c r="DE798" s="178" t="n"/>
      <c r="DF798" s="178" t="n"/>
      <c r="DG798" s="178" t="n"/>
      <c r="DH798" s="178" t="n"/>
      <c r="DI798" s="178" t="n"/>
      <c r="DJ798" s="178" t="n"/>
      <c r="DK798" s="178" t="n"/>
      <c r="DL798" s="178" t="n"/>
      <c r="DM798" s="178" t="n"/>
      <c r="DN798" s="178" t="n"/>
      <c r="DO798" s="178" t="n"/>
      <c r="DP798" s="178" t="n"/>
      <c r="DQ798" s="178" t="n"/>
      <c r="DR798" s="178" t="n"/>
      <c r="DS798" s="178" t="n"/>
      <c r="DT798" s="178" t="n"/>
      <c r="DU798" s="178" t="n"/>
      <c r="DV798" s="178" t="n"/>
    </row>
    <row customFormat="true" customHeight="true" hidden="true" ht="16.8999996185303" outlineLevel="0" r="799" s="310">
      <c r="A799" s="178" t="n"/>
      <c r="B799" s="329" t="s"/>
      <c r="C799" s="58" t="s"/>
      <c r="D799" s="94" t="s"/>
      <c r="E799" s="248" t="s">
        <v>232</v>
      </c>
      <c r="F799" s="266" t="n">
        <f aca="false" ca="false" dt2D="false" dtr="false" t="normal">I799+L799+M799+N799+O799+P799+Q799+R799+S799</f>
        <v>0</v>
      </c>
      <c r="G799" s="168" t="n">
        <v>0</v>
      </c>
      <c r="H799" s="168" t="n">
        <v>0</v>
      </c>
      <c r="I799" s="269" t="n">
        <f aca="false" ca="false" dt2D="false" dtr="false" t="normal">G799+H799</f>
        <v>0</v>
      </c>
      <c r="J799" s="168" t="n"/>
      <c r="K799" s="168" t="n"/>
      <c r="L799" s="269" t="n">
        <f aca="false" ca="false" dt2D="false" dtr="false" t="normal">J799+K799</f>
        <v>0</v>
      </c>
      <c r="M799" s="168" t="n"/>
      <c r="N799" s="168" t="n"/>
      <c r="O799" s="168" t="n"/>
      <c r="P799" s="168" t="n"/>
      <c r="Q799" s="168" t="n"/>
      <c r="R799" s="168" t="n"/>
      <c r="S799" s="168" t="n"/>
      <c r="T799" s="168" t="n"/>
      <c r="U799" s="168" t="n"/>
      <c r="V799" s="168" t="n"/>
      <c r="W799" s="168" t="n"/>
      <c r="X799" s="168" t="n"/>
      <c r="Y799" s="168" t="n"/>
      <c r="Z799" s="168" t="n"/>
      <c r="AA799" s="168" t="n"/>
      <c r="AB799" s="168" t="n"/>
      <c r="AC799" s="168" t="n"/>
      <c r="AD799" s="168" t="n"/>
      <c r="AE799" s="168" t="n"/>
      <c r="AF799" s="178" t="n"/>
      <c r="AG799" s="178" t="n"/>
      <c r="AH799" s="178" t="n"/>
      <c r="AI799" s="178" t="n"/>
      <c r="AJ799" s="178" t="n"/>
      <c r="AK799" s="178" t="n"/>
      <c r="AL799" s="178" t="n"/>
      <c r="AM799" s="178" t="n"/>
      <c r="AN799" s="178" t="n"/>
      <c r="AO799" s="178" t="n"/>
      <c r="AP799" s="178" t="n"/>
      <c r="AQ799" s="178" t="n"/>
      <c r="AR799" s="178" t="n"/>
      <c r="AS799" s="178" t="n"/>
      <c r="AT799" s="178" t="n"/>
      <c r="AU799" s="178" t="n"/>
      <c r="AV799" s="178" t="n"/>
      <c r="AW799" s="178" t="n"/>
      <c r="AX799" s="178" t="n"/>
      <c r="AY799" s="178" t="n"/>
      <c r="AZ799" s="178" t="n"/>
      <c r="BA799" s="178" t="n"/>
      <c r="BB799" s="178" t="n"/>
      <c r="BC799" s="178" t="n"/>
      <c r="BD799" s="178" t="n"/>
      <c r="BE799" s="178" t="n"/>
      <c r="BF799" s="178" t="n"/>
      <c r="BG799" s="178" t="n"/>
      <c r="BH799" s="178" t="n"/>
      <c r="BI799" s="178" t="n"/>
      <c r="BJ799" s="178" t="n"/>
      <c r="BK799" s="178" t="n"/>
      <c r="BL799" s="178" t="n"/>
      <c r="BM799" s="178" t="n"/>
      <c r="BN799" s="178" t="n"/>
      <c r="BO799" s="178" t="n"/>
      <c r="BP799" s="178" t="n"/>
      <c r="BQ799" s="178" t="n"/>
      <c r="BR799" s="178" t="n"/>
      <c r="BS799" s="178" t="n"/>
      <c r="BT799" s="178" t="n"/>
      <c r="BU799" s="178" t="n"/>
      <c r="BV799" s="178" t="n"/>
      <c r="BW799" s="178" t="n"/>
      <c r="BX799" s="178" t="n"/>
      <c r="BY799" s="178" t="n"/>
      <c r="BZ799" s="178" t="n"/>
      <c r="CA799" s="178" t="n"/>
      <c r="CB799" s="178" t="n"/>
      <c r="CC799" s="178" t="n"/>
      <c r="CD799" s="178" t="n"/>
      <c r="CE799" s="178" t="n"/>
      <c r="CF799" s="178" t="n"/>
      <c r="CG799" s="178" t="n"/>
      <c r="CH799" s="178" t="n"/>
      <c r="CI799" s="178" t="n"/>
      <c r="CJ799" s="178" t="n"/>
      <c r="CK799" s="178" t="n"/>
      <c r="CL799" s="178" t="n"/>
      <c r="CM799" s="178" t="n"/>
      <c r="CN799" s="178" t="n"/>
      <c r="CO799" s="178" t="n"/>
      <c r="CP799" s="178" t="n"/>
      <c r="CQ799" s="178" t="n"/>
      <c r="CR799" s="178" t="n"/>
      <c r="CS799" s="178" t="n"/>
      <c r="CT799" s="178" t="n"/>
      <c r="CU799" s="178" t="n"/>
      <c r="CV799" s="178" t="n"/>
      <c r="CW799" s="178" t="n"/>
      <c r="CX799" s="178" t="n"/>
      <c r="CY799" s="178" t="n"/>
      <c r="CZ799" s="178" t="n"/>
      <c r="DA799" s="178" t="n"/>
      <c r="DB799" s="178" t="n"/>
      <c r="DC799" s="178" t="n"/>
      <c r="DD799" s="178" t="n"/>
      <c r="DE799" s="178" t="n"/>
      <c r="DF799" s="178" t="n"/>
      <c r="DG799" s="178" t="n"/>
      <c r="DH799" s="178" t="n"/>
      <c r="DI799" s="178" t="n"/>
      <c r="DJ799" s="178" t="n"/>
      <c r="DK799" s="178" t="n"/>
      <c r="DL799" s="178" t="n"/>
      <c r="DM799" s="178" t="n"/>
      <c r="DN799" s="178" t="n"/>
      <c r="DO799" s="178" t="n"/>
      <c r="DP799" s="178" t="n"/>
      <c r="DQ799" s="178" t="n"/>
      <c r="DR799" s="178" t="n"/>
      <c r="DS799" s="178" t="n"/>
      <c r="DT799" s="178" t="n"/>
      <c r="DU799" s="178" t="n"/>
      <c r="DV799" s="178" t="n"/>
    </row>
    <row customFormat="true" customHeight="true" hidden="true" ht="16.8999996185303" outlineLevel="0" r="800" s="310">
      <c r="A800" s="178" t="n"/>
      <c r="B800" s="325" t="n">
        <v>14</v>
      </c>
      <c r="C800" s="58" t="s"/>
      <c r="D800" s="127" t="s">
        <v>481</v>
      </c>
      <c r="E800" s="109" t="s">
        <v>24</v>
      </c>
      <c r="F800" s="266" t="n">
        <f aca="false" ca="false" dt2D="false" dtr="false" t="normal">I800+L800+M800+N800+O800+P800+Q800+R800+S800</f>
        <v>0</v>
      </c>
      <c r="G800" s="282" t="n"/>
      <c r="H800" s="282" t="n"/>
      <c r="I800" s="269" t="n">
        <f aca="false" ca="false" dt2D="false" dtr="false" t="normal">G800+H800</f>
        <v>0</v>
      </c>
      <c r="J800" s="282" t="n"/>
      <c r="K800" s="282" t="n"/>
      <c r="L800" s="269" t="n">
        <f aca="false" ca="false" dt2D="false" dtr="false" t="normal">J800+K800</f>
        <v>0</v>
      </c>
      <c r="M800" s="282" t="n"/>
      <c r="N800" s="282" t="n"/>
      <c r="O800" s="282" t="n"/>
      <c r="P800" s="282" t="n"/>
      <c r="Q800" s="282" t="n"/>
      <c r="R800" s="282" t="n"/>
      <c r="S800" s="282" t="n"/>
      <c r="T800" s="282" t="n"/>
      <c r="U800" s="282" t="n"/>
      <c r="V800" s="282" t="n"/>
      <c r="W800" s="282" t="n"/>
      <c r="X800" s="282" t="n"/>
      <c r="Y800" s="282" t="n"/>
      <c r="Z800" s="282" t="n"/>
      <c r="AA800" s="282" t="n"/>
      <c r="AB800" s="282" t="n"/>
      <c r="AC800" s="282" t="n"/>
      <c r="AD800" s="282" t="n"/>
      <c r="AE800" s="282" t="n"/>
      <c r="AF800" s="178" t="n"/>
      <c r="AG800" s="178" t="n"/>
      <c r="AH800" s="178" t="n"/>
      <c r="AI800" s="178" t="n"/>
      <c r="AJ800" s="178" t="n"/>
      <c r="AK800" s="178" t="n"/>
      <c r="AL800" s="178" t="n"/>
      <c r="AM800" s="178" t="n"/>
      <c r="AN800" s="178" t="n"/>
      <c r="AO800" s="178" t="n"/>
      <c r="AP800" s="178" t="n"/>
      <c r="AQ800" s="178" t="n"/>
      <c r="AR800" s="178" t="n"/>
      <c r="AS800" s="178" t="n"/>
      <c r="AT800" s="178" t="n"/>
      <c r="AU800" s="178" t="n"/>
      <c r="AV800" s="178" t="n"/>
      <c r="AW800" s="178" t="n"/>
      <c r="AX800" s="178" t="n"/>
      <c r="AY800" s="178" t="n"/>
      <c r="AZ800" s="178" t="n"/>
      <c r="BA800" s="178" t="n"/>
      <c r="BB800" s="178" t="n"/>
      <c r="BC800" s="178" t="n"/>
      <c r="BD800" s="178" t="n"/>
      <c r="BE800" s="178" t="n"/>
      <c r="BF800" s="178" t="n"/>
      <c r="BG800" s="178" t="n"/>
      <c r="BH800" s="178" t="n"/>
      <c r="BI800" s="178" t="n"/>
      <c r="BJ800" s="178" t="n"/>
      <c r="BK800" s="178" t="n"/>
      <c r="BL800" s="178" t="n"/>
      <c r="BM800" s="178" t="n"/>
      <c r="BN800" s="178" t="n"/>
      <c r="BO800" s="178" t="n"/>
      <c r="BP800" s="178" t="n"/>
      <c r="BQ800" s="178" t="n"/>
      <c r="BR800" s="178" t="n"/>
      <c r="BS800" s="178" t="n"/>
      <c r="BT800" s="178" t="n"/>
      <c r="BU800" s="178" t="n"/>
      <c r="BV800" s="178" t="n"/>
      <c r="BW800" s="178" t="n"/>
      <c r="BX800" s="178" t="n"/>
      <c r="BY800" s="178" t="n"/>
      <c r="BZ800" s="178" t="n"/>
      <c r="CA800" s="178" t="n"/>
      <c r="CB800" s="178" t="n"/>
      <c r="CC800" s="178" t="n"/>
      <c r="CD800" s="178" t="n"/>
      <c r="CE800" s="178" t="n"/>
      <c r="CF800" s="178" t="n"/>
      <c r="CG800" s="178" t="n"/>
      <c r="CH800" s="178" t="n"/>
      <c r="CI800" s="178" t="n"/>
      <c r="CJ800" s="178" t="n"/>
      <c r="CK800" s="178" t="n"/>
      <c r="CL800" s="178" t="n"/>
      <c r="CM800" s="178" t="n"/>
      <c r="CN800" s="178" t="n"/>
      <c r="CO800" s="178" t="n"/>
      <c r="CP800" s="178" t="n"/>
      <c r="CQ800" s="178" t="n"/>
      <c r="CR800" s="178" t="n"/>
      <c r="CS800" s="178" t="n"/>
      <c r="CT800" s="178" t="n"/>
      <c r="CU800" s="178" t="n"/>
      <c r="CV800" s="178" t="n"/>
      <c r="CW800" s="178" t="n"/>
      <c r="CX800" s="178" t="n"/>
      <c r="CY800" s="178" t="n"/>
      <c r="CZ800" s="178" t="n"/>
      <c r="DA800" s="178" t="n"/>
      <c r="DB800" s="178" t="n"/>
      <c r="DC800" s="178" t="n"/>
      <c r="DD800" s="178" t="n"/>
      <c r="DE800" s="178" t="n"/>
      <c r="DF800" s="178" t="n"/>
      <c r="DG800" s="178" t="n"/>
      <c r="DH800" s="178" t="n"/>
      <c r="DI800" s="178" t="n"/>
      <c r="DJ800" s="178" t="n"/>
      <c r="DK800" s="178" t="n"/>
      <c r="DL800" s="178" t="n"/>
      <c r="DM800" s="178" t="n"/>
      <c r="DN800" s="178" t="n"/>
      <c r="DO800" s="178" t="n"/>
      <c r="DP800" s="178" t="n"/>
      <c r="DQ800" s="178" t="n"/>
      <c r="DR800" s="178" t="n"/>
      <c r="DS800" s="178" t="n"/>
      <c r="DT800" s="178" t="n"/>
      <c r="DU800" s="178" t="n"/>
      <c r="DV800" s="178" t="n"/>
    </row>
    <row customFormat="true" customHeight="true" hidden="true" ht="16.8999996185303" outlineLevel="0" r="801" s="310">
      <c r="A801" s="178" t="n"/>
      <c r="B801" s="327" t="s"/>
      <c r="C801" s="58" t="s"/>
      <c r="D801" s="59" t="s"/>
      <c r="E801" s="109" t="s">
        <v>25</v>
      </c>
      <c r="F801" s="266" t="n">
        <f aca="false" ca="false" dt2D="false" dtr="false" t="normal">I801+L801+M801+N801+O801+P801+Q801+R801+S801</f>
        <v>0</v>
      </c>
      <c r="G801" s="282" t="n"/>
      <c r="H801" s="282" t="n"/>
      <c r="I801" s="269" t="n">
        <f aca="false" ca="false" dt2D="false" dtr="false" t="normal">G801+H801</f>
        <v>0</v>
      </c>
      <c r="J801" s="282" t="n"/>
      <c r="K801" s="282" t="n"/>
      <c r="L801" s="269" t="n">
        <f aca="false" ca="false" dt2D="false" dtr="false" t="normal">J801+K801</f>
        <v>0</v>
      </c>
      <c r="M801" s="282" t="n"/>
      <c r="N801" s="282" t="n"/>
      <c r="O801" s="282" t="n"/>
      <c r="P801" s="282" t="n"/>
      <c r="Q801" s="282" t="n"/>
      <c r="R801" s="282" t="n"/>
      <c r="S801" s="282" t="n"/>
      <c r="T801" s="282" t="n"/>
      <c r="U801" s="282" t="n"/>
      <c r="V801" s="282" t="n"/>
      <c r="W801" s="282" t="n"/>
      <c r="X801" s="282" t="n"/>
      <c r="Y801" s="282" t="n"/>
      <c r="Z801" s="282" t="n"/>
      <c r="AA801" s="282" t="n"/>
      <c r="AB801" s="282" t="n"/>
      <c r="AC801" s="282" t="n"/>
      <c r="AD801" s="282" t="n"/>
      <c r="AE801" s="282" t="n"/>
      <c r="AF801" s="178" t="n"/>
      <c r="AG801" s="178" t="n"/>
      <c r="AH801" s="178" t="n"/>
      <c r="AI801" s="178" t="n"/>
      <c r="AJ801" s="178" t="n"/>
      <c r="AK801" s="178" t="n"/>
      <c r="AL801" s="178" t="n"/>
      <c r="AM801" s="178" t="n"/>
      <c r="AN801" s="178" t="n"/>
      <c r="AO801" s="178" t="n"/>
      <c r="AP801" s="178" t="n"/>
      <c r="AQ801" s="178" t="n"/>
      <c r="AR801" s="178" t="n"/>
      <c r="AS801" s="178" t="n"/>
      <c r="AT801" s="178" t="n"/>
      <c r="AU801" s="178" t="n"/>
      <c r="AV801" s="178" t="n"/>
      <c r="AW801" s="178" t="n"/>
      <c r="AX801" s="178" t="n"/>
      <c r="AY801" s="178" t="n"/>
      <c r="AZ801" s="178" t="n"/>
      <c r="BA801" s="178" t="n"/>
      <c r="BB801" s="178" t="n"/>
      <c r="BC801" s="178" t="n"/>
      <c r="BD801" s="178" t="n"/>
      <c r="BE801" s="178" t="n"/>
      <c r="BF801" s="178" t="n"/>
      <c r="BG801" s="178" t="n"/>
      <c r="BH801" s="178" t="n"/>
      <c r="BI801" s="178" t="n"/>
      <c r="BJ801" s="178" t="n"/>
      <c r="BK801" s="178" t="n"/>
      <c r="BL801" s="178" t="n"/>
      <c r="BM801" s="178" t="n"/>
      <c r="BN801" s="178" t="n"/>
      <c r="BO801" s="178" t="n"/>
      <c r="BP801" s="178" t="n"/>
      <c r="BQ801" s="178" t="n"/>
      <c r="BR801" s="178" t="n"/>
      <c r="BS801" s="178" t="n"/>
      <c r="BT801" s="178" t="n"/>
      <c r="BU801" s="178" t="n"/>
      <c r="BV801" s="178" t="n"/>
      <c r="BW801" s="178" t="n"/>
      <c r="BX801" s="178" t="n"/>
      <c r="BY801" s="178" t="n"/>
      <c r="BZ801" s="178" t="n"/>
      <c r="CA801" s="178" t="n"/>
      <c r="CB801" s="178" t="n"/>
      <c r="CC801" s="178" t="n"/>
      <c r="CD801" s="178" t="n"/>
      <c r="CE801" s="178" t="n"/>
      <c r="CF801" s="178" t="n"/>
      <c r="CG801" s="178" t="n"/>
      <c r="CH801" s="178" t="n"/>
      <c r="CI801" s="178" t="n"/>
      <c r="CJ801" s="178" t="n"/>
      <c r="CK801" s="178" t="n"/>
      <c r="CL801" s="178" t="n"/>
      <c r="CM801" s="178" t="n"/>
      <c r="CN801" s="178" t="n"/>
      <c r="CO801" s="178" t="n"/>
      <c r="CP801" s="178" t="n"/>
      <c r="CQ801" s="178" t="n"/>
      <c r="CR801" s="178" t="n"/>
      <c r="CS801" s="178" t="n"/>
      <c r="CT801" s="178" t="n"/>
      <c r="CU801" s="178" t="n"/>
      <c r="CV801" s="178" t="n"/>
      <c r="CW801" s="178" t="n"/>
      <c r="CX801" s="178" t="n"/>
      <c r="CY801" s="178" t="n"/>
      <c r="CZ801" s="178" t="n"/>
      <c r="DA801" s="178" t="n"/>
      <c r="DB801" s="178" t="n"/>
      <c r="DC801" s="178" t="n"/>
      <c r="DD801" s="178" t="n"/>
      <c r="DE801" s="178" t="n"/>
      <c r="DF801" s="178" t="n"/>
      <c r="DG801" s="178" t="n"/>
      <c r="DH801" s="178" t="n"/>
      <c r="DI801" s="178" t="n"/>
      <c r="DJ801" s="178" t="n"/>
      <c r="DK801" s="178" t="n"/>
      <c r="DL801" s="178" t="n"/>
      <c r="DM801" s="178" t="n"/>
      <c r="DN801" s="178" t="n"/>
      <c r="DO801" s="178" t="n"/>
      <c r="DP801" s="178" t="n"/>
      <c r="DQ801" s="178" t="n"/>
      <c r="DR801" s="178" t="n"/>
      <c r="DS801" s="178" t="n"/>
      <c r="DT801" s="178" t="n"/>
      <c r="DU801" s="178" t="n"/>
      <c r="DV801" s="178" t="n"/>
    </row>
    <row customFormat="true" customHeight="true" hidden="true" ht="16.8999996185303" outlineLevel="0" r="802" s="310">
      <c r="A802" s="178" t="n"/>
      <c r="B802" s="327" t="s"/>
      <c r="C802" s="58" t="s"/>
      <c r="D802" s="59" t="s"/>
      <c r="E802" s="182" t="s">
        <v>26</v>
      </c>
      <c r="F802" s="266" t="n">
        <f aca="false" ca="false" dt2D="false" dtr="false" t="normal">I802+L802+M802+N802+O802+P802+Q802+R802+S802</f>
        <v>0</v>
      </c>
      <c r="G802" s="168" t="n">
        <v>0</v>
      </c>
      <c r="H802" s="168" t="n">
        <v>0</v>
      </c>
      <c r="I802" s="269" t="n">
        <f aca="false" ca="false" dt2D="false" dtr="false" t="normal">G802+H802</f>
        <v>0</v>
      </c>
      <c r="J802" s="168" t="n"/>
      <c r="K802" s="168" t="n"/>
      <c r="L802" s="269" t="n">
        <f aca="false" ca="false" dt2D="false" dtr="false" t="normal">J802+K802</f>
        <v>0</v>
      </c>
      <c r="M802" s="168" t="n"/>
      <c r="N802" s="168" t="n"/>
      <c r="O802" s="168" t="n"/>
      <c r="P802" s="168" t="n"/>
      <c r="Q802" s="168" t="n"/>
      <c r="R802" s="168" t="n"/>
      <c r="S802" s="168" t="n"/>
      <c r="T802" s="168" t="n"/>
      <c r="U802" s="168" t="n"/>
      <c r="V802" s="168" t="n"/>
      <c r="W802" s="168" t="n"/>
      <c r="X802" s="168" t="n"/>
      <c r="Y802" s="168" t="n"/>
      <c r="Z802" s="168" t="n"/>
      <c r="AA802" s="168" t="n"/>
      <c r="AB802" s="168" t="n"/>
      <c r="AC802" s="168" t="n"/>
      <c r="AD802" s="168" t="n"/>
      <c r="AE802" s="168" t="n"/>
      <c r="AF802" s="178" t="n"/>
      <c r="AG802" s="178" t="n"/>
      <c r="AH802" s="178" t="n"/>
      <c r="AI802" s="178" t="n"/>
      <c r="AJ802" s="178" t="n"/>
      <c r="AK802" s="178" t="n"/>
      <c r="AL802" s="178" t="n"/>
      <c r="AM802" s="178" t="n"/>
      <c r="AN802" s="178" t="n"/>
      <c r="AO802" s="178" t="n"/>
      <c r="AP802" s="178" t="n"/>
      <c r="AQ802" s="178" t="n"/>
      <c r="AR802" s="178" t="n"/>
      <c r="AS802" s="178" t="n"/>
      <c r="AT802" s="178" t="n"/>
      <c r="AU802" s="178" t="n"/>
      <c r="AV802" s="178" t="n"/>
      <c r="AW802" s="178" t="n"/>
      <c r="AX802" s="178" t="n"/>
      <c r="AY802" s="178" t="n"/>
      <c r="AZ802" s="178" t="n"/>
      <c r="BA802" s="178" t="n"/>
      <c r="BB802" s="178" t="n"/>
      <c r="BC802" s="178" t="n"/>
      <c r="BD802" s="178" t="n"/>
      <c r="BE802" s="178" t="n"/>
      <c r="BF802" s="178" t="n"/>
      <c r="BG802" s="178" t="n"/>
      <c r="BH802" s="178" t="n"/>
      <c r="BI802" s="178" t="n"/>
      <c r="BJ802" s="178" t="n"/>
      <c r="BK802" s="178" t="n"/>
      <c r="BL802" s="178" t="n"/>
      <c r="BM802" s="178" t="n"/>
      <c r="BN802" s="178" t="n"/>
      <c r="BO802" s="178" t="n"/>
      <c r="BP802" s="178" t="n"/>
      <c r="BQ802" s="178" t="n"/>
      <c r="BR802" s="178" t="n"/>
      <c r="BS802" s="178" t="n"/>
      <c r="BT802" s="178" t="n"/>
      <c r="BU802" s="178" t="n"/>
      <c r="BV802" s="178" t="n"/>
      <c r="BW802" s="178" t="n"/>
      <c r="BX802" s="178" t="n"/>
      <c r="BY802" s="178" t="n"/>
      <c r="BZ802" s="178" t="n"/>
      <c r="CA802" s="178" t="n"/>
      <c r="CB802" s="178" t="n"/>
      <c r="CC802" s="178" t="n"/>
      <c r="CD802" s="178" t="n"/>
      <c r="CE802" s="178" t="n"/>
      <c r="CF802" s="178" t="n"/>
      <c r="CG802" s="178" t="n"/>
      <c r="CH802" s="178" t="n"/>
      <c r="CI802" s="178" t="n"/>
      <c r="CJ802" s="178" t="n"/>
      <c r="CK802" s="178" t="n"/>
      <c r="CL802" s="178" t="n"/>
      <c r="CM802" s="178" t="n"/>
      <c r="CN802" s="178" t="n"/>
      <c r="CO802" s="178" t="n"/>
      <c r="CP802" s="178" t="n"/>
      <c r="CQ802" s="178" t="n"/>
      <c r="CR802" s="178" t="n"/>
      <c r="CS802" s="178" t="n"/>
      <c r="CT802" s="178" t="n"/>
      <c r="CU802" s="178" t="n"/>
      <c r="CV802" s="178" t="n"/>
      <c r="CW802" s="178" t="n"/>
      <c r="CX802" s="178" t="n"/>
      <c r="CY802" s="178" t="n"/>
      <c r="CZ802" s="178" t="n"/>
      <c r="DA802" s="178" t="n"/>
      <c r="DB802" s="178" t="n"/>
      <c r="DC802" s="178" t="n"/>
      <c r="DD802" s="178" t="n"/>
      <c r="DE802" s="178" t="n"/>
      <c r="DF802" s="178" t="n"/>
      <c r="DG802" s="178" t="n"/>
      <c r="DH802" s="178" t="n"/>
      <c r="DI802" s="178" t="n"/>
      <c r="DJ802" s="178" t="n"/>
      <c r="DK802" s="178" t="n"/>
      <c r="DL802" s="178" t="n"/>
      <c r="DM802" s="178" t="n"/>
      <c r="DN802" s="178" t="n"/>
      <c r="DO802" s="178" t="n"/>
      <c r="DP802" s="178" t="n"/>
      <c r="DQ802" s="178" t="n"/>
      <c r="DR802" s="178" t="n"/>
      <c r="DS802" s="178" t="n"/>
      <c r="DT802" s="178" t="n"/>
      <c r="DU802" s="178" t="n"/>
      <c r="DV802" s="178" t="n"/>
    </row>
    <row customFormat="true" customHeight="true" hidden="true" ht="16.8999996185303" outlineLevel="0" r="803" s="310">
      <c r="A803" s="178" t="n"/>
      <c r="B803" s="329" t="s"/>
      <c r="C803" s="58" t="s"/>
      <c r="D803" s="94" t="s"/>
      <c r="E803" s="248" t="s">
        <v>232</v>
      </c>
      <c r="F803" s="266" t="n">
        <f aca="false" ca="false" dt2D="false" dtr="false" t="normal">I803+L803+M803+N803+O803+P803+Q803+R803+S803</f>
        <v>0</v>
      </c>
      <c r="G803" s="168" t="n">
        <v>0</v>
      </c>
      <c r="H803" s="168" t="n">
        <v>0</v>
      </c>
      <c r="I803" s="269" t="n">
        <f aca="false" ca="false" dt2D="false" dtr="false" t="normal">G803+H803</f>
        <v>0</v>
      </c>
      <c r="J803" s="168" t="n"/>
      <c r="K803" s="168" t="n"/>
      <c r="L803" s="269" t="n">
        <f aca="false" ca="false" dt2D="false" dtr="false" t="normal">J803+K803</f>
        <v>0</v>
      </c>
      <c r="M803" s="168" t="n"/>
      <c r="N803" s="168" t="n"/>
      <c r="O803" s="168" t="n"/>
      <c r="P803" s="168" t="n"/>
      <c r="Q803" s="168" t="n"/>
      <c r="R803" s="168" t="n"/>
      <c r="S803" s="168" t="n"/>
      <c r="T803" s="168" t="n"/>
      <c r="U803" s="168" t="n"/>
      <c r="V803" s="168" t="n"/>
      <c r="W803" s="168" t="n"/>
      <c r="X803" s="168" t="n"/>
      <c r="Y803" s="168" t="n"/>
      <c r="Z803" s="168" t="n"/>
      <c r="AA803" s="168" t="n"/>
      <c r="AB803" s="168" t="n"/>
      <c r="AC803" s="168" t="n"/>
      <c r="AD803" s="168" t="n"/>
      <c r="AE803" s="168" t="n"/>
      <c r="AF803" s="178" t="n"/>
      <c r="AG803" s="178" t="n"/>
      <c r="AH803" s="178" t="n"/>
      <c r="AI803" s="178" t="n"/>
      <c r="AJ803" s="178" t="n"/>
      <c r="AK803" s="178" t="n"/>
      <c r="AL803" s="178" t="n"/>
      <c r="AM803" s="178" t="n"/>
      <c r="AN803" s="178" t="n"/>
      <c r="AO803" s="178" t="n"/>
      <c r="AP803" s="178" t="n"/>
      <c r="AQ803" s="178" t="n"/>
      <c r="AR803" s="178" t="n"/>
      <c r="AS803" s="178" t="n"/>
      <c r="AT803" s="178" t="n"/>
      <c r="AU803" s="178" t="n"/>
      <c r="AV803" s="178" t="n"/>
      <c r="AW803" s="178" t="n"/>
      <c r="AX803" s="178" t="n"/>
      <c r="AY803" s="178" t="n"/>
      <c r="AZ803" s="178" t="n"/>
      <c r="BA803" s="178" t="n"/>
      <c r="BB803" s="178" t="n"/>
      <c r="BC803" s="178" t="n"/>
      <c r="BD803" s="178" t="n"/>
      <c r="BE803" s="178" t="n"/>
      <c r="BF803" s="178" t="n"/>
      <c r="BG803" s="178" t="n"/>
      <c r="BH803" s="178" t="n"/>
      <c r="BI803" s="178" t="n"/>
      <c r="BJ803" s="178" t="n"/>
      <c r="BK803" s="178" t="n"/>
      <c r="BL803" s="178" t="n"/>
      <c r="BM803" s="178" t="n"/>
      <c r="BN803" s="178" t="n"/>
      <c r="BO803" s="178" t="n"/>
      <c r="BP803" s="178" t="n"/>
      <c r="BQ803" s="178" t="n"/>
      <c r="BR803" s="178" t="n"/>
      <c r="BS803" s="178" t="n"/>
      <c r="BT803" s="178" t="n"/>
      <c r="BU803" s="178" t="n"/>
      <c r="BV803" s="178" t="n"/>
      <c r="BW803" s="178" t="n"/>
      <c r="BX803" s="178" t="n"/>
      <c r="BY803" s="178" t="n"/>
      <c r="BZ803" s="178" t="n"/>
      <c r="CA803" s="178" t="n"/>
      <c r="CB803" s="178" t="n"/>
      <c r="CC803" s="178" t="n"/>
      <c r="CD803" s="178" t="n"/>
      <c r="CE803" s="178" t="n"/>
      <c r="CF803" s="178" t="n"/>
      <c r="CG803" s="178" t="n"/>
      <c r="CH803" s="178" t="n"/>
      <c r="CI803" s="178" t="n"/>
      <c r="CJ803" s="178" t="n"/>
      <c r="CK803" s="178" t="n"/>
      <c r="CL803" s="178" t="n"/>
      <c r="CM803" s="178" t="n"/>
      <c r="CN803" s="178" t="n"/>
      <c r="CO803" s="178" t="n"/>
      <c r="CP803" s="178" t="n"/>
      <c r="CQ803" s="178" t="n"/>
      <c r="CR803" s="178" t="n"/>
      <c r="CS803" s="178" t="n"/>
      <c r="CT803" s="178" t="n"/>
      <c r="CU803" s="178" t="n"/>
      <c r="CV803" s="178" t="n"/>
      <c r="CW803" s="178" t="n"/>
      <c r="CX803" s="178" t="n"/>
      <c r="CY803" s="178" t="n"/>
      <c r="CZ803" s="178" t="n"/>
      <c r="DA803" s="178" t="n"/>
      <c r="DB803" s="178" t="n"/>
      <c r="DC803" s="178" t="n"/>
      <c r="DD803" s="178" t="n"/>
      <c r="DE803" s="178" t="n"/>
      <c r="DF803" s="178" t="n"/>
      <c r="DG803" s="178" t="n"/>
      <c r="DH803" s="178" t="n"/>
      <c r="DI803" s="178" t="n"/>
      <c r="DJ803" s="178" t="n"/>
      <c r="DK803" s="178" t="n"/>
      <c r="DL803" s="178" t="n"/>
      <c r="DM803" s="178" t="n"/>
      <c r="DN803" s="178" t="n"/>
      <c r="DO803" s="178" t="n"/>
      <c r="DP803" s="178" t="n"/>
      <c r="DQ803" s="178" t="n"/>
      <c r="DR803" s="178" t="n"/>
      <c r="DS803" s="178" t="n"/>
      <c r="DT803" s="178" t="n"/>
      <c r="DU803" s="178" t="n"/>
      <c r="DV803" s="178" t="n"/>
    </row>
    <row customFormat="true" customHeight="true" hidden="true" ht="16.8999996185303" outlineLevel="0" r="804" s="310">
      <c r="A804" s="178" t="n"/>
      <c r="B804" s="325" t="n">
        <v>15</v>
      </c>
      <c r="C804" s="58" t="s"/>
      <c r="D804" s="127" t="s">
        <v>482</v>
      </c>
      <c r="E804" s="108" t="s">
        <v>24</v>
      </c>
      <c r="F804" s="266" t="n">
        <f aca="false" ca="false" dt2D="false" dtr="false" t="normal">I804+L804+M804+N804+O804+P804+Q804+R804+S804</f>
        <v>0</v>
      </c>
      <c r="G804" s="168" t="n">
        <v>0</v>
      </c>
      <c r="H804" s="168" t="n">
        <v>0</v>
      </c>
      <c r="I804" s="269" t="n">
        <f aca="false" ca="false" dt2D="false" dtr="false" t="normal">G804+H804</f>
        <v>0</v>
      </c>
      <c r="J804" s="168" t="n"/>
      <c r="K804" s="168" t="n"/>
      <c r="L804" s="269" t="n">
        <f aca="false" ca="false" dt2D="false" dtr="false" t="normal">J804+K804</f>
        <v>0</v>
      </c>
      <c r="M804" s="168" t="n"/>
      <c r="N804" s="168" t="n"/>
      <c r="O804" s="168" t="n"/>
      <c r="P804" s="168" t="n"/>
      <c r="Q804" s="168" t="n"/>
      <c r="R804" s="168" t="n"/>
      <c r="S804" s="168" t="n"/>
      <c r="T804" s="168" t="n"/>
      <c r="U804" s="168" t="n"/>
      <c r="V804" s="168" t="n"/>
      <c r="W804" s="168" t="n"/>
      <c r="X804" s="168" t="n"/>
      <c r="Y804" s="168" t="n"/>
      <c r="Z804" s="168" t="n"/>
      <c r="AA804" s="168" t="n"/>
      <c r="AB804" s="168" t="n"/>
      <c r="AC804" s="168" t="n"/>
      <c r="AD804" s="168" t="n"/>
      <c r="AE804" s="168" t="n"/>
      <c r="AF804" s="178" t="n"/>
      <c r="AG804" s="178" t="n"/>
      <c r="AH804" s="178" t="n"/>
      <c r="AI804" s="178" t="n"/>
      <c r="AJ804" s="178" t="n"/>
      <c r="AK804" s="178" t="n"/>
      <c r="AL804" s="178" t="n"/>
      <c r="AM804" s="178" t="n"/>
      <c r="AN804" s="178" t="n"/>
      <c r="AO804" s="178" t="n"/>
      <c r="AP804" s="178" t="n"/>
      <c r="AQ804" s="178" t="n"/>
      <c r="AR804" s="178" t="n"/>
      <c r="AS804" s="178" t="n"/>
      <c r="AT804" s="178" t="n"/>
      <c r="AU804" s="178" t="n"/>
      <c r="AV804" s="178" t="n"/>
      <c r="AW804" s="178" t="n"/>
      <c r="AX804" s="178" t="n"/>
      <c r="AY804" s="178" t="n"/>
      <c r="AZ804" s="178" t="n"/>
      <c r="BA804" s="178" t="n"/>
      <c r="BB804" s="178" t="n"/>
      <c r="BC804" s="178" t="n"/>
      <c r="BD804" s="178" t="n"/>
      <c r="BE804" s="178" t="n"/>
      <c r="BF804" s="178" t="n"/>
      <c r="BG804" s="178" t="n"/>
      <c r="BH804" s="178" t="n"/>
      <c r="BI804" s="178" t="n"/>
      <c r="BJ804" s="178" t="n"/>
      <c r="BK804" s="178" t="n"/>
      <c r="BL804" s="178" t="n"/>
      <c r="BM804" s="178" t="n"/>
      <c r="BN804" s="178" t="n"/>
      <c r="BO804" s="178" t="n"/>
      <c r="BP804" s="178" t="n"/>
      <c r="BQ804" s="178" t="n"/>
      <c r="BR804" s="178" t="n"/>
      <c r="BS804" s="178" t="n"/>
      <c r="BT804" s="178" t="n"/>
      <c r="BU804" s="178" t="n"/>
      <c r="BV804" s="178" t="n"/>
      <c r="BW804" s="178" t="n"/>
      <c r="BX804" s="178" t="n"/>
      <c r="BY804" s="178" t="n"/>
      <c r="BZ804" s="178" t="n"/>
      <c r="CA804" s="178" t="n"/>
      <c r="CB804" s="178" t="n"/>
      <c r="CC804" s="178" t="n"/>
      <c r="CD804" s="178" t="n"/>
      <c r="CE804" s="178" t="n"/>
      <c r="CF804" s="178" t="n"/>
      <c r="CG804" s="178" t="n"/>
      <c r="CH804" s="178" t="n"/>
      <c r="CI804" s="178" t="n"/>
      <c r="CJ804" s="178" t="n"/>
      <c r="CK804" s="178" t="n"/>
      <c r="CL804" s="178" t="n"/>
      <c r="CM804" s="178" t="n"/>
      <c r="CN804" s="178" t="n"/>
      <c r="CO804" s="178" t="n"/>
      <c r="CP804" s="178" t="n"/>
      <c r="CQ804" s="178" t="n"/>
      <c r="CR804" s="178" t="n"/>
      <c r="CS804" s="178" t="n"/>
      <c r="CT804" s="178" t="n"/>
      <c r="CU804" s="178" t="n"/>
      <c r="CV804" s="178" t="n"/>
      <c r="CW804" s="178" t="n"/>
      <c r="CX804" s="178" t="n"/>
      <c r="CY804" s="178" t="n"/>
      <c r="CZ804" s="178" t="n"/>
      <c r="DA804" s="178" t="n"/>
      <c r="DB804" s="178" t="n"/>
      <c r="DC804" s="178" t="n"/>
      <c r="DD804" s="178" t="n"/>
      <c r="DE804" s="178" t="n"/>
      <c r="DF804" s="178" t="n"/>
      <c r="DG804" s="178" t="n"/>
      <c r="DH804" s="178" t="n"/>
      <c r="DI804" s="178" t="n"/>
      <c r="DJ804" s="178" t="n"/>
      <c r="DK804" s="178" t="n"/>
      <c r="DL804" s="178" t="n"/>
      <c r="DM804" s="178" t="n"/>
      <c r="DN804" s="178" t="n"/>
      <c r="DO804" s="178" t="n"/>
      <c r="DP804" s="178" t="n"/>
      <c r="DQ804" s="178" t="n"/>
      <c r="DR804" s="178" t="n"/>
      <c r="DS804" s="178" t="n"/>
      <c r="DT804" s="178" t="n"/>
      <c r="DU804" s="178" t="n"/>
      <c r="DV804" s="178" t="n"/>
    </row>
    <row customFormat="true" customHeight="true" hidden="true" ht="16.8999996185303" outlineLevel="0" r="805" s="310">
      <c r="A805" s="178" t="n"/>
      <c r="B805" s="327" t="s"/>
      <c r="C805" s="58" t="s"/>
      <c r="D805" s="59" t="s"/>
      <c r="E805" s="182" t="s">
        <v>25</v>
      </c>
      <c r="F805" s="266" t="n">
        <f aca="false" ca="false" dt2D="false" dtr="false" t="normal">I805+L805+M805+N805+O805+P805+Q805+R805+S805</f>
        <v>0</v>
      </c>
      <c r="G805" s="168" t="n">
        <v>0</v>
      </c>
      <c r="H805" s="168" t="n">
        <v>0</v>
      </c>
      <c r="I805" s="269" t="n">
        <f aca="false" ca="false" dt2D="false" dtr="false" t="normal">G805+H805</f>
        <v>0</v>
      </c>
      <c r="J805" s="168" t="n"/>
      <c r="K805" s="168" t="n"/>
      <c r="L805" s="269" t="n">
        <f aca="false" ca="false" dt2D="false" dtr="false" t="normal">J805+K805</f>
        <v>0</v>
      </c>
      <c r="M805" s="168" t="n"/>
      <c r="N805" s="168" t="n"/>
      <c r="O805" s="168" t="n"/>
      <c r="P805" s="168" t="n"/>
      <c r="Q805" s="168" t="n"/>
      <c r="R805" s="168" t="n"/>
      <c r="S805" s="168" t="n"/>
      <c r="T805" s="168" t="n"/>
      <c r="U805" s="168" t="n"/>
      <c r="V805" s="168" t="n"/>
      <c r="W805" s="168" t="n"/>
      <c r="X805" s="168" t="n"/>
      <c r="Y805" s="168" t="n"/>
      <c r="Z805" s="168" t="n"/>
      <c r="AA805" s="168" t="n"/>
      <c r="AB805" s="168" t="n"/>
      <c r="AC805" s="168" t="n"/>
      <c r="AD805" s="168" t="n"/>
      <c r="AE805" s="168" t="n"/>
      <c r="AF805" s="178" t="n"/>
      <c r="AG805" s="178" t="n"/>
      <c r="AH805" s="178" t="n"/>
      <c r="AI805" s="178" t="n"/>
      <c r="AJ805" s="178" t="n"/>
      <c r="AK805" s="178" t="n"/>
      <c r="AL805" s="178" t="n"/>
      <c r="AM805" s="178" t="n"/>
      <c r="AN805" s="178" t="n"/>
      <c r="AO805" s="178" t="n"/>
      <c r="AP805" s="178" t="n"/>
      <c r="AQ805" s="178" t="n"/>
      <c r="AR805" s="178" t="n"/>
      <c r="AS805" s="178" t="n"/>
      <c r="AT805" s="178" t="n"/>
      <c r="AU805" s="178" t="n"/>
      <c r="AV805" s="178" t="n"/>
      <c r="AW805" s="178" t="n"/>
      <c r="AX805" s="178" t="n"/>
      <c r="AY805" s="178" t="n"/>
      <c r="AZ805" s="178" t="n"/>
      <c r="BA805" s="178" t="n"/>
      <c r="BB805" s="178" t="n"/>
      <c r="BC805" s="178" t="n"/>
      <c r="BD805" s="178" t="n"/>
      <c r="BE805" s="178" t="n"/>
      <c r="BF805" s="178" t="n"/>
      <c r="BG805" s="178" t="n"/>
      <c r="BH805" s="178" t="n"/>
      <c r="BI805" s="178" t="n"/>
      <c r="BJ805" s="178" t="n"/>
      <c r="BK805" s="178" t="n"/>
      <c r="BL805" s="178" t="n"/>
      <c r="BM805" s="178" t="n"/>
      <c r="BN805" s="178" t="n"/>
      <c r="BO805" s="178" t="n"/>
      <c r="BP805" s="178" t="n"/>
      <c r="BQ805" s="178" t="n"/>
      <c r="BR805" s="178" t="n"/>
      <c r="BS805" s="178" t="n"/>
      <c r="BT805" s="178" t="n"/>
      <c r="BU805" s="178" t="n"/>
      <c r="BV805" s="178" t="n"/>
      <c r="BW805" s="178" t="n"/>
      <c r="BX805" s="178" t="n"/>
      <c r="BY805" s="178" t="n"/>
      <c r="BZ805" s="178" t="n"/>
      <c r="CA805" s="178" t="n"/>
      <c r="CB805" s="178" t="n"/>
      <c r="CC805" s="178" t="n"/>
      <c r="CD805" s="178" t="n"/>
      <c r="CE805" s="178" t="n"/>
      <c r="CF805" s="178" t="n"/>
      <c r="CG805" s="178" t="n"/>
      <c r="CH805" s="178" t="n"/>
      <c r="CI805" s="178" t="n"/>
      <c r="CJ805" s="178" t="n"/>
      <c r="CK805" s="178" t="n"/>
      <c r="CL805" s="178" t="n"/>
      <c r="CM805" s="178" t="n"/>
      <c r="CN805" s="178" t="n"/>
      <c r="CO805" s="178" t="n"/>
      <c r="CP805" s="178" t="n"/>
      <c r="CQ805" s="178" t="n"/>
      <c r="CR805" s="178" t="n"/>
      <c r="CS805" s="178" t="n"/>
      <c r="CT805" s="178" t="n"/>
      <c r="CU805" s="178" t="n"/>
      <c r="CV805" s="178" t="n"/>
      <c r="CW805" s="178" t="n"/>
      <c r="CX805" s="178" t="n"/>
      <c r="CY805" s="178" t="n"/>
      <c r="CZ805" s="178" t="n"/>
      <c r="DA805" s="178" t="n"/>
      <c r="DB805" s="178" t="n"/>
      <c r="DC805" s="178" t="n"/>
      <c r="DD805" s="178" t="n"/>
      <c r="DE805" s="178" t="n"/>
      <c r="DF805" s="178" t="n"/>
      <c r="DG805" s="178" t="n"/>
      <c r="DH805" s="178" t="n"/>
      <c r="DI805" s="178" t="n"/>
      <c r="DJ805" s="178" t="n"/>
      <c r="DK805" s="178" t="n"/>
      <c r="DL805" s="178" t="n"/>
      <c r="DM805" s="178" t="n"/>
      <c r="DN805" s="178" t="n"/>
      <c r="DO805" s="178" t="n"/>
      <c r="DP805" s="178" t="n"/>
      <c r="DQ805" s="178" t="n"/>
      <c r="DR805" s="178" t="n"/>
      <c r="DS805" s="178" t="n"/>
      <c r="DT805" s="178" t="n"/>
      <c r="DU805" s="178" t="n"/>
      <c r="DV805" s="178" t="n"/>
    </row>
    <row customFormat="true" customHeight="true" hidden="true" ht="16.8999996185303" outlineLevel="0" r="806" s="310">
      <c r="A806" s="178" t="n"/>
      <c r="B806" s="329" t="s"/>
      <c r="C806" s="58" t="s"/>
      <c r="D806" s="94" t="s"/>
      <c r="E806" s="182" t="s">
        <v>26</v>
      </c>
      <c r="F806" s="266" t="n">
        <f aca="false" ca="false" dt2D="false" dtr="false" t="normal">I806+L806+M806+N806+O806+P806+Q806+R806+S806</f>
        <v>0</v>
      </c>
      <c r="G806" s="168" t="n">
        <v>0</v>
      </c>
      <c r="H806" s="168" t="n">
        <v>0</v>
      </c>
      <c r="I806" s="269" t="n">
        <f aca="false" ca="false" dt2D="false" dtr="false" t="normal">G806+H806</f>
        <v>0</v>
      </c>
      <c r="J806" s="168" t="n"/>
      <c r="K806" s="168" t="n"/>
      <c r="L806" s="269" t="n">
        <f aca="false" ca="false" dt2D="false" dtr="false" t="normal">J806+K806</f>
        <v>0</v>
      </c>
      <c r="M806" s="168" t="n"/>
      <c r="N806" s="168" t="n"/>
      <c r="O806" s="168" t="n"/>
      <c r="P806" s="168" t="n"/>
      <c r="Q806" s="168" t="n"/>
      <c r="R806" s="168" t="n"/>
      <c r="S806" s="168" t="n"/>
      <c r="T806" s="168" t="n"/>
      <c r="U806" s="168" t="n"/>
      <c r="V806" s="168" t="n"/>
      <c r="W806" s="168" t="n"/>
      <c r="X806" s="168" t="n"/>
      <c r="Y806" s="168" t="n"/>
      <c r="Z806" s="168" t="n"/>
      <c r="AA806" s="168" t="n"/>
      <c r="AB806" s="168" t="n"/>
      <c r="AC806" s="168" t="n"/>
      <c r="AD806" s="168" t="n"/>
      <c r="AE806" s="168" t="n"/>
      <c r="AF806" s="178" t="n"/>
      <c r="AG806" s="178" t="n"/>
      <c r="AH806" s="178" t="n"/>
      <c r="AI806" s="178" t="n"/>
      <c r="AJ806" s="178" t="n"/>
      <c r="AK806" s="178" t="n"/>
      <c r="AL806" s="178" t="n"/>
      <c r="AM806" s="178" t="n"/>
      <c r="AN806" s="178" t="n"/>
      <c r="AO806" s="178" t="n"/>
      <c r="AP806" s="178" t="n"/>
      <c r="AQ806" s="178" t="n"/>
      <c r="AR806" s="178" t="n"/>
      <c r="AS806" s="178" t="n"/>
      <c r="AT806" s="178" t="n"/>
      <c r="AU806" s="178" t="n"/>
      <c r="AV806" s="178" t="n"/>
      <c r="AW806" s="178" t="n"/>
      <c r="AX806" s="178" t="n"/>
      <c r="AY806" s="178" t="n"/>
      <c r="AZ806" s="178" t="n"/>
      <c r="BA806" s="178" t="n"/>
      <c r="BB806" s="178" t="n"/>
      <c r="BC806" s="178" t="n"/>
      <c r="BD806" s="178" t="n"/>
      <c r="BE806" s="178" t="n"/>
      <c r="BF806" s="178" t="n"/>
      <c r="BG806" s="178" t="n"/>
      <c r="BH806" s="178" t="n"/>
      <c r="BI806" s="178" t="n"/>
      <c r="BJ806" s="178" t="n"/>
      <c r="BK806" s="178" t="n"/>
      <c r="BL806" s="178" t="n"/>
      <c r="BM806" s="178" t="n"/>
      <c r="BN806" s="178" t="n"/>
      <c r="BO806" s="178" t="n"/>
      <c r="BP806" s="178" t="n"/>
      <c r="BQ806" s="178" t="n"/>
      <c r="BR806" s="178" t="n"/>
      <c r="BS806" s="178" t="n"/>
      <c r="BT806" s="178" t="n"/>
      <c r="BU806" s="178" t="n"/>
      <c r="BV806" s="178" t="n"/>
      <c r="BW806" s="178" t="n"/>
      <c r="BX806" s="178" t="n"/>
      <c r="BY806" s="178" t="n"/>
      <c r="BZ806" s="178" t="n"/>
      <c r="CA806" s="178" t="n"/>
      <c r="CB806" s="178" t="n"/>
      <c r="CC806" s="178" t="n"/>
      <c r="CD806" s="178" t="n"/>
      <c r="CE806" s="178" t="n"/>
      <c r="CF806" s="178" t="n"/>
      <c r="CG806" s="178" t="n"/>
      <c r="CH806" s="178" t="n"/>
      <c r="CI806" s="178" t="n"/>
      <c r="CJ806" s="178" t="n"/>
      <c r="CK806" s="178" t="n"/>
      <c r="CL806" s="178" t="n"/>
      <c r="CM806" s="178" t="n"/>
      <c r="CN806" s="178" t="n"/>
      <c r="CO806" s="178" t="n"/>
      <c r="CP806" s="178" t="n"/>
      <c r="CQ806" s="178" t="n"/>
      <c r="CR806" s="178" t="n"/>
      <c r="CS806" s="178" t="n"/>
      <c r="CT806" s="178" t="n"/>
      <c r="CU806" s="178" t="n"/>
      <c r="CV806" s="178" t="n"/>
      <c r="CW806" s="178" t="n"/>
      <c r="CX806" s="178" t="n"/>
      <c r="CY806" s="178" t="n"/>
      <c r="CZ806" s="178" t="n"/>
      <c r="DA806" s="178" t="n"/>
      <c r="DB806" s="178" t="n"/>
      <c r="DC806" s="178" t="n"/>
      <c r="DD806" s="178" t="n"/>
      <c r="DE806" s="178" t="n"/>
      <c r="DF806" s="178" t="n"/>
      <c r="DG806" s="178" t="n"/>
      <c r="DH806" s="178" t="n"/>
      <c r="DI806" s="178" t="n"/>
      <c r="DJ806" s="178" t="n"/>
      <c r="DK806" s="178" t="n"/>
      <c r="DL806" s="178" t="n"/>
      <c r="DM806" s="178" t="n"/>
      <c r="DN806" s="178" t="n"/>
      <c r="DO806" s="178" t="n"/>
      <c r="DP806" s="178" t="n"/>
      <c r="DQ806" s="178" t="n"/>
      <c r="DR806" s="178" t="n"/>
      <c r="DS806" s="178" t="n"/>
      <c r="DT806" s="178" t="n"/>
      <c r="DU806" s="178" t="n"/>
      <c r="DV806" s="178" t="n"/>
    </row>
    <row customFormat="true" customHeight="true" hidden="true" ht="23.25" outlineLevel="0" r="807" s="310">
      <c r="A807" s="178" t="n"/>
      <c r="B807" s="325" t="n">
        <v>16</v>
      </c>
      <c r="C807" s="58" t="s"/>
      <c r="D807" s="346" t="s">
        <v>483</v>
      </c>
      <c r="E807" s="108" t="s">
        <v>26</v>
      </c>
      <c r="F807" s="266" t="n">
        <f aca="false" ca="false" dt2D="false" dtr="false" t="normal">I807+L807+M807+N807+O807+P807+Q807+R807+S807</f>
        <v>0</v>
      </c>
      <c r="G807" s="168" t="n">
        <v>0</v>
      </c>
      <c r="H807" s="168" t="n">
        <v>0</v>
      </c>
      <c r="I807" s="269" t="n">
        <f aca="false" ca="false" dt2D="false" dtr="false" t="normal">G807+H807</f>
        <v>0</v>
      </c>
      <c r="J807" s="168" t="n"/>
      <c r="K807" s="168" t="n"/>
      <c r="L807" s="269" t="n">
        <f aca="false" ca="false" dt2D="false" dtr="false" t="normal">J807+K807</f>
        <v>0</v>
      </c>
      <c r="M807" s="168" t="n"/>
      <c r="N807" s="168" t="n"/>
      <c r="O807" s="168" t="n"/>
      <c r="P807" s="168" t="n"/>
      <c r="Q807" s="168" t="n"/>
      <c r="R807" s="168" t="n"/>
      <c r="S807" s="168" t="n"/>
      <c r="T807" s="168" t="n"/>
      <c r="U807" s="168" t="n"/>
      <c r="V807" s="168" t="n"/>
      <c r="W807" s="168" t="n"/>
      <c r="X807" s="168" t="n"/>
      <c r="Y807" s="168" t="n"/>
      <c r="Z807" s="168" t="n"/>
      <c r="AA807" s="168" t="n"/>
      <c r="AB807" s="168" t="n"/>
      <c r="AC807" s="168" t="n"/>
      <c r="AD807" s="168" t="n"/>
      <c r="AE807" s="168" t="n"/>
      <c r="AF807" s="178" t="n"/>
      <c r="AG807" s="178" t="n"/>
      <c r="AH807" s="178" t="n"/>
      <c r="AI807" s="178" t="n"/>
      <c r="AJ807" s="178" t="n"/>
      <c r="AK807" s="178" t="n"/>
      <c r="AL807" s="178" t="n"/>
      <c r="AM807" s="178" t="n"/>
      <c r="AN807" s="178" t="n"/>
      <c r="AO807" s="178" t="n"/>
      <c r="AP807" s="178" t="n"/>
      <c r="AQ807" s="178" t="n"/>
      <c r="AR807" s="178" t="n"/>
      <c r="AS807" s="178" t="n"/>
      <c r="AT807" s="178" t="n"/>
      <c r="AU807" s="178" t="n"/>
      <c r="AV807" s="178" t="n"/>
      <c r="AW807" s="178" t="n"/>
      <c r="AX807" s="178" t="n"/>
      <c r="AY807" s="178" t="n"/>
      <c r="AZ807" s="178" t="n"/>
      <c r="BA807" s="178" t="n"/>
      <c r="BB807" s="178" t="n"/>
      <c r="BC807" s="178" t="n"/>
      <c r="BD807" s="178" t="n"/>
      <c r="BE807" s="178" t="n"/>
      <c r="BF807" s="178" t="n"/>
      <c r="BG807" s="178" t="n"/>
      <c r="BH807" s="178" t="n"/>
      <c r="BI807" s="178" t="n"/>
      <c r="BJ807" s="178" t="n"/>
      <c r="BK807" s="178" t="n"/>
      <c r="BL807" s="178" t="n"/>
      <c r="BM807" s="178" t="n"/>
      <c r="BN807" s="178" t="n"/>
      <c r="BO807" s="178" t="n"/>
      <c r="BP807" s="178" t="n"/>
      <c r="BQ807" s="178" t="n"/>
      <c r="BR807" s="178" t="n"/>
      <c r="BS807" s="178" t="n"/>
      <c r="BT807" s="178" t="n"/>
      <c r="BU807" s="178" t="n"/>
      <c r="BV807" s="178" t="n"/>
      <c r="BW807" s="178" t="n"/>
      <c r="BX807" s="178" t="n"/>
      <c r="BY807" s="178" t="n"/>
      <c r="BZ807" s="178" t="n"/>
      <c r="CA807" s="178" t="n"/>
      <c r="CB807" s="178" t="n"/>
      <c r="CC807" s="178" t="n"/>
      <c r="CD807" s="178" t="n"/>
      <c r="CE807" s="178" t="n"/>
      <c r="CF807" s="178" t="n"/>
      <c r="CG807" s="178" t="n"/>
      <c r="CH807" s="178" t="n"/>
      <c r="CI807" s="178" t="n"/>
      <c r="CJ807" s="178" t="n"/>
      <c r="CK807" s="178" t="n"/>
      <c r="CL807" s="178" t="n"/>
      <c r="CM807" s="178" t="n"/>
      <c r="CN807" s="178" t="n"/>
      <c r="CO807" s="178" t="n"/>
      <c r="CP807" s="178" t="n"/>
      <c r="CQ807" s="178" t="n"/>
      <c r="CR807" s="178" t="n"/>
      <c r="CS807" s="178" t="n"/>
      <c r="CT807" s="178" t="n"/>
      <c r="CU807" s="178" t="n"/>
      <c r="CV807" s="178" t="n"/>
      <c r="CW807" s="178" t="n"/>
      <c r="CX807" s="178" t="n"/>
      <c r="CY807" s="178" t="n"/>
      <c r="CZ807" s="178" t="n"/>
      <c r="DA807" s="178" t="n"/>
      <c r="DB807" s="178" t="n"/>
      <c r="DC807" s="178" t="n"/>
      <c r="DD807" s="178" t="n"/>
      <c r="DE807" s="178" t="n"/>
      <c r="DF807" s="178" t="n"/>
      <c r="DG807" s="178" t="n"/>
      <c r="DH807" s="178" t="n"/>
      <c r="DI807" s="178" t="n"/>
      <c r="DJ807" s="178" t="n"/>
      <c r="DK807" s="178" t="n"/>
      <c r="DL807" s="178" t="n"/>
      <c r="DM807" s="178" t="n"/>
      <c r="DN807" s="178" t="n"/>
      <c r="DO807" s="178" t="n"/>
      <c r="DP807" s="178" t="n"/>
      <c r="DQ807" s="178" t="n"/>
      <c r="DR807" s="178" t="n"/>
      <c r="DS807" s="178" t="n"/>
      <c r="DT807" s="178" t="n"/>
      <c r="DU807" s="178" t="n"/>
      <c r="DV807" s="178" t="n"/>
    </row>
    <row customFormat="true" customHeight="true" hidden="true" ht="23.25" outlineLevel="0" r="808" s="310">
      <c r="A808" s="178" t="n"/>
      <c r="B808" s="329" t="s"/>
      <c r="C808" s="58" t="s"/>
      <c r="D808" s="347" t="s"/>
      <c r="E808" s="248" t="s">
        <v>232</v>
      </c>
      <c r="F808" s="266" t="n">
        <f aca="false" ca="false" dt2D="false" dtr="false" t="normal">I808+L808+M808+N808+O808+P808+Q808+R808+S808</f>
        <v>0</v>
      </c>
      <c r="G808" s="168" t="n">
        <v>0</v>
      </c>
      <c r="H808" s="168" t="n">
        <v>0</v>
      </c>
      <c r="I808" s="269" t="n">
        <f aca="false" ca="false" dt2D="false" dtr="false" t="normal">G808+H808</f>
        <v>0</v>
      </c>
      <c r="J808" s="168" t="n"/>
      <c r="K808" s="168" t="n"/>
      <c r="L808" s="269" t="n">
        <f aca="false" ca="false" dt2D="false" dtr="false" t="normal">J808+K808</f>
        <v>0</v>
      </c>
      <c r="M808" s="168" t="n"/>
      <c r="N808" s="168" t="n"/>
      <c r="O808" s="168" t="n"/>
      <c r="P808" s="168" t="n"/>
      <c r="Q808" s="168" t="n"/>
      <c r="R808" s="168" t="n"/>
      <c r="S808" s="168" t="n"/>
      <c r="T808" s="168" t="n"/>
      <c r="U808" s="168" t="n"/>
      <c r="V808" s="168" t="n"/>
      <c r="W808" s="168" t="n"/>
      <c r="X808" s="168" t="n"/>
      <c r="Y808" s="168" t="n"/>
      <c r="Z808" s="168" t="n"/>
      <c r="AA808" s="168" t="n"/>
      <c r="AB808" s="168" t="n"/>
      <c r="AC808" s="168" t="n"/>
      <c r="AD808" s="168" t="n"/>
      <c r="AE808" s="168" t="n"/>
      <c r="AF808" s="178" t="n"/>
      <c r="AG808" s="178" t="n"/>
      <c r="AH808" s="178" t="n"/>
      <c r="AI808" s="178" t="n"/>
      <c r="AJ808" s="178" t="n"/>
      <c r="AK808" s="178" t="n"/>
      <c r="AL808" s="178" t="n"/>
      <c r="AM808" s="178" t="n"/>
      <c r="AN808" s="178" t="n"/>
      <c r="AO808" s="178" t="n"/>
      <c r="AP808" s="178" t="n"/>
      <c r="AQ808" s="178" t="n"/>
      <c r="AR808" s="178" t="n"/>
      <c r="AS808" s="178" t="n"/>
      <c r="AT808" s="178" t="n"/>
      <c r="AU808" s="178" t="n"/>
      <c r="AV808" s="178" t="n"/>
      <c r="AW808" s="178" t="n"/>
      <c r="AX808" s="178" t="n"/>
      <c r="AY808" s="178" t="n"/>
      <c r="AZ808" s="178" t="n"/>
      <c r="BA808" s="178" t="n"/>
      <c r="BB808" s="178" t="n"/>
      <c r="BC808" s="178" t="n"/>
      <c r="BD808" s="178" t="n"/>
      <c r="BE808" s="178" t="n"/>
      <c r="BF808" s="178" t="n"/>
      <c r="BG808" s="178" t="n"/>
      <c r="BH808" s="178" t="n"/>
      <c r="BI808" s="178" t="n"/>
      <c r="BJ808" s="178" t="n"/>
      <c r="BK808" s="178" t="n"/>
      <c r="BL808" s="178" t="n"/>
      <c r="BM808" s="178" t="n"/>
      <c r="BN808" s="178" t="n"/>
      <c r="BO808" s="178" t="n"/>
      <c r="BP808" s="178" t="n"/>
      <c r="BQ808" s="178" t="n"/>
      <c r="BR808" s="178" t="n"/>
      <c r="BS808" s="178" t="n"/>
      <c r="BT808" s="178" t="n"/>
      <c r="BU808" s="178" t="n"/>
      <c r="BV808" s="178" t="n"/>
      <c r="BW808" s="178" t="n"/>
      <c r="BX808" s="178" t="n"/>
      <c r="BY808" s="178" t="n"/>
      <c r="BZ808" s="178" t="n"/>
      <c r="CA808" s="178" t="n"/>
      <c r="CB808" s="178" t="n"/>
      <c r="CC808" s="178" t="n"/>
      <c r="CD808" s="178" t="n"/>
      <c r="CE808" s="178" t="n"/>
      <c r="CF808" s="178" t="n"/>
      <c r="CG808" s="178" t="n"/>
      <c r="CH808" s="178" t="n"/>
      <c r="CI808" s="178" t="n"/>
      <c r="CJ808" s="178" t="n"/>
      <c r="CK808" s="178" t="n"/>
      <c r="CL808" s="178" t="n"/>
      <c r="CM808" s="178" t="n"/>
      <c r="CN808" s="178" t="n"/>
      <c r="CO808" s="178" t="n"/>
      <c r="CP808" s="178" t="n"/>
      <c r="CQ808" s="178" t="n"/>
      <c r="CR808" s="178" t="n"/>
      <c r="CS808" s="178" t="n"/>
      <c r="CT808" s="178" t="n"/>
      <c r="CU808" s="178" t="n"/>
      <c r="CV808" s="178" t="n"/>
      <c r="CW808" s="178" t="n"/>
      <c r="CX808" s="178" t="n"/>
      <c r="CY808" s="178" t="n"/>
      <c r="CZ808" s="178" t="n"/>
      <c r="DA808" s="178" t="n"/>
      <c r="DB808" s="178" t="n"/>
      <c r="DC808" s="178" t="n"/>
      <c r="DD808" s="178" t="n"/>
      <c r="DE808" s="178" t="n"/>
      <c r="DF808" s="178" t="n"/>
      <c r="DG808" s="178" t="n"/>
      <c r="DH808" s="178" t="n"/>
      <c r="DI808" s="178" t="n"/>
      <c r="DJ808" s="178" t="n"/>
      <c r="DK808" s="178" t="n"/>
      <c r="DL808" s="178" t="n"/>
      <c r="DM808" s="178" t="n"/>
      <c r="DN808" s="178" t="n"/>
      <c r="DO808" s="178" t="n"/>
      <c r="DP808" s="178" t="n"/>
      <c r="DQ808" s="178" t="n"/>
      <c r="DR808" s="178" t="n"/>
      <c r="DS808" s="178" t="n"/>
      <c r="DT808" s="178" t="n"/>
      <c r="DU808" s="178" t="n"/>
      <c r="DV808" s="178" t="n"/>
    </row>
    <row customFormat="true" customHeight="true" hidden="true" ht="23.25" outlineLevel="0" r="809" s="310">
      <c r="A809" s="178" t="n"/>
      <c r="B809" s="325" t="n">
        <v>17</v>
      </c>
      <c r="C809" s="58" t="s"/>
      <c r="D809" s="346" t="s">
        <v>484</v>
      </c>
      <c r="E809" s="108" t="s">
        <v>26</v>
      </c>
      <c r="F809" s="266" t="n">
        <f aca="false" ca="false" dt2D="false" dtr="false" t="normal">I809+L809+M809+N809+O809+P809+Q809+R809+S809</f>
        <v>0</v>
      </c>
      <c r="G809" s="168" t="n">
        <v>0</v>
      </c>
      <c r="H809" s="168" t="n">
        <v>0</v>
      </c>
      <c r="I809" s="269" t="n">
        <f aca="false" ca="false" dt2D="false" dtr="false" t="normal">G809+H809</f>
        <v>0</v>
      </c>
      <c r="J809" s="168" t="n"/>
      <c r="K809" s="168" t="n"/>
      <c r="L809" s="269" t="n">
        <f aca="false" ca="false" dt2D="false" dtr="false" t="normal">J809+K809</f>
        <v>0</v>
      </c>
      <c r="M809" s="168" t="n"/>
      <c r="N809" s="168" t="n"/>
      <c r="O809" s="168" t="n"/>
      <c r="P809" s="168" t="n"/>
      <c r="Q809" s="168" t="n"/>
      <c r="R809" s="168" t="n"/>
      <c r="S809" s="168" t="n"/>
      <c r="T809" s="168" t="n"/>
      <c r="U809" s="168" t="n"/>
      <c r="V809" s="168" t="n"/>
      <c r="W809" s="168" t="n"/>
      <c r="X809" s="168" t="n"/>
      <c r="Y809" s="168" t="n"/>
      <c r="Z809" s="168" t="n"/>
      <c r="AA809" s="168" t="n"/>
      <c r="AB809" s="168" t="n"/>
      <c r="AC809" s="168" t="n"/>
      <c r="AD809" s="168" t="n"/>
      <c r="AE809" s="168" t="n"/>
      <c r="AF809" s="178" t="n"/>
      <c r="AG809" s="178" t="n"/>
      <c r="AH809" s="178" t="n"/>
      <c r="AI809" s="178" t="n"/>
      <c r="AJ809" s="178" t="n"/>
      <c r="AK809" s="178" t="n"/>
      <c r="AL809" s="178" t="n"/>
      <c r="AM809" s="178" t="n"/>
      <c r="AN809" s="178" t="n"/>
      <c r="AO809" s="178" t="n"/>
      <c r="AP809" s="178" t="n"/>
      <c r="AQ809" s="178" t="n"/>
      <c r="AR809" s="178" t="n"/>
      <c r="AS809" s="178" t="n"/>
      <c r="AT809" s="178" t="n"/>
      <c r="AU809" s="178" t="n"/>
      <c r="AV809" s="178" t="n"/>
      <c r="AW809" s="178" t="n"/>
      <c r="AX809" s="178" t="n"/>
      <c r="AY809" s="178" t="n"/>
      <c r="AZ809" s="178" t="n"/>
      <c r="BA809" s="178" t="n"/>
      <c r="BB809" s="178" t="n"/>
      <c r="BC809" s="178" t="n"/>
      <c r="BD809" s="178" t="n"/>
      <c r="BE809" s="178" t="n"/>
      <c r="BF809" s="178" t="n"/>
      <c r="BG809" s="178" t="n"/>
      <c r="BH809" s="178" t="n"/>
      <c r="BI809" s="178" t="n"/>
      <c r="BJ809" s="178" t="n"/>
      <c r="BK809" s="178" t="n"/>
      <c r="BL809" s="178" t="n"/>
      <c r="BM809" s="178" t="n"/>
      <c r="BN809" s="178" t="n"/>
      <c r="BO809" s="178" t="n"/>
      <c r="BP809" s="178" t="n"/>
      <c r="BQ809" s="178" t="n"/>
      <c r="BR809" s="178" t="n"/>
      <c r="BS809" s="178" t="n"/>
      <c r="BT809" s="178" t="n"/>
      <c r="BU809" s="178" t="n"/>
      <c r="BV809" s="178" t="n"/>
      <c r="BW809" s="178" t="n"/>
      <c r="BX809" s="178" t="n"/>
      <c r="BY809" s="178" t="n"/>
      <c r="BZ809" s="178" t="n"/>
      <c r="CA809" s="178" t="n"/>
      <c r="CB809" s="178" t="n"/>
      <c r="CC809" s="178" t="n"/>
      <c r="CD809" s="178" t="n"/>
      <c r="CE809" s="178" t="n"/>
      <c r="CF809" s="178" t="n"/>
      <c r="CG809" s="178" t="n"/>
      <c r="CH809" s="178" t="n"/>
      <c r="CI809" s="178" t="n"/>
      <c r="CJ809" s="178" t="n"/>
      <c r="CK809" s="178" t="n"/>
      <c r="CL809" s="178" t="n"/>
      <c r="CM809" s="178" t="n"/>
      <c r="CN809" s="178" t="n"/>
      <c r="CO809" s="178" t="n"/>
      <c r="CP809" s="178" t="n"/>
      <c r="CQ809" s="178" t="n"/>
      <c r="CR809" s="178" t="n"/>
      <c r="CS809" s="178" t="n"/>
      <c r="CT809" s="178" t="n"/>
      <c r="CU809" s="178" t="n"/>
      <c r="CV809" s="178" t="n"/>
      <c r="CW809" s="178" t="n"/>
      <c r="CX809" s="178" t="n"/>
      <c r="CY809" s="178" t="n"/>
      <c r="CZ809" s="178" t="n"/>
      <c r="DA809" s="178" t="n"/>
      <c r="DB809" s="178" t="n"/>
      <c r="DC809" s="178" t="n"/>
      <c r="DD809" s="178" t="n"/>
      <c r="DE809" s="178" t="n"/>
      <c r="DF809" s="178" t="n"/>
      <c r="DG809" s="178" t="n"/>
      <c r="DH809" s="178" t="n"/>
      <c r="DI809" s="178" t="n"/>
      <c r="DJ809" s="178" t="n"/>
      <c r="DK809" s="178" t="n"/>
      <c r="DL809" s="178" t="n"/>
      <c r="DM809" s="178" t="n"/>
      <c r="DN809" s="178" t="n"/>
      <c r="DO809" s="178" t="n"/>
      <c r="DP809" s="178" t="n"/>
      <c r="DQ809" s="178" t="n"/>
      <c r="DR809" s="178" t="n"/>
      <c r="DS809" s="178" t="n"/>
      <c r="DT809" s="178" t="n"/>
      <c r="DU809" s="178" t="n"/>
      <c r="DV809" s="178" t="n"/>
    </row>
    <row customFormat="true" customHeight="true" hidden="true" ht="23.25" outlineLevel="0" r="810" s="310">
      <c r="A810" s="178" t="n"/>
      <c r="B810" s="329" t="s"/>
      <c r="C810" s="58" t="s"/>
      <c r="D810" s="347" t="s"/>
      <c r="E810" s="248" t="s">
        <v>232</v>
      </c>
      <c r="F810" s="266" t="n">
        <f aca="false" ca="false" dt2D="false" dtr="false" t="normal">I810+L810+M810+N810+O810+P810+Q810+R810+S810</f>
        <v>0</v>
      </c>
      <c r="G810" s="168" t="n">
        <v>0</v>
      </c>
      <c r="H810" s="168" t="n">
        <v>0</v>
      </c>
      <c r="I810" s="269" t="n">
        <f aca="false" ca="false" dt2D="false" dtr="false" t="normal">G810+H810</f>
        <v>0</v>
      </c>
      <c r="J810" s="168" t="n"/>
      <c r="K810" s="168" t="n"/>
      <c r="L810" s="269" t="n">
        <f aca="false" ca="false" dt2D="false" dtr="false" t="normal">J810+K810</f>
        <v>0</v>
      </c>
      <c r="M810" s="168" t="n"/>
      <c r="N810" s="168" t="n"/>
      <c r="O810" s="168" t="n"/>
      <c r="P810" s="168" t="n"/>
      <c r="Q810" s="168" t="n"/>
      <c r="R810" s="168" t="n"/>
      <c r="S810" s="168" t="n"/>
      <c r="T810" s="168" t="n"/>
      <c r="U810" s="168" t="n"/>
      <c r="V810" s="168" t="n"/>
      <c r="W810" s="168" t="n"/>
      <c r="X810" s="168" t="n"/>
      <c r="Y810" s="168" t="n"/>
      <c r="Z810" s="168" t="n"/>
      <c r="AA810" s="168" t="n"/>
      <c r="AB810" s="168" t="n"/>
      <c r="AC810" s="168" t="n"/>
      <c r="AD810" s="168" t="n"/>
      <c r="AE810" s="168" t="n"/>
      <c r="AF810" s="178" t="n"/>
      <c r="AG810" s="178" t="n"/>
      <c r="AH810" s="178" t="n"/>
      <c r="AI810" s="178" t="n"/>
      <c r="AJ810" s="178" t="n"/>
      <c r="AK810" s="178" t="n"/>
      <c r="AL810" s="178" t="n"/>
      <c r="AM810" s="178" t="n"/>
      <c r="AN810" s="178" t="n"/>
      <c r="AO810" s="178" t="n"/>
      <c r="AP810" s="178" t="n"/>
      <c r="AQ810" s="178" t="n"/>
      <c r="AR810" s="178" t="n"/>
      <c r="AS810" s="178" t="n"/>
      <c r="AT810" s="178" t="n"/>
      <c r="AU810" s="178" t="n"/>
      <c r="AV810" s="178" t="n"/>
      <c r="AW810" s="178" t="n"/>
      <c r="AX810" s="178" t="n"/>
      <c r="AY810" s="178" t="n"/>
      <c r="AZ810" s="178" t="n"/>
      <c r="BA810" s="178" t="n"/>
      <c r="BB810" s="178" t="n"/>
      <c r="BC810" s="178" t="n"/>
      <c r="BD810" s="178" t="n"/>
      <c r="BE810" s="178" t="n"/>
      <c r="BF810" s="178" t="n"/>
      <c r="BG810" s="178" t="n"/>
      <c r="BH810" s="178" t="n"/>
      <c r="BI810" s="178" t="n"/>
      <c r="BJ810" s="178" t="n"/>
      <c r="BK810" s="178" t="n"/>
      <c r="BL810" s="178" t="n"/>
      <c r="BM810" s="178" t="n"/>
      <c r="BN810" s="178" t="n"/>
      <c r="BO810" s="178" t="n"/>
      <c r="BP810" s="178" t="n"/>
      <c r="BQ810" s="178" t="n"/>
      <c r="BR810" s="178" t="n"/>
      <c r="BS810" s="178" t="n"/>
      <c r="BT810" s="178" t="n"/>
      <c r="BU810" s="178" t="n"/>
      <c r="BV810" s="178" t="n"/>
      <c r="BW810" s="178" t="n"/>
      <c r="BX810" s="178" t="n"/>
      <c r="BY810" s="178" t="n"/>
      <c r="BZ810" s="178" t="n"/>
      <c r="CA810" s="178" t="n"/>
      <c r="CB810" s="178" t="n"/>
      <c r="CC810" s="178" t="n"/>
      <c r="CD810" s="178" t="n"/>
      <c r="CE810" s="178" t="n"/>
      <c r="CF810" s="178" t="n"/>
      <c r="CG810" s="178" t="n"/>
      <c r="CH810" s="178" t="n"/>
      <c r="CI810" s="178" t="n"/>
      <c r="CJ810" s="178" t="n"/>
      <c r="CK810" s="178" t="n"/>
      <c r="CL810" s="178" t="n"/>
      <c r="CM810" s="178" t="n"/>
      <c r="CN810" s="178" t="n"/>
      <c r="CO810" s="178" t="n"/>
      <c r="CP810" s="178" t="n"/>
      <c r="CQ810" s="178" t="n"/>
      <c r="CR810" s="178" t="n"/>
      <c r="CS810" s="178" t="n"/>
      <c r="CT810" s="178" t="n"/>
      <c r="CU810" s="178" t="n"/>
      <c r="CV810" s="178" t="n"/>
      <c r="CW810" s="178" t="n"/>
      <c r="CX810" s="178" t="n"/>
      <c r="CY810" s="178" t="n"/>
      <c r="CZ810" s="178" t="n"/>
      <c r="DA810" s="178" t="n"/>
      <c r="DB810" s="178" t="n"/>
      <c r="DC810" s="178" t="n"/>
      <c r="DD810" s="178" t="n"/>
      <c r="DE810" s="178" t="n"/>
      <c r="DF810" s="178" t="n"/>
      <c r="DG810" s="178" t="n"/>
      <c r="DH810" s="178" t="n"/>
      <c r="DI810" s="178" t="n"/>
      <c r="DJ810" s="178" t="n"/>
      <c r="DK810" s="178" t="n"/>
      <c r="DL810" s="178" t="n"/>
      <c r="DM810" s="178" t="n"/>
      <c r="DN810" s="178" t="n"/>
      <c r="DO810" s="178" t="n"/>
      <c r="DP810" s="178" t="n"/>
      <c r="DQ810" s="178" t="n"/>
      <c r="DR810" s="178" t="n"/>
      <c r="DS810" s="178" t="n"/>
      <c r="DT810" s="178" t="n"/>
      <c r="DU810" s="178" t="n"/>
      <c r="DV810" s="178" t="n"/>
    </row>
    <row customFormat="true" customHeight="true" hidden="true" ht="23.25" outlineLevel="0" r="811" s="310">
      <c r="A811" s="178" t="n"/>
      <c r="B811" s="325" t="n">
        <v>18</v>
      </c>
      <c r="C811" s="58" t="s"/>
      <c r="D811" s="346" t="s">
        <v>485</v>
      </c>
      <c r="E811" s="108" t="s">
        <v>26</v>
      </c>
      <c r="F811" s="266" t="n">
        <f aca="false" ca="false" dt2D="false" dtr="false" t="normal">I811+L811+M811+N811+O811+P811+Q811+R811+S811</f>
        <v>0</v>
      </c>
      <c r="G811" s="168" t="n">
        <v>0</v>
      </c>
      <c r="H811" s="168" t="n">
        <v>0</v>
      </c>
      <c r="I811" s="269" t="n">
        <f aca="false" ca="false" dt2D="false" dtr="false" t="normal">G811+H811</f>
        <v>0</v>
      </c>
      <c r="J811" s="168" t="n"/>
      <c r="K811" s="168" t="n"/>
      <c r="L811" s="269" t="n">
        <f aca="false" ca="false" dt2D="false" dtr="false" t="normal">J811+K811</f>
        <v>0</v>
      </c>
      <c r="M811" s="168" t="n"/>
      <c r="N811" s="168" t="n"/>
      <c r="O811" s="168" t="n"/>
      <c r="P811" s="168" t="n"/>
      <c r="Q811" s="168" t="n"/>
      <c r="R811" s="168" t="n"/>
      <c r="S811" s="168" t="n"/>
      <c r="T811" s="168" t="n"/>
      <c r="U811" s="168" t="n"/>
      <c r="V811" s="168" t="n"/>
      <c r="W811" s="168" t="n"/>
      <c r="X811" s="168" t="n"/>
      <c r="Y811" s="168" t="n"/>
      <c r="Z811" s="168" t="n"/>
      <c r="AA811" s="168" t="n"/>
      <c r="AB811" s="168" t="n"/>
      <c r="AC811" s="168" t="n"/>
      <c r="AD811" s="168" t="n"/>
      <c r="AE811" s="168" t="n"/>
      <c r="AF811" s="178" t="n"/>
      <c r="AG811" s="178" t="n"/>
      <c r="AH811" s="178" t="n"/>
      <c r="AI811" s="178" t="n"/>
      <c r="AJ811" s="178" t="n"/>
      <c r="AK811" s="178" t="n"/>
      <c r="AL811" s="178" t="n"/>
      <c r="AM811" s="178" t="n"/>
      <c r="AN811" s="178" t="n"/>
      <c r="AO811" s="178" t="n"/>
      <c r="AP811" s="178" t="n"/>
      <c r="AQ811" s="178" t="n"/>
      <c r="AR811" s="178" t="n"/>
      <c r="AS811" s="178" t="n"/>
      <c r="AT811" s="178" t="n"/>
      <c r="AU811" s="178" t="n"/>
      <c r="AV811" s="178" t="n"/>
      <c r="AW811" s="178" t="n"/>
      <c r="AX811" s="178" t="n"/>
      <c r="AY811" s="178" t="n"/>
      <c r="AZ811" s="178" t="n"/>
      <c r="BA811" s="178" t="n"/>
      <c r="BB811" s="178" t="n"/>
      <c r="BC811" s="178" t="n"/>
      <c r="BD811" s="178" t="n"/>
      <c r="BE811" s="178" t="n"/>
      <c r="BF811" s="178" t="n"/>
      <c r="BG811" s="178" t="n"/>
      <c r="BH811" s="178" t="n"/>
      <c r="BI811" s="178" t="n"/>
      <c r="BJ811" s="178" t="n"/>
      <c r="BK811" s="178" t="n"/>
      <c r="BL811" s="178" t="n"/>
      <c r="BM811" s="178" t="n"/>
      <c r="BN811" s="178" t="n"/>
      <c r="BO811" s="178" t="n"/>
      <c r="BP811" s="178" t="n"/>
      <c r="BQ811" s="178" t="n"/>
      <c r="BR811" s="178" t="n"/>
      <c r="BS811" s="178" t="n"/>
      <c r="BT811" s="178" t="n"/>
      <c r="BU811" s="178" t="n"/>
      <c r="BV811" s="178" t="n"/>
      <c r="BW811" s="178" t="n"/>
      <c r="BX811" s="178" t="n"/>
      <c r="BY811" s="178" t="n"/>
      <c r="BZ811" s="178" t="n"/>
      <c r="CA811" s="178" t="n"/>
      <c r="CB811" s="178" t="n"/>
      <c r="CC811" s="178" t="n"/>
      <c r="CD811" s="178" t="n"/>
      <c r="CE811" s="178" t="n"/>
      <c r="CF811" s="178" t="n"/>
      <c r="CG811" s="178" t="n"/>
      <c r="CH811" s="178" t="n"/>
      <c r="CI811" s="178" t="n"/>
      <c r="CJ811" s="178" t="n"/>
      <c r="CK811" s="178" t="n"/>
      <c r="CL811" s="178" t="n"/>
      <c r="CM811" s="178" t="n"/>
      <c r="CN811" s="178" t="n"/>
      <c r="CO811" s="178" t="n"/>
      <c r="CP811" s="178" t="n"/>
      <c r="CQ811" s="178" t="n"/>
      <c r="CR811" s="178" t="n"/>
      <c r="CS811" s="178" t="n"/>
      <c r="CT811" s="178" t="n"/>
      <c r="CU811" s="178" t="n"/>
      <c r="CV811" s="178" t="n"/>
      <c r="CW811" s="178" t="n"/>
      <c r="CX811" s="178" t="n"/>
      <c r="CY811" s="178" t="n"/>
      <c r="CZ811" s="178" t="n"/>
      <c r="DA811" s="178" t="n"/>
      <c r="DB811" s="178" t="n"/>
      <c r="DC811" s="178" t="n"/>
      <c r="DD811" s="178" t="n"/>
      <c r="DE811" s="178" t="n"/>
      <c r="DF811" s="178" t="n"/>
      <c r="DG811" s="178" t="n"/>
      <c r="DH811" s="178" t="n"/>
      <c r="DI811" s="178" t="n"/>
      <c r="DJ811" s="178" t="n"/>
      <c r="DK811" s="178" t="n"/>
      <c r="DL811" s="178" t="n"/>
      <c r="DM811" s="178" t="n"/>
      <c r="DN811" s="178" t="n"/>
      <c r="DO811" s="178" t="n"/>
      <c r="DP811" s="178" t="n"/>
      <c r="DQ811" s="178" t="n"/>
      <c r="DR811" s="178" t="n"/>
      <c r="DS811" s="178" t="n"/>
      <c r="DT811" s="178" t="n"/>
      <c r="DU811" s="178" t="n"/>
      <c r="DV811" s="178" t="n"/>
    </row>
    <row customFormat="true" customHeight="true" hidden="true" ht="23.25" outlineLevel="0" r="812" s="310">
      <c r="A812" s="178" t="n"/>
      <c r="B812" s="329" t="s"/>
      <c r="C812" s="58" t="s"/>
      <c r="D812" s="347" t="s"/>
      <c r="E812" s="248" t="s">
        <v>232</v>
      </c>
      <c r="F812" s="266" t="n">
        <f aca="false" ca="false" dt2D="false" dtr="false" t="normal">I812+L812+M812+N812+O812+P812+Q812+R812+S812</f>
        <v>0</v>
      </c>
      <c r="G812" s="168" t="n">
        <v>0</v>
      </c>
      <c r="H812" s="168" t="n">
        <v>0</v>
      </c>
      <c r="I812" s="269" t="n">
        <f aca="false" ca="false" dt2D="false" dtr="false" t="normal">G812+H812</f>
        <v>0</v>
      </c>
      <c r="J812" s="168" t="n"/>
      <c r="K812" s="168" t="n"/>
      <c r="L812" s="269" t="n">
        <f aca="false" ca="false" dt2D="false" dtr="false" t="normal">J812+K812</f>
        <v>0</v>
      </c>
      <c r="M812" s="168" t="n"/>
      <c r="N812" s="168" t="n"/>
      <c r="O812" s="168" t="n"/>
      <c r="P812" s="168" t="n"/>
      <c r="Q812" s="168" t="n"/>
      <c r="R812" s="168" t="n"/>
      <c r="S812" s="168" t="n"/>
      <c r="T812" s="168" t="n"/>
      <c r="U812" s="168" t="n"/>
      <c r="V812" s="168" t="n"/>
      <c r="W812" s="168" t="n"/>
      <c r="X812" s="168" t="n"/>
      <c r="Y812" s="168" t="n"/>
      <c r="Z812" s="168" t="n"/>
      <c r="AA812" s="168" t="n"/>
      <c r="AB812" s="168" t="n"/>
      <c r="AC812" s="168" t="n"/>
      <c r="AD812" s="168" t="n"/>
      <c r="AE812" s="168" t="n"/>
      <c r="AF812" s="178" t="n"/>
      <c r="AG812" s="178" t="n"/>
      <c r="AH812" s="178" t="n"/>
      <c r="AI812" s="178" t="n"/>
      <c r="AJ812" s="178" t="n"/>
      <c r="AK812" s="178" t="n"/>
      <c r="AL812" s="178" t="n"/>
      <c r="AM812" s="178" t="n"/>
      <c r="AN812" s="178" t="n"/>
      <c r="AO812" s="178" t="n"/>
      <c r="AP812" s="178" t="n"/>
      <c r="AQ812" s="178" t="n"/>
      <c r="AR812" s="178" t="n"/>
      <c r="AS812" s="178" t="n"/>
      <c r="AT812" s="178" t="n"/>
      <c r="AU812" s="178" t="n"/>
      <c r="AV812" s="178" t="n"/>
      <c r="AW812" s="178" t="n"/>
      <c r="AX812" s="178" t="n"/>
      <c r="AY812" s="178" t="n"/>
      <c r="AZ812" s="178" t="n"/>
      <c r="BA812" s="178" t="n"/>
      <c r="BB812" s="178" t="n"/>
      <c r="BC812" s="178" t="n"/>
      <c r="BD812" s="178" t="n"/>
      <c r="BE812" s="178" t="n"/>
      <c r="BF812" s="178" t="n"/>
      <c r="BG812" s="178" t="n"/>
      <c r="BH812" s="178" t="n"/>
      <c r="BI812" s="178" t="n"/>
      <c r="BJ812" s="178" t="n"/>
      <c r="BK812" s="178" t="n"/>
      <c r="BL812" s="178" t="n"/>
      <c r="BM812" s="178" t="n"/>
      <c r="BN812" s="178" t="n"/>
      <c r="BO812" s="178" t="n"/>
      <c r="BP812" s="178" t="n"/>
      <c r="BQ812" s="178" t="n"/>
      <c r="BR812" s="178" t="n"/>
      <c r="BS812" s="178" t="n"/>
      <c r="BT812" s="178" t="n"/>
      <c r="BU812" s="178" t="n"/>
      <c r="BV812" s="178" t="n"/>
      <c r="BW812" s="178" t="n"/>
      <c r="BX812" s="178" t="n"/>
      <c r="BY812" s="178" t="n"/>
      <c r="BZ812" s="178" t="n"/>
      <c r="CA812" s="178" t="n"/>
      <c r="CB812" s="178" t="n"/>
      <c r="CC812" s="178" t="n"/>
      <c r="CD812" s="178" t="n"/>
      <c r="CE812" s="178" t="n"/>
      <c r="CF812" s="178" t="n"/>
      <c r="CG812" s="178" t="n"/>
      <c r="CH812" s="178" t="n"/>
      <c r="CI812" s="178" t="n"/>
      <c r="CJ812" s="178" t="n"/>
      <c r="CK812" s="178" t="n"/>
      <c r="CL812" s="178" t="n"/>
      <c r="CM812" s="178" t="n"/>
      <c r="CN812" s="178" t="n"/>
      <c r="CO812" s="178" t="n"/>
      <c r="CP812" s="178" t="n"/>
      <c r="CQ812" s="178" t="n"/>
      <c r="CR812" s="178" t="n"/>
      <c r="CS812" s="178" t="n"/>
      <c r="CT812" s="178" t="n"/>
      <c r="CU812" s="178" t="n"/>
      <c r="CV812" s="178" t="n"/>
      <c r="CW812" s="178" t="n"/>
      <c r="CX812" s="178" t="n"/>
      <c r="CY812" s="178" t="n"/>
      <c r="CZ812" s="178" t="n"/>
      <c r="DA812" s="178" t="n"/>
      <c r="DB812" s="178" t="n"/>
      <c r="DC812" s="178" t="n"/>
      <c r="DD812" s="178" t="n"/>
      <c r="DE812" s="178" t="n"/>
      <c r="DF812" s="178" t="n"/>
      <c r="DG812" s="178" t="n"/>
      <c r="DH812" s="178" t="n"/>
      <c r="DI812" s="178" t="n"/>
      <c r="DJ812" s="178" t="n"/>
      <c r="DK812" s="178" t="n"/>
      <c r="DL812" s="178" t="n"/>
      <c r="DM812" s="178" t="n"/>
      <c r="DN812" s="178" t="n"/>
      <c r="DO812" s="178" t="n"/>
      <c r="DP812" s="178" t="n"/>
      <c r="DQ812" s="178" t="n"/>
      <c r="DR812" s="178" t="n"/>
      <c r="DS812" s="178" t="n"/>
      <c r="DT812" s="178" t="n"/>
      <c r="DU812" s="178" t="n"/>
      <c r="DV812" s="178" t="n"/>
    </row>
    <row customFormat="true" customHeight="true" hidden="false" ht="16.5" outlineLevel="0" r="813" s="310">
      <c r="A813" s="178" t="n"/>
      <c r="B813" s="303" t="n"/>
      <c r="C813" s="58" t="s"/>
      <c r="D813" s="341" t="s">
        <v>486</v>
      </c>
      <c r="E813" s="342" t="s"/>
      <c r="F813" s="266" t="n">
        <f aca="false" ca="false" dt2D="false" dtr="false" t="normal">I813+L813+M813+N813+O813+P813+Q813+R813+S813</f>
        <v>0</v>
      </c>
      <c r="G813" s="305" t="n">
        <f aca="false" ca="false" dt2D="false" dtr="false" t="normal">G764+G767+G779+G783+G786+G804</f>
        <v>0</v>
      </c>
      <c r="H813" s="305" t="n">
        <f aca="false" ca="false" dt2D="false" dtr="false" t="normal">H764+H767+H779+H783+H786+H804</f>
        <v>0</v>
      </c>
      <c r="I813" s="269" t="n">
        <f aca="false" ca="false" dt2D="false" dtr="false" t="normal">G813+H813</f>
        <v>0</v>
      </c>
      <c r="J813" s="305" t="n">
        <f aca="false" ca="false" dt2D="false" dtr="false" t="normal">J764+J767+J779+J783+J786+J804</f>
        <v>0</v>
      </c>
      <c r="K813" s="305" t="n">
        <f aca="false" ca="false" dt2D="false" dtr="false" t="normal">K764+K767+K779+K783+K786+K804</f>
        <v>0</v>
      </c>
      <c r="L813" s="269" t="n">
        <f aca="false" ca="false" dt2D="false" dtr="false" t="normal">J813+K813</f>
        <v>0</v>
      </c>
      <c r="M813" s="305" t="n">
        <f aca="false" ca="false" dt2D="false" dtr="false" t="normal">M764+M767+M779+M783+M786+M804</f>
        <v>0</v>
      </c>
      <c r="N813" s="305" t="n">
        <f aca="false" ca="false" dt2D="false" dtr="false" t="normal">N764+N767+N779+N783+N786+N804</f>
        <v>0</v>
      </c>
      <c r="O813" s="305" t="n">
        <f aca="false" ca="false" dt2D="false" dtr="false" t="normal">O764+O767+O779+O783+O786+O804</f>
        <v>0</v>
      </c>
      <c r="P813" s="305" t="n">
        <f aca="false" ca="false" dt2D="false" dtr="false" t="normal">P764+P767+P779+P783+P786+P804</f>
        <v>0</v>
      </c>
      <c r="Q813" s="305" t="n">
        <f aca="false" ca="false" dt2D="false" dtr="false" t="normal">Q764+Q767+Q779+Q783+Q786+Q804</f>
        <v>0</v>
      </c>
      <c r="R813" s="305" t="n">
        <f aca="false" ca="false" dt2D="false" dtr="false" t="normal">R764+R767+R779+R783+R786+R804</f>
        <v>0</v>
      </c>
      <c r="S813" s="305" t="n">
        <f aca="false" ca="false" dt2D="false" dtr="false" t="normal">S764+S767+S779+S783+S786+S804</f>
        <v>0</v>
      </c>
      <c r="T813" s="305" t="n">
        <f aca="false" ca="false" dt2D="false" dtr="false" t="normal">T764+T767+T779+T783+T786+T804</f>
        <v>0</v>
      </c>
      <c r="U813" s="305" t="n">
        <f aca="false" ca="false" dt2D="false" dtr="false" t="normal">U764+U767+U779+U783+U786+U804</f>
        <v>0</v>
      </c>
      <c r="V813" s="305" t="n">
        <f aca="false" ca="false" dt2D="false" dtr="false" t="normal">V764+V767+V779+V783+V786+V804</f>
        <v>0</v>
      </c>
      <c r="W813" s="305" t="n">
        <f aca="false" ca="false" dt2D="false" dtr="false" t="normal">W764+W767+W779+W783+W786+W804</f>
        <v>0</v>
      </c>
      <c r="X813" s="305" t="n">
        <f aca="false" ca="false" dt2D="false" dtr="false" t="normal">X764+X767+X779+X783+X786+X804</f>
        <v>0</v>
      </c>
      <c r="Y813" s="305" t="n">
        <f aca="false" ca="false" dt2D="false" dtr="false" t="normal">Y764+Y767+Y779+Y783+Y786+Y804</f>
        <v>0</v>
      </c>
      <c r="Z813" s="305" t="n">
        <f aca="false" ca="false" dt2D="false" dtr="false" t="normal">Z764+Z767+Z779+Z783+Z786+Z804</f>
        <v>0</v>
      </c>
      <c r="AA813" s="305" t="n">
        <f aca="false" ca="false" dt2D="false" dtr="false" t="normal">AA764+AA767+AA779+AA783+AA786+AA804</f>
        <v>0</v>
      </c>
      <c r="AB813" s="305" t="n">
        <f aca="false" ca="false" dt2D="false" dtr="false" t="normal">AB764+AB767+AB779+AB783+AB786+AB804</f>
        <v>0</v>
      </c>
      <c r="AC813" s="305" t="n">
        <f aca="false" ca="false" dt2D="false" dtr="false" t="normal">AC764+AC767+AC779+AC783+AC786+AC804</f>
        <v>0</v>
      </c>
      <c r="AD813" s="305" t="n">
        <f aca="false" ca="false" dt2D="false" dtr="false" t="normal">AD764+AD767+AD779+AD783+AD786+AD804</f>
        <v>0</v>
      </c>
      <c r="AE813" s="305" t="n">
        <f aca="false" ca="false" dt2D="false" dtr="false" t="normal">AE764+AE767+AE779+AE783+AE786+AE804</f>
        <v>0</v>
      </c>
      <c r="AF813" s="178" t="n"/>
      <c r="AG813" s="178" t="n"/>
      <c r="AH813" s="178" t="n"/>
      <c r="AI813" s="178" t="n"/>
      <c r="AJ813" s="178" t="n"/>
      <c r="AK813" s="178" t="n"/>
      <c r="AL813" s="178" t="n"/>
      <c r="AM813" s="178" t="n"/>
      <c r="AN813" s="178" t="n"/>
      <c r="AO813" s="178" t="n"/>
      <c r="AP813" s="178" t="n"/>
      <c r="AQ813" s="178" t="n"/>
      <c r="AR813" s="178" t="n"/>
      <c r="AS813" s="178" t="n"/>
      <c r="AT813" s="178" t="n"/>
      <c r="AU813" s="178" t="n"/>
      <c r="AV813" s="178" t="n"/>
      <c r="AW813" s="178" t="n"/>
      <c r="AX813" s="178" t="n"/>
      <c r="AY813" s="178" t="n"/>
      <c r="AZ813" s="178" t="n"/>
      <c r="BA813" s="178" t="n"/>
      <c r="BB813" s="178" t="n"/>
      <c r="BC813" s="178" t="n"/>
      <c r="BD813" s="178" t="n"/>
      <c r="BE813" s="178" t="n"/>
      <c r="BF813" s="178" t="n"/>
      <c r="BG813" s="178" t="n"/>
      <c r="BH813" s="178" t="n"/>
      <c r="BI813" s="178" t="n"/>
      <c r="BJ813" s="178" t="n"/>
      <c r="BK813" s="178" t="n"/>
      <c r="BL813" s="178" t="n"/>
      <c r="BM813" s="178" t="n"/>
      <c r="BN813" s="178" t="n"/>
      <c r="BO813" s="178" t="n"/>
      <c r="BP813" s="178" t="n"/>
      <c r="BQ813" s="178" t="n"/>
      <c r="BR813" s="178" t="n"/>
      <c r="BS813" s="178" t="n"/>
      <c r="BT813" s="178" t="n"/>
      <c r="BU813" s="178" t="n"/>
      <c r="BV813" s="178" t="n"/>
      <c r="BW813" s="178" t="n"/>
      <c r="BX813" s="178" t="n"/>
      <c r="BY813" s="178" t="n"/>
      <c r="BZ813" s="178" t="n"/>
      <c r="CA813" s="178" t="n"/>
      <c r="CB813" s="178" t="n"/>
      <c r="CC813" s="178" t="n"/>
      <c r="CD813" s="178" t="n"/>
      <c r="CE813" s="178" t="n"/>
      <c r="CF813" s="178" t="n"/>
      <c r="CG813" s="178" t="n"/>
      <c r="CH813" s="178" t="n"/>
      <c r="CI813" s="178" t="n"/>
      <c r="CJ813" s="178" t="n"/>
      <c r="CK813" s="178" t="n"/>
      <c r="CL813" s="178" t="n"/>
      <c r="CM813" s="178" t="n"/>
      <c r="CN813" s="178" t="n"/>
      <c r="CO813" s="178" t="n"/>
      <c r="CP813" s="178" t="n"/>
      <c r="CQ813" s="178" t="n"/>
      <c r="CR813" s="178" t="n"/>
      <c r="CS813" s="178" t="n"/>
      <c r="CT813" s="178" t="n"/>
      <c r="CU813" s="178" t="n"/>
      <c r="CV813" s="178" t="n"/>
      <c r="CW813" s="178" t="n"/>
      <c r="CX813" s="178" t="n"/>
      <c r="CY813" s="178" t="n"/>
      <c r="CZ813" s="178" t="n"/>
      <c r="DA813" s="178" t="n"/>
      <c r="DB813" s="178" t="n"/>
      <c r="DC813" s="178" t="n"/>
      <c r="DD813" s="178" t="n"/>
      <c r="DE813" s="178" t="n"/>
      <c r="DF813" s="178" t="n"/>
      <c r="DG813" s="178" t="n"/>
      <c r="DH813" s="178" t="n"/>
      <c r="DI813" s="178" t="n"/>
      <c r="DJ813" s="178" t="n"/>
      <c r="DK813" s="178" t="n"/>
      <c r="DL813" s="178" t="n"/>
      <c r="DM813" s="178" t="n"/>
      <c r="DN813" s="178" t="n"/>
      <c r="DO813" s="178" t="n"/>
      <c r="DP813" s="178" t="n"/>
      <c r="DQ813" s="178" t="n"/>
      <c r="DR813" s="178" t="n"/>
      <c r="DS813" s="178" t="n"/>
      <c r="DT813" s="178" t="n"/>
      <c r="DU813" s="178" t="n"/>
      <c r="DV813" s="178" t="n"/>
    </row>
    <row customFormat="true" customHeight="true" hidden="false" ht="16.5" outlineLevel="0" r="814" s="310">
      <c r="A814" s="178" t="n"/>
      <c r="B814" s="303" t="n"/>
      <c r="C814" s="58" t="s"/>
      <c r="D814" s="341" t="s">
        <v>487</v>
      </c>
      <c r="E814" s="342" t="s"/>
      <c r="F814" s="266" t="n">
        <f aca="false" ca="false" dt2D="false" dtr="false" t="normal">I814+L814+M814+N814+O814+P814+Q814+R814+S814</f>
        <v>1</v>
      </c>
      <c r="G814" s="305" t="n">
        <f aca="false" ca="false" dt2D="false" dtr="false" t="normal">G765+G768+G780+G784+G787+G805</f>
        <v>0</v>
      </c>
      <c r="H814" s="305" t="n">
        <f aca="false" ca="false" dt2D="false" dtr="false" t="normal">H765+H768+H780+H784+H787+H805</f>
        <v>0</v>
      </c>
      <c r="I814" s="269" t="n">
        <f aca="false" ca="false" dt2D="false" dtr="false" t="normal">G814+H814</f>
        <v>0</v>
      </c>
      <c r="J814" s="305" t="n">
        <f aca="false" ca="false" dt2D="false" dtr="false" t="normal">J765+J768+J780+J784+J787+J805</f>
        <v>0</v>
      </c>
      <c r="K814" s="305" t="n">
        <f aca="false" ca="false" dt2D="false" dtr="false" t="normal">K765+K768+K780+K784+K787+K805</f>
        <v>0</v>
      </c>
      <c r="L814" s="269" t="n">
        <f aca="false" ca="false" dt2D="false" dtr="false" t="normal">J814+K814</f>
        <v>0</v>
      </c>
      <c r="M814" s="305" t="n">
        <f aca="false" ca="false" dt2D="false" dtr="false" t="normal">M765+M768+M780+M784+M787+M805</f>
        <v>0</v>
      </c>
      <c r="N814" s="305" t="n">
        <f aca="false" ca="false" dt2D="false" dtr="false" t="normal">N765+N768+N780+N784+N787+N805</f>
        <v>0</v>
      </c>
      <c r="O814" s="305" t="n">
        <f aca="false" ca="false" dt2D="false" dtr="false" t="normal">O765+O768+O780+O784+O787+O805</f>
        <v>0</v>
      </c>
      <c r="P814" s="305" t="n">
        <f aca="false" ca="false" dt2D="false" dtr="false" t="normal">P765+P768+P780+P784+P787+P805</f>
        <v>1</v>
      </c>
      <c r="Q814" s="305" t="n">
        <f aca="false" ca="false" dt2D="false" dtr="false" t="normal">Q765+Q768+Q780+Q784+Q787+Q805</f>
        <v>0</v>
      </c>
      <c r="R814" s="305" t="n">
        <f aca="false" ca="false" dt2D="false" dtr="false" t="normal">R765+R768+R780+R784+R787+R805</f>
        <v>0</v>
      </c>
      <c r="S814" s="305" t="n">
        <f aca="false" ca="false" dt2D="false" dtr="false" t="normal">S765+S768+S780+S784+S787+S805</f>
        <v>0</v>
      </c>
      <c r="T814" s="305" t="n">
        <f aca="false" ca="false" dt2D="false" dtr="false" t="normal">T765+T768+T780+T784+T787+T805</f>
        <v>0</v>
      </c>
      <c r="U814" s="305" t="n">
        <f aca="false" ca="false" dt2D="false" dtr="false" t="normal">U765+U768+U780+U784+U787+U805</f>
        <v>0</v>
      </c>
      <c r="V814" s="305" t="n">
        <f aca="false" ca="false" dt2D="false" dtr="false" t="normal">V765+V768+V780+V784+V787+V805</f>
        <v>0</v>
      </c>
      <c r="W814" s="305" t="n">
        <f aca="false" ca="false" dt2D="false" dtr="false" t="normal">W765+W768+W780+W784+W787+W805</f>
        <v>0</v>
      </c>
      <c r="X814" s="305" t="n">
        <f aca="false" ca="false" dt2D="false" dtr="false" t="normal">X765+X768+X780+X784+X787+X805</f>
        <v>0</v>
      </c>
      <c r="Y814" s="305" t="n">
        <f aca="false" ca="false" dt2D="false" dtr="false" t="normal">Y765+Y768+Y780+Y784+Y787+Y805</f>
        <v>0</v>
      </c>
      <c r="Z814" s="305" t="n">
        <f aca="false" ca="false" dt2D="false" dtr="false" t="normal">Z765+Z768+Z780+Z784+Z787+Z805</f>
        <v>0</v>
      </c>
      <c r="AA814" s="305" t="n">
        <f aca="false" ca="false" dt2D="false" dtr="false" t="normal">AA765+AA768+AA780+AA784+AA787+AA805</f>
        <v>0</v>
      </c>
      <c r="AB814" s="305" t="n">
        <f aca="false" ca="false" dt2D="false" dtr="false" t="normal">AB765+AB768+AB780+AB784+AB787+AB805</f>
        <v>0</v>
      </c>
      <c r="AC814" s="305" t="n">
        <f aca="false" ca="false" dt2D="false" dtr="false" t="normal">AC765+AC768+AC780+AC784+AC787+AC805</f>
        <v>0</v>
      </c>
      <c r="AD814" s="305" t="n">
        <f aca="false" ca="false" dt2D="false" dtr="false" t="normal">AD765+AD768+AD780+AD784+AD787+AD805</f>
        <v>0</v>
      </c>
      <c r="AE814" s="305" t="n">
        <f aca="false" ca="false" dt2D="false" dtr="false" t="normal">AE765+AE768+AE780+AE784+AE787+AE805</f>
        <v>0</v>
      </c>
      <c r="AF814" s="178" t="n"/>
      <c r="AG814" s="178" t="n"/>
      <c r="AH814" s="178" t="n"/>
      <c r="AI814" s="178" t="n"/>
      <c r="AJ814" s="178" t="n"/>
      <c r="AK814" s="178" t="n"/>
      <c r="AL814" s="178" t="n"/>
      <c r="AM814" s="178" t="n"/>
      <c r="AN814" s="178" t="n"/>
      <c r="AO814" s="178" t="n"/>
      <c r="AP814" s="178" t="n"/>
      <c r="AQ814" s="178" t="n"/>
      <c r="AR814" s="178" t="n"/>
      <c r="AS814" s="178" t="n"/>
      <c r="AT814" s="178" t="n"/>
      <c r="AU814" s="178" t="n"/>
      <c r="AV814" s="178" t="n"/>
      <c r="AW814" s="178" t="n"/>
      <c r="AX814" s="178" t="n"/>
      <c r="AY814" s="178" t="n"/>
      <c r="AZ814" s="178" t="n"/>
      <c r="BA814" s="178" t="n"/>
      <c r="BB814" s="178" t="n"/>
      <c r="BC814" s="178" t="n"/>
      <c r="BD814" s="178" t="n"/>
      <c r="BE814" s="178" t="n"/>
      <c r="BF814" s="178" t="n"/>
      <c r="BG814" s="178" t="n"/>
      <c r="BH814" s="178" t="n"/>
      <c r="BI814" s="178" t="n"/>
      <c r="BJ814" s="178" t="n"/>
      <c r="BK814" s="178" t="n"/>
      <c r="BL814" s="178" t="n"/>
      <c r="BM814" s="178" t="n"/>
      <c r="BN814" s="178" t="n"/>
      <c r="BO814" s="178" t="n"/>
      <c r="BP814" s="178" t="n"/>
      <c r="BQ814" s="178" t="n"/>
      <c r="BR814" s="178" t="n"/>
      <c r="BS814" s="178" t="n"/>
      <c r="BT814" s="178" t="n"/>
      <c r="BU814" s="178" t="n"/>
      <c r="BV814" s="178" t="n"/>
      <c r="BW814" s="178" t="n"/>
      <c r="BX814" s="178" t="n"/>
      <c r="BY814" s="178" t="n"/>
      <c r="BZ814" s="178" t="n"/>
      <c r="CA814" s="178" t="n"/>
      <c r="CB814" s="178" t="n"/>
      <c r="CC814" s="178" t="n"/>
      <c r="CD814" s="178" t="n"/>
      <c r="CE814" s="178" t="n"/>
      <c r="CF814" s="178" t="n"/>
      <c r="CG814" s="178" t="n"/>
      <c r="CH814" s="178" t="n"/>
      <c r="CI814" s="178" t="n"/>
      <c r="CJ814" s="178" t="n"/>
      <c r="CK814" s="178" t="n"/>
      <c r="CL814" s="178" t="n"/>
      <c r="CM814" s="178" t="n"/>
      <c r="CN814" s="178" t="n"/>
      <c r="CO814" s="178" t="n"/>
      <c r="CP814" s="178" t="n"/>
      <c r="CQ814" s="178" t="n"/>
      <c r="CR814" s="178" t="n"/>
      <c r="CS814" s="178" t="n"/>
      <c r="CT814" s="178" t="n"/>
      <c r="CU814" s="178" t="n"/>
      <c r="CV814" s="178" t="n"/>
      <c r="CW814" s="178" t="n"/>
      <c r="CX814" s="178" t="n"/>
      <c r="CY814" s="178" t="n"/>
      <c r="CZ814" s="178" t="n"/>
      <c r="DA814" s="178" t="n"/>
      <c r="DB814" s="178" t="n"/>
      <c r="DC814" s="178" t="n"/>
      <c r="DD814" s="178" t="n"/>
      <c r="DE814" s="178" t="n"/>
      <c r="DF814" s="178" t="n"/>
      <c r="DG814" s="178" t="n"/>
      <c r="DH814" s="178" t="n"/>
      <c r="DI814" s="178" t="n"/>
      <c r="DJ814" s="178" t="n"/>
      <c r="DK814" s="178" t="n"/>
      <c r="DL814" s="178" t="n"/>
      <c r="DM814" s="178" t="n"/>
      <c r="DN814" s="178" t="n"/>
      <c r="DO814" s="178" t="n"/>
      <c r="DP814" s="178" t="n"/>
      <c r="DQ814" s="178" t="n"/>
      <c r="DR814" s="178" t="n"/>
      <c r="DS814" s="178" t="n"/>
      <c r="DT814" s="178" t="n"/>
      <c r="DU814" s="178" t="n"/>
      <c r="DV814" s="178" t="n"/>
    </row>
    <row customFormat="true" customHeight="true" hidden="false" ht="16.5" outlineLevel="0" r="815" s="310">
      <c r="A815" s="178" t="n"/>
      <c r="B815" s="303" t="n"/>
      <c r="C815" s="58" t="s"/>
      <c r="D815" s="341" t="s">
        <v>488</v>
      </c>
      <c r="E815" s="342" t="s"/>
      <c r="F815" s="266" t="n">
        <f aca="false" ca="false" dt2D="false" dtr="false" t="normal">I815+L815+M815+N815+O815+P815+Q815+R815+S815</f>
        <v>1</v>
      </c>
      <c r="G815" s="305" t="n">
        <f aca="false" ca="false" dt2D="false" dtr="false" t="normal">G811+G809+G807+G806+G802+G798+G796+G788+G792+G785+G781+G777+G773+G769+G766+G762+G758+G754</f>
        <v>1</v>
      </c>
      <c r="H815" s="305" t="n">
        <f aca="false" ca="false" dt2D="false" dtr="false" t="normal">H811+H809+H807+H806+H802+H798+H796+H792+H785+H781+H777+H773+H769+H766+H762+H758+H754</f>
        <v>0</v>
      </c>
      <c r="I815" s="269" t="n">
        <f aca="false" ca="false" dt2D="false" dtr="false" t="normal">G815+H815</f>
        <v>1</v>
      </c>
      <c r="J815" s="305" t="n">
        <f aca="false" ca="false" dt2D="false" dtr="false" t="normal">J811+J809+J807+J806+J802+J798+J796+J792+J785+J781+J777+J773+J769+J766+J762+J758+J754</f>
        <v>0</v>
      </c>
      <c r="K815" s="305" t="n">
        <f aca="false" ca="false" dt2D="false" dtr="false" t="normal">K811+K809+K807+K806+K802+K798+K796+K792+K785+K781+K777+K773+K769+K766+K762+K758+K754</f>
        <v>0</v>
      </c>
      <c r="L815" s="269" t="n">
        <f aca="false" ca="false" dt2D="false" dtr="false" t="normal">J815+K815</f>
        <v>0</v>
      </c>
      <c r="M815" s="305" t="n">
        <f aca="false" ca="false" dt2D="false" dtr="false" t="normal">M811+M809+M807+M806+M802+M798+M796+M792+M785+M781+M777+M773+M769+M766+M762+M758+M754</f>
        <v>0</v>
      </c>
      <c r="N815" s="305" t="n">
        <f aca="false" ca="false" dt2D="false" dtr="false" t="normal">N811+N809+N807+N806+N802+N798+N796+N792+N785+N781+N777+N773+N769+N766+N762+N758+N754</f>
        <v>0</v>
      </c>
      <c r="O815" s="305" t="n">
        <f aca="false" ca="false" dt2D="false" dtr="false" t="normal">O811+O809+O807+O806+O802+O798+O796+O792+O785+O781+O777+O773+O769+O766+O762+O758+O754</f>
        <v>0</v>
      </c>
      <c r="P815" s="305" t="n">
        <f aca="false" ca="false" dt2D="false" dtr="false" t="normal">P811+P809+P807+P806+P802+P798+P796+P792+P785+P781+P777+P773+P769+P766+P762+P758+P754</f>
        <v>0</v>
      </c>
      <c r="Q815" s="305" t="n">
        <f aca="false" ca="false" dt2D="false" dtr="false" t="normal">Q811+Q809+Q807+Q806+Q802+Q798+Q796+Q792+Q785+Q781+Q777+Q773+Q769+Q766+Q762+Q758+Q754</f>
        <v>0</v>
      </c>
      <c r="R815" s="305" t="n">
        <f aca="false" ca="false" dt2D="false" dtr="false" t="normal">R811+R809+R807+R806+R802+R798+R796+R792+R785+R781+R777+R773+R769+R766+R762+R758+R754</f>
        <v>0</v>
      </c>
      <c r="S815" s="305" t="n">
        <f aca="false" ca="false" dt2D="false" dtr="false" t="normal">S811+S809+S807+S806+S802+S798+S796+S792+S785+S781+S777+S773+S769+S766+S762+S758+S754</f>
        <v>0</v>
      </c>
      <c r="T815" s="305" t="n">
        <f aca="false" ca="false" dt2D="false" dtr="false" t="normal">T811+T809+T807+T806+T802+T798+T796+T792+T785+T781+T777+T773+T769+T766+T762+T758+T754</f>
        <v>0</v>
      </c>
      <c r="U815" s="305" t="n">
        <f aca="false" ca="false" dt2D="false" dtr="false" t="normal">U811+U809+U807+U806+U802+U798+U796+U792+U785+U781+U777+U773+U769+U766+U762+U758+U754</f>
        <v>0</v>
      </c>
      <c r="V815" s="305" t="n">
        <f aca="false" ca="false" dt2D="false" dtr="false" t="normal">V811+V809+V807+V806+V802+V798+V796+V792+V785+V781+V777+V773+V769+V766+V762+V758+V754</f>
        <v>0</v>
      </c>
      <c r="W815" s="305" t="n">
        <f aca="false" ca="false" dt2D="false" dtr="false" t="normal">W811+W809+W807+W806+W802+W798+W796+W792+W785+W781+W777+W773+W769+W766+W762+W758+W754</f>
        <v>0</v>
      </c>
      <c r="X815" s="305" t="n">
        <f aca="false" ca="false" dt2D="false" dtr="false" t="normal">X811+X809+X807+X806+X802+X798+X796+X792+X785+X781+X777+X773+X769+X766+X762+X758+X754</f>
        <v>0</v>
      </c>
      <c r="Y815" s="305" t="n">
        <f aca="false" ca="false" dt2D="false" dtr="false" t="normal">Y811+Y809+Y807+Y806+Y802+Y798+Y796+Y792+Y785+Y781+Y777+Y773+Y769+Y766+Y762+Y758+Y754</f>
        <v>0</v>
      </c>
      <c r="Z815" s="305" t="n">
        <f aca="false" ca="false" dt2D="false" dtr="false" t="normal">Z811+Z809+Z807+Z806+Z802+Z798+Z796+Z792+Z785+Z781+Z777+Z773+Z769+Z766+Z762+Z758+Z754</f>
        <v>0</v>
      </c>
      <c r="AA815" s="305" t="n">
        <f aca="false" ca="false" dt2D="false" dtr="false" t="normal">AA811+AA809+AA807+AA806+AA802+AA798+AA796+AA792+AA785+AA781+AA777+AA773+AA769+AA766+AA762+AA758+AA754</f>
        <v>0</v>
      </c>
      <c r="AB815" s="305" t="n">
        <f aca="false" ca="false" dt2D="false" dtr="false" t="normal">AB811+AB809+AB807+AB806+AB802+AB798+AB796+AB792+AB785+AB781+AB777+AB773+AB769+AB766+AB762+AB758+AB754</f>
        <v>0</v>
      </c>
      <c r="AC815" s="305" t="n">
        <f aca="false" ca="false" dt2D="false" dtr="false" t="normal">AC811+AC809+AC807+AC806+AC802+AC798+AC796+AC792+AC785+AC781+AC777+AC773+AC769+AC766+AC762+AC758+AC754</f>
        <v>0</v>
      </c>
      <c r="AD815" s="305" t="n">
        <f aca="false" ca="false" dt2D="false" dtr="false" t="normal">AD811+AD809+AD807+AD806+AD802+AD798+AD796+AD792+AD785+AD781+AD777+AD773+AD769+AD766+AD762+AD758+AD754</f>
        <v>0</v>
      </c>
      <c r="AE815" s="305" t="n">
        <f aca="false" ca="false" dt2D="false" dtr="false" t="normal">AE811+AE809+AE807+AE806+AE802+AE798+AE796+AE792+AE785+AE781+AE777+AE773+AE769+AE766+AE762+AE758+AE754</f>
        <v>0</v>
      </c>
      <c r="AF815" s="178" t="n"/>
      <c r="AG815" s="178" t="n"/>
      <c r="AH815" s="178" t="n"/>
      <c r="AI815" s="178" t="n"/>
      <c r="AJ815" s="178" t="n"/>
      <c r="AK815" s="178" t="n"/>
      <c r="AL815" s="178" t="n"/>
      <c r="AM815" s="178" t="n"/>
      <c r="AN815" s="178" t="n"/>
      <c r="AO815" s="178" t="n"/>
      <c r="AP815" s="178" t="n"/>
      <c r="AQ815" s="178" t="n"/>
      <c r="AR815" s="178" t="n"/>
      <c r="AS815" s="178" t="n"/>
      <c r="AT815" s="178" t="n"/>
      <c r="AU815" s="178" t="n"/>
      <c r="AV815" s="178" t="n"/>
      <c r="AW815" s="178" t="n"/>
      <c r="AX815" s="178" t="n"/>
      <c r="AY815" s="178" t="n"/>
      <c r="AZ815" s="178" t="n"/>
      <c r="BA815" s="178" t="n"/>
      <c r="BB815" s="178" t="n"/>
      <c r="BC815" s="178" t="n"/>
      <c r="BD815" s="178" t="n"/>
      <c r="BE815" s="178" t="n"/>
      <c r="BF815" s="178" t="n"/>
      <c r="BG815" s="178" t="n"/>
      <c r="BH815" s="178" t="n"/>
      <c r="BI815" s="178" t="n"/>
      <c r="BJ815" s="178" t="n"/>
      <c r="BK815" s="178" t="n"/>
      <c r="BL815" s="178" t="n"/>
      <c r="BM815" s="178" t="n"/>
      <c r="BN815" s="178" t="n"/>
      <c r="BO815" s="178" t="n"/>
      <c r="BP815" s="178" t="n"/>
      <c r="BQ815" s="178" t="n"/>
      <c r="BR815" s="178" t="n"/>
      <c r="BS815" s="178" t="n"/>
      <c r="BT815" s="178" t="n"/>
      <c r="BU815" s="178" t="n"/>
      <c r="BV815" s="178" t="n"/>
      <c r="BW815" s="178" t="n"/>
      <c r="BX815" s="178" t="n"/>
      <c r="BY815" s="178" t="n"/>
      <c r="BZ815" s="178" t="n"/>
      <c r="CA815" s="178" t="n"/>
      <c r="CB815" s="178" t="n"/>
      <c r="CC815" s="178" t="n"/>
      <c r="CD815" s="178" t="n"/>
      <c r="CE815" s="178" t="n"/>
      <c r="CF815" s="178" t="n"/>
      <c r="CG815" s="178" t="n"/>
      <c r="CH815" s="178" t="n"/>
      <c r="CI815" s="178" t="n"/>
      <c r="CJ815" s="178" t="n"/>
      <c r="CK815" s="178" t="n"/>
      <c r="CL815" s="178" t="n"/>
      <c r="CM815" s="178" t="n"/>
      <c r="CN815" s="178" t="n"/>
      <c r="CO815" s="178" t="n"/>
      <c r="CP815" s="178" t="n"/>
      <c r="CQ815" s="178" t="n"/>
      <c r="CR815" s="178" t="n"/>
      <c r="CS815" s="178" t="n"/>
      <c r="CT815" s="178" t="n"/>
      <c r="CU815" s="178" t="n"/>
      <c r="CV815" s="178" t="n"/>
      <c r="CW815" s="178" t="n"/>
      <c r="CX815" s="178" t="n"/>
      <c r="CY815" s="178" t="n"/>
      <c r="CZ815" s="178" t="n"/>
      <c r="DA815" s="178" t="n"/>
      <c r="DB815" s="178" t="n"/>
      <c r="DC815" s="178" t="n"/>
      <c r="DD815" s="178" t="n"/>
      <c r="DE815" s="178" t="n"/>
      <c r="DF815" s="178" t="n"/>
      <c r="DG815" s="178" t="n"/>
      <c r="DH815" s="178" t="n"/>
      <c r="DI815" s="178" t="n"/>
      <c r="DJ815" s="178" t="n"/>
      <c r="DK815" s="178" t="n"/>
      <c r="DL815" s="178" t="n"/>
      <c r="DM815" s="178" t="n"/>
      <c r="DN815" s="178" t="n"/>
      <c r="DO815" s="178" t="n"/>
      <c r="DP815" s="178" t="n"/>
      <c r="DQ815" s="178" t="n"/>
      <c r="DR815" s="178" t="n"/>
      <c r="DS815" s="178" t="n"/>
      <c r="DT815" s="178" t="n"/>
      <c r="DU815" s="178" t="n"/>
      <c r="DV815" s="178" t="n"/>
    </row>
    <row customFormat="true" customHeight="true" ht="16.5" outlineLevel="0" r="816" s="310">
      <c r="A816" s="178" t="n"/>
      <c r="B816" s="303" t="n"/>
      <c r="C816" s="136" t="s"/>
      <c r="D816" s="341" t="s">
        <v>489</v>
      </c>
      <c r="E816" s="342" t="s"/>
      <c r="F816" s="266" t="n">
        <f aca="false" ca="false" dt2D="false" dtr="false" t="normal">I816+L816+M816+N816+O816+P816+Q816+R816+S816</f>
        <v>7</v>
      </c>
      <c r="G816" s="305" t="n">
        <f aca="false" ca="false" dt2D="false" dtr="false" t="normal">G812+G810+G808+G803+G799+G797+G793+G789+G782+G778+G774+G770+G763+G759+G755</f>
        <v>1</v>
      </c>
      <c r="H816" s="305" t="n">
        <f aca="false" ca="false" dt2D="false" dtr="false" t="normal">H812+H810+H808+H803+H799+H797+H793+H789+H782+H778+H774+H770+H763+H759+H755</f>
        <v>0</v>
      </c>
      <c r="I816" s="269" t="n">
        <f aca="false" ca="false" dt2D="false" dtr="false" t="normal">G816+H816</f>
        <v>1</v>
      </c>
      <c r="J816" s="305" t="n">
        <f aca="false" ca="false" dt2D="false" dtr="false" t="normal">J812+J810+J808+J803+J799+J797+J793+J789+J782+J778+J774+J770+J763+J759+J755</f>
        <v>0</v>
      </c>
      <c r="K816" s="305" t="n">
        <f aca="false" ca="false" dt2D="false" dtr="false" t="normal">K812+K810+K808+K803+K799+K797+K793+K789+K782+K778+K774+K770+K763+K759+K755</f>
        <v>0</v>
      </c>
      <c r="L816" s="269" t="n">
        <f aca="false" ca="false" dt2D="false" dtr="false" t="normal">J816+K816</f>
        <v>0</v>
      </c>
      <c r="M816" s="305" t="n">
        <f aca="false" ca="false" dt2D="false" dtr="false" t="normal">M812+M810+M808+M803+M799+M797+M793+M789+M782+M778+M774+M770+M763+M759+M755</f>
        <v>0</v>
      </c>
      <c r="N816" s="305" t="n">
        <f aca="false" ca="false" dt2D="false" dtr="false" t="normal">N812+N810+N808+N803+N799+N797+N793+N789+N782+N778+N774+N770+N763+N759+N755</f>
        <v>0</v>
      </c>
      <c r="O816" s="305" t="n">
        <f aca="false" ca="false" dt2D="false" dtr="false" t="normal">O812+O810+O808+O803+O799+O797+O793+O789+O782+O778+O774+O770+O763+O759+O755</f>
        <v>0</v>
      </c>
      <c r="P816" s="305" t="n">
        <f aca="false" ca="false" dt2D="false" dtr="false" t="normal">P812+P810+P808+P803+P799+P797+P793+P789+P782+P778+P774+P770+P763+P759+P755</f>
        <v>0</v>
      </c>
      <c r="Q816" s="305" t="n">
        <f aca="false" ca="false" dt2D="false" dtr="false" t="normal">Q812+Q810+Q808+Q803+Q799+Q797+Q793+Q789+Q782+Q778+Q774+Q770+Q763+Q759+Q755</f>
        <v>0</v>
      </c>
      <c r="R816" s="305" t="n">
        <f aca="false" ca="false" dt2D="false" dtr="false" t="normal">R812+R810+R808+R803+R799+R797+R793+R789+R782+R778+R774+R770+R763+R759+R755</f>
        <v>1</v>
      </c>
      <c r="S816" s="305" t="n">
        <f aca="false" ca="false" dt2D="false" dtr="false" t="normal">S812+S810+S808+S803+S799+S797+S793+S789+S782+S778+S774+S770+S763+S759+S755</f>
        <v>5</v>
      </c>
      <c r="T816" s="305" t="n">
        <f aca="false" ca="false" dt2D="false" dtr="false" t="normal">T812+T810+T808+T803+T799+T797+T793+T789+T782+T778+T774+T770+T763+T759+T755</f>
        <v>0</v>
      </c>
      <c r="U816" s="305" t="n">
        <f aca="false" ca="false" dt2D="false" dtr="false" t="normal">U812+U810+U808+U803+U799+U797+U793+U789+U782+U778+U774+U770+U763+U759+U755</f>
        <v>0</v>
      </c>
      <c r="V816" s="305" t="n">
        <f aca="false" ca="false" dt2D="false" dtr="false" t="normal">V812+V810+V808+V803+V799+V797+V793+V789+V782+V778+V774+V770+V763+V759+V755</f>
        <v>0</v>
      </c>
      <c r="W816" s="305" t="n">
        <f aca="false" ca="false" dt2D="false" dtr="false" t="normal">W812+W810+W808+W803+W799+W797+W793+W789+W782+W778+W774+W770+W763+W759+W755</f>
        <v>0</v>
      </c>
      <c r="X816" s="305" t="n">
        <f aca="false" ca="false" dt2D="false" dtr="false" t="normal">X812+X810+X808+X803+X799+X797+X793+X789+X782+X778+X774+X770+X763+X759+X755</f>
        <v>0</v>
      </c>
      <c r="Y816" s="305" t="n">
        <f aca="false" ca="false" dt2D="false" dtr="false" t="normal">Y812+Y810+Y808+Y803+Y799+Y797+Y793+Y789+Y782+Y778+Y774+Y770+Y763+Y759+Y755</f>
        <v>0</v>
      </c>
      <c r="Z816" s="305" t="n">
        <f aca="false" ca="false" dt2D="false" dtr="false" t="normal">Z812+Z810+Z808+Z803+Z799+Z797+Z793+Z789+Z782+Z778+Z774+Z770+Z763+Z759+Z755</f>
        <v>0</v>
      </c>
      <c r="AA816" s="305" t="n">
        <f aca="false" ca="false" dt2D="false" dtr="false" t="normal">AA812+AA810+AA808+AA803+AA799+AA797+AA793+AA789+AA782+AA778+AA774+AA770+AA763+AA759+AA755</f>
        <v>0</v>
      </c>
      <c r="AB816" s="305" t="n">
        <f aca="false" ca="false" dt2D="false" dtr="false" t="normal">AB812+AB810+AB808+AB803+AB799+AB797+AB793+AB789+AB782+AB778+AB774+AB770+AB763+AB759+AB755</f>
        <v>0</v>
      </c>
      <c r="AC816" s="305" t="n">
        <f aca="false" ca="false" dt2D="false" dtr="false" t="normal">AC812+AC810+AC808+AC803+AC799+AC797+AC793+AC789+AC782+AC778+AC774+AC770+AC763+AC759+AC755</f>
        <v>0</v>
      </c>
      <c r="AD816" s="305" t="n">
        <f aca="false" ca="false" dt2D="false" dtr="false" t="normal">AD812+AD810+AD808+AD803+AD799+AD797+AD793+AD789+AD782+AD778+AD774+AD770+AD763+AD759+AD755</f>
        <v>0</v>
      </c>
      <c r="AE816" s="305" t="n">
        <f aca="false" ca="false" dt2D="false" dtr="false" t="normal">AE812+AE810+AE808+AE803+AE799+AE797+AE793+AE789+AE782+AE778+AE774+AE770+AE763+AE759+AE755</f>
        <v>0</v>
      </c>
      <c r="AF816" s="178" t="n"/>
      <c r="AG816" s="178" t="n"/>
      <c r="AH816" s="178" t="n"/>
      <c r="AI816" s="178" t="n"/>
      <c r="AJ816" s="178" t="n"/>
      <c r="AK816" s="178" t="n"/>
      <c r="AL816" s="178" t="n"/>
      <c r="AM816" s="178" t="n"/>
      <c r="AN816" s="178" t="n"/>
      <c r="AO816" s="178" t="n"/>
      <c r="AP816" s="178" t="n"/>
      <c r="AQ816" s="178" t="n"/>
      <c r="AR816" s="178" t="n"/>
      <c r="AS816" s="178" t="n"/>
      <c r="AT816" s="178" t="n"/>
      <c r="AU816" s="178" t="n"/>
      <c r="AV816" s="178" t="n"/>
      <c r="AW816" s="178" t="n"/>
      <c r="AX816" s="178" t="n"/>
      <c r="AY816" s="178" t="n"/>
      <c r="AZ816" s="178" t="n"/>
      <c r="BA816" s="178" t="n"/>
      <c r="BB816" s="178" t="n"/>
      <c r="BC816" s="178" t="n"/>
      <c r="BD816" s="178" t="n"/>
      <c r="BE816" s="178" t="n"/>
      <c r="BF816" s="178" t="n"/>
      <c r="BG816" s="178" t="n"/>
      <c r="BH816" s="178" t="n"/>
      <c r="BI816" s="178" t="n"/>
      <c r="BJ816" s="178" t="n"/>
      <c r="BK816" s="178" t="n"/>
      <c r="BL816" s="178" t="n"/>
      <c r="BM816" s="178" t="n"/>
      <c r="BN816" s="178" t="n"/>
      <c r="BO816" s="178" t="n"/>
      <c r="BP816" s="178" t="n"/>
      <c r="BQ816" s="178" t="n"/>
      <c r="BR816" s="178" t="n"/>
      <c r="BS816" s="178" t="n"/>
      <c r="BT816" s="178" t="n"/>
      <c r="BU816" s="178" t="n"/>
      <c r="BV816" s="178" t="n"/>
      <c r="BW816" s="178" t="n"/>
      <c r="BX816" s="178" t="n"/>
      <c r="BY816" s="178" t="n"/>
      <c r="BZ816" s="178" t="n"/>
      <c r="CA816" s="178" t="n"/>
      <c r="CB816" s="178" t="n"/>
      <c r="CC816" s="178" t="n"/>
      <c r="CD816" s="178" t="n"/>
      <c r="CE816" s="178" t="n"/>
      <c r="CF816" s="178" t="n"/>
      <c r="CG816" s="178" t="n"/>
      <c r="CH816" s="178" t="n"/>
      <c r="CI816" s="178" t="n"/>
      <c r="CJ816" s="178" t="n"/>
      <c r="CK816" s="178" t="n"/>
      <c r="CL816" s="178" t="n"/>
      <c r="CM816" s="178" t="n"/>
      <c r="CN816" s="178" t="n"/>
      <c r="CO816" s="178" t="n"/>
      <c r="CP816" s="178" t="n"/>
      <c r="CQ816" s="178" t="n"/>
      <c r="CR816" s="178" t="n"/>
      <c r="CS816" s="178" t="n"/>
      <c r="CT816" s="178" t="n"/>
      <c r="CU816" s="178" t="n"/>
      <c r="CV816" s="178" t="n"/>
      <c r="CW816" s="178" t="n"/>
      <c r="CX816" s="178" t="n"/>
      <c r="CY816" s="178" t="n"/>
      <c r="CZ816" s="178" t="n"/>
      <c r="DA816" s="178" t="n"/>
      <c r="DB816" s="178" t="n"/>
      <c r="DC816" s="178" t="n"/>
      <c r="DD816" s="178" t="n"/>
      <c r="DE816" s="178" t="n"/>
      <c r="DF816" s="178" t="n"/>
      <c r="DG816" s="178" t="n"/>
      <c r="DH816" s="178" t="n"/>
      <c r="DI816" s="178" t="n"/>
      <c r="DJ816" s="178" t="n"/>
      <c r="DK816" s="178" t="n"/>
      <c r="DL816" s="178" t="n"/>
      <c r="DM816" s="178" t="n"/>
      <c r="DN816" s="178" t="n"/>
      <c r="DO816" s="178" t="n"/>
      <c r="DP816" s="178" t="n"/>
      <c r="DQ816" s="178" t="n"/>
      <c r="DR816" s="178" t="n"/>
      <c r="DS816" s="178" t="n"/>
      <c r="DT816" s="178" t="n"/>
      <c r="DU816" s="178" t="n"/>
      <c r="DV816" s="178" t="n"/>
    </row>
    <row customFormat="true" customHeight="true" ht="21" outlineLevel="0" r="817" s="310">
      <c r="A817" s="178" t="n"/>
      <c r="B817" s="277" t="n">
        <v>1</v>
      </c>
      <c r="C817" s="235" t="s">
        <v>490</v>
      </c>
      <c r="D817" s="159" t="s">
        <v>491</v>
      </c>
      <c r="E817" s="122" t="s">
        <v>24</v>
      </c>
      <c r="F817" s="266" t="n">
        <f aca="false" ca="false" dt2D="false" dtr="false" t="normal">I817+L817+M817+N817+O817+P817+Q817+R817+S817</f>
        <v>0</v>
      </c>
      <c r="G817" s="168" t="n">
        <v>0</v>
      </c>
      <c r="H817" s="168" t="n">
        <v>0</v>
      </c>
      <c r="I817" s="269" t="n">
        <f aca="false" ca="false" dt2D="false" dtr="false" t="normal">G817+H817</f>
        <v>0</v>
      </c>
      <c r="J817" s="168" t="n"/>
      <c r="K817" s="168" t="n"/>
      <c r="L817" s="269" t="n">
        <f aca="false" ca="false" dt2D="false" dtr="false" t="normal">J817+K817</f>
        <v>0</v>
      </c>
      <c r="M817" s="168" t="n"/>
      <c r="N817" s="168" t="n"/>
      <c r="O817" s="168" t="n"/>
      <c r="P817" s="168" t="n"/>
      <c r="Q817" s="168" t="n"/>
      <c r="R817" s="168" t="n"/>
      <c r="S817" s="168" t="n"/>
      <c r="T817" s="168" t="n"/>
      <c r="U817" s="168" t="n"/>
      <c r="V817" s="168" t="n"/>
      <c r="W817" s="168" t="n"/>
      <c r="X817" s="168" t="n"/>
      <c r="Y817" s="168" t="n"/>
      <c r="Z817" s="168" t="n"/>
      <c r="AA817" s="168" t="n"/>
      <c r="AB817" s="168" t="n"/>
      <c r="AC817" s="168" t="n"/>
      <c r="AD817" s="168" t="n"/>
      <c r="AE817" s="168" t="n"/>
      <c r="AF817" s="178" t="n"/>
      <c r="AG817" s="178" t="n"/>
      <c r="AH817" s="178" t="n"/>
      <c r="AI817" s="178" t="n"/>
      <c r="AJ817" s="178" t="n"/>
      <c r="AK817" s="178" t="n"/>
      <c r="AL817" s="178" t="n"/>
      <c r="AM817" s="178" t="n"/>
      <c r="AN817" s="178" t="n"/>
      <c r="AO817" s="178" t="n"/>
      <c r="AP817" s="178" t="n"/>
      <c r="AQ817" s="178" t="n"/>
      <c r="AR817" s="178" t="n"/>
      <c r="AS817" s="178" t="n"/>
      <c r="AT817" s="178" t="n"/>
      <c r="AU817" s="178" t="n"/>
      <c r="AV817" s="178" t="n"/>
      <c r="AW817" s="178" t="n"/>
      <c r="AX817" s="178" t="n"/>
      <c r="AY817" s="178" t="n"/>
      <c r="AZ817" s="178" t="n"/>
      <c r="BA817" s="178" t="n"/>
      <c r="BB817" s="178" t="n"/>
      <c r="BC817" s="178" t="n"/>
      <c r="BD817" s="178" t="n"/>
      <c r="BE817" s="178" t="n"/>
      <c r="BF817" s="178" t="n"/>
      <c r="BG817" s="178" t="n"/>
      <c r="BH817" s="178" t="n"/>
      <c r="BI817" s="178" t="n"/>
      <c r="BJ817" s="178" t="n"/>
      <c r="BK817" s="178" t="n"/>
      <c r="BL817" s="178" t="n"/>
      <c r="BM817" s="178" t="n"/>
      <c r="BN817" s="178" t="n"/>
      <c r="BO817" s="178" t="n"/>
      <c r="BP817" s="178" t="n"/>
      <c r="BQ817" s="178" t="n"/>
      <c r="BR817" s="178" t="n"/>
      <c r="BS817" s="178" t="n"/>
      <c r="BT817" s="178" t="n"/>
      <c r="BU817" s="178" t="n"/>
      <c r="BV817" s="178" t="n"/>
      <c r="BW817" s="178" t="n"/>
      <c r="BX817" s="178" t="n"/>
      <c r="BY817" s="178" t="n"/>
      <c r="BZ817" s="178" t="n"/>
      <c r="CA817" s="178" t="n"/>
      <c r="CB817" s="178" t="n"/>
      <c r="CC817" s="178" t="n"/>
      <c r="CD817" s="178" t="n"/>
      <c r="CE817" s="178" t="n"/>
      <c r="CF817" s="178" t="n"/>
      <c r="CG817" s="178" t="n"/>
      <c r="CH817" s="178" t="n"/>
      <c r="CI817" s="178" t="n"/>
      <c r="CJ817" s="178" t="n"/>
      <c r="CK817" s="178" t="n"/>
      <c r="CL817" s="178" t="n"/>
      <c r="CM817" s="178" t="n"/>
      <c r="CN817" s="178" t="n"/>
      <c r="CO817" s="178" t="n"/>
      <c r="CP817" s="178" t="n"/>
      <c r="CQ817" s="178" t="n"/>
      <c r="CR817" s="178" t="n"/>
      <c r="CS817" s="178" t="n"/>
      <c r="CT817" s="178" t="n"/>
      <c r="CU817" s="178" t="n"/>
      <c r="CV817" s="178" t="n"/>
      <c r="CW817" s="178" t="n"/>
      <c r="CX817" s="178" t="n"/>
      <c r="CY817" s="178" t="n"/>
      <c r="CZ817" s="178" t="n"/>
      <c r="DA817" s="178" t="n"/>
      <c r="DB817" s="178" t="n"/>
      <c r="DC817" s="178" t="n"/>
      <c r="DD817" s="178" t="n"/>
      <c r="DE817" s="178" t="n"/>
      <c r="DF817" s="178" t="n"/>
      <c r="DG817" s="178" t="n"/>
      <c r="DH817" s="178" t="n"/>
      <c r="DI817" s="178" t="n"/>
      <c r="DJ817" s="178" t="n"/>
      <c r="DK817" s="178" t="n"/>
      <c r="DL817" s="178" t="n"/>
      <c r="DM817" s="178" t="n"/>
      <c r="DN817" s="178" t="n"/>
      <c r="DO817" s="178" t="n"/>
      <c r="DP817" s="178" t="n"/>
      <c r="DQ817" s="178" t="n"/>
      <c r="DR817" s="178" t="n"/>
      <c r="DS817" s="178" t="n"/>
      <c r="DT817" s="178" t="n"/>
      <c r="DU817" s="178" t="n"/>
      <c r="DV817" s="178" t="n"/>
    </row>
    <row customFormat="true" customHeight="true" ht="21" outlineLevel="0" r="818" s="310">
      <c r="A818" s="178" t="n"/>
      <c r="B818" s="279" t="s"/>
      <c r="C818" s="58" t="s"/>
      <c r="D818" s="89" t="s"/>
      <c r="E818" s="122" t="s">
        <v>25</v>
      </c>
      <c r="F818" s="266" t="n">
        <f aca="false" ca="false" dt2D="false" dtr="false" t="normal">I818+L818+M818+N818+O818+P818+Q818+R818+S818</f>
        <v>0</v>
      </c>
      <c r="G818" s="168" t="n">
        <v>0</v>
      </c>
      <c r="H818" s="168" t="n">
        <v>0</v>
      </c>
      <c r="I818" s="269" t="n">
        <f aca="false" ca="false" dt2D="false" dtr="false" t="normal">G818+H818</f>
        <v>0</v>
      </c>
      <c r="J818" s="168" t="n"/>
      <c r="K818" s="168" t="n"/>
      <c r="L818" s="269" t="n">
        <f aca="false" ca="false" dt2D="false" dtr="false" t="normal">J818+K818</f>
        <v>0</v>
      </c>
      <c r="M818" s="168" t="n"/>
      <c r="N818" s="168" t="n"/>
      <c r="O818" s="168" t="n"/>
      <c r="P818" s="168" t="n"/>
      <c r="Q818" s="168" t="n"/>
      <c r="R818" s="168" t="n"/>
      <c r="S818" s="168" t="n"/>
      <c r="T818" s="168" t="n"/>
      <c r="U818" s="168" t="n"/>
      <c r="V818" s="168" t="n"/>
      <c r="W818" s="168" t="n"/>
      <c r="X818" s="168" t="n"/>
      <c r="Y818" s="168" t="n"/>
      <c r="Z818" s="168" t="n"/>
      <c r="AA818" s="168" t="n"/>
      <c r="AB818" s="168" t="n"/>
      <c r="AC818" s="168" t="n"/>
      <c r="AD818" s="168" t="n"/>
      <c r="AE818" s="168" t="n"/>
      <c r="AF818" s="178" t="n"/>
      <c r="AG818" s="178" t="n"/>
      <c r="AH818" s="178" t="n"/>
      <c r="AI818" s="178" t="n"/>
      <c r="AJ818" s="178" t="n"/>
      <c r="AK818" s="178" t="n"/>
      <c r="AL818" s="178" t="n"/>
      <c r="AM818" s="178" t="n"/>
      <c r="AN818" s="178" t="n"/>
      <c r="AO818" s="178" t="n"/>
      <c r="AP818" s="178" t="n"/>
      <c r="AQ818" s="178" t="n"/>
      <c r="AR818" s="178" t="n"/>
      <c r="AS818" s="178" t="n"/>
      <c r="AT818" s="178" t="n"/>
      <c r="AU818" s="178" t="n"/>
      <c r="AV818" s="178" t="n"/>
      <c r="AW818" s="178" t="n"/>
      <c r="AX818" s="178" t="n"/>
      <c r="AY818" s="178" t="n"/>
      <c r="AZ818" s="178" t="n"/>
      <c r="BA818" s="178" t="n"/>
      <c r="BB818" s="178" t="n"/>
      <c r="BC818" s="178" t="n"/>
      <c r="BD818" s="178" t="n"/>
      <c r="BE818" s="178" t="n"/>
      <c r="BF818" s="178" t="n"/>
      <c r="BG818" s="178" t="n"/>
      <c r="BH818" s="178" t="n"/>
      <c r="BI818" s="178" t="n"/>
      <c r="BJ818" s="178" t="n"/>
      <c r="BK818" s="178" t="n"/>
      <c r="BL818" s="178" t="n"/>
      <c r="BM818" s="178" t="n"/>
      <c r="BN818" s="178" t="n"/>
      <c r="BO818" s="178" t="n"/>
      <c r="BP818" s="178" t="n"/>
      <c r="BQ818" s="178" t="n"/>
      <c r="BR818" s="178" t="n"/>
      <c r="BS818" s="178" t="n"/>
      <c r="BT818" s="178" t="n"/>
      <c r="BU818" s="178" t="n"/>
      <c r="BV818" s="178" t="n"/>
      <c r="BW818" s="178" t="n"/>
      <c r="BX818" s="178" t="n"/>
      <c r="BY818" s="178" t="n"/>
      <c r="BZ818" s="178" t="n"/>
      <c r="CA818" s="178" t="n"/>
      <c r="CB818" s="178" t="n"/>
      <c r="CC818" s="178" t="n"/>
      <c r="CD818" s="178" t="n"/>
      <c r="CE818" s="178" t="n"/>
      <c r="CF818" s="178" t="n"/>
      <c r="CG818" s="178" t="n"/>
      <c r="CH818" s="178" t="n"/>
      <c r="CI818" s="178" t="n"/>
      <c r="CJ818" s="178" t="n"/>
      <c r="CK818" s="178" t="n"/>
      <c r="CL818" s="178" t="n"/>
      <c r="CM818" s="178" t="n"/>
      <c r="CN818" s="178" t="n"/>
      <c r="CO818" s="178" t="n"/>
      <c r="CP818" s="178" t="n"/>
      <c r="CQ818" s="178" t="n"/>
      <c r="CR818" s="178" t="n"/>
      <c r="CS818" s="178" t="n"/>
      <c r="CT818" s="178" t="n"/>
      <c r="CU818" s="178" t="n"/>
      <c r="CV818" s="178" t="n"/>
      <c r="CW818" s="178" t="n"/>
      <c r="CX818" s="178" t="n"/>
      <c r="CY818" s="178" t="n"/>
      <c r="CZ818" s="178" t="n"/>
      <c r="DA818" s="178" t="n"/>
      <c r="DB818" s="178" t="n"/>
      <c r="DC818" s="178" t="n"/>
      <c r="DD818" s="178" t="n"/>
      <c r="DE818" s="178" t="n"/>
      <c r="DF818" s="178" t="n"/>
      <c r="DG818" s="178" t="n"/>
      <c r="DH818" s="178" t="n"/>
      <c r="DI818" s="178" t="n"/>
      <c r="DJ818" s="178" t="n"/>
      <c r="DK818" s="178" t="n"/>
      <c r="DL818" s="178" t="n"/>
      <c r="DM818" s="178" t="n"/>
      <c r="DN818" s="178" t="n"/>
      <c r="DO818" s="178" t="n"/>
      <c r="DP818" s="178" t="n"/>
      <c r="DQ818" s="178" t="n"/>
      <c r="DR818" s="178" t="n"/>
      <c r="DS818" s="178" t="n"/>
      <c r="DT818" s="178" t="n"/>
      <c r="DU818" s="178" t="n"/>
      <c r="DV818" s="178" t="n"/>
    </row>
    <row customFormat="true" customHeight="true" ht="21" outlineLevel="0" r="819" s="310">
      <c r="A819" s="178" t="n"/>
      <c r="B819" s="280" t="s"/>
      <c r="C819" s="58" t="s"/>
      <c r="D819" s="158" t="s"/>
      <c r="E819" s="122" t="s">
        <v>26</v>
      </c>
      <c r="F819" s="266" t="n">
        <f aca="false" ca="false" dt2D="false" dtr="false" t="normal">I819+L819+M819+N819+O819+P819+Q819+R819+S819</f>
        <v>0</v>
      </c>
      <c r="G819" s="168" t="n">
        <v>0</v>
      </c>
      <c r="H819" s="168" t="n">
        <v>0</v>
      </c>
      <c r="I819" s="269" t="n">
        <f aca="false" ca="false" dt2D="false" dtr="false" t="normal">G819+H819</f>
        <v>0</v>
      </c>
      <c r="J819" s="168" t="n"/>
      <c r="K819" s="168" t="n"/>
      <c r="L819" s="269" t="n">
        <f aca="false" ca="false" dt2D="false" dtr="false" t="normal">J819+K819</f>
        <v>0</v>
      </c>
      <c r="M819" s="168" t="n"/>
      <c r="N819" s="168" t="n"/>
      <c r="O819" s="168" t="n"/>
      <c r="P819" s="168" t="n"/>
      <c r="Q819" s="168" t="n"/>
      <c r="R819" s="168" t="n"/>
      <c r="S819" s="168" t="n"/>
      <c r="T819" s="168" t="n"/>
      <c r="U819" s="168" t="n"/>
      <c r="V819" s="168" t="n"/>
      <c r="W819" s="168" t="n"/>
      <c r="X819" s="168" t="n"/>
      <c r="Y819" s="168" t="n"/>
      <c r="Z819" s="168" t="n"/>
      <c r="AA819" s="168" t="n"/>
      <c r="AB819" s="168" t="n"/>
      <c r="AC819" s="168" t="n"/>
      <c r="AD819" s="168" t="n"/>
      <c r="AE819" s="168" t="n"/>
      <c r="AF819" s="178" t="n"/>
      <c r="AG819" s="178" t="n"/>
      <c r="AH819" s="178" t="n"/>
      <c r="AI819" s="178" t="n"/>
      <c r="AJ819" s="178" t="n"/>
      <c r="AK819" s="178" t="n"/>
      <c r="AL819" s="178" t="n"/>
      <c r="AM819" s="178" t="n"/>
      <c r="AN819" s="178" t="n"/>
      <c r="AO819" s="178" t="n"/>
      <c r="AP819" s="178" t="n"/>
      <c r="AQ819" s="178" t="n"/>
      <c r="AR819" s="178" t="n"/>
      <c r="AS819" s="178" t="n"/>
      <c r="AT819" s="178" t="n"/>
      <c r="AU819" s="178" t="n"/>
      <c r="AV819" s="178" t="n"/>
      <c r="AW819" s="178" t="n"/>
      <c r="AX819" s="178" t="n"/>
      <c r="AY819" s="178" t="n"/>
      <c r="AZ819" s="178" t="n"/>
      <c r="BA819" s="178" t="n"/>
      <c r="BB819" s="178" t="n"/>
      <c r="BC819" s="178" t="n"/>
      <c r="BD819" s="178" t="n"/>
      <c r="BE819" s="178" t="n"/>
      <c r="BF819" s="178" t="n"/>
      <c r="BG819" s="178" t="n"/>
      <c r="BH819" s="178" t="n"/>
      <c r="BI819" s="178" t="n"/>
      <c r="BJ819" s="178" t="n"/>
      <c r="BK819" s="178" t="n"/>
      <c r="BL819" s="178" t="n"/>
      <c r="BM819" s="178" t="n"/>
      <c r="BN819" s="178" t="n"/>
      <c r="BO819" s="178" t="n"/>
      <c r="BP819" s="178" t="n"/>
      <c r="BQ819" s="178" t="n"/>
      <c r="BR819" s="178" t="n"/>
      <c r="BS819" s="178" t="n"/>
      <c r="BT819" s="178" t="n"/>
      <c r="BU819" s="178" t="n"/>
      <c r="BV819" s="178" t="n"/>
      <c r="BW819" s="178" t="n"/>
      <c r="BX819" s="178" t="n"/>
      <c r="BY819" s="178" t="n"/>
      <c r="BZ819" s="178" t="n"/>
      <c r="CA819" s="178" t="n"/>
      <c r="CB819" s="178" t="n"/>
      <c r="CC819" s="178" t="n"/>
      <c r="CD819" s="178" t="n"/>
      <c r="CE819" s="178" t="n"/>
      <c r="CF819" s="178" t="n"/>
      <c r="CG819" s="178" t="n"/>
      <c r="CH819" s="178" t="n"/>
      <c r="CI819" s="178" t="n"/>
      <c r="CJ819" s="178" t="n"/>
      <c r="CK819" s="178" t="n"/>
      <c r="CL819" s="178" t="n"/>
      <c r="CM819" s="178" t="n"/>
      <c r="CN819" s="178" t="n"/>
      <c r="CO819" s="178" t="n"/>
      <c r="CP819" s="178" t="n"/>
      <c r="CQ819" s="178" t="n"/>
      <c r="CR819" s="178" t="n"/>
      <c r="CS819" s="178" t="n"/>
      <c r="CT819" s="178" t="n"/>
      <c r="CU819" s="178" t="n"/>
      <c r="CV819" s="178" t="n"/>
      <c r="CW819" s="178" t="n"/>
      <c r="CX819" s="178" t="n"/>
      <c r="CY819" s="178" t="n"/>
      <c r="CZ819" s="178" t="n"/>
      <c r="DA819" s="178" t="n"/>
      <c r="DB819" s="178" t="n"/>
      <c r="DC819" s="178" t="n"/>
      <c r="DD819" s="178" t="n"/>
      <c r="DE819" s="178" t="n"/>
      <c r="DF819" s="178" t="n"/>
      <c r="DG819" s="178" t="n"/>
      <c r="DH819" s="178" t="n"/>
      <c r="DI819" s="178" t="n"/>
      <c r="DJ819" s="178" t="n"/>
      <c r="DK819" s="178" t="n"/>
      <c r="DL819" s="178" t="n"/>
      <c r="DM819" s="178" t="n"/>
      <c r="DN819" s="178" t="n"/>
      <c r="DO819" s="178" t="n"/>
      <c r="DP819" s="178" t="n"/>
      <c r="DQ819" s="178" t="n"/>
      <c r="DR819" s="178" t="n"/>
      <c r="DS819" s="178" t="n"/>
      <c r="DT819" s="178" t="n"/>
      <c r="DU819" s="178" t="n"/>
      <c r="DV819" s="178" t="n"/>
    </row>
    <row customFormat="true" customHeight="true" ht="18" outlineLevel="0" r="820" s="310">
      <c r="A820" s="178" t="n"/>
      <c r="B820" s="277" t="n">
        <v>2</v>
      </c>
      <c r="C820" s="58" t="s"/>
      <c r="D820" s="159" t="s">
        <v>492</v>
      </c>
      <c r="E820" s="119" t="s">
        <v>24</v>
      </c>
      <c r="F820" s="266" t="n">
        <f aca="false" ca="false" dt2D="false" dtr="false" t="normal">I820+L820+M820+N820+O820+P820+Q820+R820+S820</f>
        <v>0</v>
      </c>
      <c r="G820" s="282" t="n"/>
      <c r="H820" s="282" t="n"/>
      <c r="I820" s="269" t="n">
        <f aca="false" ca="false" dt2D="false" dtr="false" t="normal">G820+H820</f>
        <v>0</v>
      </c>
      <c r="J820" s="282" t="n"/>
      <c r="K820" s="282" t="n"/>
      <c r="L820" s="269" t="n">
        <f aca="false" ca="false" dt2D="false" dtr="false" t="normal">J820+K820</f>
        <v>0</v>
      </c>
      <c r="M820" s="282" t="n"/>
      <c r="N820" s="282" t="n"/>
      <c r="O820" s="282" t="n"/>
      <c r="P820" s="282" t="n"/>
      <c r="Q820" s="282" t="n"/>
      <c r="R820" s="282" t="n"/>
      <c r="S820" s="282" t="n"/>
      <c r="T820" s="282" t="n"/>
      <c r="U820" s="282" t="n"/>
      <c r="V820" s="282" t="n"/>
      <c r="W820" s="282" t="n"/>
      <c r="X820" s="282" t="n"/>
      <c r="Y820" s="282" t="n"/>
      <c r="Z820" s="282" t="n"/>
      <c r="AA820" s="282" t="n"/>
      <c r="AB820" s="282" t="n"/>
      <c r="AC820" s="282" t="n"/>
      <c r="AD820" s="282" t="n"/>
      <c r="AE820" s="282" t="n"/>
      <c r="AF820" s="178" t="n"/>
      <c r="AG820" s="178" t="n"/>
      <c r="AH820" s="178" t="n"/>
      <c r="AI820" s="178" t="n"/>
      <c r="AJ820" s="178" t="n"/>
      <c r="AK820" s="178" t="n"/>
      <c r="AL820" s="178" t="n"/>
      <c r="AM820" s="178" t="n"/>
      <c r="AN820" s="178" t="n"/>
      <c r="AO820" s="178" t="n"/>
      <c r="AP820" s="178" t="n"/>
      <c r="AQ820" s="178" t="n"/>
      <c r="AR820" s="178" t="n"/>
      <c r="AS820" s="178" t="n"/>
      <c r="AT820" s="178" t="n"/>
      <c r="AU820" s="178" t="n"/>
      <c r="AV820" s="178" t="n"/>
      <c r="AW820" s="178" t="n"/>
      <c r="AX820" s="178" t="n"/>
      <c r="AY820" s="178" t="n"/>
      <c r="AZ820" s="178" t="n"/>
      <c r="BA820" s="178" t="n"/>
      <c r="BB820" s="178" t="n"/>
      <c r="BC820" s="178" t="n"/>
      <c r="BD820" s="178" t="n"/>
      <c r="BE820" s="178" t="n"/>
      <c r="BF820" s="178" t="n"/>
      <c r="BG820" s="178" t="n"/>
      <c r="BH820" s="178" t="n"/>
      <c r="BI820" s="178" t="n"/>
      <c r="BJ820" s="178" t="n"/>
      <c r="BK820" s="178" t="n"/>
      <c r="BL820" s="178" t="n"/>
      <c r="BM820" s="178" t="n"/>
      <c r="BN820" s="178" t="n"/>
      <c r="BO820" s="178" t="n"/>
      <c r="BP820" s="178" t="n"/>
      <c r="BQ820" s="178" t="n"/>
      <c r="BR820" s="178" t="n"/>
      <c r="BS820" s="178" t="n"/>
      <c r="BT820" s="178" t="n"/>
      <c r="BU820" s="178" t="n"/>
      <c r="BV820" s="178" t="n"/>
      <c r="BW820" s="178" t="n"/>
      <c r="BX820" s="178" t="n"/>
      <c r="BY820" s="178" t="n"/>
      <c r="BZ820" s="178" t="n"/>
      <c r="CA820" s="178" t="n"/>
      <c r="CB820" s="178" t="n"/>
      <c r="CC820" s="178" t="n"/>
      <c r="CD820" s="178" t="n"/>
      <c r="CE820" s="178" t="n"/>
      <c r="CF820" s="178" t="n"/>
      <c r="CG820" s="178" t="n"/>
      <c r="CH820" s="178" t="n"/>
      <c r="CI820" s="178" t="n"/>
      <c r="CJ820" s="178" t="n"/>
      <c r="CK820" s="178" t="n"/>
      <c r="CL820" s="178" t="n"/>
      <c r="CM820" s="178" t="n"/>
      <c r="CN820" s="178" t="n"/>
      <c r="CO820" s="178" t="n"/>
      <c r="CP820" s="178" t="n"/>
      <c r="CQ820" s="178" t="n"/>
      <c r="CR820" s="178" t="n"/>
      <c r="CS820" s="178" t="n"/>
      <c r="CT820" s="178" t="n"/>
      <c r="CU820" s="178" t="n"/>
      <c r="CV820" s="178" t="n"/>
      <c r="CW820" s="178" t="n"/>
      <c r="CX820" s="178" t="n"/>
      <c r="CY820" s="178" t="n"/>
      <c r="CZ820" s="178" t="n"/>
      <c r="DA820" s="178" t="n"/>
      <c r="DB820" s="178" t="n"/>
      <c r="DC820" s="178" t="n"/>
      <c r="DD820" s="178" t="n"/>
      <c r="DE820" s="178" t="n"/>
      <c r="DF820" s="178" t="n"/>
      <c r="DG820" s="178" t="n"/>
      <c r="DH820" s="178" t="n"/>
      <c r="DI820" s="178" t="n"/>
      <c r="DJ820" s="178" t="n"/>
      <c r="DK820" s="178" t="n"/>
      <c r="DL820" s="178" t="n"/>
      <c r="DM820" s="178" t="n"/>
      <c r="DN820" s="178" t="n"/>
      <c r="DO820" s="178" t="n"/>
      <c r="DP820" s="178" t="n"/>
      <c r="DQ820" s="178" t="n"/>
      <c r="DR820" s="178" t="n"/>
      <c r="DS820" s="178" t="n"/>
      <c r="DT820" s="178" t="n"/>
      <c r="DU820" s="178" t="n"/>
      <c r="DV820" s="178" t="n"/>
    </row>
    <row customFormat="true" customHeight="true" ht="18" outlineLevel="0" r="821" s="310">
      <c r="A821" s="178" t="n"/>
      <c r="B821" s="279" t="s"/>
      <c r="C821" s="58" t="s"/>
      <c r="D821" s="89" t="s"/>
      <c r="E821" s="119" t="s">
        <v>25</v>
      </c>
      <c r="F821" s="266" t="n">
        <f aca="false" ca="false" dt2D="false" dtr="false" t="normal">I821+L821+M821+N821+O821+P821+Q821+R821+S821</f>
        <v>0</v>
      </c>
      <c r="G821" s="282" t="n"/>
      <c r="H821" s="282" t="n"/>
      <c r="I821" s="269" t="n">
        <f aca="false" ca="false" dt2D="false" dtr="false" t="normal">G821+H821</f>
        <v>0</v>
      </c>
      <c r="J821" s="282" t="n"/>
      <c r="K821" s="282" t="n"/>
      <c r="L821" s="269" t="n">
        <f aca="false" ca="false" dt2D="false" dtr="false" t="normal">J821+K821</f>
        <v>0</v>
      </c>
      <c r="M821" s="282" t="n"/>
      <c r="N821" s="282" t="n"/>
      <c r="O821" s="282" t="n"/>
      <c r="P821" s="282" t="n"/>
      <c r="Q821" s="282" t="n"/>
      <c r="R821" s="282" t="n"/>
      <c r="S821" s="282" t="n"/>
      <c r="T821" s="282" t="n"/>
      <c r="U821" s="282" t="n"/>
      <c r="V821" s="282" t="n"/>
      <c r="W821" s="282" t="n"/>
      <c r="X821" s="282" t="n"/>
      <c r="Y821" s="282" t="n"/>
      <c r="Z821" s="282" t="n"/>
      <c r="AA821" s="282" t="n"/>
      <c r="AB821" s="282" t="n"/>
      <c r="AC821" s="282" t="n"/>
      <c r="AD821" s="282" t="n"/>
      <c r="AE821" s="282" t="n"/>
      <c r="AF821" s="178" t="n"/>
      <c r="AG821" s="178" t="n"/>
      <c r="AH821" s="178" t="n"/>
      <c r="AI821" s="178" t="n"/>
      <c r="AJ821" s="178" t="n"/>
      <c r="AK821" s="178" t="n"/>
      <c r="AL821" s="178" t="n"/>
      <c r="AM821" s="178" t="n"/>
      <c r="AN821" s="178" t="n"/>
      <c r="AO821" s="178" t="n"/>
      <c r="AP821" s="178" t="n"/>
      <c r="AQ821" s="178" t="n"/>
      <c r="AR821" s="178" t="n"/>
      <c r="AS821" s="178" t="n"/>
      <c r="AT821" s="178" t="n"/>
      <c r="AU821" s="178" t="n"/>
      <c r="AV821" s="178" t="n"/>
      <c r="AW821" s="178" t="n"/>
      <c r="AX821" s="178" t="n"/>
      <c r="AY821" s="178" t="n"/>
      <c r="AZ821" s="178" t="n"/>
      <c r="BA821" s="178" t="n"/>
      <c r="BB821" s="178" t="n"/>
      <c r="BC821" s="178" t="n"/>
      <c r="BD821" s="178" t="n"/>
      <c r="BE821" s="178" t="n"/>
      <c r="BF821" s="178" t="n"/>
      <c r="BG821" s="178" t="n"/>
      <c r="BH821" s="178" t="n"/>
      <c r="BI821" s="178" t="n"/>
      <c r="BJ821" s="178" t="n"/>
      <c r="BK821" s="178" t="n"/>
      <c r="BL821" s="178" t="n"/>
      <c r="BM821" s="178" t="n"/>
      <c r="BN821" s="178" t="n"/>
      <c r="BO821" s="178" t="n"/>
      <c r="BP821" s="178" t="n"/>
      <c r="BQ821" s="178" t="n"/>
      <c r="BR821" s="178" t="n"/>
      <c r="BS821" s="178" t="n"/>
      <c r="BT821" s="178" t="n"/>
      <c r="BU821" s="178" t="n"/>
      <c r="BV821" s="178" t="n"/>
      <c r="BW821" s="178" t="n"/>
      <c r="BX821" s="178" t="n"/>
      <c r="BY821" s="178" t="n"/>
      <c r="BZ821" s="178" t="n"/>
      <c r="CA821" s="178" t="n"/>
      <c r="CB821" s="178" t="n"/>
      <c r="CC821" s="178" t="n"/>
      <c r="CD821" s="178" t="n"/>
      <c r="CE821" s="178" t="n"/>
      <c r="CF821" s="178" t="n"/>
      <c r="CG821" s="178" t="n"/>
      <c r="CH821" s="178" t="n"/>
      <c r="CI821" s="178" t="n"/>
      <c r="CJ821" s="178" t="n"/>
      <c r="CK821" s="178" t="n"/>
      <c r="CL821" s="178" t="n"/>
      <c r="CM821" s="178" t="n"/>
      <c r="CN821" s="178" t="n"/>
      <c r="CO821" s="178" t="n"/>
      <c r="CP821" s="178" t="n"/>
      <c r="CQ821" s="178" t="n"/>
      <c r="CR821" s="178" t="n"/>
      <c r="CS821" s="178" t="n"/>
      <c r="CT821" s="178" t="n"/>
      <c r="CU821" s="178" t="n"/>
      <c r="CV821" s="178" t="n"/>
      <c r="CW821" s="178" t="n"/>
      <c r="CX821" s="178" t="n"/>
      <c r="CY821" s="178" t="n"/>
      <c r="CZ821" s="178" t="n"/>
      <c r="DA821" s="178" t="n"/>
      <c r="DB821" s="178" t="n"/>
      <c r="DC821" s="178" t="n"/>
      <c r="DD821" s="178" t="n"/>
      <c r="DE821" s="178" t="n"/>
      <c r="DF821" s="178" t="n"/>
      <c r="DG821" s="178" t="n"/>
      <c r="DH821" s="178" t="n"/>
      <c r="DI821" s="178" t="n"/>
      <c r="DJ821" s="178" t="n"/>
      <c r="DK821" s="178" t="n"/>
      <c r="DL821" s="178" t="n"/>
      <c r="DM821" s="178" t="n"/>
      <c r="DN821" s="178" t="n"/>
      <c r="DO821" s="178" t="n"/>
      <c r="DP821" s="178" t="n"/>
      <c r="DQ821" s="178" t="n"/>
      <c r="DR821" s="178" t="n"/>
      <c r="DS821" s="178" t="n"/>
      <c r="DT821" s="178" t="n"/>
      <c r="DU821" s="178" t="n"/>
      <c r="DV821" s="178" t="n"/>
    </row>
    <row customFormat="true" customHeight="true" ht="18" outlineLevel="0" r="822" s="310">
      <c r="A822" s="178" t="n"/>
      <c r="B822" s="279" t="s"/>
      <c r="C822" s="58" t="s"/>
      <c r="D822" s="89" t="s"/>
      <c r="E822" s="122" t="s">
        <v>26</v>
      </c>
      <c r="F822" s="266" t="n">
        <f aca="false" ca="false" dt2D="false" dtr="false" t="normal">I822+L822+M822+N822+O822+P822+Q822+R822+S822</f>
        <v>0</v>
      </c>
      <c r="G822" s="168" t="n">
        <v>0</v>
      </c>
      <c r="H822" s="168" t="n">
        <v>0</v>
      </c>
      <c r="I822" s="269" t="n">
        <f aca="false" ca="false" dt2D="false" dtr="false" t="normal">G822+H822</f>
        <v>0</v>
      </c>
      <c r="J822" s="168" t="n"/>
      <c r="K822" s="168" t="n"/>
      <c r="L822" s="269" t="n">
        <f aca="false" ca="false" dt2D="false" dtr="false" t="normal">J822+K822</f>
        <v>0</v>
      </c>
      <c r="M822" s="168" t="n"/>
      <c r="N822" s="168" t="n"/>
      <c r="O822" s="168" t="n"/>
      <c r="P822" s="168" t="n"/>
      <c r="Q822" s="168" t="n"/>
      <c r="R822" s="168" t="n"/>
      <c r="S822" s="168" t="n"/>
      <c r="T822" s="168" t="n"/>
      <c r="U822" s="168" t="n"/>
      <c r="V822" s="168" t="n"/>
      <c r="W822" s="168" t="n"/>
      <c r="X822" s="168" t="n"/>
      <c r="Y822" s="168" t="n"/>
      <c r="Z822" s="168" t="n"/>
      <c r="AA822" s="168" t="n"/>
      <c r="AB822" s="168" t="n"/>
      <c r="AC822" s="168" t="n"/>
      <c r="AD822" s="168" t="n"/>
      <c r="AE822" s="168" t="n"/>
      <c r="AF822" s="178" t="n"/>
      <c r="AG822" s="178" t="n"/>
      <c r="AH822" s="178" t="n"/>
      <c r="AI822" s="178" t="n"/>
      <c r="AJ822" s="178" t="n"/>
      <c r="AK822" s="178" t="n"/>
      <c r="AL822" s="178" t="n"/>
      <c r="AM822" s="178" t="n"/>
      <c r="AN822" s="178" t="n"/>
      <c r="AO822" s="178" t="n"/>
      <c r="AP822" s="178" t="n"/>
      <c r="AQ822" s="178" t="n"/>
      <c r="AR822" s="178" t="n"/>
      <c r="AS822" s="178" t="n"/>
      <c r="AT822" s="178" t="n"/>
      <c r="AU822" s="178" t="n"/>
      <c r="AV822" s="178" t="n"/>
      <c r="AW822" s="178" t="n"/>
      <c r="AX822" s="178" t="n"/>
      <c r="AY822" s="178" t="n"/>
      <c r="AZ822" s="178" t="n"/>
      <c r="BA822" s="178" t="n"/>
      <c r="BB822" s="178" t="n"/>
      <c r="BC822" s="178" t="n"/>
      <c r="BD822" s="178" t="n"/>
      <c r="BE822" s="178" t="n"/>
      <c r="BF822" s="178" t="n"/>
      <c r="BG822" s="178" t="n"/>
      <c r="BH822" s="178" t="n"/>
      <c r="BI822" s="178" t="n"/>
      <c r="BJ822" s="178" t="n"/>
      <c r="BK822" s="178" t="n"/>
      <c r="BL822" s="178" t="n"/>
      <c r="BM822" s="178" t="n"/>
      <c r="BN822" s="178" t="n"/>
      <c r="BO822" s="178" t="n"/>
      <c r="BP822" s="178" t="n"/>
      <c r="BQ822" s="178" t="n"/>
      <c r="BR822" s="178" t="n"/>
      <c r="BS822" s="178" t="n"/>
      <c r="BT822" s="178" t="n"/>
      <c r="BU822" s="178" t="n"/>
      <c r="BV822" s="178" t="n"/>
      <c r="BW822" s="178" t="n"/>
      <c r="BX822" s="178" t="n"/>
      <c r="BY822" s="178" t="n"/>
      <c r="BZ822" s="178" t="n"/>
      <c r="CA822" s="178" t="n"/>
      <c r="CB822" s="178" t="n"/>
      <c r="CC822" s="178" t="n"/>
      <c r="CD822" s="178" t="n"/>
      <c r="CE822" s="178" t="n"/>
      <c r="CF822" s="178" t="n"/>
      <c r="CG822" s="178" t="n"/>
      <c r="CH822" s="178" t="n"/>
      <c r="CI822" s="178" t="n"/>
      <c r="CJ822" s="178" t="n"/>
      <c r="CK822" s="178" t="n"/>
      <c r="CL822" s="178" t="n"/>
      <c r="CM822" s="178" t="n"/>
      <c r="CN822" s="178" t="n"/>
      <c r="CO822" s="178" t="n"/>
      <c r="CP822" s="178" t="n"/>
      <c r="CQ822" s="178" t="n"/>
      <c r="CR822" s="178" t="n"/>
      <c r="CS822" s="178" t="n"/>
      <c r="CT822" s="178" t="n"/>
      <c r="CU822" s="178" t="n"/>
      <c r="CV822" s="178" t="n"/>
      <c r="CW822" s="178" t="n"/>
      <c r="CX822" s="178" t="n"/>
      <c r="CY822" s="178" t="n"/>
      <c r="CZ822" s="178" t="n"/>
      <c r="DA822" s="178" t="n"/>
      <c r="DB822" s="178" t="n"/>
      <c r="DC822" s="178" t="n"/>
      <c r="DD822" s="178" t="n"/>
      <c r="DE822" s="178" t="n"/>
      <c r="DF822" s="178" t="n"/>
      <c r="DG822" s="178" t="n"/>
      <c r="DH822" s="178" t="n"/>
      <c r="DI822" s="178" t="n"/>
      <c r="DJ822" s="178" t="n"/>
      <c r="DK822" s="178" t="n"/>
      <c r="DL822" s="178" t="n"/>
      <c r="DM822" s="178" t="n"/>
      <c r="DN822" s="178" t="n"/>
      <c r="DO822" s="178" t="n"/>
      <c r="DP822" s="178" t="n"/>
      <c r="DQ822" s="178" t="n"/>
      <c r="DR822" s="178" t="n"/>
      <c r="DS822" s="178" t="n"/>
      <c r="DT822" s="178" t="n"/>
      <c r="DU822" s="178" t="n"/>
      <c r="DV822" s="178" t="n"/>
    </row>
    <row customFormat="true" customHeight="true" ht="18" outlineLevel="0" r="823" s="310">
      <c r="A823" s="178" t="n"/>
      <c r="B823" s="280" t="s"/>
      <c r="C823" s="58" t="s"/>
      <c r="D823" s="158" t="s"/>
      <c r="E823" s="248" t="s">
        <v>232</v>
      </c>
      <c r="F823" s="266" t="n">
        <f aca="false" ca="false" dt2D="false" dtr="false" t="normal">I823+L823+M823+N823+O823+P823+Q823+R823+S823</f>
        <v>0</v>
      </c>
      <c r="G823" s="168" t="n">
        <v>0</v>
      </c>
      <c r="H823" s="168" t="n">
        <v>0</v>
      </c>
      <c r="I823" s="269" t="n">
        <f aca="false" ca="false" dt2D="false" dtr="false" t="normal">G823+H823</f>
        <v>0</v>
      </c>
      <c r="J823" s="168" t="n"/>
      <c r="K823" s="168" t="n"/>
      <c r="L823" s="269" t="n">
        <f aca="false" ca="false" dt2D="false" dtr="false" t="normal">J823+K823</f>
        <v>0</v>
      </c>
      <c r="M823" s="168" t="n"/>
      <c r="N823" s="168" t="n"/>
      <c r="O823" s="168" t="n"/>
      <c r="P823" s="168" t="n"/>
      <c r="Q823" s="168" t="n"/>
      <c r="R823" s="168" t="n"/>
      <c r="S823" s="168" t="n"/>
      <c r="T823" s="168" t="n"/>
      <c r="U823" s="168" t="n"/>
      <c r="V823" s="168" t="n"/>
      <c r="W823" s="168" t="n"/>
      <c r="X823" s="168" t="n"/>
      <c r="Y823" s="168" t="n"/>
      <c r="Z823" s="168" t="n"/>
      <c r="AA823" s="168" t="n"/>
      <c r="AB823" s="168" t="n"/>
      <c r="AC823" s="168" t="n"/>
      <c r="AD823" s="168" t="n"/>
      <c r="AE823" s="168" t="n"/>
      <c r="AF823" s="178" t="n"/>
      <c r="AG823" s="178" t="n"/>
      <c r="AH823" s="178" t="n"/>
      <c r="AI823" s="178" t="n"/>
      <c r="AJ823" s="178" t="n"/>
      <c r="AK823" s="178" t="n"/>
      <c r="AL823" s="178" t="n"/>
      <c r="AM823" s="178" t="n"/>
      <c r="AN823" s="178" t="n"/>
      <c r="AO823" s="178" t="n"/>
      <c r="AP823" s="178" t="n"/>
      <c r="AQ823" s="178" t="n"/>
      <c r="AR823" s="178" t="n"/>
      <c r="AS823" s="178" t="n"/>
      <c r="AT823" s="178" t="n"/>
      <c r="AU823" s="178" t="n"/>
      <c r="AV823" s="178" t="n"/>
      <c r="AW823" s="178" t="n"/>
      <c r="AX823" s="178" t="n"/>
      <c r="AY823" s="178" t="n"/>
      <c r="AZ823" s="178" t="n"/>
      <c r="BA823" s="178" t="n"/>
      <c r="BB823" s="178" t="n"/>
      <c r="BC823" s="178" t="n"/>
      <c r="BD823" s="178" t="n"/>
      <c r="BE823" s="178" t="n"/>
      <c r="BF823" s="178" t="n"/>
      <c r="BG823" s="178" t="n"/>
      <c r="BH823" s="178" t="n"/>
      <c r="BI823" s="178" t="n"/>
      <c r="BJ823" s="178" t="n"/>
      <c r="BK823" s="178" t="n"/>
      <c r="BL823" s="178" t="n"/>
      <c r="BM823" s="178" t="n"/>
      <c r="BN823" s="178" t="n"/>
      <c r="BO823" s="178" t="n"/>
      <c r="BP823" s="178" t="n"/>
      <c r="BQ823" s="178" t="n"/>
      <c r="BR823" s="178" t="n"/>
      <c r="BS823" s="178" t="n"/>
      <c r="BT823" s="178" t="n"/>
      <c r="BU823" s="178" t="n"/>
      <c r="BV823" s="178" t="n"/>
      <c r="BW823" s="178" t="n"/>
      <c r="BX823" s="178" t="n"/>
      <c r="BY823" s="178" t="n"/>
      <c r="BZ823" s="178" t="n"/>
      <c r="CA823" s="178" t="n"/>
      <c r="CB823" s="178" t="n"/>
      <c r="CC823" s="178" t="n"/>
      <c r="CD823" s="178" t="n"/>
      <c r="CE823" s="178" t="n"/>
      <c r="CF823" s="178" t="n"/>
      <c r="CG823" s="178" t="n"/>
      <c r="CH823" s="178" t="n"/>
      <c r="CI823" s="178" t="n"/>
      <c r="CJ823" s="178" t="n"/>
      <c r="CK823" s="178" t="n"/>
      <c r="CL823" s="178" t="n"/>
      <c r="CM823" s="178" t="n"/>
      <c r="CN823" s="178" t="n"/>
      <c r="CO823" s="178" t="n"/>
      <c r="CP823" s="178" t="n"/>
      <c r="CQ823" s="178" t="n"/>
      <c r="CR823" s="178" t="n"/>
      <c r="CS823" s="178" t="n"/>
      <c r="CT823" s="178" t="n"/>
      <c r="CU823" s="178" t="n"/>
      <c r="CV823" s="178" t="n"/>
      <c r="CW823" s="178" t="n"/>
      <c r="CX823" s="178" t="n"/>
      <c r="CY823" s="178" t="n"/>
      <c r="CZ823" s="178" t="n"/>
      <c r="DA823" s="178" t="n"/>
      <c r="DB823" s="178" t="n"/>
      <c r="DC823" s="178" t="n"/>
      <c r="DD823" s="178" t="n"/>
      <c r="DE823" s="178" t="n"/>
      <c r="DF823" s="178" t="n"/>
      <c r="DG823" s="178" t="n"/>
      <c r="DH823" s="178" t="n"/>
      <c r="DI823" s="178" t="n"/>
      <c r="DJ823" s="178" t="n"/>
      <c r="DK823" s="178" t="n"/>
      <c r="DL823" s="178" t="n"/>
      <c r="DM823" s="178" t="n"/>
      <c r="DN823" s="178" t="n"/>
      <c r="DO823" s="178" t="n"/>
      <c r="DP823" s="178" t="n"/>
      <c r="DQ823" s="178" t="n"/>
      <c r="DR823" s="178" t="n"/>
      <c r="DS823" s="178" t="n"/>
      <c r="DT823" s="178" t="n"/>
      <c r="DU823" s="178" t="n"/>
      <c r="DV823" s="178" t="n"/>
    </row>
    <row customFormat="true" customHeight="true" ht="18" outlineLevel="0" r="824" s="310">
      <c r="A824" s="178" t="n"/>
      <c r="B824" s="277" t="n">
        <v>3</v>
      </c>
      <c r="C824" s="58" t="s"/>
      <c r="D824" s="159" t="s">
        <v>493</v>
      </c>
      <c r="E824" s="119" t="s">
        <v>24</v>
      </c>
      <c r="F824" s="266" t="n">
        <f aca="false" ca="false" dt2D="false" dtr="false" t="normal">I824+L824+M824+N824+O824+P824+Q824+R824+S824</f>
        <v>0</v>
      </c>
      <c r="G824" s="282" t="n"/>
      <c r="H824" s="282" t="n"/>
      <c r="I824" s="269" t="n">
        <f aca="false" ca="false" dt2D="false" dtr="false" t="normal">G824+H824</f>
        <v>0</v>
      </c>
      <c r="J824" s="282" t="n"/>
      <c r="K824" s="282" t="n"/>
      <c r="L824" s="269" t="n">
        <f aca="false" ca="false" dt2D="false" dtr="false" t="normal">J824+K824</f>
        <v>0</v>
      </c>
      <c r="M824" s="282" t="n"/>
      <c r="N824" s="282" t="n"/>
      <c r="O824" s="282" t="n"/>
      <c r="P824" s="282" t="n"/>
      <c r="Q824" s="282" t="n"/>
      <c r="R824" s="282" t="n"/>
      <c r="S824" s="282" t="n"/>
      <c r="T824" s="282" t="n"/>
      <c r="U824" s="282" t="n"/>
      <c r="V824" s="282" t="n"/>
      <c r="W824" s="282" t="n"/>
      <c r="X824" s="282" t="n"/>
      <c r="Y824" s="282" t="n"/>
      <c r="Z824" s="282" t="n"/>
      <c r="AA824" s="282" t="n"/>
      <c r="AB824" s="282" t="n"/>
      <c r="AC824" s="282" t="n"/>
      <c r="AD824" s="282" t="n"/>
      <c r="AE824" s="282" t="n"/>
      <c r="AF824" s="178" t="n"/>
      <c r="AG824" s="178" t="n"/>
      <c r="AH824" s="178" t="n"/>
      <c r="AI824" s="178" t="n"/>
      <c r="AJ824" s="178" t="n"/>
      <c r="AK824" s="178" t="n"/>
      <c r="AL824" s="178" t="n"/>
      <c r="AM824" s="178" t="n"/>
      <c r="AN824" s="178" t="n"/>
      <c r="AO824" s="178" t="n"/>
      <c r="AP824" s="178" t="n"/>
      <c r="AQ824" s="178" t="n"/>
      <c r="AR824" s="178" t="n"/>
      <c r="AS824" s="178" t="n"/>
      <c r="AT824" s="178" t="n"/>
      <c r="AU824" s="178" t="n"/>
      <c r="AV824" s="178" t="n"/>
      <c r="AW824" s="178" t="n"/>
      <c r="AX824" s="178" t="n"/>
      <c r="AY824" s="178" t="n"/>
      <c r="AZ824" s="178" t="n"/>
      <c r="BA824" s="178" t="n"/>
      <c r="BB824" s="178" t="n"/>
      <c r="BC824" s="178" t="n"/>
      <c r="BD824" s="178" t="n"/>
      <c r="BE824" s="178" t="n"/>
      <c r="BF824" s="178" t="n"/>
      <c r="BG824" s="178" t="n"/>
      <c r="BH824" s="178" t="n"/>
      <c r="BI824" s="178" t="n"/>
      <c r="BJ824" s="178" t="n"/>
      <c r="BK824" s="178" t="n"/>
      <c r="BL824" s="178" t="n"/>
      <c r="BM824" s="178" t="n"/>
      <c r="BN824" s="178" t="n"/>
      <c r="BO824" s="178" t="n"/>
      <c r="BP824" s="178" t="n"/>
      <c r="BQ824" s="178" t="n"/>
      <c r="BR824" s="178" t="n"/>
      <c r="BS824" s="178" t="n"/>
      <c r="BT824" s="178" t="n"/>
      <c r="BU824" s="178" t="n"/>
      <c r="BV824" s="178" t="n"/>
      <c r="BW824" s="178" t="n"/>
      <c r="BX824" s="178" t="n"/>
      <c r="BY824" s="178" t="n"/>
      <c r="BZ824" s="178" t="n"/>
      <c r="CA824" s="178" t="n"/>
      <c r="CB824" s="178" t="n"/>
      <c r="CC824" s="178" t="n"/>
      <c r="CD824" s="178" t="n"/>
      <c r="CE824" s="178" t="n"/>
      <c r="CF824" s="178" t="n"/>
      <c r="CG824" s="178" t="n"/>
      <c r="CH824" s="178" t="n"/>
      <c r="CI824" s="178" t="n"/>
      <c r="CJ824" s="178" t="n"/>
      <c r="CK824" s="178" t="n"/>
      <c r="CL824" s="178" t="n"/>
      <c r="CM824" s="178" t="n"/>
      <c r="CN824" s="178" t="n"/>
      <c r="CO824" s="178" t="n"/>
      <c r="CP824" s="178" t="n"/>
      <c r="CQ824" s="178" t="n"/>
      <c r="CR824" s="178" t="n"/>
      <c r="CS824" s="178" t="n"/>
      <c r="CT824" s="178" t="n"/>
      <c r="CU824" s="178" t="n"/>
      <c r="CV824" s="178" t="n"/>
      <c r="CW824" s="178" t="n"/>
      <c r="CX824" s="178" t="n"/>
      <c r="CY824" s="178" t="n"/>
      <c r="CZ824" s="178" t="n"/>
      <c r="DA824" s="178" t="n"/>
      <c r="DB824" s="178" t="n"/>
      <c r="DC824" s="178" t="n"/>
      <c r="DD824" s="178" t="n"/>
      <c r="DE824" s="178" t="n"/>
      <c r="DF824" s="178" t="n"/>
      <c r="DG824" s="178" t="n"/>
      <c r="DH824" s="178" t="n"/>
      <c r="DI824" s="178" t="n"/>
      <c r="DJ824" s="178" t="n"/>
      <c r="DK824" s="178" t="n"/>
      <c r="DL824" s="178" t="n"/>
      <c r="DM824" s="178" t="n"/>
      <c r="DN824" s="178" t="n"/>
      <c r="DO824" s="178" t="n"/>
      <c r="DP824" s="178" t="n"/>
      <c r="DQ824" s="178" t="n"/>
      <c r="DR824" s="178" t="n"/>
      <c r="DS824" s="178" t="n"/>
      <c r="DT824" s="178" t="n"/>
      <c r="DU824" s="178" t="n"/>
      <c r="DV824" s="178" t="n"/>
    </row>
    <row customFormat="true" customHeight="true" ht="18" outlineLevel="0" r="825" s="310">
      <c r="A825" s="178" t="n"/>
      <c r="B825" s="279" t="s"/>
      <c r="C825" s="58" t="s"/>
      <c r="D825" s="89" t="s"/>
      <c r="E825" s="119" t="s">
        <v>25</v>
      </c>
      <c r="F825" s="266" t="n">
        <f aca="false" ca="false" dt2D="false" dtr="false" t="normal">I825+L825+M825+N825+O825+P825+Q825+R825+S825</f>
        <v>0</v>
      </c>
      <c r="G825" s="282" t="n"/>
      <c r="H825" s="282" t="n"/>
      <c r="I825" s="269" t="n">
        <f aca="false" ca="false" dt2D="false" dtr="false" t="normal">G825+H825</f>
        <v>0</v>
      </c>
      <c r="J825" s="282" t="n"/>
      <c r="K825" s="282" t="n"/>
      <c r="L825" s="269" t="n">
        <f aca="false" ca="false" dt2D="false" dtr="false" t="normal">J825+K825</f>
        <v>0</v>
      </c>
      <c r="M825" s="282" t="n"/>
      <c r="N825" s="282" t="n"/>
      <c r="O825" s="282" t="n"/>
      <c r="P825" s="282" t="n"/>
      <c r="Q825" s="282" t="n"/>
      <c r="R825" s="282" t="n"/>
      <c r="S825" s="282" t="n"/>
      <c r="T825" s="282" t="n"/>
      <c r="U825" s="282" t="n"/>
      <c r="V825" s="282" t="n"/>
      <c r="W825" s="282" t="n"/>
      <c r="X825" s="282" t="n"/>
      <c r="Y825" s="282" t="n"/>
      <c r="Z825" s="282" t="n"/>
      <c r="AA825" s="282" t="n"/>
      <c r="AB825" s="282" t="n"/>
      <c r="AC825" s="282" t="n"/>
      <c r="AD825" s="282" t="n"/>
      <c r="AE825" s="282" t="n"/>
      <c r="AF825" s="178" t="n"/>
      <c r="AG825" s="178" t="n"/>
      <c r="AH825" s="178" t="n"/>
      <c r="AI825" s="178" t="n"/>
      <c r="AJ825" s="178" t="n"/>
      <c r="AK825" s="178" t="n"/>
      <c r="AL825" s="178" t="n"/>
      <c r="AM825" s="178" t="n"/>
      <c r="AN825" s="178" t="n"/>
      <c r="AO825" s="178" t="n"/>
      <c r="AP825" s="178" t="n"/>
      <c r="AQ825" s="178" t="n"/>
      <c r="AR825" s="178" t="n"/>
      <c r="AS825" s="178" t="n"/>
      <c r="AT825" s="178" t="n"/>
      <c r="AU825" s="178" t="n"/>
      <c r="AV825" s="178" t="n"/>
      <c r="AW825" s="178" t="n"/>
      <c r="AX825" s="178" t="n"/>
      <c r="AY825" s="178" t="n"/>
      <c r="AZ825" s="178" t="n"/>
      <c r="BA825" s="178" t="n"/>
      <c r="BB825" s="178" t="n"/>
      <c r="BC825" s="178" t="n"/>
      <c r="BD825" s="178" t="n"/>
      <c r="BE825" s="178" t="n"/>
      <c r="BF825" s="178" t="n"/>
      <c r="BG825" s="178" t="n"/>
      <c r="BH825" s="178" t="n"/>
      <c r="BI825" s="178" t="n"/>
      <c r="BJ825" s="178" t="n"/>
      <c r="BK825" s="178" t="n"/>
      <c r="BL825" s="178" t="n"/>
      <c r="BM825" s="178" t="n"/>
      <c r="BN825" s="178" t="n"/>
      <c r="BO825" s="178" t="n"/>
      <c r="BP825" s="178" t="n"/>
      <c r="BQ825" s="178" t="n"/>
      <c r="BR825" s="178" t="n"/>
      <c r="BS825" s="178" t="n"/>
      <c r="BT825" s="178" t="n"/>
      <c r="BU825" s="178" t="n"/>
      <c r="BV825" s="178" t="n"/>
      <c r="BW825" s="178" t="n"/>
      <c r="BX825" s="178" t="n"/>
      <c r="BY825" s="178" t="n"/>
      <c r="BZ825" s="178" t="n"/>
      <c r="CA825" s="178" t="n"/>
      <c r="CB825" s="178" t="n"/>
      <c r="CC825" s="178" t="n"/>
      <c r="CD825" s="178" t="n"/>
      <c r="CE825" s="178" t="n"/>
      <c r="CF825" s="178" t="n"/>
      <c r="CG825" s="178" t="n"/>
      <c r="CH825" s="178" t="n"/>
      <c r="CI825" s="178" t="n"/>
      <c r="CJ825" s="178" t="n"/>
      <c r="CK825" s="178" t="n"/>
      <c r="CL825" s="178" t="n"/>
      <c r="CM825" s="178" t="n"/>
      <c r="CN825" s="178" t="n"/>
      <c r="CO825" s="178" t="n"/>
      <c r="CP825" s="178" t="n"/>
      <c r="CQ825" s="178" t="n"/>
      <c r="CR825" s="178" t="n"/>
      <c r="CS825" s="178" t="n"/>
      <c r="CT825" s="178" t="n"/>
      <c r="CU825" s="178" t="n"/>
      <c r="CV825" s="178" t="n"/>
      <c r="CW825" s="178" t="n"/>
      <c r="CX825" s="178" t="n"/>
      <c r="CY825" s="178" t="n"/>
      <c r="CZ825" s="178" t="n"/>
      <c r="DA825" s="178" t="n"/>
      <c r="DB825" s="178" t="n"/>
      <c r="DC825" s="178" t="n"/>
      <c r="DD825" s="178" t="n"/>
      <c r="DE825" s="178" t="n"/>
      <c r="DF825" s="178" t="n"/>
      <c r="DG825" s="178" t="n"/>
      <c r="DH825" s="178" t="n"/>
      <c r="DI825" s="178" t="n"/>
      <c r="DJ825" s="178" t="n"/>
      <c r="DK825" s="178" t="n"/>
      <c r="DL825" s="178" t="n"/>
      <c r="DM825" s="178" t="n"/>
      <c r="DN825" s="178" t="n"/>
      <c r="DO825" s="178" t="n"/>
      <c r="DP825" s="178" t="n"/>
      <c r="DQ825" s="178" t="n"/>
      <c r="DR825" s="178" t="n"/>
      <c r="DS825" s="178" t="n"/>
      <c r="DT825" s="178" t="n"/>
      <c r="DU825" s="178" t="n"/>
      <c r="DV825" s="178" t="n"/>
    </row>
    <row customFormat="true" customHeight="true" ht="18" outlineLevel="0" r="826" s="310">
      <c r="A826" s="178" t="n"/>
      <c r="B826" s="279" t="s"/>
      <c r="C826" s="58" t="s"/>
      <c r="D826" s="89" t="s"/>
      <c r="E826" s="122" t="s">
        <v>26</v>
      </c>
      <c r="F826" s="266" t="n">
        <f aca="false" ca="false" dt2D="false" dtr="false" t="normal">I826+L826+M826+N826+O826+P826+Q826+R826+S826</f>
        <v>0</v>
      </c>
      <c r="G826" s="168" t="n">
        <v>0</v>
      </c>
      <c r="H826" s="168" t="n">
        <v>0</v>
      </c>
      <c r="I826" s="269" t="n">
        <f aca="false" ca="false" dt2D="false" dtr="false" t="normal">G826+H826</f>
        <v>0</v>
      </c>
      <c r="J826" s="168" t="n"/>
      <c r="K826" s="168" t="n"/>
      <c r="L826" s="269" t="n">
        <f aca="false" ca="false" dt2D="false" dtr="false" t="normal">J826+K826</f>
        <v>0</v>
      </c>
      <c r="M826" s="168" t="n"/>
      <c r="N826" s="168" t="n"/>
      <c r="O826" s="168" t="n"/>
      <c r="P826" s="168" t="n"/>
      <c r="Q826" s="168" t="n"/>
      <c r="R826" s="168" t="n"/>
      <c r="S826" s="168" t="n"/>
      <c r="T826" s="168" t="n"/>
      <c r="U826" s="168" t="n"/>
      <c r="V826" s="168" t="n"/>
      <c r="W826" s="168" t="n"/>
      <c r="X826" s="168" t="n"/>
      <c r="Y826" s="168" t="n"/>
      <c r="Z826" s="168" t="n"/>
      <c r="AA826" s="168" t="n"/>
      <c r="AB826" s="168" t="n"/>
      <c r="AC826" s="168" t="n"/>
      <c r="AD826" s="168" t="n"/>
      <c r="AE826" s="168" t="n"/>
      <c r="AF826" s="178" t="n"/>
      <c r="AG826" s="178" t="n"/>
      <c r="AH826" s="178" t="n"/>
      <c r="AI826" s="178" t="n"/>
      <c r="AJ826" s="178" t="n"/>
      <c r="AK826" s="178" t="n"/>
      <c r="AL826" s="178" t="n"/>
      <c r="AM826" s="178" t="n"/>
      <c r="AN826" s="178" t="n"/>
      <c r="AO826" s="178" t="n"/>
      <c r="AP826" s="178" t="n"/>
      <c r="AQ826" s="178" t="n"/>
      <c r="AR826" s="178" t="n"/>
      <c r="AS826" s="178" t="n"/>
      <c r="AT826" s="178" t="n"/>
      <c r="AU826" s="178" t="n"/>
      <c r="AV826" s="178" t="n"/>
      <c r="AW826" s="178" t="n"/>
      <c r="AX826" s="178" t="n"/>
      <c r="AY826" s="178" t="n"/>
      <c r="AZ826" s="178" t="n"/>
      <c r="BA826" s="178" t="n"/>
      <c r="BB826" s="178" t="n"/>
      <c r="BC826" s="178" t="n"/>
      <c r="BD826" s="178" t="n"/>
      <c r="BE826" s="178" t="n"/>
      <c r="BF826" s="178" t="n"/>
      <c r="BG826" s="178" t="n"/>
      <c r="BH826" s="178" t="n"/>
      <c r="BI826" s="178" t="n"/>
      <c r="BJ826" s="178" t="n"/>
      <c r="BK826" s="178" t="n"/>
      <c r="BL826" s="178" t="n"/>
      <c r="BM826" s="178" t="n"/>
      <c r="BN826" s="178" t="n"/>
      <c r="BO826" s="178" t="n"/>
      <c r="BP826" s="178" t="n"/>
      <c r="BQ826" s="178" t="n"/>
      <c r="BR826" s="178" t="n"/>
      <c r="BS826" s="178" t="n"/>
      <c r="BT826" s="178" t="n"/>
      <c r="BU826" s="178" t="n"/>
      <c r="BV826" s="178" t="n"/>
      <c r="BW826" s="178" t="n"/>
      <c r="BX826" s="178" t="n"/>
      <c r="BY826" s="178" t="n"/>
      <c r="BZ826" s="178" t="n"/>
      <c r="CA826" s="178" t="n"/>
      <c r="CB826" s="178" t="n"/>
      <c r="CC826" s="178" t="n"/>
      <c r="CD826" s="178" t="n"/>
      <c r="CE826" s="178" t="n"/>
      <c r="CF826" s="178" t="n"/>
      <c r="CG826" s="178" t="n"/>
      <c r="CH826" s="178" t="n"/>
      <c r="CI826" s="178" t="n"/>
      <c r="CJ826" s="178" t="n"/>
      <c r="CK826" s="178" t="n"/>
      <c r="CL826" s="178" t="n"/>
      <c r="CM826" s="178" t="n"/>
      <c r="CN826" s="178" t="n"/>
      <c r="CO826" s="178" t="n"/>
      <c r="CP826" s="178" t="n"/>
      <c r="CQ826" s="178" t="n"/>
      <c r="CR826" s="178" t="n"/>
      <c r="CS826" s="178" t="n"/>
      <c r="CT826" s="178" t="n"/>
      <c r="CU826" s="178" t="n"/>
      <c r="CV826" s="178" t="n"/>
      <c r="CW826" s="178" t="n"/>
      <c r="CX826" s="178" t="n"/>
      <c r="CY826" s="178" t="n"/>
      <c r="CZ826" s="178" t="n"/>
      <c r="DA826" s="178" t="n"/>
      <c r="DB826" s="178" t="n"/>
      <c r="DC826" s="178" t="n"/>
      <c r="DD826" s="178" t="n"/>
      <c r="DE826" s="178" t="n"/>
      <c r="DF826" s="178" t="n"/>
      <c r="DG826" s="178" t="n"/>
      <c r="DH826" s="178" t="n"/>
      <c r="DI826" s="178" t="n"/>
      <c r="DJ826" s="178" t="n"/>
      <c r="DK826" s="178" t="n"/>
      <c r="DL826" s="178" t="n"/>
      <c r="DM826" s="178" t="n"/>
      <c r="DN826" s="178" t="n"/>
      <c r="DO826" s="178" t="n"/>
      <c r="DP826" s="178" t="n"/>
      <c r="DQ826" s="178" t="n"/>
      <c r="DR826" s="178" t="n"/>
      <c r="DS826" s="178" t="n"/>
      <c r="DT826" s="178" t="n"/>
      <c r="DU826" s="178" t="n"/>
      <c r="DV826" s="178" t="n"/>
    </row>
    <row customFormat="true" customHeight="true" ht="18" outlineLevel="0" r="827" s="310">
      <c r="A827" s="178" t="n"/>
      <c r="B827" s="280" t="s"/>
      <c r="C827" s="58" t="s"/>
      <c r="D827" s="158" t="s"/>
      <c r="E827" s="248" t="s">
        <v>232</v>
      </c>
      <c r="F827" s="266" t="n">
        <f aca="false" ca="false" dt2D="false" dtr="false" t="normal">I827+L827+M827+N827+O827+P827+Q827+R827+S827</f>
        <v>0</v>
      </c>
      <c r="G827" s="168" t="n">
        <v>0</v>
      </c>
      <c r="H827" s="168" t="n">
        <v>0</v>
      </c>
      <c r="I827" s="269" t="n">
        <f aca="false" ca="false" dt2D="false" dtr="false" t="normal">G827+H827</f>
        <v>0</v>
      </c>
      <c r="J827" s="168" t="n"/>
      <c r="K827" s="168" t="n"/>
      <c r="L827" s="269" t="n">
        <f aca="false" ca="false" dt2D="false" dtr="false" t="normal">J827+K827</f>
        <v>0</v>
      </c>
      <c r="M827" s="168" t="n"/>
      <c r="N827" s="168" t="n"/>
      <c r="O827" s="168" t="n"/>
      <c r="P827" s="168" t="n"/>
      <c r="Q827" s="168" t="n"/>
      <c r="R827" s="168" t="n"/>
      <c r="S827" s="168" t="n"/>
      <c r="T827" s="168" t="n"/>
      <c r="U827" s="168" t="n"/>
      <c r="V827" s="168" t="n"/>
      <c r="W827" s="168" t="n"/>
      <c r="X827" s="168" t="n"/>
      <c r="Y827" s="168" t="n"/>
      <c r="Z827" s="168" t="n"/>
      <c r="AA827" s="168" t="n"/>
      <c r="AB827" s="168" t="n"/>
      <c r="AC827" s="168" t="n"/>
      <c r="AD827" s="168" t="n"/>
      <c r="AE827" s="168" t="n"/>
      <c r="AF827" s="178" t="n"/>
      <c r="AG827" s="178" t="n"/>
      <c r="AH827" s="178" t="n"/>
      <c r="AI827" s="178" t="n"/>
      <c r="AJ827" s="178" t="n"/>
      <c r="AK827" s="178" t="n"/>
      <c r="AL827" s="178" t="n"/>
      <c r="AM827" s="178" t="n"/>
      <c r="AN827" s="178" t="n"/>
      <c r="AO827" s="178" t="n"/>
      <c r="AP827" s="178" t="n"/>
      <c r="AQ827" s="178" t="n"/>
      <c r="AR827" s="178" t="n"/>
      <c r="AS827" s="178" t="n"/>
      <c r="AT827" s="178" t="n"/>
      <c r="AU827" s="178" t="n"/>
      <c r="AV827" s="178" t="n"/>
      <c r="AW827" s="178" t="n"/>
      <c r="AX827" s="178" t="n"/>
      <c r="AY827" s="178" t="n"/>
      <c r="AZ827" s="178" t="n"/>
      <c r="BA827" s="178" t="n"/>
      <c r="BB827" s="178" t="n"/>
      <c r="BC827" s="178" t="n"/>
      <c r="BD827" s="178" t="n"/>
      <c r="BE827" s="178" t="n"/>
      <c r="BF827" s="178" t="n"/>
      <c r="BG827" s="178" t="n"/>
      <c r="BH827" s="178" t="n"/>
      <c r="BI827" s="178" t="n"/>
      <c r="BJ827" s="178" t="n"/>
      <c r="BK827" s="178" t="n"/>
      <c r="BL827" s="178" t="n"/>
      <c r="BM827" s="178" t="n"/>
      <c r="BN827" s="178" t="n"/>
      <c r="BO827" s="178" t="n"/>
      <c r="BP827" s="178" t="n"/>
      <c r="BQ827" s="178" t="n"/>
      <c r="BR827" s="178" t="n"/>
      <c r="BS827" s="178" t="n"/>
      <c r="BT827" s="178" t="n"/>
      <c r="BU827" s="178" t="n"/>
      <c r="BV827" s="178" t="n"/>
      <c r="BW827" s="178" t="n"/>
      <c r="BX827" s="178" t="n"/>
      <c r="BY827" s="178" t="n"/>
      <c r="BZ827" s="178" t="n"/>
      <c r="CA827" s="178" t="n"/>
      <c r="CB827" s="178" t="n"/>
      <c r="CC827" s="178" t="n"/>
      <c r="CD827" s="178" t="n"/>
      <c r="CE827" s="178" t="n"/>
      <c r="CF827" s="178" t="n"/>
      <c r="CG827" s="178" t="n"/>
      <c r="CH827" s="178" t="n"/>
      <c r="CI827" s="178" t="n"/>
      <c r="CJ827" s="178" t="n"/>
      <c r="CK827" s="178" t="n"/>
      <c r="CL827" s="178" t="n"/>
      <c r="CM827" s="178" t="n"/>
      <c r="CN827" s="178" t="n"/>
      <c r="CO827" s="178" t="n"/>
      <c r="CP827" s="178" t="n"/>
      <c r="CQ827" s="178" t="n"/>
      <c r="CR827" s="178" t="n"/>
      <c r="CS827" s="178" t="n"/>
      <c r="CT827" s="178" t="n"/>
      <c r="CU827" s="178" t="n"/>
      <c r="CV827" s="178" t="n"/>
      <c r="CW827" s="178" t="n"/>
      <c r="CX827" s="178" t="n"/>
      <c r="CY827" s="178" t="n"/>
      <c r="CZ827" s="178" t="n"/>
      <c r="DA827" s="178" t="n"/>
      <c r="DB827" s="178" t="n"/>
      <c r="DC827" s="178" t="n"/>
      <c r="DD827" s="178" t="n"/>
      <c r="DE827" s="178" t="n"/>
      <c r="DF827" s="178" t="n"/>
      <c r="DG827" s="178" t="n"/>
      <c r="DH827" s="178" t="n"/>
      <c r="DI827" s="178" t="n"/>
      <c r="DJ827" s="178" t="n"/>
      <c r="DK827" s="178" t="n"/>
      <c r="DL827" s="178" t="n"/>
      <c r="DM827" s="178" t="n"/>
      <c r="DN827" s="178" t="n"/>
      <c r="DO827" s="178" t="n"/>
      <c r="DP827" s="178" t="n"/>
      <c r="DQ827" s="178" t="n"/>
      <c r="DR827" s="178" t="n"/>
      <c r="DS827" s="178" t="n"/>
      <c r="DT827" s="178" t="n"/>
      <c r="DU827" s="178" t="n"/>
      <c r="DV827" s="178" t="n"/>
    </row>
    <row customFormat="true" customHeight="true" ht="16.5" outlineLevel="0" r="828" s="310">
      <c r="A828" s="178" t="n"/>
      <c r="B828" s="303" t="n"/>
      <c r="C828" s="58" t="s"/>
      <c r="D828" s="75" t="s">
        <v>494</v>
      </c>
      <c r="E828" s="76" t="s"/>
      <c r="F828" s="266" t="n">
        <f aca="false" ca="false" dt2D="false" dtr="false" t="normal">I828+L828+M828+N828+O828+P828+Q828+R828+S828</f>
        <v>0</v>
      </c>
      <c r="G828" s="305" t="n">
        <f aca="false" ca="false" dt2D="false" dtr="false" t="normal">G820+G817+G824</f>
        <v>0</v>
      </c>
      <c r="H828" s="305" t="n">
        <f aca="false" ca="false" dt2D="false" dtr="false" t="normal">H820+H817+H824</f>
        <v>0</v>
      </c>
      <c r="I828" s="269" t="n">
        <f aca="false" ca="false" dt2D="false" dtr="false" t="normal">G828+H828</f>
        <v>0</v>
      </c>
      <c r="J828" s="305" t="n">
        <f aca="false" ca="false" dt2D="false" dtr="false" t="normal">J820+J817+J824</f>
        <v>0</v>
      </c>
      <c r="K828" s="305" t="n">
        <f aca="false" ca="false" dt2D="false" dtr="false" t="normal">K820+K817+K824</f>
        <v>0</v>
      </c>
      <c r="L828" s="269" t="n">
        <f aca="false" ca="false" dt2D="false" dtr="false" t="normal">J828+K828</f>
        <v>0</v>
      </c>
      <c r="M828" s="305" t="n">
        <f aca="false" ca="false" dt2D="false" dtr="false" t="normal">M820+M817+M824</f>
        <v>0</v>
      </c>
      <c r="N828" s="305" t="n">
        <f aca="false" ca="false" dt2D="false" dtr="false" t="normal">N820+N817+N824</f>
        <v>0</v>
      </c>
      <c r="O828" s="305" t="n">
        <f aca="false" ca="false" dt2D="false" dtr="false" t="normal">O820+O817+O824</f>
        <v>0</v>
      </c>
      <c r="P828" s="305" t="n">
        <f aca="false" ca="false" dt2D="false" dtr="false" t="normal">P820+P817+P824</f>
        <v>0</v>
      </c>
      <c r="Q828" s="305" t="n">
        <f aca="false" ca="false" dt2D="false" dtr="false" t="normal">Q820+Q817+Q824</f>
        <v>0</v>
      </c>
      <c r="R828" s="305" t="n">
        <f aca="false" ca="false" dt2D="false" dtr="false" t="normal">R820+R817+R824</f>
        <v>0</v>
      </c>
      <c r="S828" s="305" t="n">
        <f aca="false" ca="false" dt2D="false" dtr="false" t="normal">S820+S817+S824</f>
        <v>0</v>
      </c>
      <c r="T828" s="305" t="n">
        <f aca="false" ca="false" dt2D="false" dtr="false" t="normal">T820+T817+T824</f>
        <v>0</v>
      </c>
      <c r="U828" s="305" t="n">
        <f aca="false" ca="false" dt2D="false" dtr="false" t="normal">U820+U817+U824</f>
        <v>0</v>
      </c>
      <c r="V828" s="305" t="n">
        <f aca="false" ca="false" dt2D="false" dtr="false" t="normal">V820+V817+V824</f>
        <v>0</v>
      </c>
      <c r="W828" s="305" t="n">
        <f aca="false" ca="false" dt2D="false" dtr="false" t="normal">W820+W817+W824</f>
        <v>0</v>
      </c>
      <c r="X828" s="305" t="n">
        <f aca="false" ca="false" dt2D="false" dtr="false" t="normal">X820+X817+X824</f>
        <v>0</v>
      </c>
      <c r="Y828" s="305" t="n">
        <f aca="false" ca="false" dt2D="false" dtr="false" t="normal">Y820+Y817+Y824</f>
        <v>0</v>
      </c>
      <c r="Z828" s="305" t="n">
        <f aca="false" ca="false" dt2D="false" dtr="false" t="normal">Z820+Z817+Z824</f>
        <v>0</v>
      </c>
      <c r="AA828" s="305" t="n">
        <f aca="false" ca="false" dt2D="false" dtr="false" t="normal">AA820+AA817+AA824</f>
        <v>0</v>
      </c>
      <c r="AB828" s="305" t="n">
        <f aca="false" ca="false" dt2D="false" dtr="false" t="normal">AB820+AB817+AB824</f>
        <v>0</v>
      </c>
      <c r="AC828" s="305" t="n">
        <f aca="false" ca="false" dt2D="false" dtr="false" t="normal">AC820+AC817+AC824</f>
        <v>0</v>
      </c>
      <c r="AD828" s="305" t="n">
        <f aca="false" ca="false" dt2D="false" dtr="false" t="normal">AD820+AD817+AD824</f>
        <v>0</v>
      </c>
      <c r="AE828" s="305" t="n">
        <f aca="false" ca="false" dt2D="false" dtr="false" t="normal">AE820+AE817+AE824</f>
        <v>0</v>
      </c>
      <c r="AF828" s="178" t="n"/>
      <c r="AG828" s="178" t="n"/>
      <c r="AH828" s="178" t="n"/>
      <c r="AI828" s="178" t="n"/>
      <c r="AJ828" s="178" t="n"/>
      <c r="AK828" s="178" t="n"/>
      <c r="AL828" s="178" t="n"/>
      <c r="AM828" s="178" t="n"/>
      <c r="AN828" s="178" t="n"/>
      <c r="AO828" s="178" t="n"/>
      <c r="AP828" s="178" t="n"/>
      <c r="AQ828" s="178" t="n"/>
      <c r="AR828" s="178" t="n"/>
      <c r="AS828" s="178" t="n"/>
      <c r="AT828" s="178" t="n"/>
      <c r="AU828" s="178" t="n"/>
      <c r="AV828" s="178" t="n"/>
      <c r="AW828" s="178" t="n"/>
      <c r="AX828" s="178" t="n"/>
      <c r="AY828" s="178" t="n"/>
      <c r="AZ828" s="178" t="n"/>
      <c r="BA828" s="178" t="n"/>
      <c r="BB828" s="178" t="n"/>
      <c r="BC828" s="178" t="n"/>
      <c r="BD828" s="178" t="n"/>
      <c r="BE828" s="178" t="n"/>
      <c r="BF828" s="178" t="n"/>
      <c r="BG828" s="178" t="n"/>
      <c r="BH828" s="178" t="n"/>
      <c r="BI828" s="178" t="n"/>
      <c r="BJ828" s="178" t="n"/>
      <c r="BK828" s="178" t="n"/>
      <c r="BL828" s="178" t="n"/>
      <c r="BM828" s="178" t="n"/>
      <c r="BN828" s="178" t="n"/>
      <c r="BO828" s="178" t="n"/>
      <c r="BP828" s="178" t="n"/>
      <c r="BQ828" s="178" t="n"/>
      <c r="BR828" s="178" t="n"/>
      <c r="BS828" s="178" t="n"/>
      <c r="BT828" s="178" t="n"/>
      <c r="BU828" s="178" t="n"/>
      <c r="BV828" s="178" t="n"/>
      <c r="BW828" s="178" t="n"/>
      <c r="BX828" s="178" t="n"/>
      <c r="BY828" s="178" t="n"/>
      <c r="BZ828" s="178" t="n"/>
      <c r="CA828" s="178" t="n"/>
      <c r="CB828" s="178" t="n"/>
      <c r="CC828" s="178" t="n"/>
      <c r="CD828" s="178" t="n"/>
      <c r="CE828" s="178" t="n"/>
      <c r="CF828" s="178" t="n"/>
      <c r="CG828" s="178" t="n"/>
      <c r="CH828" s="178" t="n"/>
      <c r="CI828" s="178" t="n"/>
      <c r="CJ828" s="178" t="n"/>
      <c r="CK828" s="178" t="n"/>
      <c r="CL828" s="178" t="n"/>
      <c r="CM828" s="178" t="n"/>
      <c r="CN828" s="178" t="n"/>
      <c r="CO828" s="178" t="n"/>
      <c r="CP828" s="178" t="n"/>
      <c r="CQ828" s="178" t="n"/>
      <c r="CR828" s="178" t="n"/>
      <c r="CS828" s="178" t="n"/>
      <c r="CT828" s="178" t="n"/>
      <c r="CU828" s="178" t="n"/>
      <c r="CV828" s="178" t="n"/>
      <c r="CW828" s="178" t="n"/>
      <c r="CX828" s="178" t="n"/>
      <c r="CY828" s="178" t="n"/>
      <c r="CZ828" s="178" t="n"/>
      <c r="DA828" s="178" t="n"/>
      <c r="DB828" s="178" t="n"/>
      <c r="DC828" s="178" t="n"/>
      <c r="DD828" s="178" t="n"/>
      <c r="DE828" s="178" t="n"/>
      <c r="DF828" s="178" t="n"/>
      <c r="DG828" s="178" t="n"/>
      <c r="DH828" s="178" t="n"/>
      <c r="DI828" s="178" t="n"/>
      <c r="DJ828" s="178" t="n"/>
      <c r="DK828" s="178" t="n"/>
      <c r="DL828" s="178" t="n"/>
      <c r="DM828" s="178" t="n"/>
      <c r="DN828" s="178" t="n"/>
      <c r="DO828" s="178" t="n"/>
      <c r="DP828" s="178" t="n"/>
      <c r="DQ828" s="178" t="n"/>
      <c r="DR828" s="178" t="n"/>
      <c r="DS828" s="178" t="n"/>
      <c r="DT828" s="178" t="n"/>
      <c r="DU828" s="178" t="n"/>
      <c r="DV828" s="178" t="n"/>
    </row>
    <row customFormat="true" customHeight="true" ht="16.5" outlineLevel="0" r="829" s="310">
      <c r="A829" s="178" t="n"/>
      <c r="B829" s="303" t="n"/>
      <c r="C829" s="58" t="s"/>
      <c r="D829" s="75" t="s">
        <v>495</v>
      </c>
      <c r="E829" s="76" t="s"/>
      <c r="F829" s="266" t="n">
        <f aca="false" ca="false" dt2D="false" dtr="false" t="normal">I829+L829+M829+N829+O829+P829+Q829+R829+S829</f>
        <v>0</v>
      </c>
      <c r="G829" s="305" t="n">
        <f aca="false" ca="false" dt2D="false" dtr="false" t="normal">G821+G818+G825</f>
        <v>0</v>
      </c>
      <c r="H829" s="305" t="n">
        <f aca="false" ca="false" dt2D="false" dtr="false" t="normal">H821+H818+H825</f>
        <v>0</v>
      </c>
      <c r="I829" s="269" t="n">
        <f aca="false" ca="false" dt2D="false" dtr="false" t="normal">G829+H829</f>
        <v>0</v>
      </c>
      <c r="J829" s="305" t="n">
        <f aca="false" ca="false" dt2D="false" dtr="false" t="normal">J821+J818+J825</f>
        <v>0</v>
      </c>
      <c r="K829" s="305" t="n">
        <f aca="false" ca="false" dt2D="false" dtr="false" t="normal">K821+K818+K825</f>
        <v>0</v>
      </c>
      <c r="L829" s="269" t="n">
        <f aca="false" ca="false" dt2D="false" dtr="false" t="normal">J829+K829</f>
        <v>0</v>
      </c>
      <c r="M829" s="305" t="n">
        <f aca="false" ca="false" dt2D="false" dtr="false" t="normal">M821+M818+M825</f>
        <v>0</v>
      </c>
      <c r="N829" s="305" t="n">
        <f aca="false" ca="false" dt2D="false" dtr="false" t="normal">N821+N818+N825</f>
        <v>0</v>
      </c>
      <c r="O829" s="305" t="n">
        <f aca="false" ca="false" dt2D="false" dtr="false" t="normal">O821+O818+O825</f>
        <v>0</v>
      </c>
      <c r="P829" s="305" t="n">
        <f aca="false" ca="false" dt2D="false" dtr="false" t="normal">P821+P818+P825</f>
        <v>0</v>
      </c>
      <c r="Q829" s="305" t="n">
        <f aca="false" ca="false" dt2D="false" dtr="false" t="normal">Q821+Q818+Q825</f>
        <v>0</v>
      </c>
      <c r="R829" s="305" t="n">
        <f aca="false" ca="false" dt2D="false" dtr="false" t="normal">R821+R818+R825</f>
        <v>0</v>
      </c>
      <c r="S829" s="305" t="n">
        <f aca="false" ca="false" dt2D="false" dtr="false" t="normal">S821+S818+S825</f>
        <v>0</v>
      </c>
      <c r="T829" s="305" t="n">
        <f aca="false" ca="false" dt2D="false" dtr="false" t="normal">T821+T818+T825</f>
        <v>0</v>
      </c>
      <c r="U829" s="305" t="n">
        <f aca="false" ca="false" dt2D="false" dtr="false" t="normal">U821+U818+U825</f>
        <v>0</v>
      </c>
      <c r="V829" s="305" t="n">
        <f aca="false" ca="false" dt2D="false" dtr="false" t="normal">V821+V818+V825</f>
        <v>0</v>
      </c>
      <c r="W829" s="305" t="n">
        <f aca="false" ca="false" dt2D="false" dtr="false" t="normal">W821+W818+W825</f>
        <v>0</v>
      </c>
      <c r="X829" s="305" t="n">
        <f aca="false" ca="false" dt2D="false" dtr="false" t="normal">X821+X818+X825</f>
        <v>0</v>
      </c>
      <c r="Y829" s="305" t="n">
        <f aca="false" ca="false" dt2D="false" dtr="false" t="normal">Y821+Y818+Y825</f>
        <v>0</v>
      </c>
      <c r="Z829" s="305" t="n">
        <f aca="false" ca="false" dt2D="false" dtr="false" t="normal">Z821+Z818+Z825</f>
        <v>0</v>
      </c>
      <c r="AA829" s="305" t="n">
        <f aca="false" ca="false" dt2D="false" dtr="false" t="normal">AA821+AA818+AA825</f>
        <v>0</v>
      </c>
      <c r="AB829" s="305" t="n">
        <f aca="false" ca="false" dt2D="false" dtr="false" t="normal">AB821+AB818+AB825</f>
        <v>0</v>
      </c>
      <c r="AC829" s="305" t="n">
        <f aca="false" ca="false" dt2D="false" dtr="false" t="normal">AC821+AC818+AC825</f>
        <v>0</v>
      </c>
      <c r="AD829" s="305" t="n">
        <f aca="false" ca="false" dt2D="false" dtr="false" t="normal">AD821+AD818+AD825</f>
        <v>0</v>
      </c>
      <c r="AE829" s="305" t="n">
        <f aca="false" ca="false" dt2D="false" dtr="false" t="normal">AE821+AE818+AE825</f>
        <v>0</v>
      </c>
      <c r="AF829" s="178" t="n"/>
      <c r="AG829" s="178" t="n"/>
      <c r="AH829" s="178" t="n"/>
      <c r="AI829" s="178" t="n"/>
      <c r="AJ829" s="178" t="n"/>
      <c r="AK829" s="178" t="n"/>
      <c r="AL829" s="178" t="n"/>
      <c r="AM829" s="178" t="n"/>
      <c r="AN829" s="178" t="n"/>
      <c r="AO829" s="178" t="n"/>
      <c r="AP829" s="178" t="n"/>
      <c r="AQ829" s="178" t="n"/>
      <c r="AR829" s="178" t="n"/>
      <c r="AS829" s="178" t="n"/>
      <c r="AT829" s="178" t="n"/>
      <c r="AU829" s="178" t="n"/>
      <c r="AV829" s="178" t="n"/>
      <c r="AW829" s="178" t="n"/>
      <c r="AX829" s="178" t="n"/>
      <c r="AY829" s="178" t="n"/>
      <c r="AZ829" s="178" t="n"/>
      <c r="BA829" s="178" t="n"/>
      <c r="BB829" s="178" t="n"/>
      <c r="BC829" s="178" t="n"/>
      <c r="BD829" s="178" t="n"/>
      <c r="BE829" s="178" t="n"/>
      <c r="BF829" s="178" t="n"/>
      <c r="BG829" s="178" t="n"/>
      <c r="BH829" s="178" t="n"/>
      <c r="BI829" s="178" t="n"/>
      <c r="BJ829" s="178" t="n"/>
      <c r="BK829" s="178" t="n"/>
      <c r="BL829" s="178" t="n"/>
      <c r="BM829" s="178" t="n"/>
      <c r="BN829" s="178" t="n"/>
      <c r="BO829" s="178" t="n"/>
      <c r="BP829" s="178" t="n"/>
      <c r="BQ829" s="178" t="n"/>
      <c r="BR829" s="178" t="n"/>
      <c r="BS829" s="178" t="n"/>
      <c r="BT829" s="178" t="n"/>
      <c r="BU829" s="178" t="n"/>
      <c r="BV829" s="178" t="n"/>
      <c r="BW829" s="178" t="n"/>
      <c r="BX829" s="178" t="n"/>
      <c r="BY829" s="178" t="n"/>
      <c r="BZ829" s="178" t="n"/>
      <c r="CA829" s="178" t="n"/>
      <c r="CB829" s="178" t="n"/>
      <c r="CC829" s="178" t="n"/>
      <c r="CD829" s="178" t="n"/>
      <c r="CE829" s="178" t="n"/>
      <c r="CF829" s="178" t="n"/>
      <c r="CG829" s="178" t="n"/>
      <c r="CH829" s="178" t="n"/>
      <c r="CI829" s="178" t="n"/>
      <c r="CJ829" s="178" t="n"/>
      <c r="CK829" s="178" t="n"/>
      <c r="CL829" s="178" t="n"/>
      <c r="CM829" s="178" t="n"/>
      <c r="CN829" s="178" t="n"/>
      <c r="CO829" s="178" t="n"/>
      <c r="CP829" s="178" t="n"/>
      <c r="CQ829" s="178" t="n"/>
      <c r="CR829" s="178" t="n"/>
      <c r="CS829" s="178" t="n"/>
      <c r="CT829" s="178" t="n"/>
      <c r="CU829" s="178" t="n"/>
      <c r="CV829" s="178" t="n"/>
      <c r="CW829" s="178" t="n"/>
      <c r="CX829" s="178" t="n"/>
      <c r="CY829" s="178" t="n"/>
      <c r="CZ829" s="178" t="n"/>
      <c r="DA829" s="178" t="n"/>
      <c r="DB829" s="178" t="n"/>
      <c r="DC829" s="178" t="n"/>
      <c r="DD829" s="178" t="n"/>
      <c r="DE829" s="178" t="n"/>
      <c r="DF829" s="178" t="n"/>
      <c r="DG829" s="178" t="n"/>
      <c r="DH829" s="178" t="n"/>
      <c r="DI829" s="178" t="n"/>
      <c r="DJ829" s="178" t="n"/>
      <c r="DK829" s="178" t="n"/>
      <c r="DL829" s="178" t="n"/>
      <c r="DM829" s="178" t="n"/>
      <c r="DN829" s="178" t="n"/>
      <c r="DO829" s="178" t="n"/>
      <c r="DP829" s="178" t="n"/>
      <c r="DQ829" s="178" t="n"/>
      <c r="DR829" s="178" t="n"/>
      <c r="DS829" s="178" t="n"/>
      <c r="DT829" s="178" t="n"/>
      <c r="DU829" s="178" t="n"/>
      <c r="DV829" s="178" t="n"/>
    </row>
    <row customFormat="true" customHeight="true" ht="16.5" outlineLevel="0" r="830" s="310">
      <c r="A830" s="178" t="n"/>
      <c r="B830" s="303" t="n"/>
      <c r="C830" s="58" t="s"/>
      <c r="D830" s="75" t="s">
        <v>496</v>
      </c>
      <c r="E830" s="76" t="s"/>
      <c r="F830" s="266" t="n">
        <f aca="false" ca="false" dt2D="false" dtr="false" t="normal">I830+L830+M830+N830+O830+P830+Q830+R830+S830</f>
        <v>0</v>
      </c>
      <c r="G830" s="305" t="n">
        <f aca="false" ca="false" dt2D="false" dtr="false" t="normal">G822+G819+G826</f>
        <v>0</v>
      </c>
      <c r="H830" s="305" t="n">
        <f aca="false" ca="false" dt2D="false" dtr="false" t="normal">H822+H819+H826</f>
        <v>0</v>
      </c>
      <c r="I830" s="269" t="n">
        <f aca="false" ca="false" dt2D="false" dtr="false" t="normal">G830+H830</f>
        <v>0</v>
      </c>
      <c r="J830" s="305" t="n">
        <f aca="false" ca="false" dt2D="false" dtr="false" t="normal">J822+J819+J826</f>
        <v>0</v>
      </c>
      <c r="K830" s="305" t="n">
        <f aca="false" ca="false" dt2D="false" dtr="false" t="normal">K822+K819+K826</f>
        <v>0</v>
      </c>
      <c r="L830" s="269" t="n">
        <f aca="false" ca="false" dt2D="false" dtr="false" t="normal">J830+K830</f>
        <v>0</v>
      </c>
      <c r="M830" s="305" t="n">
        <f aca="false" ca="false" dt2D="false" dtr="false" t="normal">M822+M819+M826</f>
        <v>0</v>
      </c>
      <c r="N830" s="305" t="n">
        <f aca="false" ca="false" dt2D="false" dtr="false" t="normal">N822+N819+N826</f>
        <v>0</v>
      </c>
      <c r="O830" s="305" t="n">
        <f aca="false" ca="false" dt2D="false" dtr="false" t="normal">O822+O819+O826</f>
        <v>0</v>
      </c>
      <c r="P830" s="305" t="n">
        <f aca="false" ca="false" dt2D="false" dtr="false" t="normal">P822+P819+P826</f>
        <v>0</v>
      </c>
      <c r="Q830" s="305" t="n">
        <f aca="false" ca="false" dt2D="false" dtr="false" t="normal">Q822+Q819+Q826</f>
        <v>0</v>
      </c>
      <c r="R830" s="305" t="n">
        <f aca="false" ca="false" dt2D="false" dtr="false" t="normal">R822+R819+R826</f>
        <v>0</v>
      </c>
      <c r="S830" s="305" t="n">
        <f aca="false" ca="false" dt2D="false" dtr="false" t="normal">S822+S819+S826</f>
        <v>0</v>
      </c>
      <c r="T830" s="305" t="n">
        <f aca="false" ca="false" dt2D="false" dtr="false" t="normal">T822+T819+T826</f>
        <v>0</v>
      </c>
      <c r="U830" s="305" t="n">
        <f aca="false" ca="false" dt2D="false" dtr="false" t="normal">U822+U819+U826</f>
        <v>0</v>
      </c>
      <c r="V830" s="305" t="n">
        <f aca="false" ca="false" dt2D="false" dtr="false" t="normal">V822+V819+V826</f>
        <v>0</v>
      </c>
      <c r="W830" s="305" t="n">
        <f aca="false" ca="false" dt2D="false" dtr="false" t="normal">W822+W819+W826</f>
        <v>0</v>
      </c>
      <c r="X830" s="305" t="n">
        <f aca="false" ca="false" dt2D="false" dtr="false" t="normal">X822+X819+X826</f>
        <v>0</v>
      </c>
      <c r="Y830" s="305" t="n">
        <f aca="false" ca="false" dt2D="false" dtr="false" t="normal">Y822+Y819+Y826</f>
        <v>0</v>
      </c>
      <c r="Z830" s="305" t="n">
        <f aca="false" ca="false" dt2D="false" dtr="false" t="normal">Z822+Z819+Z826</f>
        <v>0</v>
      </c>
      <c r="AA830" s="305" t="n">
        <f aca="false" ca="false" dt2D="false" dtr="false" t="normal">AA822+AA819+AA826</f>
        <v>0</v>
      </c>
      <c r="AB830" s="305" t="n">
        <f aca="false" ca="false" dt2D="false" dtr="false" t="normal">AB822+AB819+AB826</f>
        <v>0</v>
      </c>
      <c r="AC830" s="305" t="n">
        <f aca="false" ca="false" dt2D="false" dtr="false" t="normal">AC822+AC819+AC826</f>
        <v>0</v>
      </c>
      <c r="AD830" s="305" t="n">
        <f aca="false" ca="false" dt2D="false" dtr="false" t="normal">AD822+AD819+AD826</f>
        <v>0</v>
      </c>
      <c r="AE830" s="305" t="n">
        <f aca="false" ca="false" dt2D="false" dtr="false" t="normal">AE822+AE819+AE826</f>
        <v>0</v>
      </c>
      <c r="AF830" s="178" t="n"/>
      <c r="AG830" s="178" t="n"/>
      <c r="AH830" s="178" t="n"/>
      <c r="AI830" s="178" t="n"/>
      <c r="AJ830" s="178" t="n"/>
      <c r="AK830" s="178" t="n"/>
      <c r="AL830" s="178" t="n"/>
      <c r="AM830" s="178" t="n"/>
      <c r="AN830" s="178" t="n"/>
      <c r="AO830" s="178" t="n"/>
      <c r="AP830" s="178" t="n"/>
      <c r="AQ830" s="178" t="n"/>
      <c r="AR830" s="178" t="n"/>
      <c r="AS830" s="178" t="n"/>
      <c r="AT830" s="178" t="n"/>
      <c r="AU830" s="178" t="n"/>
      <c r="AV830" s="178" t="n"/>
      <c r="AW830" s="178" t="n"/>
      <c r="AX830" s="178" t="n"/>
      <c r="AY830" s="178" t="n"/>
      <c r="AZ830" s="178" t="n"/>
      <c r="BA830" s="178" t="n"/>
      <c r="BB830" s="178" t="n"/>
      <c r="BC830" s="178" t="n"/>
      <c r="BD830" s="178" t="n"/>
      <c r="BE830" s="178" t="n"/>
      <c r="BF830" s="178" t="n"/>
      <c r="BG830" s="178" t="n"/>
      <c r="BH830" s="178" t="n"/>
      <c r="BI830" s="178" t="n"/>
      <c r="BJ830" s="178" t="n"/>
      <c r="BK830" s="178" t="n"/>
      <c r="BL830" s="178" t="n"/>
      <c r="BM830" s="178" t="n"/>
      <c r="BN830" s="178" t="n"/>
      <c r="BO830" s="178" t="n"/>
      <c r="BP830" s="178" t="n"/>
      <c r="BQ830" s="178" t="n"/>
      <c r="BR830" s="178" t="n"/>
      <c r="BS830" s="178" t="n"/>
      <c r="BT830" s="178" t="n"/>
      <c r="BU830" s="178" t="n"/>
      <c r="BV830" s="178" t="n"/>
      <c r="BW830" s="178" t="n"/>
      <c r="BX830" s="178" t="n"/>
      <c r="BY830" s="178" t="n"/>
      <c r="BZ830" s="178" t="n"/>
      <c r="CA830" s="178" t="n"/>
      <c r="CB830" s="178" t="n"/>
      <c r="CC830" s="178" t="n"/>
      <c r="CD830" s="178" t="n"/>
      <c r="CE830" s="178" t="n"/>
      <c r="CF830" s="178" t="n"/>
      <c r="CG830" s="178" t="n"/>
      <c r="CH830" s="178" t="n"/>
      <c r="CI830" s="178" t="n"/>
      <c r="CJ830" s="178" t="n"/>
      <c r="CK830" s="178" t="n"/>
      <c r="CL830" s="178" t="n"/>
      <c r="CM830" s="178" t="n"/>
      <c r="CN830" s="178" t="n"/>
      <c r="CO830" s="178" t="n"/>
      <c r="CP830" s="178" t="n"/>
      <c r="CQ830" s="178" t="n"/>
      <c r="CR830" s="178" t="n"/>
      <c r="CS830" s="178" t="n"/>
      <c r="CT830" s="178" t="n"/>
      <c r="CU830" s="178" t="n"/>
      <c r="CV830" s="178" t="n"/>
      <c r="CW830" s="178" t="n"/>
      <c r="CX830" s="178" t="n"/>
      <c r="CY830" s="178" t="n"/>
      <c r="CZ830" s="178" t="n"/>
      <c r="DA830" s="178" t="n"/>
      <c r="DB830" s="178" t="n"/>
      <c r="DC830" s="178" t="n"/>
      <c r="DD830" s="178" t="n"/>
      <c r="DE830" s="178" t="n"/>
      <c r="DF830" s="178" t="n"/>
      <c r="DG830" s="178" t="n"/>
      <c r="DH830" s="178" t="n"/>
      <c r="DI830" s="178" t="n"/>
      <c r="DJ830" s="178" t="n"/>
      <c r="DK830" s="178" t="n"/>
      <c r="DL830" s="178" t="n"/>
      <c r="DM830" s="178" t="n"/>
      <c r="DN830" s="178" t="n"/>
      <c r="DO830" s="178" t="n"/>
      <c r="DP830" s="178" t="n"/>
      <c r="DQ830" s="178" t="n"/>
      <c r="DR830" s="178" t="n"/>
      <c r="DS830" s="178" t="n"/>
      <c r="DT830" s="178" t="n"/>
      <c r="DU830" s="178" t="n"/>
      <c r="DV830" s="178" t="n"/>
    </row>
    <row customFormat="true" customHeight="true" ht="16.5" outlineLevel="0" r="831" s="310">
      <c r="A831" s="178" t="n"/>
      <c r="B831" s="303" t="n"/>
      <c r="C831" s="136" t="s"/>
      <c r="D831" s="75" t="s">
        <v>497</v>
      </c>
      <c r="E831" s="76" t="s"/>
      <c r="F831" s="266" t="n">
        <f aca="false" ca="false" dt2D="false" dtr="false" t="normal">I831+L831+M831+N831+O831+P831+Q831+R831+S831</f>
        <v>0</v>
      </c>
      <c r="G831" s="305" t="n">
        <f aca="false" ca="false" dt2D="false" dtr="false" t="normal">G823+G827</f>
        <v>0</v>
      </c>
      <c r="H831" s="305" t="n">
        <f aca="false" ca="false" dt2D="false" dtr="false" t="normal">H823+H827</f>
        <v>0</v>
      </c>
      <c r="I831" s="269" t="n">
        <f aca="false" ca="false" dt2D="false" dtr="false" t="normal">G831+H831</f>
        <v>0</v>
      </c>
      <c r="J831" s="305" t="n">
        <f aca="false" ca="false" dt2D="false" dtr="false" t="normal">J823+J827</f>
        <v>0</v>
      </c>
      <c r="K831" s="305" t="n">
        <f aca="false" ca="false" dt2D="false" dtr="false" t="normal">K823+K827</f>
        <v>0</v>
      </c>
      <c r="L831" s="269" t="n">
        <f aca="false" ca="false" dt2D="false" dtr="false" t="normal">J831+K831</f>
        <v>0</v>
      </c>
      <c r="M831" s="305" t="n">
        <f aca="false" ca="false" dt2D="false" dtr="false" t="normal">M823+M827</f>
        <v>0</v>
      </c>
      <c r="N831" s="305" t="n">
        <f aca="false" ca="false" dt2D="false" dtr="false" t="normal">N823+N827</f>
        <v>0</v>
      </c>
      <c r="O831" s="305" t="n">
        <f aca="false" ca="false" dt2D="false" dtr="false" t="normal">O823+O827</f>
        <v>0</v>
      </c>
      <c r="P831" s="305" t="n">
        <f aca="false" ca="false" dt2D="false" dtr="false" t="normal">P823+P827</f>
        <v>0</v>
      </c>
      <c r="Q831" s="305" t="n">
        <f aca="false" ca="false" dt2D="false" dtr="false" t="normal">Q823+Q827</f>
        <v>0</v>
      </c>
      <c r="R831" s="305" t="n">
        <f aca="false" ca="false" dt2D="false" dtr="false" t="normal">R823+R827</f>
        <v>0</v>
      </c>
      <c r="S831" s="305" t="n">
        <f aca="false" ca="false" dt2D="false" dtr="false" t="normal">S823+S827</f>
        <v>0</v>
      </c>
      <c r="T831" s="305" t="n">
        <f aca="false" ca="false" dt2D="false" dtr="false" t="normal">T823+T827</f>
        <v>0</v>
      </c>
      <c r="U831" s="305" t="n">
        <f aca="false" ca="false" dt2D="false" dtr="false" t="normal">U823+U827</f>
        <v>0</v>
      </c>
      <c r="V831" s="305" t="n">
        <f aca="false" ca="false" dt2D="false" dtr="false" t="normal">V823+V827</f>
        <v>0</v>
      </c>
      <c r="W831" s="305" t="n">
        <f aca="false" ca="false" dt2D="false" dtr="false" t="normal">W823+W827</f>
        <v>0</v>
      </c>
      <c r="X831" s="305" t="n">
        <f aca="false" ca="false" dt2D="false" dtr="false" t="normal">X823+X827</f>
        <v>0</v>
      </c>
      <c r="Y831" s="305" t="n">
        <f aca="false" ca="false" dt2D="false" dtr="false" t="normal">Y823+Y827</f>
        <v>0</v>
      </c>
      <c r="Z831" s="305" t="n">
        <f aca="false" ca="false" dt2D="false" dtr="false" t="normal">Z823+Z827</f>
        <v>0</v>
      </c>
      <c r="AA831" s="305" t="n">
        <f aca="false" ca="false" dt2D="false" dtr="false" t="normal">AA823+AA827</f>
        <v>0</v>
      </c>
      <c r="AB831" s="305" t="n">
        <f aca="false" ca="false" dt2D="false" dtr="false" t="normal">AB823+AB827</f>
        <v>0</v>
      </c>
      <c r="AC831" s="305" t="n">
        <f aca="false" ca="false" dt2D="false" dtr="false" t="normal">AC823+AC827</f>
        <v>0</v>
      </c>
      <c r="AD831" s="305" t="n">
        <f aca="false" ca="false" dt2D="false" dtr="false" t="normal">AD823+AD827</f>
        <v>0</v>
      </c>
      <c r="AE831" s="305" t="n">
        <f aca="false" ca="false" dt2D="false" dtr="false" t="normal">AE823+AE827</f>
        <v>0</v>
      </c>
      <c r="AF831" s="178" t="n"/>
      <c r="AG831" s="178" t="n"/>
      <c r="AH831" s="178" t="n"/>
      <c r="AI831" s="178" t="n"/>
      <c r="AJ831" s="178" t="n"/>
      <c r="AK831" s="178" t="n"/>
      <c r="AL831" s="178" t="n"/>
      <c r="AM831" s="178" t="n"/>
      <c r="AN831" s="178" t="n"/>
      <c r="AO831" s="178" t="n"/>
      <c r="AP831" s="178" t="n"/>
      <c r="AQ831" s="178" t="n"/>
      <c r="AR831" s="178" t="n"/>
      <c r="AS831" s="178" t="n"/>
      <c r="AT831" s="178" t="n"/>
      <c r="AU831" s="178" t="n"/>
      <c r="AV831" s="178" t="n"/>
      <c r="AW831" s="178" t="n"/>
      <c r="AX831" s="178" t="n"/>
      <c r="AY831" s="178" t="n"/>
      <c r="AZ831" s="178" t="n"/>
      <c r="BA831" s="178" t="n"/>
      <c r="BB831" s="178" t="n"/>
      <c r="BC831" s="178" t="n"/>
      <c r="BD831" s="178" t="n"/>
      <c r="BE831" s="178" t="n"/>
      <c r="BF831" s="178" t="n"/>
      <c r="BG831" s="178" t="n"/>
      <c r="BH831" s="178" t="n"/>
      <c r="BI831" s="178" t="n"/>
      <c r="BJ831" s="178" t="n"/>
      <c r="BK831" s="178" t="n"/>
      <c r="BL831" s="178" t="n"/>
      <c r="BM831" s="178" t="n"/>
      <c r="BN831" s="178" t="n"/>
      <c r="BO831" s="178" t="n"/>
      <c r="BP831" s="178" t="n"/>
      <c r="BQ831" s="178" t="n"/>
      <c r="BR831" s="178" t="n"/>
      <c r="BS831" s="178" t="n"/>
      <c r="BT831" s="178" t="n"/>
      <c r="BU831" s="178" t="n"/>
      <c r="BV831" s="178" t="n"/>
      <c r="BW831" s="178" t="n"/>
      <c r="BX831" s="178" t="n"/>
      <c r="BY831" s="178" t="n"/>
      <c r="BZ831" s="178" t="n"/>
      <c r="CA831" s="178" t="n"/>
      <c r="CB831" s="178" t="n"/>
      <c r="CC831" s="178" t="n"/>
      <c r="CD831" s="178" t="n"/>
      <c r="CE831" s="178" t="n"/>
      <c r="CF831" s="178" t="n"/>
      <c r="CG831" s="178" t="n"/>
      <c r="CH831" s="178" t="n"/>
      <c r="CI831" s="178" t="n"/>
      <c r="CJ831" s="178" t="n"/>
      <c r="CK831" s="178" t="n"/>
      <c r="CL831" s="178" t="n"/>
      <c r="CM831" s="178" t="n"/>
      <c r="CN831" s="178" t="n"/>
      <c r="CO831" s="178" t="n"/>
      <c r="CP831" s="178" t="n"/>
      <c r="CQ831" s="178" t="n"/>
      <c r="CR831" s="178" t="n"/>
      <c r="CS831" s="178" t="n"/>
      <c r="CT831" s="178" t="n"/>
      <c r="CU831" s="178" t="n"/>
      <c r="CV831" s="178" t="n"/>
      <c r="CW831" s="178" t="n"/>
      <c r="CX831" s="178" t="n"/>
      <c r="CY831" s="178" t="n"/>
      <c r="CZ831" s="178" t="n"/>
      <c r="DA831" s="178" t="n"/>
      <c r="DB831" s="178" t="n"/>
      <c r="DC831" s="178" t="n"/>
      <c r="DD831" s="178" t="n"/>
      <c r="DE831" s="178" t="n"/>
      <c r="DF831" s="178" t="n"/>
      <c r="DG831" s="178" t="n"/>
      <c r="DH831" s="178" t="n"/>
      <c r="DI831" s="178" t="n"/>
      <c r="DJ831" s="178" t="n"/>
      <c r="DK831" s="178" t="n"/>
      <c r="DL831" s="178" t="n"/>
      <c r="DM831" s="178" t="n"/>
      <c r="DN831" s="178" t="n"/>
      <c r="DO831" s="178" t="n"/>
      <c r="DP831" s="178" t="n"/>
      <c r="DQ831" s="178" t="n"/>
      <c r="DR831" s="178" t="n"/>
      <c r="DS831" s="178" t="n"/>
      <c r="DT831" s="178" t="n"/>
      <c r="DU831" s="178" t="n"/>
      <c r="DV831" s="178" t="n"/>
    </row>
    <row customFormat="true" customHeight="true" ht="27" outlineLevel="0" r="832" s="310">
      <c r="A832" s="178" t="n"/>
      <c r="B832" s="325" t="n">
        <v>1</v>
      </c>
      <c r="C832" s="235" t="s">
        <v>498</v>
      </c>
      <c r="D832" s="127" t="s">
        <v>499</v>
      </c>
      <c r="E832" s="122" t="s">
        <v>24</v>
      </c>
      <c r="F832" s="266" t="n">
        <f aca="false" ca="false" dt2D="false" dtr="false" t="normal">I832+L832+M832+N832+O832+P832+Q832+R832+S832</f>
        <v>0</v>
      </c>
      <c r="G832" s="168" t="n">
        <v>0</v>
      </c>
      <c r="H832" s="168" t="n">
        <v>0</v>
      </c>
      <c r="I832" s="269" t="n">
        <f aca="false" ca="false" dt2D="false" dtr="false" t="normal">G832+H832</f>
        <v>0</v>
      </c>
      <c r="J832" s="168" t="n"/>
      <c r="K832" s="168" t="n"/>
      <c r="L832" s="269" t="n">
        <f aca="false" ca="false" dt2D="false" dtr="false" t="normal">J832+K832</f>
        <v>0</v>
      </c>
      <c r="M832" s="168" t="n"/>
      <c r="N832" s="168" t="n"/>
      <c r="O832" s="168" t="n"/>
      <c r="P832" s="168" t="n"/>
      <c r="Q832" s="168" t="n"/>
      <c r="R832" s="168" t="n"/>
      <c r="S832" s="168" t="n"/>
      <c r="T832" s="168" t="n"/>
      <c r="U832" s="168" t="n"/>
      <c r="V832" s="168" t="n"/>
      <c r="W832" s="168" t="n"/>
      <c r="X832" s="168" t="n"/>
      <c r="Y832" s="168" t="n"/>
      <c r="Z832" s="168" t="n"/>
      <c r="AA832" s="168" t="n"/>
      <c r="AB832" s="168" t="n"/>
      <c r="AC832" s="168" t="n"/>
      <c r="AD832" s="168" t="n"/>
      <c r="AE832" s="168" t="n"/>
      <c r="AF832" s="178" t="n"/>
      <c r="AG832" s="178" t="n"/>
      <c r="AH832" s="178" t="n"/>
      <c r="AI832" s="178" t="n"/>
      <c r="AJ832" s="178" t="n"/>
      <c r="AK832" s="178" t="n"/>
      <c r="AL832" s="178" t="n"/>
      <c r="AM832" s="178" t="n"/>
      <c r="AN832" s="178" t="n"/>
      <c r="AO832" s="178" t="n"/>
      <c r="AP832" s="178" t="n"/>
      <c r="AQ832" s="178" t="n"/>
      <c r="AR832" s="178" t="n"/>
      <c r="AS832" s="178" t="n"/>
      <c r="AT832" s="178" t="n"/>
      <c r="AU832" s="178" t="n"/>
      <c r="AV832" s="178" t="n"/>
      <c r="AW832" s="178" t="n"/>
      <c r="AX832" s="178" t="n"/>
      <c r="AY832" s="178" t="n"/>
      <c r="AZ832" s="178" t="n"/>
      <c r="BA832" s="178" t="n"/>
      <c r="BB832" s="178" t="n"/>
      <c r="BC832" s="178" t="n"/>
      <c r="BD832" s="178" t="n"/>
      <c r="BE832" s="178" t="n"/>
      <c r="BF832" s="178" t="n"/>
      <c r="BG832" s="178" t="n"/>
      <c r="BH832" s="178" t="n"/>
      <c r="BI832" s="178" t="n"/>
      <c r="BJ832" s="178" t="n"/>
      <c r="BK832" s="178" t="n"/>
      <c r="BL832" s="178" t="n"/>
      <c r="BM832" s="178" t="n"/>
      <c r="BN832" s="178" t="n"/>
      <c r="BO832" s="178" t="n"/>
      <c r="BP832" s="178" t="n"/>
      <c r="BQ832" s="178" t="n"/>
      <c r="BR832" s="178" t="n"/>
      <c r="BS832" s="178" t="n"/>
      <c r="BT832" s="178" t="n"/>
      <c r="BU832" s="178" t="n"/>
      <c r="BV832" s="178" t="n"/>
      <c r="BW832" s="178" t="n"/>
      <c r="BX832" s="178" t="n"/>
      <c r="BY832" s="178" t="n"/>
      <c r="BZ832" s="178" t="n"/>
      <c r="CA832" s="178" t="n"/>
      <c r="CB832" s="178" t="n"/>
      <c r="CC832" s="178" t="n"/>
      <c r="CD832" s="178" t="n"/>
      <c r="CE832" s="178" t="n"/>
      <c r="CF832" s="178" t="n"/>
      <c r="CG832" s="178" t="n"/>
      <c r="CH832" s="178" t="n"/>
      <c r="CI832" s="178" t="n"/>
      <c r="CJ832" s="178" t="n"/>
      <c r="CK832" s="178" t="n"/>
      <c r="CL832" s="178" t="n"/>
      <c r="CM832" s="178" t="n"/>
      <c r="CN832" s="178" t="n"/>
      <c r="CO832" s="178" t="n"/>
      <c r="CP832" s="178" t="n"/>
      <c r="CQ832" s="178" t="n"/>
      <c r="CR832" s="178" t="n"/>
      <c r="CS832" s="178" t="n"/>
      <c r="CT832" s="178" t="n"/>
      <c r="CU832" s="178" t="n"/>
      <c r="CV832" s="178" t="n"/>
      <c r="CW832" s="178" t="n"/>
      <c r="CX832" s="178" t="n"/>
      <c r="CY832" s="178" t="n"/>
      <c r="CZ832" s="178" t="n"/>
      <c r="DA832" s="178" t="n"/>
      <c r="DB832" s="178" t="n"/>
      <c r="DC832" s="178" t="n"/>
      <c r="DD832" s="178" t="n"/>
      <c r="DE832" s="178" t="n"/>
      <c r="DF832" s="178" t="n"/>
      <c r="DG832" s="178" t="n"/>
      <c r="DH832" s="178" t="n"/>
      <c r="DI832" s="178" t="n"/>
      <c r="DJ832" s="178" t="n"/>
      <c r="DK832" s="178" t="n"/>
      <c r="DL832" s="178" t="n"/>
      <c r="DM832" s="178" t="n"/>
      <c r="DN832" s="178" t="n"/>
      <c r="DO832" s="178" t="n"/>
      <c r="DP832" s="178" t="n"/>
      <c r="DQ832" s="178" t="n"/>
      <c r="DR832" s="178" t="n"/>
      <c r="DS832" s="178" t="n"/>
      <c r="DT832" s="178" t="n"/>
      <c r="DU832" s="178" t="n"/>
      <c r="DV832" s="178" t="n"/>
    </row>
    <row customFormat="true" customHeight="true" ht="27" outlineLevel="0" r="833" s="310">
      <c r="A833" s="178" t="n"/>
      <c r="B833" s="327" t="s"/>
      <c r="C833" s="58" t="s"/>
      <c r="D833" s="59" t="s"/>
      <c r="E833" s="122" t="s">
        <v>25</v>
      </c>
      <c r="F833" s="266" t="n">
        <f aca="false" ca="false" dt2D="false" dtr="false" t="normal">I833+L833+M833+N833+O833+P833+Q833+R833+S833</f>
        <v>0</v>
      </c>
      <c r="G833" s="168" t="n">
        <v>0</v>
      </c>
      <c r="H833" s="168" t="n">
        <v>0</v>
      </c>
      <c r="I833" s="269" t="n">
        <f aca="false" ca="false" dt2D="false" dtr="false" t="normal">G833+H833</f>
        <v>0</v>
      </c>
      <c r="J833" s="168" t="n"/>
      <c r="K833" s="168" t="n"/>
      <c r="L833" s="269" t="n">
        <f aca="false" ca="false" dt2D="false" dtr="false" t="normal">J833+K833</f>
        <v>0</v>
      </c>
      <c r="M833" s="168" t="n"/>
      <c r="N833" s="168" t="n"/>
      <c r="O833" s="168" t="n"/>
      <c r="P833" s="168" t="n"/>
      <c r="Q833" s="168" t="n"/>
      <c r="R833" s="168" t="n"/>
      <c r="S833" s="168" t="n"/>
      <c r="T833" s="168" t="n"/>
      <c r="U833" s="168" t="n"/>
      <c r="V833" s="168" t="n"/>
      <c r="W833" s="168" t="n"/>
      <c r="X833" s="168" t="n"/>
      <c r="Y833" s="168" t="n"/>
      <c r="Z833" s="168" t="n"/>
      <c r="AA833" s="168" t="n"/>
      <c r="AB833" s="168" t="n"/>
      <c r="AC833" s="168" t="n"/>
      <c r="AD833" s="168" t="n"/>
      <c r="AE833" s="168" t="n"/>
      <c r="AF833" s="178" t="n"/>
      <c r="AG833" s="178" t="n"/>
      <c r="AH833" s="178" t="n"/>
      <c r="AI833" s="178" t="n"/>
      <c r="AJ833" s="178" t="n"/>
      <c r="AK833" s="178" t="n"/>
      <c r="AL833" s="178" t="n"/>
      <c r="AM833" s="178" t="n"/>
      <c r="AN833" s="178" t="n"/>
      <c r="AO833" s="178" t="n"/>
      <c r="AP833" s="178" t="n"/>
      <c r="AQ833" s="178" t="n"/>
      <c r="AR833" s="178" t="n"/>
      <c r="AS833" s="178" t="n"/>
      <c r="AT833" s="178" t="n"/>
      <c r="AU833" s="178" t="n"/>
      <c r="AV833" s="178" t="n"/>
      <c r="AW833" s="178" t="n"/>
      <c r="AX833" s="178" t="n"/>
      <c r="AY833" s="178" t="n"/>
      <c r="AZ833" s="178" t="n"/>
      <c r="BA833" s="178" t="n"/>
      <c r="BB833" s="178" t="n"/>
      <c r="BC833" s="178" t="n"/>
      <c r="BD833" s="178" t="n"/>
      <c r="BE833" s="178" t="n"/>
      <c r="BF833" s="178" t="n"/>
      <c r="BG833" s="178" t="n"/>
      <c r="BH833" s="178" t="n"/>
      <c r="BI833" s="178" t="n"/>
      <c r="BJ833" s="178" t="n"/>
      <c r="BK833" s="178" t="n"/>
      <c r="BL833" s="178" t="n"/>
      <c r="BM833" s="178" t="n"/>
      <c r="BN833" s="178" t="n"/>
      <c r="BO833" s="178" t="n"/>
      <c r="BP833" s="178" t="n"/>
      <c r="BQ833" s="178" t="n"/>
      <c r="BR833" s="178" t="n"/>
      <c r="BS833" s="178" t="n"/>
      <c r="BT833" s="178" t="n"/>
      <c r="BU833" s="178" t="n"/>
      <c r="BV833" s="178" t="n"/>
      <c r="BW833" s="178" t="n"/>
      <c r="BX833" s="178" t="n"/>
      <c r="BY833" s="178" t="n"/>
      <c r="BZ833" s="178" t="n"/>
      <c r="CA833" s="178" t="n"/>
      <c r="CB833" s="178" t="n"/>
      <c r="CC833" s="178" t="n"/>
      <c r="CD833" s="178" t="n"/>
      <c r="CE833" s="178" t="n"/>
      <c r="CF833" s="178" t="n"/>
      <c r="CG833" s="178" t="n"/>
      <c r="CH833" s="178" t="n"/>
      <c r="CI833" s="178" t="n"/>
      <c r="CJ833" s="178" t="n"/>
      <c r="CK833" s="178" t="n"/>
      <c r="CL833" s="178" t="n"/>
      <c r="CM833" s="178" t="n"/>
      <c r="CN833" s="178" t="n"/>
      <c r="CO833" s="178" t="n"/>
      <c r="CP833" s="178" t="n"/>
      <c r="CQ833" s="178" t="n"/>
      <c r="CR833" s="178" t="n"/>
      <c r="CS833" s="178" t="n"/>
      <c r="CT833" s="178" t="n"/>
      <c r="CU833" s="178" t="n"/>
      <c r="CV833" s="178" t="n"/>
      <c r="CW833" s="178" t="n"/>
      <c r="CX833" s="178" t="n"/>
      <c r="CY833" s="178" t="n"/>
      <c r="CZ833" s="178" t="n"/>
      <c r="DA833" s="178" t="n"/>
      <c r="DB833" s="178" t="n"/>
      <c r="DC833" s="178" t="n"/>
      <c r="DD833" s="178" t="n"/>
      <c r="DE833" s="178" t="n"/>
      <c r="DF833" s="178" t="n"/>
      <c r="DG833" s="178" t="n"/>
      <c r="DH833" s="178" t="n"/>
      <c r="DI833" s="178" t="n"/>
      <c r="DJ833" s="178" t="n"/>
      <c r="DK833" s="178" t="n"/>
      <c r="DL833" s="178" t="n"/>
      <c r="DM833" s="178" t="n"/>
      <c r="DN833" s="178" t="n"/>
      <c r="DO833" s="178" t="n"/>
      <c r="DP833" s="178" t="n"/>
      <c r="DQ833" s="178" t="n"/>
      <c r="DR833" s="178" t="n"/>
      <c r="DS833" s="178" t="n"/>
      <c r="DT833" s="178" t="n"/>
      <c r="DU833" s="178" t="n"/>
      <c r="DV833" s="178" t="n"/>
    </row>
    <row customFormat="true" customHeight="true" ht="27" outlineLevel="0" r="834" s="310">
      <c r="A834" s="178" t="n"/>
      <c r="B834" s="329" t="s"/>
      <c r="C834" s="58" t="s"/>
      <c r="D834" s="94" t="s"/>
      <c r="E834" s="122" t="s">
        <v>26</v>
      </c>
      <c r="F834" s="266" t="n">
        <f aca="false" ca="false" dt2D="false" dtr="false" t="normal">I834+L834+M834+N834+O834+P834+Q834+R834+S834</f>
        <v>0</v>
      </c>
      <c r="G834" s="168" t="n">
        <v>0</v>
      </c>
      <c r="H834" s="168" t="n">
        <v>0</v>
      </c>
      <c r="I834" s="269" t="n">
        <f aca="false" ca="false" dt2D="false" dtr="false" t="normal">G834+H834</f>
        <v>0</v>
      </c>
      <c r="J834" s="168" t="n"/>
      <c r="K834" s="168" t="n"/>
      <c r="L834" s="269" t="n">
        <f aca="false" ca="false" dt2D="false" dtr="false" t="normal">J834+K834</f>
        <v>0</v>
      </c>
      <c r="M834" s="168" t="n"/>
      <c r="N834" s="168" t="n"/>
      <c r="O834" s="168" t="n"/>
      <c r="P834" s="168" t="n"/>
      <c r="Q834" s="168" t="n"/>
      <c r="R834" s="168" t="n"/>
      <c r="S834" s="168" t="n"/>
      <c r="T834" s="168" t="n"/>
      <c r="U834" s="168" t="n"/>
      <c r="V834" s="168" t="n"/>
      <c r="W834" s="168" t="n"/>
      <c r="X834" s="168" t="n"/>
      <c r="Y834" s="168" t="n"/>
      <c r="Z834" s="168" t="n"/>
      <c r="AA834" s="168" t="n"/>
      <c r="AB834" s="168" t="n"/>
      <c r="AC834" s="168" t="n"/>
      <c r="AD834" s="168" t="n"/>
      <c r="AE834" s="168" t="n"/>
      <c r="AF834" s="178" t="n"/>
      <c r="AG834" s="178" t="n"/>
      <c r="AH834" s="178" t="n"/>
      <c r="AI834" s="178" t="n"/>
      <c r="AJ834" s="178" t="n"/>
      <c r="AK834" s="178" t="n"/>
      <c r="AL834" s="178" t="n"/>
      <c r="AM834" s="178" t="n"/>
      <c r="AN834" s="178" t="n"/>
      <c r="AO834" s="178" t="n"/>
      <c r="AP834" s="178" t="n"/>
      <c r="AQ834" s="178" t="n"/>
      <c r="AR834" s="178" t="n"/>
      <c r="AS834" s="178" t="n"/>
      <c r="AT834" s="178" t="n"/>
      <c r="AU834" s="178" t="n"/>
      <c r="AV834" s="178" t="n"/>
      <c r="AW834" s="178" t="n"/>
      <c r="AX834" s="178" t="n"/>
      <c r="AY834" s="178" t="n"/>
      <c r="AZ834" s="178" t="n"/>
      <c r="BA834" s="178" t="n"/>
      <c r="BB834" s="178" t="n"/>
      <c r="BC834" s="178" t="n"/>
      <c r="BD834" s="178" t="n"/>
      <c r="BE834" s="178" t="n"/>
      <c r="BF834" s="178" t="n"/>
      <c r="BG834" s="178" t="n"/>
      <c r="BH834" s="178" t="n"/>
      <c r="BI834" s="178" t="n"/>
      <c r="BJ834" s="178" t="n"/>
      <c r="BK834" s="178" t="n"/>
      <c r="BL834" s="178" t="n"/>
      <c r="BM834" s="178" t="n"/>
      <c r="BN834" s="178" t="n"/>
      <c r="BO834" s="178" t="n"/>
      <c r="BP834" s="178" t="n"/>
      <c r="BQ834" s="178" t="n"/>
      <c r="BR834" s="178" t="n"/>
      <c r="BS834" s="178" t="n"/>
      <c r="BT834" s="178" t="n"/>
      <c r="BU834" s="178" t="n"/>
      <c r="BV834" s="178" t="n"/>
      <c r="BW834" s="178" t="n"/>
      <c r="BX834" s="178" t="n"/>
      <c r="BY834" s="178" t="n"/>
      <c r="BZ834" s="178" t="n"/>
      <c r="CA834" s="178" t="n"/>
      <c r="CB834" s="178" t="n"/>
      <c r="CC834" s="178" t="n"/>
      <c r="CD834" s="178" t="n"/>
      <c r="CE834" s="178" t="n"/>
      <c r="CF834" s="178" t="n"/>
      <c r="CG834" s="178" t="n"/>
      <c r="CH834" s="178" t="n"/>
      <c r="CI834" s="178" t="n"/>
      <c r="CJ834" s="178" t="n"/>
      <c r="CK834" s="178" t="n"/>
      <c r="CL834" s="178" t="n"/>
      <c r="CM834" s="178" t="n"/>
      <c r="CN834" s="178" t="n"/>
      <c r="CO834" s="178" t="n"/>
      <c r="CP834" s="178" t="n"/>
      <c r="CQ834" s="178" t="n"/>
      <c r="CR834" s="178" t="n"/>
      <c r="CS834" s="178" t="n"/>
      <c r="CT834" s="178" t="n"/>
      <c r="CU834" s="178" t="n"/>
      <c r="CV834" s="178" t="n"/>
      <c r="CW834" s="178" t="n"/>
      <c r="CX834" s="178" t="n"/>
      <c r="CY834" s="178" t="n"/>
      <c r="CZ834" s="178" t="n"/>
      <c r="DA834" s="178" t="n"/>
      <c r="DB834" s="178" t="n"/>
      <c r="DC834" s="178" t="n"/>
      <c r="DD834" s="178" t="n"/>
      <c r="DE834" s="178" t="n"/>
      <c r="DF834" s="178" t="n"/>
      <c r="DG834" s="178" t="n"/>
      <c r="DH834" s="178" t="n"/>
      <c r="DI834" s="178" t="n"/>
      <c r="DJ834" s="178" t="n"/>
      <c r="DK834" s="178" t="n"/>
      <c r="DL834" s="178" t="n"/>
      <c r="DM834" s="178" t="n"/>
      <c r="DN834" s="178" t="n"/>
      <c r="DO834" s="178" t="n"/>
      <c r="DP834" s="178" t="n"/>
      <c r="DQ834" s="178" t="n"/>
      <c r="DR834" s="178" t="n"/>
      <c r="DS834" s="178" t="n"/>
      <c r="DT834" s="178" t="n"/>
      <c r="DU834" s="178" t="n"/>
      <c r="DV834" s="178" t="n"/>
    </row>
    <row customFormat="true" customHeight="true" hidden="true" ht="21" outlineLevel="0" r="835" s="310">
      <c r="A835" s="178" t="n"/>
      <c r="B835" s="325" t="n">
        <v>2</v>
      </c>
      <c r="C835" s="58" t="s"/>
      <c r="D835" s="127" t="s">
        <v>500</v>
      </c>
      <c r="E835" s="122" t="s">
        <v>24</v>
      </c>
      <c r="F835" s="266" t="n">
        <f aca="false" ca="false" dt2D="false" dtr="false" t="normal">I835+L835+M835+N835+O835+P835+Q835+R835+S835</f>
        <v>0</v>
      </c>
      <c r="G835" s="168" t="n">
        <v>0</v>
      </c>
      <c r="H835" s="168" t="n">
        <v>0</v>
      </c>
      <c r="I835" s="269" t="n">
        <f aca="false" ca="false" dt2D="false" dtr="false" t="normal">G835+H835</f>
        <v>0</v>
      </c>
      <c r="J835" s="168" t="n"/>
      <c r="K835" s="168" t="n"/>
      <c r="L835" s="269" t="n">
        <f aca="false" ca="false" dt2D="false" dtr="false" t="normal">J835+K835</f>
        <v>0</v>
      </c>
      <c r="M835" s="168" t="n"/>
      <c r="N835" s="168" t="n"/>
      <c r="O835" s="168" t="n"/>
      <c r="P835" s="168" t="n"/>
      <c r="Q835" s="168" t="n"/>
      <c r="R835" s="168" t="n"/>
      <c r="S835" s="168" t="n"/>
      <c r="T835" s="168" t="n"/>
      <c r="U835" s="168" t="n"/>
      <c r="V835" s="168" t="n"/>
      <c r="W835" s="168" t="n"/>
      <c r="X835" s="168" t="n"/>
      <c r="Y835" s="168" t="n"/>
      <c r="Z835" s="168" t="n"/>
      <c r="AA835" s="168" t="n"/>
      <c r="AB835" s="168" t="n"/>
      <c r="AC835" s="168" t="n"/>
      <c r="AD835" s="168" t="n"/>
      <c r="AE835" s="168" t="n"/>
      <c r="AF835" s="178" t="n"/>
      <c r="AG835" s="178" t="n"/>
      <c r="AH835" s="178" t="n"/>
      <c r="AI835" s="178" t="n"/>
      <c r="AJ835" s="178" t="n"/>
      <c r="AK835" s="178" t="n"/>
      <c r="AL835" s="178" t="n"/>
      <c r="AM835" s="178" t="n"/>
      <c r="AN835" s="178" t="n"/>
      <c r="AO835" s="178" t="n"/>
      <c r="AP835" s="178" t="n"/>
      <c r="AQ835" s="178" t="n"/>
      <c r="AR835" s="178" t="n"/>
      <c r="AS835" s="178" t="n"/>
      <c r="AT835" s="178" t="n"/>
      <c r="AU835" s="178" t="n"/>
      <c r="AV835" s="178" t="n"/>
      <c r="AW835" s="178" t="n"/>
      <c r="AX835" s="178" t="n"/>
      <c r="AY835" s="178" t="n"/>
      <c r="AZ835" s="178" t="n"/>
      <c r="BA835" s="178" t="n"/>
      <c r="BB835" s="178" t="n"/>
      <c r="BC835" s="178" t="n"/>
      <c r="BD835" s="178" t="n"/>
      <c r="BE835" s="178" t="n"/>
      <c r="BF835" s="178" t="n"/>
      <c r="BG835" s="178" t="n"/>
      <c r="BH835" s="178" t="n"/>
      <c r="BI835" s="178" t="n"/>
      <c r="BJ835" s="178" t="n"/>
      <c r="BK835" s="178" t="n"/>
      <c r="BL835" s="178" t="n"/>
      <c r="BM835" s="178" t="n"/>
      <c r="BN835" s="178" t="n"/>
      <c r="BO835" s="178" t="n"/>
      <c r="BP835" s="178" t="n"/>
      <c r="BQ835" s="178" t="n"/>
      <c r="BR835" s="178" t="n"/>
      <c r="BS835" s="178" t="n"/>
      <c r="BT835" s="178" t="n"/>
      <c r="BU835" s="178" t="n"/>
      <c r="BV835" s="178" t="n"/>
      <c r="BW835" s="178" t="n"/>
      <c r="BX835" s="178" t="n"/>
      <c r="BY835" s="178" t="n"/>
      <c r="BZ835" s="178" t="n"/>
      <c r="CA835" s="178" t="n"/>
      <c r="CB835" s="178" t="n"/>
      <c r="CC835" s="178" t="n"/>
      <c r="CD835" s="178" t="n"/>
      <c r="CE835" s="178" t="n"/>
      <c r="CF835" s="178" t="n"/>
      <c r="CG835" s="178" t="n"/>
      <c r="CH835" s="178" t="n"/>
      <c r="CI835" s="178" t="n"/>
      <c r="CJ835" s="178" t="n"/>
      <c r="CK835" s="178" t="n"/>
      <c r="CL835" s="178" t="n"/>
      <c r="CM835" s="178" t="n"/>
      <c r="CN835" s="178" t="n"/>
      <c r="CO835" s="178" t="n"/>
      <c r="CP835" s="178" t="n"/>
      <c r="CQ835" s="178" t="n"/>
      <c r="CR835" s="178" t="n"/>
      <c r="CS835" s="178" t="n"/>
      <c r="CT835" s="178" t="n"/>
      <c r="CU835" s="178" t="n"/>
      <c r="CV835" s="178" t="n"/>
      <c r="CW835" s="178" t="n"/>
      <c r="CX835" s="178" t="n"/>
      <c r="CY835" s="178" t="n"/>
      <c r="CZ835" s="178" t="n"/>
      <c r="DA835" s="178" t="n"/>
      <c r="DB835" s="178" t="n"/>
      <c r="DC835" s="178" t="n"/>
      <c r="DD835" s="178" t="n"/>
      <c r="DE835" s="178" t="n"/>
      <c r="DF835" s="178" t="n"/>
      <c r="DG835" s="178" t="n"/>
      <c r="DH835" s="178" t="n"/>
      <c r="DI835" s="178" t="n"/>
      <c r="DJ835" s="178" t="n"/>
      <c r="DK835" s="178" t="n"/>
      <c r="DL835" s="178" t="n"/>
      <c r="DM835" s="178" t="n"/>
      <c r="DN835" s="178" t="n"/>
      <c r="DO835" s="178" t="n"/>
      <c r="DP835" s="178" t="n"/>
      <c r="DQ835" s="178" t="n"/>
      <c r="DR835" s="178" t="n"/>
      <c r="DS835" s="178" t="n"/>
      <c r="DT835" s="178" t="n"/>
      <c r="DU835" s="178" t="n"/>
      <c r="DV835" s="178" t="n"/>
    </row>
    <row customFormat="true" hidden="true" ht="21" outlineLevel="0" r="836" s="310">
      <c r="A836" s="178" t="n"/>
      <c r="B836" s="327" t="s"/>
      <c r="C836" s="58" t="s"/>
      <c r="D836" s="59" t="s"/>
      <c r="E836" s="122" t="s">
        <v>25</v>
      </c>
      <c r="F836" s="266" t="n">
        <f aca="false" ca="false" dt2D="false" dtr="false" t="normal">I836+L836+M836+N836+O836+P836+Q836+R836+S836</f>
        <v>0</v>
      </c>
      <c r="G836" s="168" t="n">
        <v>0</v>
      </c>
      <c r="H836" s="168" t="n">
        <v>0</v>
      </c>
      <c r="I836" s="269" t="n">
        <f aca="false" ca="false" dt2D="false" dtr="false" t="normal">G836+H836</f>
        <v>0</v>
      </c>
      <c r="J836" s="168" t="n"/>
      <c r="K836" s="168" t="n"/>
      <c r="L836" s="269" t="n">
        <f aca="false" ca="false" dt2D="false" dtr="false" t="normal">J836+K836</f>
        <v>0</v>
      </c>
      <c r="M836" s="168" t="n"/>
      <c r="N836" s="168" t="n"/>
      <c r="O836" s="168" t="n"/>
      <c r="P836" s="168" t="n"/>
      <c r="Q836" s="168" t="n"/>
      <c r="R836" s="168" t="n"/>
      <c r="S836" s="168" t="n"/>
      <c r="T836" s="168" t="n"/>
      <c r="U836" s="168" t="n"/>
      <c r="V836" s="168" t="n"/>
      <c r="W836" s="168" t="n"/>
      <c r="X836" s="168" t="n"/>
      <c r="Y836" s="168" t="n"/>
      <c r="Z836" s="168" t="n"/>
      <c r="AA836" s="168" t="n"/>
      <c r="AB836" s="168" t="n"/>
      <c r="AC836" s="168" t="n"/>
      <c r="AD836" s="168" t="n"/>
      <c r="AE836" s="168" t="n"/>
      <c r="AF836" s="178" t="n"/>
      <c r="AG836" s="178" t="n"/>
      <c r="AH836" s="178" t="n"/>
      <c r="AI836" s="178" t="n"/>
      <c r="AJ836" s="178" t="n"/>
      <c r="AK836" s="178" t="n"/>
      <c r="AL836" s="178" t="n"/>
      <c r="AM836" s="178" t="n"/>
      <c r="AN836" s="178" t="n"/>
      <c r="AO836" s="178" t="n"/>
      <c r="AP836" s="178" t="n"/>
      <c r="AQ836" s="178" t="n"/>
      <c r="AR836" s="178" t="n"/>
      <c r="AS836" s="178" t="n"/>
      <c r="AT836" s="178" t="n"/>
      <c r="AU836" s="178" t="n"/>
      <c r="AV836" s="178" t="n"/>
      <c r="AW836" s="178" t="n"/>
      <c r="AX836" s="178" t="n"/>
      <c r="AY836" s="178" t="n"/>
      <c r="AZ836" s="178" t="n"/>
      <c r="BA836" s="178" t="n"/>
      <c r="BB836" s="178" t="n"/>
      <c r="BC836" s="178" t="n"/>
      <c r="BD836" s="178" t="n"/>
      <c r="BE836" s="178" t="n"/>
      <c r="BF836" s="178" t="n"/>
      <c r="BG836" s="178" t="n"/>
      <c r="BH836" s="178" t="n"/>
      <c r="BI836" s="178" t="n"/>
      <c r="BJ836" s="178" t="n"/>
      <c r="BK836" s="178" t="n"/>
      <c r="BL836" s="178" t="n"/>
      <c r="BM836" s="178" t="n"/>
      <c r="BN836" s="178" t="n"/>
      <c r="BO836" s="178" t="n"/>
      <c r="BP836" s="178" t="n"/>
      <c r="BQ836" s="178" t="n"/>
      <c r="BR836" s="178" t="n"/>
      <c r="BS836" s="178" t="n"/>
      <c r="BT836" s="178" t="n"/>
      <c r="BU836" s="178" t="n"/>
      <c r="BV836" s="178" t="n"/>
      <c r="BW836" s="178" t="n"/>
      <c r="BX836" s="178" t="n"/>
      <c r="BY836" s="178" t="n"/>
      <c r="BZ836" s="178" t="n"/>
      <c r="CA836" s="178" t="n"/>
      <c r="CB836" s="178" t="n"/>
      <c r="CC836" s="178" t="n"/>
      <c r="CD836" s="178" t="n"/>
      <c r="CE836" s="178" t="n"/>
      <c r="CF836" s="178" t="n"/>
      <c r="CG836" s="178" t="n"/>
      <c r="CH836" s="178" t="n"/>
      <c r="CI836" s="178" t="n"/>
      <c r="CJ836" s="178" t="n"/>
      <c r="CK836" s="178" t="n"/>
      <c r="CL836" s="178" t="n"/>
      <c r="CM836" s="178" t="n"/>
      <c r="CN836" s="178" t="n"/>
      <c r="CO836" s="178" t="n"/>
      <c r="CP836" s="178" t="n"/>
      <c r="CQ836" s="178" t="n"/>
      <c r="CR836" s="178" t="n"/>
      <c r="CS836" s="178" t="n"/>
      <c r="CT836" s="178" t="n"/>
      <c r="CU836" s="178" t="n"/>
      <c r="CV836" s="178" t="n"/>
      <c r="CW836" s="178" t="n"/>
      <c r="CX836" s="178" t="n"/>
      <c r="CY836" s="178" t="n"/>
      <c r="CZ836" s="178" t="n"/>
      <c r="DA836" s="178" t="n"/>
      <c r="DB836" s="178" t="n"/>
      <c r="DC836" s="178" t="n"/>
      <c r="DD836" s="178" t="n"/>
      <c r="DE836" s="178" t="n"/>
      <c r="DF836" s="178" t="n"/>
      <c r="DG836" s="178" t="n"/>
      <c r="DH836" s="178" t="n"/>
      <c r="DI836" s="178" t="n"/>
      <c r="DJ836" s="178" t="n"/>
      <c r="DK836" s="178" t="n"/>
      <c r="DL836" s="178" t="n"/>
      <c r="DM836" s="178" t="n"/>
      <c r="DN836" s="178" t="n"/>
      <c r="DO836" s="178" t="n"/>
      <c r="DP836" s="178" t="n"/>
      <c r="DQ836" s="178" t="n"/>
      <c r="DR836" s="178" t="n"/>
      <c r="DS836" s="178" t="n"/>
      <c r="DT836" s="178" t="n"/>
      <c r="DU836" s="178" t="n"/>
      <c r="DV836" s="178" t="n"/>
    </row>
    <row customFormat="true" hidden="true" ht="21" outlineLevel="0" r="837" s="310">
      <c r="A837" s="178" t="n"/>
      <c r="B837" s="329" t="s"/>
      <c r="C837" s="58" t="s"/>
      <c r="D837" s="94" t="s"/>
      <c r="E837" s="122" t="s">
        <v>26</v>
      </c>
      <c r="F837" s="266" t="n">
        <f aca="false" ca="false" dt2D="false" dtr="false" t="normal">I837+L837+M837+N837+O837+P837+Q837+R837+S837</f>
        <v>0</v>
      </c>
      <c r="G837" s="168" t="n">
        <v>0</v>
      </c>
      <c r="H837" s="168" t="n">
        <v>0</v>
      </c>
      <c r="I837" s="269" t="n">
        <f aca="false" ca="false" dt2D="false" dtr="false" t="normal">G837+H837</f>
        <v>0</v>
      </c>
      <c r="J837" s="168" t="n"/>
      <c r="K837" s="168" t="n"/>
      <c r="L837" s="269" t="n">
        <f aca="false" ca="false" dt2D="false" dtr="false" t="normal">J837+K837</f>
        <v>0</v>
      </c>
      <c r="M837" s="168" t="n"/>
      <c r="N837" s="168" t="n"/>
      <c r="O837" s="168" t="n"/>
      <c r="P837" s="168" t="n"/>
      <c r="Q837" s="168" t="n"/>
      <c r="R837" s="168" t="n"/>
      <c r="S837" s="168" t="n"/>
      <c r="T837" s="168" t="n"/>
      <c r="U837" s="168" t="n"/>
      <c r="V837" s="168" t="n"/>
      <c r="W837" s="168" t="n"/>
      <c r="X837" s="168" t="n"/>
      <c r="Y837" s="168" t="n"/>
      <c r="Z837" s="168" t="n"/>
      <c r="AA837" s="168" t="n"/>
      <c r="AB837" s="168" t="n"/>
      <c r="AC837" s="168" t="n"/>
      <c r="AD837" s="168" t="n"/>
      <c r="AE837" s="168" t="n"/>
      <c r="AF837" s="178" t="n"/>
      <c r="AG837" s="178" t="n"/>
      <c r="AH837" s="178" t="n"/>
      <c r="AI837" s="178" t="n"/>
      <c r="AJ837" s="178" t="n"/>
      <c r="AK837" s="178" t="n"/>
      <c r="AL837" s="178" t="n"/>
      <c r="AM837" s="178" t="n"/>
      <c r="AN837" s="178" t="n"/>
      <c r="AO837" s="178" t="n"/>
      <c r="AP837" s="178" t="n"/>
      <c r="AQ837" s="178" t="n"/>
      <c r="AR837" s="178" t="n"/>
      <c r="AS837" s="178" t="n"/>
      <c r="AT837" s="178" t="n"/>
      <c r="AU837" s="178" t="n"/>
      <c r="AV837" s="178" t="n"/>
      <c r="AW837" s="178" t="n"/>
      <c r="AX837" s="178" t="n"/>
      <c r="AY837" s="178" t="n"/>
      <c r="AZ837" s="178" t="n"/>
      <c r="BA837" s="178" t="n"/>
      <c r="BB837" s="178" t="n"/>
      <c r="BC837" s="178" t="n"/>
      <c r="BD837" s="178" t="n"/>
      <c r="BE837" s="178" t="n"/>
      <c r="BF837" s="178" t="n"/>
      <c r="BG837" s="178" t="n"/>
      <c r="BH837" s="178" t="n"/>
      <c r="BI837" s="178" t="n"/>
      <c r="BJ837" s="178" t="n"/>
      <c r="BK837" s="178" t="n"/>
      <c r="BL837" s="178" t="n"/>
      <c r="BM837" s="178" t="n"/>
      <c r="BN837" s="178" t="n"/>
      <c r="BO837" s="178" t="n"/>
      <c r="BP837" s="178" t="n"/>
      <c r="BQ837" s="178" t="n"/>
      <c r="BR837" s="178" t="n"/>
      <c r="BS837" s="178" t="n"/>
      <c r="BT837" s="178" t="n"/>
      <c r="BU837" s="178" t="n"/>
      <c r="BV837" s="178" t="n"/>
      <c r="BW837" s="178" t="n"/>
      <c r="BX837" s="178" t="n"/>
      <c r="BY837" s="178" t="n"/>
      <c r="BZ837" s="178" t="n"/>
      <c r="CA837" s="178" t="n"/>
      <c r="CB837" s="178" t="n"/>
      <c r="CC837" s="178" t="n"/>
      <c r="CD837" s="178" t="n"/>
      <c r="CE837" s="178" t="n"/>
      <c r="CF837" s="178" t="n"/>
      <c r="CG837" s="178" t="n"/>
      <c r="CH837" s="178" t="n"/>
      <c r="CI837" s="178" t="n"/>
      <c r="CJ837" s="178" t="n"/>
      <c r="CK837" s="178" t="n"/>
      <c r="CL837" s="178" t="n"/>
      <c r="CM837" s="178" t="n"/>
      <c r="CN837" s="178" t="n"/>
      <c r="CO837" s="178" t="n"/>
      <c r="CP837" s="178" t="n"/>
      <c r="CQ837" s="178" t="n"/>
      <c r="CR837" s="178" t="n"/>
      <c r="CS837" s="178" t="n"/>
      <c r="CT837" s="178" t="n"/>
      <c r="CU837" s="178" t="n"/>
      <c r="CV837" s="178" t="n"/>
      <c r="CW837" s="178" t="n"/>
      <c r="CX837" s="178" t="n"/>
      <c r="CY837" s="178" t="n"/>
      <c r="CZ837" s="178" t="n"/>
      <c r="DA837" s="178" t="n"/>
      <c r="DB837" s="178" t="n"/>
      <c r="DC837" s="178" t="n"/>
      <c r="DD837" s="178" t="n"/>
      <c r="DE837" s="178" t="n"/>
      <c r="DF837" s="178" t="n"/>
      <c r="DG837" s="178" t="n"/>
      <c r="DH837" s="178" t="n"/>
      <c r="DI837" s="178" t="n"/>
      <c r="DJ837" s="178" t="n"/>
      <c r="DK837" s="178" t="n"/>
      <c r="DL837" s="178" t="n"/>
      <c r="DM837" s="178" t="n"/>
      <c r="DN837" s="178" t="n"/>
      <c r="DO837" s="178" t="n"/>
      <c r="DP837" s="178" t="n"/>
      <c r="DQ837" s="178" t="n"/>
      <c r="DR837" s="178" t="n"/>
      <c r="DS837" s="178" t="n"/>
      <c r="DT837" s="178" t="n"/>
      <c r="DU837" s="178" t="n"/>
      <c r="DV837" s="178" t="n"/>
    </row>
    <row customFormat="true" customHeight="true" hidden="true" ht="21" outlineLevel="0" r="838" s="310">
      <c r="A838" s="178" t="n"/>
      <c r="B838" s="325" t="n">
        <v>3</v>
      </c>
      <c r="C838" s="58" t="s"/>
      <c r="D838" s="127" t="s">
        <v>501</v>
      </c>
      <c r="E838" s="122" t="s">
        <v>24</v>
      </c>
      <c r="F838" s="266" t="n">
        <f aca="false" ca="false" dt2D="false" dtr="false" t="normal">I838+L838+M838+N838+O838+P838+Q838+R838+S838</f>
        <v>0</v>
      </c>
      <c r="G838" s="168" t="n">
        <v>0</v>
      </c>
      <c r="H838" s="168" t="n">
        <v>0</v>
      </c>
      <c r="I838" s="269" t="n">
        <f aca="false" ca="false" dt2D="false" dtr="false" t="normal">G838+H838</f>
        <v>0</v>
      </c>
      <c r="J838" s="168" t="n"/>
      <c r="K838" s="168" t="n"/>
      <c r="L838" s="269" t="n">
        <f aca="false" ca="false" dt2D="false" dtr="false" t="normal">J838+K838</f>
        <v>0</v>
      </c>
      <c r="M838" s="168" t="n"/>
      <c r="N838" s="168" t="n"/>
      <c r="O838" s="168" t="n"/>
      <c r="P838" s="168" t="n"/>
      <c r="Q838" s="168" t="n"/>
      <c r="R838" s="168" t="n"/>
      <c r="S838" s="168" t="n"/>
      <c r="T838" s="168" t="n"/>
      <c r="U838" s="168" t="n"/>
      <c r="V838" s="168" t="n"/>
      <c r="W838" s="168" t="n"/>
      <c r="X838" s="168" t="n"/>
      <c r="Y838" s="168" t="n"/>
      <c r="Z838" s="168" t="n"/>
      <c r="AA838" s="168" t="n"/>
      <c r="AB838" s="168" t="n"/>
      <c r="AC838" s="168" t="n"/>
      <c r="AD838" s="168" t="n"/>
      <c r="AE838" s="168" t="n"/>
      <c r="AF838" s="178" t="n"/>
      <c r="AG838" s="178" t="n"/>
      <c r="AH838" s="178" t="n"/>
      <c r="AI838" s="178" t="n"/>
      <c r="AJ838" s="178" t="n"/>
      <c r="AK838" s="178" t="n"/>
      <c r="AL838" s="178" t="n"/>
      <c r="AM838" s="178" t="n"/>
      <c r="AN838" s="178" t="n"/>
      <c r="AO838" s="178" t="n"/>
      <c r="AP838" s="178" t="n"/>
      <c r="AQ838" s="178" t="n"/>
      <c r="AR838" s="178" t="n"/>
      <c r="AS838" s="178" t="n"/>
      <c r="AT838" s="178" t="n"/>
      <c r="AU838" s="178" t="n"/>
      <c r="AV838" s="178" t="n"/>
      <c r="AW838" s="178" t="n"/>
      <c r="AX838" s="178" t="n"/>
      <c r="AY838" s="178" t="n"/>
      <c r="AZ838" s="178" t="n"/>
      <c r="BA838" s="178" t="n"/>
      <c r="BB838" s="178" t="n"/>
      <c r="BC838" s="178" t="n"/>
      <c r="BD838" s="178" t="n"/>
      <c r="BE838" s="178" t="n"/>
      <c r="BF838" s="178" t="n"/>
      <c r="BG838" s="178" t="n"/>
      <c r="BH838" s="178" t="n"/>
      <c r="BI838" s="178" t="n"/>
      <c r="BJ838" s="178" t="n"/>
      <c r="BK838" s="178" t="n"/>
      <c r="BL838" s="178" t="n"/>
      <c r="BM838" s="178" t="n"/>
      <c r="BN838" s="178" t="n"/>
      <c r="BO838" s="178" t="n"/>
      <c r="BP838" s="178" t="n"/>
      <c r="BQ838" s="178" t="n"/>
      <c r="BR838" s="178" t="n"/>
      <c r="BS838" s="178" t="n"/>
      <c r="BT838" s="178" t="n"/>
      <c r="BU838" s="178" t="n"/>
      <c r="BV838" s="178" t="n"/>
      <c r="BW838" s="178" t="n"/>
      <c r="BX838" s="178" t="n"/>
      <c r="BY838" s="178" t="n"/>
      <c r="BZ838" s="178" t="n"/>
      <c r="CA838" s="178" t="n"/>
      <c r="CB838" s="178" t="n"/>
      <c r="CC838" s="178" t="n"/>
      <c r="CD838" s="178" t="n"/>
      <c r="CE838" s="178" t="n"/>
      <c r="CF838" s="178" t="n"/>
      <c r="CG838" s="178" t="n"/>
      <c r="CH838" s="178" t="n"/>
      <c r="CI838" s="178" t="n"/>
      <c r="CJ838" s="178" t="n"/>
      <c r="CK838" s="178" t="n"/>
      <c r="CL838" s="178" t="n"/>
      <c r="CM838" s="178" t="n"/>
      <c r="CN838" s="178" t="n"/>
      <c r="CO838" s="178" t="n"/>
      <c r="CP838" s="178" t="n"/>
      <c r="CQ838" s="178" t="n"/>
      <c r="CR838" s="178" t="n"/>
      <c r="CS838" s="178" t="n"/>
      <c r="CT838" s="178" t="n"/>
      <c r="CU838" s="178" t="n"/>
      <c r="CV838" s="178" t="n"/>
      <c r="CW838" s="178" t="n"/>
      <c r="CX838" s="178" t="n"/>
      <c r="CY838" s="178" t="n"/>
      <c r="CZ838" s="178" t="n"/>
      <c r="DA838" s="178" t="n"/>
      <c r="DB838" s="178" t="n"/>
      <c r="DC838" s="178" t="n"/>
      <c r="DD838" s="178" t="n"/>
      <c r="DE838" s="178" t="n"/>
      <c r="DF838" s="178" t="n"/>
      <c r="DG838" s="178" t="n"/>
      <c r="DH838" s="178" t="n"/>
      <c r="DI838" s="178" t="n"/>
      <c r="DJ838" s="178" t="n"/>
      <c r="DK838" s="178" t="n"/>
      <c r="DL838" s="178" t="n"/>
      <c r="DM838" s="178" t="n"/>
      <c r="DN838" s="178" t="n"/>
      <c r="DO838" s="178" t="n"/>
      <c r="DP838" s="178" t="n"/>
      <c r="DQ838" s="178" t="n"/>
      <c r="DR838" s="178" t="n"/>
      <c r="DS838" s="178" t="n"/>
      <c r="DT838" s="178" t="n"/>
      <c r="DU838" s="178" t="n"/>
      <c r="DV838" s="178" t="n"/>
    </row>
    <row customFormat="true" customHeight="true" hidden="true" ht="22.1499996185303" outlineLevel="0" r="839" s="310">
      <c r="A839" s="178" t="n"/>
      <c r="B839" s="327" t="s"/>
      <c r="C839" s="58" t="s"/>
      <c r="D839" s="59" t="s"/>
      <c r="E839" s="122" t="s">
        <v>25</v>
      </c>
      <c r="F839" s="266" t="n">
        <f aca="false" ca="false" dt2D="false" dtr="false" t="normal">I839+L839+M839+N839+O839+P839+Q839+R839+S839</f>
        <v>0</v>
      </c>
      <c r="G839" s="168" t="n">
        <v>0</v>
      </c>
      <c r="H839" s="168" t="n">
        <v>0</v>
      </c>
      <c r="I839" s="269" t="n">
        <f aca="false" ca="false" dt2D="false" dtr="false" t="normal">G839+H839</f>
        <v>0</v>
      </c>
      <c r="J839" s="168" t="n"/>
      <c r="K839" s="168" t="n"/>
      <c r="L839" s="269" t="n">
        <f aca="false" ca="false" dt2D="false" dtr="false" t="normal">J839+K839</f>
        <v>0</v>
      </c>
      <c r="M839" s="168" t="n"/>
      <c r="N839" s="168" t="n"/>
      <c r="O839" s="168" t="n"/>
      <c r="P839" s="168" t="n"/>
      <c r="Q839" s="168" t="n"/>
      <c r="R839" s="168" t="n"/>
      <c r="S839" s="168" t="n"/>
      <c r="T839" s="168" t="n"/>
      <c r="U839" s="168" t="n"/>
      <c r="V839" s="168" t="n"/>
      <c r="W839" s="168" t="n"/>
      <c r="X839" s="168" t="n"/>
      <c r="Y839" s="168" t="n"/>
      <c r="Z839" s="168" t="n"/>
      <c r="AA839" s="168" t="n"/>
      <c r="AB839" s="168" t="n"/>
      <c r="AC839" s="168" t="n"/>
      <c r="AD839" s="168" t="n"/>
      <c r="AE839" s="168" t="n"/>
      <c r="AF839" s="178" t="n"/>
      <c r="AG839" s="178" t="n"/>
      <c r="AH839" s="178" t="n"/>
      <c r="AI839" s="178" t="n"/>
      <c r="AJ839" s="178" t="n"/>
      <c r="AK839" s="178" t="n"/>
      <c r="AL839" s="178" t="n"/>
      <c r="AM839" s="178" t="n"/>
      <c r="AN839" s="178" t="n"/>
      <c r="AO839" s="178" t="n"/>
      <c r="AP839" s="178" t="n"/>
      <c r="AQ839" s="178" t="n"/>
      <c r="AR839" s="178" t="n"/>
      <c r="AS839" s="178" t="n"/>
      <c r="AT839" s="178" t="n"/>
      <c r="AU839" s="178" t="n"/>
      <c r="AV839" s="178" t="n"/>
      <c r="AW839" s="178" t="n"/>
      <c r="AX839" s="178" t="n"/>
      <c r="AY839" s="178" t="n"/>
      <c r="AZ839" s="178" t="n"/>
      <c r="BA839" s="178" t="n"/>
      <c r="BB839" s="178" t="n"/>
      <c r="BC839" s="178" t="n"/>
      <c r="BD839" s="178" t="n"/>
      <c r="BE839" s="178" t="n"/>
      <c r="BF839" s="178" t="n"/>
      <c r="BG839" s="178" t="n"/>
      <c r="BH839" s="178" t="n"/>
      <c r="BI839" s="178" t="n"/>
      <c r="BJ839" s="178" t="n"/>
      <c r="BK839" s="178" t="n"/>
      <c r="BL839" s="178" t="n"/>
      <c r="BM839" s="178" t="n"/>
      <c r="BN839" s="178" t="n"/>
      <c r="BO839" s="178" t="n"/>
      <c r="BP839" s="178" t="n"/>
      <c r="BQ839" s="178" t="n"/>
      <c r="BR839" s="178" t="n"/>
      <c r="BS839" s="178" t="n"/>
      <c r="BT839" s="178" t="n"/>
      <c r="BU839" s="178" t="n"/>
      <c r="BV839" s="178" t="n"/>
      <c r="BW839" s="178" t="n"/>
      <c r="BX839" s="178" t="n"/>
      <c r="BY839" s="178" t="n"/>
      <c r="BZ839" s="178" t="n"/>
      <c r="CA839" s="178" t="n"/>
      <c r="CB839" s="178" t="n"/>
      <c r="CC839" s="178" t="n"/>
      <c r="CD839" s="178" t="n"/>
      <c r="CE839" s="178" t="n"/>
      <c r="CF839" s="178" t="n"/>
      <c r="CG839" s="178" t="n"/>
      <c r="CH839" s="178" t="n"/>
      <c r="CI839" s="178" t="n"/>
      <c r="CJ839" s="178" t="n"/>
      <c r="CK839" s="178" t="n"/>
      <c r="CL839" s="178" t="n"/>
      <c r="CM839" s="178" t="n"/>
      <c r="CN839" s="178" t="n"/>
      <c r="CO839" s="178" t="n"/>
      <c r="CP839" s="178" t="n"/>
      <c r="CQ839" s="178" t="n"/>
      <c r="CR839" s="178" t="n"/>
      <c r="CS839" s="178" t="n"/>
      <c r="CT839" s="178" t="n"/>
      <c r="CU839" s="178" t="n"/>
      <c r="CV839" s="178" t="n"/>
      <c r="CW839" s="178" t="n"/>
      <c r="CX839" s="178" t="n"/>
      <c r="CY839" s="178" t="n"/>
      <c r="CZ839" s="178" t="n"/>
      <c r="DA839" s="178" t="n"/>
      <c r="DB839" s="178" t="n"/>
      <c r="DC839" s="178" t="n"/>
      <c r="DD839" s="178" t="n"/>
      <c r="DE839" s="178" t="n"/>
      <c r="DF839" s="178" t="n"/>
      <c r="DG839" s="178" t="n"/>
      <c r="DH839" s="178" t="n"/>
      <c r="DI839" s="178" t="n"/>
      <c r="DJ839" s="178" t="n"/>
      <c r="DK839" s="178" t="n"/>
      <c r="DL839" s="178" t="n"/>
      <c r="DM839" s="178" t="n"/>
      <c r="DN839" s="178" t="n"/>
      <c r="DO839" s="178" t="n"/>
      <c r="DP839" s="178" t="n"/>
      <c r="DQ839" s="178" t="n"/>
      <c r="DR839" s="178" t="n"/>
      <c r="DS839" s="178" t="n"/>
      <c r="DT839" s="178" t="n"/>
      <c r="DU839" s="178" t="n"/>
      <c r="DV839" s="178" t="n"/>
    </row>
    <row customFormat="true" customHeight="true" hidden="true" ht="22.1499996185303" outlineLevel="0" r="840" s="310">
      <c r="A840" s="178" t="n"/>
      <c r="B840" s="329" t="s"/>
      <c r="C840" s="58" t="s"/>
      <c r="D840" s="94" t="s"/>
      <c r="E840" s="122" t="s">
        <v>26</v>
      </c>
      <c r="F840" s="266" t="n">
        <f aca="false" ca="false" dt2D="false" dtr="false" t="normal">I840+L840+M840+N840+O840+P840+Q840+R840+S840</f>
        <v>0</v>
      </c>
      <c r="G840" s="168" t="n">
        <v>0</v>
      </c>
      <c r="H840" s="168" t="n">
        <v>0</v>
      </c>
      <c r="I840" s="269" t="n">
        <f aca="false" ca="false" dt2D="false" dtr="false" t="normal">G840+H840</f>
        <v>0</v>
      </c>
      <c r="J840" s="168" t="n"/>
      <c r="K840" s="168" t="n"/>
      <c r="L840" s="269" t="n">
        <f aca="false" ca="false" dt2D="false" dtr="false" t="normal">J840+K840</f>
        <v>0</v>
      </c>
      <c r="M840" s="168" t="n"/>
      <c r="N840" s="168" t="n"/>
      <c r="O840" s="168" t="n"/>
      <c r="P840" s="168" t="n"/>
      <c r="Q840" s="168" t="n"/>
      <c r="R840" s="168" t="n"/>
      <c r="S840" s="168" t="n"/>
      <c r="T840" s="168" t="n"/>
      <c r="U840" s="168" t="n"/>
      <c r="V840" s="168" t="n"/>
      <c r="W840" s="168" t="n"/>
      <c r="X840" s="168" t="n"/>
      <c r="Y840" s="168" t="n"/>
      <c r="Z840" s="168" t="n"/>
      <c r="AA840" s="168" t="n"/>
      <c r="AB840" s="168" t="n"/>
      <c r="AC840" s="168" t="n"/>
      <c r="AD840" s="168" t="n"/>
      <c r="AE840" s="168" t="n"/>
      <c r="AF840" s="178" t="n"/>
      <c r="AG840" s="178" t="n"/>
      <c r="AH840" s="178" t="n"/>
      <c r="AI840" s="178" t="n"/>
      <c r="AJ840" s="178" t="n"/>
      <c r="AK840" s="178" t="n"/>
      <c r="AL840" s="178" t="n"/>
      <c r="AM840" s="178" t="n"/>
      <c r="AN840" s="178" t="n"/>
      <c r="AO840" s="178" t="n"/>
      <c r="AP840" s="178" t="n"/>
      <c r="AQ840" s="178" t="n"/>
      <c r="AR840" s="178" t="n"/>
      <c r="AS840" s="178" t="n"/>
      <c r="AT840" s="178" t="n"/>
      <c r="AU840" s="178" t="n"/>
      <c r="AV840" s="178" t="n"/>
      <c r="AW840" s="178" t="n"/>
      <c r="AX840" s="178" t="n"/>
      <c r="AY840" s="178" t="n"/>
      <c r="AZ840" s="178" t="n"/>
      <c r="BA840" s="178" t="n"/>
      <c r="BB840" s="178" t="n"/>
      <c r="BC840" s="178" t="n"/>
      <c r="BD840" s="178" t="n"/>
      <c r="BE840" s="178" t="n"/>
      <c r="BF840" s="178" t="n"/>
      <c r="BG840" s="178" t="n"/>
      <c r="BH840" s="178" t="n"/>
      <c r="BI840" s="178" t="n"/>
      <c r="BJ840" s="178" t="n"/>
      <c r="BK840" s="178" t="n"/>
      <c r="BL840" s="178" t="n"/>
      <c r="BM840" s="178" t="n"/>
      <c r="BN840" s="178" t="n"/>
      <c r="BO840" s="178" t="n"/>
      <c r="BP840" s="178" t="n"/>
      <c r="BQ840" s="178" t="n"/>
      <c r="BR840" s="178" t="n"/>
      <c r="BS840" s="178" t="n"/>
      <c r="BT840" s="178" t="n"/>
      <c r="BU840" s="178" t="n"/>
      <c r="BV840" s="178" t="n"/>
      <c r="BW840" s="178" t="n"/>
      <c r="BX840" s="178" t="n"/>
      <c r="BY840" s="178" t="n"/>
      <c r="BZ840" s="178" t="n"/>
      <c r="CA840" s="178" t="n"/>
      <c r="CB840" s="178" t="n"/>
      <c r="CC840" s="178" t="n"/>
      <c r="CD840" s="178" t="n"/>
      <c r="CE840" s="178" t="n"/>
      <c r="CF840" s="178" t="n"/>
      <c r="CG840" s="178" t="n"/>
      <c r="CH840" s="178" t="n"/>
      <c r="CI840" s="178" t="n"/>
      <c r="CJ840" s="178" t="n"/>
      <c r="CK840" s="178" t="n"/>
      <c r="CL840" s="178" t="n"/>
      <c r="CM840" s="178" t="n"/>
      <c r="CN840" s="178" t="n"/>
      <c r="CO840" s="178" t="n"/>
      <c r="CP840" s="178" t="n"/>
      <c r="CQ840" s="178" t="n"/>
      <c r="CR840" s="178" t="n"/>
      <c r="CS840" s="178" t="n"/>
      <c r="CT840" s="178" t="n"/>
      <c r="CU840" s="178" t="n"/>
      <c r="CV840" s="178" t="n"/>
      <c r="CW840" s="178" t="n"/>
      <c r="CX840" s="178" t="n"/>
      <c r="CY840" s="178" t="n"/>
      <c r="CZ840" s="178" t="n"/>
      <c r="DA840" s="178" t="n"/>
      <c r="DB840" s="178" t="n"/>
      <c r="DC840" s="178" t="n"/>
      <c r="DD840" s="178" t="n"/>
      <c r="DE840" s="178" t="n"/>
      <c r="DF840" s="178" t="n"/>
      <c r="DG840" s="178" t="n"/>
      <c r="DH840" s="178" t="n"/>
      <c r="DI840" s="178" t="n"/>
      <c r="DJ840" s="178" t="n"/>
      <c r="DK840" s="178" t="n"/>
      <c r="DL840" s="178" t="n"/>
      <c r="DM840" s="178" t="n"/>
      <c r="DN840" s="178" t="n"/>
      <c r="DO840" s="178" t="n"/>
      <c r="DP840" s="178" t="n"/>
      <c r="DQ840" s="178" t="n"/>
      <c r="DR840" s="178" t="n"/>
      <c r="DS840" s="178" t="n"/>
      <c r="DT840" s="178" t="n"/>
      <c r="DU840" s="178" t="n"/>
      <c r="DV840" s="178" t="n"/>
    </row>
    <row customFormat="true" customHeight="true" hidden="true" ht="16.8999996185303" outlineLevel="0" r="841" s="310">
      <c r="A841" s="178" t="n"/>
      <c r="B841" s="325" t="n">
        <v>4</v>
      </c>
      <c r="C841" s="58" t="s"/>
      <c r="D841" s="127" t="s">
        <v>502</v>
      </c>
      <c r="E841" s="122" t="s">
        <v>24</v>
      </c>
      <c r="F841" s="266" t="n">
        <f aca="false" ca="false" dt2D="false" dtr="false" t="normal">I841+L841+M841+N841+O841+P841+Q841+R841+S841</f>
        <v>0</v>
      </c>
      <c r="G841" s="168" t="n">
        <v>0</v>
      </c>
      <c r="H841" s="168" t="n">
        <v>0</v>
      </c>
      <c r="I841" s="269" t="n">
        <f aca="false" ca="false" dt2D="false" dtr="false" t="normal">G841+H841</f>
        <v>0</v>
      </c>
      <c r="J841" s="168" t="n"/>
      <c r="K841" s="168" t="n"/>
      <c r="L841" s="269" t="n">
        <f aca="false" ca="false" dt2D="false" dtr="false" t="normal">J841+K841</f>
        <v>0</v>
      </c>
      <c r="M841" s="168" t="n"/>
      <c r="N841" s="168" t="n"/>
      <c r="O841" s="168" t="n"/>
      <c r="P841" s="168" t="n"/>
      <c r="Q841" s="168" t="n"/>
      <c r="R841" s="168" t="n"/>
      <c r="S841" s="168" t="n"/>
      <c r="T841" s="168" t="n"/>
      <c r="U841" s="168" t="n"/>
      <c r="V841" s="168" t="n"/>
      <c r="W841" s="168" t="n"/>
      <c r="X841" s="168" t="n"/>
      <c r="Y841" s="168" t="n"/>
      <c r="Z841" s="168" t="n"/>
      <c r="AA841" s="168" t="n"/>
      <c r="AB841" s="168" t="n"/>
      <c r="AC841" s="168" t="n"/>
      <c r="AD841" s="168" t="n"/>
      <c r="AE841" s="168" t="n"/>
      <c r="AF841" s="178" t="n"/>
      <c r="AG841" s="178" t="n"/>
      <c r="AH841" s="178" t="n"/>
      <c r="AI841" s="178" t="n"/>
      <c r="AJ841" s="178" t="n"/>
      <c r="AK841" s="178" t="n"/>
      <c r="AL841" s="178" t="n"/>
      <c r="AM841" s="178" t="n"/>
      <c r="AN841" s="178" t="n"/>
      <c r="AO841" s="178" t="n"/>
      <c r="AP841" s="178" t="n"/>
      <c r="AQ841" s="178" t="n"/>
      <c r="AR841" s="178" t="n"/>
      <c r="AS841" s="178" t="n"/>
      <c r="AT841" s="178" t="n"/>
      <c r="AU841" s="178" t="n"/>
      <c r="AV841" s="178" t="n"/>
      <c r="AW841" s="178" t="n"/>
      <c r="AX841" s="178" t="n"/>
      <c r="AY841" s="178" t="n"/>
      <c r="AZ841" s="178" t="n"/>
      <c r="BA841" s="178" t="n"/>
      <c r="BB841" s="178" t="n"/>
      <c r="BC841" s="178" t="n"/>
      <c r="BD841" s="178" t="n"/>
      <c r="BE841" s="178" t="n"/>
      <c r="BF841" s="178" t="n"/>
      <c r="BG841" s="178" t="n"/>
      <c r="BH841" s="178" t="n"/>
      <c r="BI841" s="178" t="n"/>
      <c r="BJ841" s="178" t="n"/>
      <c r="BK841" s="178" t="n"/>
      <c r="BL841" s="178" t="n"/>
      <c r="BM841" s="178" t="n"/>
      <c r="BN841" s="178" t="n"/>
      <c r="BO841" s="178" t="n"/>
      <c r="BP841" s="178" t="n"/>
      <c r="BQ841" s="178" t="n"/>
      <c r="BR841" s="178" t="n"/>
      <c r="BS841" s="178" t="n"/>
      <c r="BT841" s="178" t="n"/>
      <c r="BU841" s="178" t="n"/>
      <c r="BV841" s="178" t="n"/>
      <c r="BW841" s="178" t="n"/>
      <c r="BX841" s="178" t="n"/>
      <c r="BY841" s="178" t="n"/>
      <c r="BZ841" s="178" t="n"/>
      <c r="CA841" s="178" t="n"/>
      <c r="CB841" s="178" t="n"/>
      <c r="CC841" s="178" t="n"/>
      <c r="CD841" s="178" t="n"/>
      <c r="CE841" s="178" t="n"/>
      <c r="CF841" s="178" t="n"/>
      <c r="CG841" s="178" t="n"/>
      <c r="CH841" s="178" t="n"/>
      <c r="CI841" s="178" t="n"/>
      <c r="CJ841" s="178" t="n"/>
      <c r="CK841" s="178" t="n"/>
      <c r="CL841" s="178" t="n"/>
      <c r="CM841" s="178" t="n"/>
      <c r="CN841" s="178" t="n"/>
      <c r="CO841" s="178" t="n"/>
      <c r="CP841" s="178" t="n"/>
      <c r="CQ841" s="178" t="n"/>
      <c r="CR841" s="178" t="n"/>
      <c r="CS841" s="178" t="n"/>
      <c r="CT841" s="178" t="n"/>
      <c r="CU841" s="178" t="n"/>
      <c r="CV841" s="178" t="n"/>
      <c r="CW841" s="178" t="n"/>
      <c r="CX841" s="178" t="n"/>
      <c r="CY841" s="178" t="n"/>
      <c r="CZ841" s="178" t="n"/>
      <c r="DA841" s="178" t="n"/>
      <c r="DB841" s="178" t="n"/>
      <c r="DC841" s="178" t="n"/>
      <c r="DD841" s="178" t="n"/>
      <c r="DE841" s="178" t="n"/>
      <c r="DF841" s="178" t="n"/>
      <c r="DG841" s="178" t="n"/>
      <c r="DH841" s="178" t="n"/>
      <c r="DI841" s="178" t="n"/>
      <c r="DJ841" s="178" t="n"/>
      <c r="DK841" s="178" t="n"/>
      <c r="DL841" s="178" t="n"/>
      <c r="DM841" s="178" t="n"/>
      <c r="DN841" s="178" t="n"/>
      <c r="DO841" s="178" t="n"/>
      <c r="DP841" s="178" t="n"/>
      <c r="DQ841" s="178" t="n"/>
      <c r="DR841" s="178" t="n"/>
      <c r="DS841" s="178" t="n"/>
      <c r="DT841" s="178" t="n"/>
      <c r="DU841" s="178" t="n"/>
      <c r="DV841" s="178" t="n"/>
    </row>
    <row customFormat="true" customHeight="true" hidden="true" ht="16.1499996185303" outlineLevel="0" r="842" s="310">
      <c r="A842" s="178" t="n"/>
      <c r="B842" s="327" t="s"/>
      <c r="C842" s="58" t="s"/>
      <c r="D842" s="59" t="s"/>
      <c r="E842" s="122" t="s">
        <v>25</v>
      </c>
      <c r="F842" s="266" t="n">
        <f aca="false" ca="false" dt2D="false" dtr="false" t="normal">I842+L842+M842+N842+O842+P842+Q842+R842+S842</f>
        <v>0</v>
      </c>
      <c r="G842" s="168" t="n">
        <v>0</v>
      </c>
      <c r="H842" s="168" t="n">
        <v>0</v>
      </c>
      <c r="I842" s="269" t="n">
        <f aca="false" ca="false" dt2D="false" dtr="false" t="normal">G842+H842</f>
        <v>0</v>
      </c>
      <c r="J842" s="168" t="n"/>
      <c r="K842" s="168" t="n"/>
      <c r="L842" s="269" t="n">
        <f aca="false" ca="false" dt2D="false" dtr="false" t="normal">J842+K842</f>
        <v>0</v>
      </c>
      <c r="M842" s="168" t="n"/>
      <c r="N842" s="168" t="n"/>
      <c r="O842" s="168" t="n"/>
      <c r="P842" s="168" t="n"/>
      <c r="Q842" s="168" t="n"/>
      <c r="R842" s="168" t="n"/>
      <c r="S842" s="168" t="n"/>
      <c r="T842" s="168" t="n"/>
      <c r="U842" s="168" t="n"/>
      <c r="V842" s="168" t="n"/>
      <c r="W842" s="168" t="n"/>
      <c r="X842" s="168" t="n"/>
      <c r="Y842" s="168" t="n"/>
      <c r="Z842" s="168" t="n"/>
      <c r="AA842" s="168" t="n"/>
      <c r="AB842" s="168" t="n"/>
      <c r="AC842" s="168" t="n"/>
      <c r="AD842" s="168" t="n"/>
      <c r="AE842" s="168" t="n"/>
      <c r="AF842" s="178" t="n"/>
      <c r="AG842" s="178" t="n"/>
      <c r="AH842" s="178" t="n"/>
      <c r="AI842" s="178" t="n"/>
      <c r="AJ842" s="178" t="n"/>
      <c r="AK842" s="178" t="n"/>
      <c r="AL842" s="178" t="n"/>
      <c r="AM842" s="178" t="n"/>
      <c r="AN842" s="178" t="n"/>
      <c r="AO842" s="178" t="n"/>
      <c r="AP842" s="178" t="n"/>
      <c r="AQ842" s="178" t="n"/>
      <c r="AR842" s="178" t="n"/>
      <c r="AS842" s="178" t="n"/>
      <c r="AT842" s="178" t="n"/>
      <c r="AU842" s="178" t="n"/>
      <c r="AV842" s="178" t="n"/>
      <c r="AW842" s="178" t="n"/>
      <c r="AX842" s="178" t="n"/>
      <c r="AY842" s="178" t="n"/>
      <c r="AZ842" s="178" t="n"/>
      <c r="BA842" s="178" t="n"/>
      <c r="BB842" s="178" t="n"/>
      <c r="BC842" s="178" t="n"/>
      <c r="BD842" s="178" t="n"/>
      <c r="BE842" s="178" t="n"/>
      <c r="BF842" s="178" t="n"/>
      <c r="BG842" s="178" t="n"/>
      <c r="BH842" s="178" t="n"/>
      <c r="BI842" s="178" t="n"/>
      <c r="BJ842" s="178" t="n"/>
      <c r="BK842" s="178" t="n"/>
      <c r="BL842" s="178" t="n"/>
      <c r="BM842" s="178" t="n"/>
      <c r="BN842" s="178" t="n"/>
      <c r="BO842" s="178" t="n"/>
      <c r="BP842" s="178" t="n"/>
      <c r="BQ842" s="178" t="n"/>
      <c r="BR842" s="178" t="n"/>
      <c r="BS842" s="178" t="n"/>
      <c r="BT842" s="178" t="n"/>
      <c r="BU842" s="178" t="n"/>
      <c r="BV842" s="178" t="n"/>
      <c r="BW842" s="178" t="n"/>
      <c r="BX842" s="178" t="n"/>
      <c r="BY842" s="178" t="n"/>
      <c r="BZ842" s="178" t="n"/>
      <c r="CA842" s="178" t="n"/>
      <c r="CB842" s="178" t="n"/>
      <c r="CC842" s="178" t="n"/>
      <c r="CD842" s="178" t="n"/>
      <c r="CE842" s="178" t="n"/>
      <c r="CF842" s="178" t="n"/>
      <c r="CG842" s="178" t="n"/>
      <c r="CH842" s="178" t="n"/>
      <c r="CI842" s="178" t="n"/>
      <c r="CJ842" s="178" t="n"/>
      <c r="CK842" s="178" t="n"/>
      <c r="CL842" s="178" t="n"/>
      <c r="CM842" s="178" t="n"/>
      <c r="CN842" s="178" t="n"/>
      <c r="CO842" s="178" t="n"/>
      <c r="CP842" s="178" t="n"/>
      <c r="CQ842" s="178" t="n"/>
      <c r="CR842" s="178" t="n"/>
      <c r="CS842" s="178" t="n"/>
      <c r="CT842" s="178" t="n"/>
      <c r="CU842" s="178" t="n"/>
      <c r="CV842" s="178" t="n"/>
      <c r="CW842" s="178" t="n"/>
      <c r="CX842" s="178" t="n"/>
      <c r="CY842" s="178" t="n"/>
      <c r="CZ842" s="178" t="n"/>
      <c r="DA842" s="178" t="n"/>
      <c r="DB842" s="178" t="n"/>
      <c r="DC842" s="178" t="n"/>
      <c r="DD842" s="178" t="n"/>
      <c r="DE842" s="178" t="n"/>
      <c r="DF842" s="178" t="n"/>
      <c r="DG842" s="178" t="n"/>
      <c r="DH842" s="178" t="n"/>
      <c r="DI842" s="178" t="n"/>
      <c r="DJ842" s="178" t="n"/>
      <c r="DK842" s="178" t="n"/>
      <c r="DL842" s="178" t="n"/>
      <c r="DM842" s="178" t="n"/>
      <c r="DN842" s="178" t="n"/>
      <c r="DO842" s="178" t="n"/>
      <c r="DP842" s="178" t="n"/>
      <c r="DQ842" s="178" t="n"/>
      <c r="DR842" s="178" t="n"/>
      <c r="DS842" s="178" t="n"/>
      <c r="DT842" s="178" t="n"/>
      <c r="DU842" s="178" t="n"/>
      <c r="DV842" s="178" t="n"/>
    </row>
    <row customFormat="true" customHeight="true" hidden="true" ht="16.1499996185303" outlineLevel="0" r="843" s="310">
      <c r="A843" s="178" t="n"/>
      <c r="B843" s="329" t="s"/>
      <c r="C843" s="58" t="s"/>
      <c r="D843" s="94" t="s"/>
      <c r="E843" s="122" t="s">
        <v>26</v>
      </c>
      <c r="F843" s="266" t="n">
        <f aca="false" ca="false" dt2D="false" dtr="false" t="normal">I843+L843+M843+N843+O843+P843+Q843+R843+S843</f>
        <v>0</v>
      </c>
      <c r="G843" s="168" t="n">
        <v>0</v>
      </c>
      <c r="H843" s="168" t="n">
        <v>0</v>
      </c>
      <c r="I843" s="269" t="n">
        <f aca="false" ca="false" dt2D="false" dtr="false" t="normal">G843+H843</f>
        <v>0</v>
      </c>
      <c r="J843" s="168" t="n"/>
      <c r="K843" s="168" t="n"/>
      <c r="L843" s="269" t="n">
        <f aca="false" ca="false" dt2D="false" dtr="false" t="normal">J843+K843</f>
        <v>0</v>
      </c>
      <c r="M843" s="168" t="n"/>
      <c r="N843" s="168" t="n"/>
      <c r="O843" s="168" t="n"/>
      <c r="P843" s="168" t="n"/>
      <c r="Q843" s="168" t="n"/>
      <c r="R843" s="168" t="n"/>
      <c r="S843" s="168" t="n"/>
      <c r="T843" s="168" t="n"/>
      <c r="U843" s="168" t="n"/>
      <c r="V843" s="168" t="n"/>
      <c r="W843" s="168" t="n"/>
      <c r="X843" s="168" t="n"/>
      <c r="Y843" s="168" t="n"/>
      <c r="Z843" s="168" t="n"/>
      <c r="AA843" s="168" t="n"/>
      <c r="AB843" s="168" t="n"/>
      <c r="AC843" s="168" t="n"/>
      <c r="AD843" s="168" t="n"/>
      <c r="AE843" s="168" t="n"/>
      <c r="AF843" s="178" t="n"/>
      <c r="AG843" s="178" t="n"/>
      <c r="AH843" s="178" t="n"/>
      <c r="AI843" s="178" t="n"/>
      <c r="AJ843" s="178" t="n"/>
      <c r="AK843" s="178" t="n"/>
      <c r="AL843" s="178" t="n"/>
      <c r="AM843" s="178" t="n"/>
      <c r="AN843" s="178" t="n"/>
      <c r="AO843" s="178" t="n"/>
      <c r="AP843" s="178" t="n"/>
      <c r="AQ843" s="178" t="n"/>
      <c r="AR843" s="178" t="n"/>
      <c r="AS843" s="178" t="n"/>
      <c r="AT843" s="178" t="n"/>
      <c r="AU843" s="178" t="n"/>
      <c r="AV843" s="178" t="n"/>
      <c r="AW843" s="178" t="n"/>
      <c r="AX843" s="178" t="n"/>
      <c r="AY843" s="178" t="n"/>
      <c r="AZ843" s="178" t="n"/>
      <c r="BA843" s="178" t="n"/>
      <c r="BB843" s="178" t="n"/>
      <c r="BC843" s="178" t="n"/>
      <c r="BD843" s="178" t="n"/>
      <c r="BE843" s="178" t="n"/>
      <c r="BF843" s="178" t="n"/>
      <c r="BG843" s="178" t="n"/>
      <c r="BH843" s="178" t="n"/>
      <c r="BI843" s="178" t="n"/>
      <c r="BJ843" s="178" t="n"/>
      <c r="BK843" s="178" t="n"/>
      <c r="BL843" s="178" t="n"/>
      <c r="BM843" s="178" t="n"/>
      <c r="BN843" s="178" t="n"/>
      <c r="BO843" s="178" t="n"/>
      <c r="BP843" s="178" t="n"/>
      <c r="BQ843" s="178" t="n"/>
      <c r="BR843" s="178" t="n"/>
      <c r="BS843" s="178" t="n"/>
      <c r="BT843" s="178" t="n"/>
      <c r="BU843" s="178" t="n"/>
      <c r="BV843" s="178" t="n"/>
      <c r="BW843" s="178" t="n"/>
      <c r="BX843" s="178" t="n"/>
      <c r="BY843" s="178" t="n"/>
      <c r="BZ843" s="178" t="n"/>
      <c r="CA843" s="178" t="n"/>
      <c r="CB843" s="178" t="n"/>
      <c r="CC843" s="178" t="n"/>
      <c r="CD843" s="178" t="n"/>
      <c r="CE843" s="178" t="n"/>
      <c r="CF843" s="178" t="n"/>
      <c r="CG843" s="178" t="n"/>
      <c r="CH843" s="178" t="n"/>
      <c r="CI843" s="178" t="n"/>
      <c r="CJ843" s="178" t="n"/>
      <c r="CK843" s="178" t="n"/>
      <c r="CL843" s="178" t="n"/>
      <c r="CM843" s="178" t="n"/>
      <c r="CN843" s="178" t="n"/>
      <c r="CO843" s="178" t="n"/>
      <c r="CP843" s="178" t="n"/>
      <c r="CQ843" s="178" t="n"/>
      <c r="CR843" s="178" t="n"/>
      <c r="CS843" s="178" t="n"/>
      <c r="CT843" s="178" t="n"/>
      <c r="CU843" s="178" t="n"/>
      <c r="CV843" s="178" t="n"/>
      <c r="CW843" s="178" t="n"/>
      <c r="CX843" s="178" t="n"/>
      <c r="CY843" s="178" t="n"/>
      <c r="CZ843" s="178" t="n"/>
      <c r="DA843" s="178" t="n"/>
      <c r="DB843" s="178" t="n"/>
      <c r="DC843" s="178" t="n"/>
      <c r="DD843" s="178" t="n"/>
      <c r="DE843" s="178" t="n"/>
      <c r="DF843" s="178" t="n"/>
      <c r="DG843" s="178" t="n"/>
      <c r="DH843" s="178" t="n"/>
      <c r="DI843" s="178" t="n"/>
      <c r="DJ843" s="178" t="n"/>
      <c r="DK843" s="178" t="n"/>
      <c r="DL843" s="178" t="n"/>
      <c r="DM843" s="178" t="n"/>
      <c r="DN843" s="178" t="n"/>
      <c r="DO843" s="178" t="n"/>
      <c r="DP843" s="178" t="n"/>
      <c r="DQ843" s="178" t="n"/>
      <c r="DR843" s="178" t="n"/>
      <c r="DS843" s="178" t="n"/>
      <c r="DT843" s="178" t="n"/>
      <c r="DU843" s="178" t="n"/>
      <c r="DV843" s="178" t="n"/>
    </row>
    <row customFormat="true" customHeight="true" hidden="true" ht="49.1500015258789" outlineLevel="0" r="844" s="310">
      <c r="A844" s="178" t="n"/>
      <c r="B844" s="325" t="n">
        <v>5</v>
      </c>
      <c r="C844" s="58" t="s"/>
      <c r="D844" s="281" t="s">
        <v>503</v>
      </c>
      <c r="E844" s="119" t="s">
        <v>24</v>
      </c>
      <c r="F844" s="266" t="n">
        <f aca="false" ca="false" dt2D="false" dtr="false" t="normal">I844+L844+M844+N844+O844+P844+Q844+R844+S844</f>
        <v>0</v>
      </c>
      <c r="G844" s="282" t="n"/>
      <c r="H844" s="282" t="n"/>
      <c r="I844" s="269" t="n">
        <f aca="false" ca="false" dt2D="false" dtr="false" t="normal">G844+H844</f>
        <v>0</v>
      </c>
      <c r="J844" s="282" t="n"/>
      <c r="K844" s="282" t="n"/>
      <c r="L844" s="269" t="n">
        <f aca="false" ca="false" dt2D="false" dtr="false" t="normal">J844+K844</f>
        <v>0</v>
      </c>
      <c r="M844" s="282" t="n"/>
      <c r="N844" s="282" t="n"/>
      <c r="O844" s="282" t="n"/>
      <c r="P844" s="282" t="n"/>
      <c r="Q844" s="282" t="n"/>
      <c r="R844" s="282" t="n"/>
      <c r="S844" s="282" t="n"/>
      <c r="T844" s="282" t="n"/>
      <c r="U844" s="282" t="n"/>
      <c r="V844" s="282" t="n"/>
      <c r="W844" s="282" t="n"/>
      <c r="X844" s="282" t="n"/>
      <c r="Y844" s="282" t="n"/>
      <c r="Z844" s="282" t="n"/>
      <c r="AA844" s="282" t="n"/>
      <c r="AB844" s="282" t="n"/>
      <c r="AC844" s="282" t="n"/>
      <c r="AD844" s="282" t="n"/>
      <c r="AE844" s="282" t="n"/>
      <c r="AF844" s="178" t="n"/>
      <c r="AG844" s="178" t="n"/>
      <c r="AH844" s="178" t="n"/>
      <c r="AI844" s="178" t="n"/>
      <c r="AJ844" s="178" t="n"/>
      <c r="AK844" s="178" t="n"/>
      <c r="AL844" s="178" t="n"/>
      <c r="AM844" s="178" t="n"/>
      <c r="AN844" s="178" t="n"/>
      <c r="AO844" s="178" t="n"/>
      <c r="AP844" s="178" t="n"/>
      <c r="AQ844" s="178" t="n"/>
      <c r="AR844" s="178" t="n"/>
      <c r="AS844" s="178" t="n"/>
      <c r="AT844" s="178" t="n"/>
      <c r="AU844" s="178" t="n"/>
      <c r="AV844" s="178" t="n"/>
      <c r="AW844" s="178" t="n"/>
      <c r="AX844" s="178" t="n"/>
      <c r="AY844" s="178" t="n"/>
      <c r="AZ844" s="178" t="n"/>
      <c r="BA844" s="178" t="n"/>
      <c r="BB844" s="178" t="n"/>
      <c r="BC844" s="178" t="n"/>
      <c r="BD844" s="178" t="n"/>
      <c r="BE844" s="178" t="n"/>
      <c r="BF844" s="178" t="n"/>
      <c r="BG844" s="178" t="n"/>
      <c r="BH844" s="178" t="n"/>
      <c r="BI844" s="178" t="n"/>
      <c r="BJ844" s="178" t="n"/>
      <c r="BK844" s="178" t="n"/>
      <c r="BL844" s="178" t="n"/>
      <c r="BM844" s="178" t="n"/>
      <c r="BN844" s="178" t="n"/>
      <c r="BO844" s="178" t="n"/>
      <c r="BP844" s="178" t="n"/>
      <c r="BQ844" s="178" t="n"/>
      <c r="BR844" s="178" t="n"/>
      <c r="BS844" s="178" t="n"/>
      <c r="BT844" s="178" t="n"/>
      <c r="BU844" s="178" t="n"/>
      <c r="BV844" s="178" t="n"/>
      <c r="BW844" s="178" t="n"/>
      <c r="BX844" s="178" t="n"/>
      <c r="BY844" s="178" t="n"/>
      <c r="BZ844" s="178" t="n"/>
      <c r="CA844" s="178" t="n"/>
      <c r="CB844" s="178" t="n"/>
      <c r="CC844" s="178" t="n"/>
      <c r="CD844" s="178" t="n"/>
      <c r="CE844" s="178" t="n"/>
      <c r="CF844" s="178" t="n"/>
      <c r="CG844" s="178" t="n"/>
      <c r="CH844" s="178" t="n"/>
      <c r="CI844" s="178" t="n"/>
      <c r="CJ844" s="178" t="n"/>
      <c r="CK844" s="178" t="n"/>
      <c r="CL844" s="178" t="n"/>
      <c r="CM844" s="178" t="n"/>
      <c r="CN844" s="178" t="n"/>
      <c r="CO844" s="178" t="n"/>
      <c r="CP844" s="178" t="n"/>
      <c r="CQ844" s="178" t="n"/>
      <c r="CR844" s="178" t="n"/>
      <c r="CS844" s="178" t="n"/>
      <c r="CT844" s="178" t="n"/>
      <c r="CU844" s="178" t="n"/>
      <c r="CV844" s="178" t="n"/>
      <c r="CW844" s="178" t="n"/>
      <c r="CX844" s="178" t="n"/>
      <c r="CY844" s="178" t="n"/>
      <c r="CZ844" s="178" t="n"/>
      <c r="DA844" s="178" t="n"/>
      <c r="DB844" s="178" t="n"/>
      <c r="DC844" s="178" t="n"/>
      <c r="DD844" s="178" t="n"/>
      <c r="DE844" s="178" t="n"/>
      <c r="DF844" s="178" t="n"/>
      <c r="DG844" s="178" t="n"/>
      <c r="DH844" s="178" t="n"/>
      <c r="DI844" s="178" t="n"/>
      <c r="DJ844" s="178" t="n"/>
      <c r="DK844" s="178" t="n"/>
      <c r="DL844" s="178" t="n"/>
      <c r="DM844" s="178" t="n"/>
      <c r="DN844" s="178" t="n"/>
      <c r="DO844" s="178" t="n"/>
      <c r="DP844" s="178" t="n"/>
      <c r="DQ844" s="178" t="n"/>
      <c r="DR844" s="178" t="n"/>
      <c r="DS844" s="178" t="n"/>
      <c r="DT844" s="178" t="n"/>
      <c r="DU844" s="178" t="n"/>
      <c r="DV844" s="178" t="n"/>
    </row>
    <row customFormat="true" customHeight="true" hidden="true" ht="46.1500015258789" outlineLevel="0" r="845" s="310">
      <c r="A845" s="178" t="n"/>
      <c r="B845" s="327" t="s"/>
      <c r="C845" s="58" t="s"/>
      <c r="D845" s="283" t="s"/>
      <c r="E845" s="122" t="s">
        <v>25</v>
      </c>
      <c r="F845" s="266" t="n">
        <f aca="false" ca="false" dt2D="false" dtr="false" t="normal">I845+L845+M845+N845+O845+P845+Q845+R845+S845</f>
        <v>0</v>
      </c>
      <c r="G845" s="168" t="n">
        <v>0</v>
      </c>
      <c r="H845" s="168" t="n">
        <v>0</v>
      </c>
      <c r="I845" s="269" t="n">
        <f aca="false" ca="false" dt2D="false" dtr="false" t="normal">G845+H845</f>
        <v>0</v>
      </c>
      <c r="J845" s="168" t="n"/>
      <c r="K845" s="168" t="n"/>
      <c r="L845" s="269" t="n">
        <f aca="false" ca="false" dt2D="false" dtr="false" t="normal">J845+K845</f>
        <v>0</v>
      </c>
      <c r="M845" s="168" t="n"/>
      <c r="N845" s="168" t="n"/>
      <c r="O845" s="168" t="n"/>
      <c r="P845" s="168" t="n"/>
      <c r="Q845" s="168" t="n"/>
      <c r="R845" s="168" t="n"/>
      <c r="S845" s="168" t="n"/>
      <c r="T845" s="168" t="n"/>
      <c r="U845" s="168" t="n"/>
      <c r="V845" s="168" t="n"/>
      <c r="W845" s="168" t="n"/>
      <c r="X845" s="168" t="n"/>
      <c r="Y845" s="168" t="n"/>
      <c r="Z845" s="168" t="n"/>
      <c r="AA845" s="168" t="n"/>
      <c r="AB845" s="168" t="n"/>
      <c r="AC845" s="168" t="n"/>
      <c r="AD845" s="168" t="n"/>
      <c r="AE845" s="168" t="n"/>
      <c r="AF845" s="178" t="n"/>
      <c r="AG845" s="178" t="n"/>
      <c r="AH845" s="178" t="n"/>
      <c r="AI845" s="178" t="n"/>
      <c r="AJ845" s="178" t="n"/>
      <c r="AK845" s="178" t="n"/>
      <c r="AL845" s="178" t="n"/>
      <c r="AM845" s="178" t="n"/>
      <c r="AN845" s="178" t="n"/>
      <c r="AO845" s="178" t="n"/>
      <c r="AP845" s="178" t="n"/>
      <c r="AQ845" s="178" t="n"/>
      <c r="AR845" s="178" t="n"/>
      <c r="AS845" s="178" t="n"/>
      <c r="AT845" s="178" t="n"/>
      <c r="AU845" s="178" t="n"/>
      <c r="AV845" s="178" t="n"/>
      <c r="AW845" s="178" t="n"/>
      <c r="AX845" s="178" t="n"/>
      <c r="AY845" s="178" t="n"/>
      <c r="AZ845" s="178" t="n"/>
      <c r="BA845" s="178" t="n"/>
      <c r="BB845" s="178" t="n"/>
      <c r="BC845" s="178" t="n"/>
      <c r="BD845" s="178" t="n"/>
      <c r="BE845" s="178" t="n"/>
      <c r="BF845" s="178" t="n"/>
      <c r="BG845" s="178" t="n"/>
      <c r="BH845" s="178" t="n"/>
      <c r="BI845" s="178" t="n"/>
      <c r="BJ845" s="178" t="n"/>
      <c r="BK845" s="178" t="n"/>
      <c r="BL845" s="178" t="n"/>
      <c r="BM845" s="178" t="n"/>
      <c r="BN845" s="178" t="n"/>
      <c r="BO845" s="178" t="n"/>
      <c r="BP845" s="178" t="n"/>
      <c r="BQ845" s="178" t="n"/>
      <c r="BR845" s="178" t="n"/>
      <c r="BS845" s="178" t="n"/>
      <c r="BT845" s="178" t="n"/>
      <c r="BU845" s="178" t="n"/>
      <c r="BV845" s="178" t="n"/>
      <c r="BW845" s="178" t="n"/>
      <c r="BX845" s="178" t="n"/>
      <c r="BY845" s="178" t="n"/>
      <c r="BZ845" s="178" t="n"/>
      <c r="CA845" s="178" t="n"/>
      <c r="CB845" s="178" t="n"/>
      <c r="CC845" s="178" t="n"/>
      <c r="CD845" s="178" t="n"/>
      <c r="CE845" s="178" t="n"/>
      <c r="CF845" s="178" t="n"/>
      <c r="CG845" s="178" t="n"/>
      <c r="CH845" s="178" t="n"/>
      <c r="CI845" s="178" t="n"/>
      <c r="CJ845" s="178" t="n"/>
      <c r="CK845" s="178" t="n"/>
      <c r="CL845" s="178" t="n"/>
      <c r="CM845" s="178" t="n"/>
      <c r="CN845" s="178" t="n"/>
      <c r="CO845" s="178" t="n"/>
      <c r="CP845" s="178" t="n"/>
      <c r="CQ845" s="178" t="n"/>
      <c r="CR845" s="178" t="n"/>
      <c r="CS845" s="178" t="n"/>
      <c r="CT845" s="178" t="n"/>
      <c r="CU845" s="178" t="n"/>
      <c r="CV845" s="178" t="n"/>
      <c r="CW845" s="178" t="n"/>
      <c r="CX845" s="178" t="n"/>
      <c r="CY845" s="178" t="n"/>
      <c r="CZ845" s="178" t="n"/>
      <c r="DA845" s="178" t="n"/>
      <c r="DB845" s="178" t="n"/>
      <c r="DC845" s="178" t="n"/>
      <c r="DD845" s="178" t="n"/>
      <c r="DE845" s="178" t="n"/>
      <c r="DF845" s="178" t="n"/>
      <c r="DG845" s="178" t="n"/>
      <c r="DH845" s="178" t="n"/>
      <c r="DI845" s="178" t="n"/>
      <c r="DJ845" s="178" t="n"/>
      <c r="DK845" s="178" t="n"/>
      <c r="DL845" s="178" t="n"/>
      <c r="DM845" s="178" t="n"/>
      <c r="DN845" s="178" t="n"/>
      <c r="DO845" s="178" t="n"/>
      <c r="DP845" s="178" t="n"/>
      <c r="DQ845" s="178" t="n"/>
      <c r="DR845" s="178" t="n"/>
      <c r="DS845" s="178" t="n"/>
      <c r="DT845" s="178" t="n"/>
      <c r="DU845" s="178" t="n"/>
      <c r="DV845" s="178" t="n"/>
    </row>
    <row customFormat="true" customHeight="true" hidden="true" ht="37.5" outlineLevel="0" r="846" s="310">
      <c r="A846" s="178" t="n"/>
      <c r="B846" s="327" t="s"/>
      <c r="C846" s="58" t="s"/>
      <c r="D846" s="283" t="s"/>
      <c r="E846" s="122" t="s">
        <v>26</v>
      </c>
      <c r="F846" s="266" t="n">
        <f aca="false" ca="false" dt2D="false" dtr="false" t="normal">I846+L846+M846+N846+O846+P846+Q846+R846+S846</f>
        <v>0</v>
      </c>
      <c r="G846" s="168" t="n">
        <v>0</v>
      </c>
      <c r="H846" s="168" t="n">
        <v>0</v>
      </c>
      <c r="I846" s="269" t="n">
        <f aca="false" ca="false" dt2D="false" dtr="false" t="normal">G846+H846</f>
        <v>0</v>
      </c>
      <c r="J846" s="168" t="n"/>
      <c r="K846" s="168" t="n"/>
      <c r="L846" s="269" t="n">
        <f aca="false" ca="false" dt2D="false" dtr="false" t="normal">J846+K846</f>
        <v>0</v>
      </c>
      <c r="M846" s="168" t="n"/>
      <c r="N846" s="168" t="n"/>
      <c r="O846" s="168" t="n"/>
      <c r="P846" s="168" t="n"/>
      <c r="Q846" s="168" t="n"/>
      <c r="R846" s="168" t="n"/>
      <c r="S846" s="168" t="n"/>
      <c r="T846" s="168" t="n"/>
      <c r="U846" s="168" t="n"/>
      <c r="V846" s="168" t="n"/>
      <c r="W846" s="168" t="n"/>
      <c r="X846" s="168" t="n"/>
      <c r="Y846" s="168" t="n"/>
      <c r="Z846" s="168" t="n"/>
      <c r="AA846" s="168" t="n"/>
      <c r="AB846" s="168" t="n"/>
      <c r="AC846" s="168" t="n"/>
      <c r="AD846" s="168" t="n"/>
      <c r="AE846" s="168" t="n"/>
      <c r="AF846" s="178" t="n"/>
      <c r="AG846" s="178" t="n"/>
      <c r="AH846" s="178" t="n"/>
      <c r="AI846" s="178" t="n"/>
      <c r="AJ846" s="178" t="n"/>
      <c r="AK846" s="178" t="n"/>
      <c r="AL846" s="178" t="n"/>
      <c r="AM846" s="178" t="n"/>
      <c r="AN846" s="178" t="n"/>
      <c r="AO846" s="178" t="n"/>
      <c r="AP846" s="178" t="n"/>
      <c r="AQ846" s="178" t="n"/>
      <c r="AR846" s="178" t="n"/>
      <c r="AS846" s="178" t="n"/>
      <c r="AT846" s="178" t="n"/>
      <c r="AU846" s="178" t="n"/>
      <c r="AV846" s="178" t="n"/>
      <c r="AW846" s="178" t="n"/>
      <c r="AX846" s="178" t="n"/>
      <c r="AY846" s="178" t="n"/>
      <c r="AZ846" s="178" t="n"/>
      <c r="BA846" s="178" t="n"/>
      <c r="BB846" s="178" t="n"/>
      <c r="BC846" s="178" t="n"/>
      <c r="BD846" s="178" t="n"/>
      <c r="BE846" s="178" t="n"/>
      <c r="BF846" s="178" t="n"/>
      <c r="BG846" s="178" t="n"/>
      <c r="BH846" s="178" t="n"/>
      <c r="BI846" s="178" t="n"/>
      <c r="BJ846" s="178" t="n"/>
      <c r="BK846" s="178" t="n"/>
      <c r="BL846" s="178" t="n"/>
      <c r="BM846" s="178" t="n"/>
      <c r="BN846" s="178" t="n"/>
      <c r="BO846" s="178" t="n"/>
      <c r="BP846" s="178" t="n"/>
      <c r="BQ846" s="178" t="n"/>
      <c r="BR846" s="178" t="n"/>
      <c r="BS846" s="178" t="n"/>
      <c r="BT846" s="178" t="n"/>
      <c r="BU846" s="178" t="n"/>
      <c r="BV846" s="178" t="n"/>
      <c r="BW846" s="178" t="n"/>
      <c r="BX846" s="178" t="n"/>
      <c r="BY846" s="178" t="n"/>
      <c r="BZ846" s="178" t="n"/>
      <c r="CA846" s="178" t="n"/>
      <c r="CB846" s="178" t="n"/>
      <c r="CC846" s="178" t="n"/>
      <c r="CD846" s="178" t="n"/>
      <c r="CE846" s="178" t="n"/>
      <c r="CF846" s="178" t="n"/>
      <c r="CG846" s="178" t="n"/>
      <c r="CH846" s="178" t="n"/>
      <c r="CI846" s="178" t="n"/>
      <c r="CJ846" s="178" t="n"/>
      <c r="CK846" s="178" t="n"/>
      <c r="CL846" s="178" t="n"/>
      <c r="CM846" s="178" t="n"/>
      <c r="CN846" s="178" t="n"/>
      <c r="CO846" s="178" t="n"/>
      <c r="CP846" s="178" t="n"/>
      <c r="CQ846" s="178" t="n"/>
      <c r="CR846" s="178" t="n"/>
      <c r="CS846" s="178" t="n"/>
      <c r="CT846" s="178" t="n"/>
      <c r="CU846" s="178" t="n"/>
      <c r="CV846" s="178" t="n"/>
      <c r="CW846" s="178" t="n"/>
      <c r="CX846" s="178" t="n"/>
      <c r="CY846" s="178" t="n"/>
      <c r="CZ846" s="178" t="n"/>
      <c r="DA846" s="178" t="n"/>
      <c r="DB846" s="178" t="n"/>
      <c r="DC846" s="178" t="n"/>
      <c r="DD846" s="178" t="n"/>
      <c r="DE846" s="178" t="n"/>
      <c r="DF846" s="178" t="n"/>
      <c r="DG846" s="178" t="n"/>
      <c r="DH846" s="178" t="n"/>
      <c r="DI846" s="178" t="n"/>
      <c r="DJ846" s="178" t="n"/>
      <c r="DK846" s="178" t="n"/>
      <c r="DL846" s="178" t="n"/>
      <c r="DM846" s="178" t="n"/>
      <c r="DN846" s="178" t="n"/>
      <c r="DO846" s="178" t="n"/>
      <c r="DP846" s="178" t="n"/>
      <c r="DQ846" s="178" t="n"/>
      <c r="DR846" s="178" t="n"/>
      <c r="DS846" s="178" t="n"/>
      <c r="DT846" s="178" t="n"/>
      <c r="DU846" s="178" t="n"/>
      <c r="DV846" s="178" t="n"/>
    </row>
    <row customFormat="true" customHeight="true" hidden="true" ht="30" outlineLevel="0" r="847" s="310">
      <c r="A847" s="178" t="n"/>
      <c r="B847" s="329" t="s"/>
      <c r="C847" s="58" t="s"/>
      <c r="D847" s="284" t="s"/>
      <c r="E847" s="248" t="s">
        <v>232</v>
      </c>
      <c r="F847" s="266" t="n">
        <f aca="false" ca="false" dt2D="false" dtr="false" t="normal">I847+L847+M847+N847+O847+P847+Q847+R847+S847</f>
        <v>0</v>
      </c>
      <c r="G847" s="168" t="n">
        <v>0</v>
      </c>
      <c r="H847" s="168" t="n">
        <v>0</v>
      </c>
      <c r="I847" s="269" t="n">
        <f aca="false" ca="false" dt2D="false" dtr="false" t="normal">G847+H847</f>
        <v>0</v>
      </c>
      <c r="J847" s="168" t="n"/>
      <c r="K847" s="168" t="n"/>
      <c r="L847" s="269" t="n">
        <f aca="false" ca="false" dt2D="false" dtr="false" t="normal">J847+K847</f>
        <v>0</v>
      </c>
      <c r="M847" s="168" t="n"/>
      <c r="N847" s="168" t="n"/>
      <c r="O847" s="168" t="n"/>
      <c r="P847" s="168" t="n"/>
      <c r="Q847" s="168" t="n"/>
      <c r="R847" s="168" t="n"/>
      <c r="S847" s="168" t="n"/>
      <c r="T847" s="168" t="n"/>
      <c r="U847" s="168" t="n"/>
      <c r="V847" s="168" t="n"/>
      <c r="W847" s="168" t="n"/>
      <c r="X847" s="168" t="n"/>
      <c r="Y847" s="168" t="n"/>
      <c r="Z847" s="168" t="n"/>
      <c r="AA847" s="168" t="n"/>
      <c r="AB847" s="168" t="n"/>
      <c r="AC847" s="168" t="n"/>
      <c r="AD847" s="168" t="n"/>
      <c r="AE847" s="168" t="n"/>
      <c r="AF847" s="178" t="n"/>
      <c r="AG847" s="178" t="n"/>
      <c r="AH847" s="178" t="n"/>
      <c r="AI847" s="178" t="n"/>
      <c r="AJ847" s="178" t="n"/>
      <c r="AK847" s="178" t="n"/>
      <c r="AL847" s="178" t="n"/>
      <c r="AM847" s="178" t="n"/>
      <c r="AN847" s="178" t="n"/>
      <c r="AO847" s="178" t="n"/>
      <c r="AP847" s="178" t="n"/>
      <c r="AQ847" s="178" t="n"/>
      <c r="AR847" s="178" t="n"/>
      <c r="AS847" s="178" t="n"/>
      <c r="AT847" s="178" t="n"/>
      <c r="AU847" s="178" t="n"/>
      <c r="AV847" s="178" t="n"/>
      <c r="AW847" s="178" t="n"/>
      <c r="AX847" s="178" t="n"/>
      <c r="AY847" s="178" t="n"/>
      <c r="AZ847" s="178" t="n"/>
      <c r="BA847" s="178" t="n"/>
      <c r="BB847" s="178" t="n"/>
      <c r="BC847" s="178" t="n"/>
      <c r="BD847" s="178" t="n"/>
      <c r="BE847" s="178" t="n"/>
      <c r="BF847" s="178" t="n"/>
      <c r="BG847" s="178" t="n"/>
      <c r="BH847" s="178" t="n"/>
      <c r="BI847" s="178" t="n"/>
      <c r="BJ847" s="178" t="n"/>
      <c r="BK847" s="178" t="n"/>
      <c r="BL847" s="178" t="n"/>
      <c r="BM847" s="178" t="n"/>
      <c r="BN847" s="178" t="n"/>
      <c r="BO847" s="178" t="n"/>
      <c r="BP847" s="178" t="n"/>
      <c r="BQ847" s="178" t="n"/>
      <c r="BR847" s="178" t="n"/>
      <c r="BS847" s="178" t="n"/>
      <c r="BT847" s="178" t="n"/>
      <c r="BU847" s="178" t="n"/>
      <c r="BV847" s="178" t="n"/>
      <c r="BW847" s="178" t="n"/>
      <c r="BX847" s="178" t="n"/>
      <c r="BY847" s="178" t="n"/>
      <c r="BZ847" s="178" t="n"/>
      <c r="CA847" s="178" t="n"/>
      <c r="CB847" s="178" t="n"/>
      <c r="CC847" s="178" t="n"/>
      <c r="CD847" s="178" t="n"/>
      <c r="CE847" s="178" t="n"/>
      <c r="CF847" s="178" t="n"/>
      <c r="CG847" s="178" t="n"/>
      <c r="CH847" s="178" t="n"/>
      <c r="CI847" s="178" t="n"/>
      <c r="CJ847" s="178" t="n"/>
      <c r="CK847" s="178" t="n"/>
      <c r="CL847" s="178" t="n"/>
      <c r="CM847" s="178" t="n"/>
      <c r="CN847" s="178" t="n"/>
      <c r="CO847" s="178" t="n"/>
      <c r="CP847" s="178" t="n"/>
      <c r="CQ847" s="178" t="n"/>
      <c r="CR847" s="178" t="n"/>
      <c r="CS847" s="178" t="n"/>
      <c r="CT847" s="178" t="n"/>
      <c r="CU847" s="178" t="n"/>
      <c r="CV847" s="178" t="n"/>
      <c r="CW847" s="178" t="n"/>
      <c r="CX847" s="178" t="n"/>
      <c r="CY847" s="178" t="n"/>
      <c r="CZ847" s="178" t="n"/>
      <c r="DA847" s="178" t="n"/>
      <c r="DB847" s="178" t="n"/>
      <c r="DC847" s="178" t="n"/>
      <c r="DD847" s="178" t="n"/>
      <c r="DE847" s="178" t="n"/>
      <c r="DF847" s="178" t="n"/>
      <c r="DG847" s="178" t="n"/>
      <c r="DH847" s="178" t="n"/>
      <c r="DI847" s="178" t="n"/>
      <c r="DJ847" s="178" t="n"/>
      <c r="DK847" s="178" t="n"/>
      <c r="DL847" s="178" t="n"/>
      <c r="DM847" s="178" t="n"/>
      <c r="DN847" s="178" t="n"/>
      <c r="DO847" s="178" t="n"/>
      <c r="DP847" s="178" t="n"/>
      <c r="DQ847" s="178" t="n"/>
      <c r="DR847" s="178" t="n"/>
      <c r="DS847" s="178" t="n"/>
      <c r="DT847" s="178" t="n"/>
      <c r="DU847" s="178" t="n"/>
      <c r="DV847" s="178" t="n"/>
    </row>
    <row customFormat="true" customHeight="true" hidden="true" ht="21" outlineLevel="0" r="848" s="310">
      <c r="A848" s="178" t="n"/>
      <c r="B848" s="325" t="n">
        <v>6</v>
      </c>
      <c r="C848" s="58" t="s"/>
      <c r="D848" s="127" t="s">
        <v>504</v>
      </c>
      <c r="E848" s="122" t="s">
        <v>24</v>
      </c>
      <c r="F848" s="266" t="n">
        <f aca="false" ca="false" dt2D="false" dtr="false" t="normal">I848+L848+M848+N848+O848+P848+Q848+R848+S848</f>
        <v>0</v>
      </c>
      <c r="G848" s="168" t="n">
        <v>0</v>
      </c>
      <c r="H848" s="168" t="n">
        <v>0</v>
      </c>
      <c r="I848" s="269" t="n">
        <f aca="false" ca="false" dt2D="false" dtr="false" t="normal">G848+H848</f>
        <v>0</v>
      </c>
      <c r="J848" s="168" t="n"/>
      <c r="K848" s="168" t="n"/>
      <c r="L848" s="269" t="n">
        <f aca="false" ca="false" dt2D="false" dtr="false" t="normal">J848+K848</f>
        <v>0</v>
      </c>
      <c r="M848" s="168" t="n"/>
      <c r="N848" s="168" t="n"/>
      <c r="O848" s="168" t="n"/>
      <c r="P848" s="168" t="n"/>
      <c r="Q848" s="168" t="n"/>
      <c r="R848" s="168" t="n"/>
      <c r="S848" s="168" t="n"/>
      <c r="T848" s="168" t="n"/>
      <c r="U848" s="168" t="n"/>
      <c r="V848" s="168" t="n"/>
      <c r="W848" s="168" t="n"/>
      <c r="X848" s="168" t="n"/>
      <c r="Y848" s="168" t="n"/>
      <c r="Z848" s="168" t="n"/>
      <c r="AA848" s="168" t="n"/>
      <c r="AB848" s="168" t="n"/>
      <c r="AC848" s="168" t="n"/>
      <c r="AD848" s="168" t="n"/>
      <c r="AE848" s="168" t="n"/>
      <c r="AF848" s="178" t="n"/>
      <c r="AG848" s="178" t="n"/>
      <c r="AH848" s="178" t="n"/>
      <c r="AI848" s="178" t="n"/>
      <c r="AJ848" s="178" t="n"/>
      <c r="AK848" s="178" t="n"/>
      <c r="AL848" s="178" t="n"/>
      <c r="AM848" s="178" t="n"/>
      <c r="AN848" s="178" t="n"/>
      <c r="AO848" s="178" t="n"/>
      <c r="AP848" s="178" t="n"/>
      <c r="AQ848" s="178" t="n"/>
      <c r="AR848" s="178" t="n"/>
      <c r="AS848" s="178" t="n"/>
      <c r="AT848" s="178" t="n"/>
      <c r="AU848" s="178" t="n"/>
      <c r="AV848" s="178" t="n"/>
      <c r="AW848" s="178" t="n"/>
      <c r="AX848" s="178" t="n"/>
      <c r="AY848" s="178" t="n"/>
      <c r="AZ848" s="178" t="n"/>
      <c r="BA848" s="178" t="n"/>
      <c r="BB848" s="178" t="n"/>
      <c r="BC848" s="178" t="n"/>
      <c r="BD848" s="178" t="n"/>
      <c r="BE848" s="178" t="n"/>
      <c r="BF848" s="178" t="n"/>
      <c r="BG848" s="178" t="n"/>
      <c r="BH848" s="178" t="n"/>
      <c r="BI848" s="178" t="n"/>
      <c r="BJ848" s="178" t="n"/>
      <c r="BK848" s="178" t="n"/>
      <c r="BL848" s="178" t="n"/>
      <c r="BM848" s="178" t="n"/>
      <c r="BN848" s="178" t="n"/>
      <c r="BO848" s="178" t="n"/>
      <c r="BP848" s="178" t="n"/>
      <c r="BQ848" s="178" t="n"/>
      <c r="BR848" s="178" t="n"/>
      <c r="BS848" s="178" t="n"/>
      <c r="BT848" s="178" t="n"/>
      <c r="BU848" s="178" t="n"/>
      <c r="BV848" s="178" t="n"/>
      <c r="BW848" s="178" t="n"/>
      <c r="BX848" s="178" t="n"/>
      <c r="BY848" s="178" t="n"/>
      <c r="BZ848" s="178" t="n"/>
      <c r="CA848" s="178" t="n"/>
      <c r="CB848" s="178" t="n"/>
      <c r="CC848" s="178" t="n"/>
      <c r="CD848" s="178" t="n"/>
      <c r="CE848" s="178" t="n"/>
      <c r="CF848" s="178" t="n"/>
      <c r="CG848" s="178" t="n"/>
      <c r="CH848" s="178" t="n"/>
      <c r="CI848" s="178" t="n"/>
      <c r="CJ848" s="178" t="n"/>
      <c r="CK848" s="178" t="n"/>
      <c r="CL848" s="178" t="n"/>
      <c r="CM848" s="178" t="n"/>
      <c r="CN848" s="178" t="n"/>
      <c r="CO848" s="178" t="n"/>
      <c r="CP848" s="178" t="n"/>
      <c r="CQ848" s="178" t="n"/>
      <c r="CR848" s="178" t="n"/>
      <c r="CS848" s="178" t="n"/>
      <c r="CT848" s="178" t="n"/>
      <c r="CU848" s="178" t="n"/>
      <c r="CV848" s="178" t="n"/>
      <c r="CW848" s="178" t="n"/>
      <c r="CX848" s="178" t="n"/>
      <c r="CY848" s="178" t="n"/>
      <c r="CZ848" s="178" t="n"/>
      <c r="DA848" s="178" t="n"/>
      <c r="DB848" s="178" t="n"/>
      <c r="DC848" s="178" t="n"/>
      <c r="DD848" s="178" t="n"/>
      <c r="DE848" s="178" t="n"/>
      <c r="DF848" s="178" t="n"/>
      <c r="DG848" s="178" t="n"/>
      <c r="DH848" s="178" t="n"/>
      <c r="DI848" s="178" t="n"/>
      <c r="DJ848" s="178" t="n"/>
      <c r="DK848" s="178" t="n"/>
      <c r="DL848" s="178" t="n"/>
      <c r="DM848" s="178" t="n"/>
      <c r="DN848" s="178" t="n"/>
      <c r="DO848" s="178" t="n"/>
      <c r="DP848" s="178" t="n"/>
      <c r="DQ848" s="178" t="n"/>
      <c r="DR848" s="178" t="n"/>
      <c r="DS848" s="178" t="n"/>
      <c r="DT848" s="178" t="n"/>
      <c r="DU848" s="178" t="n"/>
      <c r="DV848" s="178" t="n"/>
    </row>
    <row customFormat="true" hidden="true" ht="21" outlineLevel="0" r="849" s="310">
      <c r="A849" s="178" t="n"/>
      <c r="B849" s="327" t="s"/>
      <c r="C849" s="58" t="s"/>
      <c r="D849" s="59" t="s"/>
      <c r="E849" s="122" t="s">
        <v>25</v>
      </c>
      <c r="F849" s="266" t="n">
        <f aca="false" ca="false" dt2D="false" dtr="false" t="normal">I849+L849+M849+N849+O849+P849+Q849+R849+S849</f>
        <v>0</v>
      </c>
      <c r="G849" s="168" t="n">
        <v>0</v>
      </c>
      <c r="H849" s="168" t="n">
        <v>0</v>
      </c>
      <c r="I849" s="269" t="n">
        <f aca="false" ca="false" dt2D="false" dtr="false" t="normal">G849+H849</f>
        <v>0</v>
      </c>
      <c r="J849" s="168" t="n"/>
      <c r="K849" s="168" t="n"/>
      <c r="L849" s="269" t="n">
        <f aca="false" ca="false" dt2D="false" dtr="false" t="normal">J849+K849</f>
        <v>0</v>
      </c>
      <c r="M849" s="168" t="n"/>
      <c r="N849" s="168" t="n"/>
      <c r="O849" s="168" t="n"/>
      <c r="P849" s="168" t="n"/>
      <c r="Q849" s="168" t="n"/>
      <c r="R849" s="168" t="n"/>
      <c r="S849" s="168" t="n"/>
      <c r="T849" s="168" t="n"/>
      <c r="U849" s="168" t="n"/>
      <c r="V849" s="168" t="n"/>
      <c r="W849" s="168" t="n"/>
      <c r="X849" s="168" t="n"/>
      <c r="Y849" s="168" t="n"/>
      <c r="Z849" s="168" t="n"/>
      <c r="AA849" s="168" t="n"/>
      <c r="AB849" s="168" t="n"/>
      <c r="AC849" s="168" t="n"/>
      <c r="AD849" s="168" t="n"/>
      <c r="AE849" s="168" t="n"/>
      <c r="AF849" s="178" t="n"/>
      <c r="AG849" s="178" t="n"/>
      <c r="AH849" s="178" t="n"/>
      <c r="AI849" s="178" t="n"/>
      <c r="AJ849" s="178" t="n"/>
      <c r="AK849" s="178" t="n"/>
      <c r="AL849" s="178" t="n"/>
      <c r="AM849" s="178" t="n"/>
      <c r="AN849" s="178" t="n"/>
      <c r="AO849" s="178" t="n"/>
      <c r="AP849" s="178" t="n"/>
      <c r="AQ849" s="178" t="n"/>
      <c r="AR849" s="178" t="n"/>
      <c r="AS849" s="178" t="n"/>
      <c r="AT849" s="178" t="n"/>
      <c r="AU849" s="178" t="n"/>
      <c r="AV849" s="178" t="n"/>
      <c r="AW849" s="178" t="n"/>
      <c r="AX849" s="178" t="n"/>
      <c r="AY849" s="178" t="n"/>
      <c r="AZ849" s="178" t="n"/>
      <c r="BA849" s="178" t="n"/>
      <c r="BB849" s="178" t="n"/>
      <c r="BC849" s="178" t="n"/>
      <c r="BD849" s="178" t="n"/>
      <c r="BE849" s="178" t="n"/>
      <c r="BF849" s="178" t="n"/>
      <c r="BG849" s="178" t="n"/>
      <c r="BH849" s="178" t="n"/>
      <c r="BI849" s="178" t="n"/>
      <c r="BJ849" s="178" t="n"/>
      <c r="BK849" s="178" t="n"/>
      <c r="BL849" s="178" t="n"/>
      <c r="BM849" s="178" t="n"/>
      <c r="BN849" s="178" t="n"/>
      <c r="BO849" s="178" t="n"/>
      <c r="BP849" s="178" t="n"/>
      <c r="BQ849" s="178" t="n"/>
      <c r="BR849" s="178" t="n"/>
      <c r="BS849" s="178" t="n"/>
      <c r="BT849" s="178" t="n"/>
      <c r="BU849" s="178" t="n"/>
      <c r="BV849" s="178" t="n"/>
      <c r="BW849" s="178" t="n"/>
      <c r="BX849" s="178" t="n"/>
      <c r="BY849" s="178" t="n"/>
      <c r="BZ849" s="178" t="n"/>
      <c r="CA849" s="178" t="n"/>
      <c r="CB849" s="178" t="n"/>
      <c r="CC849" s="178" t="n"/>
      <c r="CD849" s="178" t="n"/>
      <c r="CE849" s="178" t="n"/>
      <c r="CF849" s="178" t="n"/>
      <c r="CG849" s="178" t="n"/>
      <c r="CH849" s="178" t="n"/>
      <c r="CI849" s="178" t="n"/>
      <c r="CJ849" s="178" t="n"/>
      <c r="CK849" s="178" t="n"/>
      <c r="CL849" s="178" t="n"/>
      <c r="CM849" s="178" t="n"/>
      <c r="CN849" s="178" t="n"/>
      <c r="CO849" s="178" t="n"/>
      <c r="CP849" s="178" t="n"/>
      <c r="CQ849" s="178" t="n"/>
      <c r="CR849" s="178" t="n"/>
      <c r="CS849" s="178" t="n"/>
      <c r="CT849" s="178" t="n"/>
      <c r="CU849" s="178" t="n"/>
      <c r="CV849" s="178" t="n"/>
      <c r="CW849" s="178" t="n"/>
      <c r="CX849" s="178" t="n"/>
      <c r="CY849" s="178" t="n"/>
      <c r="CZ849" s="178" t="n"/>
      <c r="DA849" s="178" t="n"/>
      <c r="DB849" s="178" t="n"/>
      <c r="DC849" s="178" t="n"/>
      <c r="DD849" s="178" t="n"/>
      <c r="DE849" s="178" t="n"/>
      <c r="DF849" s="178" t="n"/>
      <c r="DG849" s="178" t="n"/>
      <c r="DH849" s="178" t="n"/>
      <c r="DI849" s="178" t="n"/>
      <c r="DJ849" s="178" t="n"/>
      <c r="DK849" s="178" t="n"/>
      <c r="DL849" s="178" t="n"/>
      <c r="DM849" s="178" t="n"/>
      <c r="DN849" s="178" t="n"/>
      <c r="DO849" s="178" t="n"/>
      <c r="DP849" s="178" t="n"/>
      <c r="DQ849" s="178" t="n"/>
      <c r="DR849" s="178" t="n"/>
      <c r="DS849" s="178" t="n"/>
      <c r="DT849" s="178" t="n"/>
      <c r="DU849" s="178" t="n"/>
      <c r="DV849" s="178" t="n"/>
    </row>
    <row customFormat="true" hidden="true" ht="21" outlineLevel="0" r="850" s="310">
      <c r="A850" s="178" t="n"/>
      <c r="B850" s="329" t="s"/>
      <c r="C850" s="58" t="s"/>
      <c r="D850" s="94" t="s"/>
      <c r="E850" s="122" t="s">
        <v>26</v>
      </c>
      <c r="F850" s="266" t="n">
        <f aca="false" ca="false" dt2D="false" dtr="false" t="normal">I850+L850+M850+N850+O850+P850+Q850+R850+S850</f>
        <v>0</v>
      </c>
      <c r="G850" s="168" t="n">
        <v>0</v>
      </c>
      <c r="H850" s="168" t="n">
        <v>0</v>
      </c>
      <c r="I850" s="269" t="n">
        <f aca="false" ca="false" dt2D="false" dtr="false" t="normal">G850+H850</f>
        <v>0</v>
      </c>
      <c r="J850" s="168" t="n"/>
      <c r="K850" s="168" t="n"/>
      <c r="L850" s="269" t="n">
        <f aca="false" ca="false" dt2D="false" dtr="false" t="normal">J850+K850</f>
        <v>0</v>
      </c>
      <c r="M850" s="168" t="n"/>
      <c r="N850" s="168" t="n"/>
      <c r="O850" s="168" t="n"/>
      <c r="P850" s="168" t="n"/>
      <c r="Q850" s="168" t="n"/>
      <c r="R850" s="168" t="n"/>
      <c r="S850" s="168" t="n"/>
      <c r="T850" s="168" t="n"/>
      <c r="U850" s="168" t="n"/>
      <c r="V850" s="168" t="n"/>
      <c r="W850" s="168" t="n"/>
      <c r="X850" s="168" t="n"/>
      <c r="Y850" s="168" t="n"/>
      <c r="Z850" s="168" t="n"/>
      <c r="AA850" s="168" t="n"/>
      <c r="AB850" s="168" t="n"/>
      <c r="AC850" s="168" t="n"/>
      <c r="AD850" s="168" t="n"/>
      <c r="AE850" s="168" t="n"/>
      <c r="AF850" s="178" t="n"/>
      <c r="AG850" s="178" t="n"/>
      <c r="AH850" s="178" t="n"/>
      <c r="AI850" s="178" t="n"/>
      <c r="AJ850" s="178" t="n"/>
      <c r="AK850" s="178" t="n"/>
      <c r="AL850" s="178" t="n"/>
      <c r="AM850" s="178" t="n"/>
      <c r="AN850" s="178" t="n"/>
      <c r="AO850" s="178" t="n"/>
      <c r="AP850" s="178" t="n"/>
      <c r="AQ850" s="178" t="n"/>
      <c r="AR850" s="178" t="n"/>
      <c r="AS850" s="178" t="n"/>
      <c r="AT850" s="178" t="n"/>
      <c r="AU850" s="178" t="n"/>
      <c r="AV850" s="178" t="n"/>
      <c r="AW850" s="178" t="n"/>
      <c r="AX850" s="178" t="n"/>
      <c r="AY850" s="178" t="n"/>
      <c r="AZ850" s="178" t="n"/>
      <c r="BA850" s="178" t="n"/>
      <c r="BB850" s="178" t="n"/>
      <c r="BC850" s="178" t="n"/>
      <c r="BD850" s="178" t="n"/>
      <c r="BE850" s="178" t="n"/>
      <c r="BF850" s="178" t="n"/>
      <c r="BG850" s="178" t="n"/>
      <c r="BH850" s="178" t="n"/>
      <c r="BI850" s="178" t="n"/>
      <c r="BJ850" s="178" t="n"/>
      <c r="BK850" s="178" t="n"/>
      <c r="BL850" s="178" t="n"/>
      <c r="BM850" s="178" t="n"/>
      <c r="BN850" s="178" t="n"/>
      <c r="BO850" s="178" t="n"/>
      <c r="BP850" s="178" t="n"/>
      <c r="BQ850" s="178" t="n"/>
      <c r="BR850" s="178" t="n"/>
      <c r="BS850" s="178" t="n"/>
      <c r="BT850" s="178" t="n"/>
      <c r="BU850" s="178" t="n"/>
      <c r="BV850" s="178" t="n"/>
      <c r="BW850" s="178" t="n"/>
      <c r="BX850" s="178" t="n"/>
      <c r="BY850" s="178" t="n"/>
      <c r="BZ850" s="178" t="n"/>
      <c r="CA850" s="178" t="n"/>
      <c r="CB850" s="178" t="n"/>
      <c r="CC850" s="178" t="n"/>
      <c r="CD850" s="178" t="n"/>
      <c r="CE850" s="178" t="n"/>
      <c r="CF850" s="178" t="n"/>
      <c r="CG850" s="178" t="n"/>
      <c r="CH850" s="178" t="n"/>
      <c r="CI850" s="178" t="n"/>
      <c r="CJ850" s="178" t="n"/>
      <c r="CK850" s="178" t="n"/>
      <c r="CL850" s="178" t="n"/>
      <c r="CM850" s="178" t="n"/>
      <c r="CN850" s="178" t="n"/>
      <c r="CO850" s="178" t="n"/>
      <c r="CP850" s="178" t="n"/>
      <c r="CQ850" s="178" t="n"/>
      <c r="CR850" s="178" t="n"/>
      <c r="CS850" s="178" t="n"/>
      <c r="CT850" s="178" t="n"/>
      <c r="CU850" s="178" t="n"/>
      <c r="CV850" s="178" t="n"/>
      <c r="CW850" s="178" t="n"/>
      <c r="CX850" s="178" t="n"/>
      <c r="CY850" s="178" t="n"/>
      <c r="CZ850" s="178" t="n"/>
      <c r="DA850" s="178" t="n"/>
      <c r="DB850" s="178" t="n"/>
      <c r="DC850" s="178" t="n"/>
      <c r="DD850" s="178" t="n"/>
      <c r="DE850" s="178" t="n"/>
      <c r="DF850" s="178" t="n"/>
      <c r="DG850" s="178" t="n"/>
      <c r="DH850" s="178" t="n"/>
      <c r="DI850" s="178" t="n"/>
      <c r="DJ850" s="178" t="n"/>
      <c r="DK850" s="178" t="n"/>
      <c r="DL850" s="178" t="n"/>
      <c r="DM850" s="178" t="n"/>
      <c r="DN850" s="178" t="n"/>
      <c r="DO850" s="178" t="n"/>
      <c r="DP850" s="178" t="n"/>
      <c r="DQ850" s="178" t="n"/>
      <c r="DR850" s="178" t="n"/>
      <c r="DS850" s="178" t="n"/>
      <c r="DT850" s="178" t="n"/>
      <c r="DU850" s="178" t="n"/>
      <c r="DV850" s="178" t="n"/>
    </row>
    <row customFormat="true" customHeight="true" hidden="true" ht="33" outlineLevel="0" r="851" s="310">
      <c r="A851" s="178" t="n"/>
      <c r="B851" s="325" t="n">
        <v>7</v>
      </c>
      <c r="C851" s="58" t="s"/>
      <c r="D851" s="127" t="s">
        <v>505</v>
      </c>
      <c r="E851" s="122" t="s">
        <v>24</v>
      </c>
      <c r="F851" s="266" t="n">
        <f aca="false" ca="false" dt2D="false" dtr="false" t="normal">I851+L851+M851+N851+O851+P851+Q851+R851+S851</f>
        <v>0</v>
      </c>
      <c r="G851" s="168" t="n">
        <v>0</v>
      </c>
      <c r="H851" s="168" t="n">
        <v>0</v>
      </c>
      <c r="I851" s="269" t="n">
        <f aca="false" ca="false" dt2D="false" dtr="false" t="normal">G851+H851</f>
        <v>0</v>
      </c>
      <c r="J851" s="168" t="n"/>
      <c r="K851" s="168" t="n"/>
      <c r="L851" s="269" t="n">
        <f aca="false" ca="false" dt2D="false" dtr="false" t="normal">J851+K851</f>
        <v>0</v>
      </c>
      <c r="M851" s="168" t="n"/>
      <c r="N851" s="168" t="n"/>
      <c r="O851" s="168" t="n"/>
      <c r="P851" s="168" t="n"/>
      <c r="Q851" s="168" t="n"/>
      <c r="R851" s="168" t="n"/>
      <c r="S851" s="168" t="n"/>
      <c r="T851" s="168" t="n"/>
      <c r="U851" s="168" t="n"/>
      <c r="V851" s="168" t="n"/>
      <c r="W851" s="168" t="n"/>
      <c r="X851" s="168" t="n"/>
      <c r="Y851" s="168" t="n"/>
      <c r="Z851" s="168" t="n"/>
      <c r="AA851" s="168" t="n"/>
      <c r="AB851" s="168" t="n"/>
      <c r="AC851" s="168" t="n"/>
      <c r="AD851" s="168" t="n"/>
      <c r="AE851" s="168" t="n"/>
      <c r="AF851" s="178" t="n"/>
      <c r="AG851" s="178" t="n"/>
      <c r="AH851" s="178" t="n"/>
      <c r="AI851" s="178" t="n"/>
      <c r="AJ851" s="178" t="n"/>
      <c r="AK851" s="178" t="n"/>
      <c r="AL851" s="178" t="n"/>
      <c r="AM851" s="178" t="n"/>
      <c r="AN851" s="178" t="n"/>
      <c r="AO851" s="178" t="n"/>
      <c r="AP851" s="178" t="n"/>
      <c r="AQ851" s="178" t="n"/>
      <c r="AR851" s="178" t="n"/>
      <c r="AS851" s="178" t="n"/>
      <c r="AT851" s="178" t="n"/>
      <c r="AU851" s="178" t="n"/>
      <c r="AV851" s="178" t="n"/>
      <c r="AW851" s="178" t="n"/>
      <c r="AX851" s="178" t="n"/>
      <c r="AY851" s="178" t="n"/>
      <c r="AZ851" s="178" t="n"/>
      <c r="BA851" s="178" t="n"/>
      <c r="BB851" s="178" t="n"/>
      <c r="BC851" s="178" t="n"/>
      <c r="BD851" s="178" t="n"/>
      <c r="BE851" s="178" t="n"/>
      <c r="BF851" s="178" t="n"/>
      <c r="BG851" s="178" t="n"/>
      <c r="BH851" s="178" t="n"/>
      <c r="BI851" s="178" t="n"/>
      <c r="BJ851" s="178" t="n"/>
      <c r="BK851" s="178" t="n"/>
      <c r="BL851" s="178" t="n"/>
      <c r="BM851" s="178" t="n"/>
      <c r="BN851" s="178" t="n"/>
      <c r="BO851" s="178" t="n"/>
      <c r="BP851" s="178" t="n"/>
      <c r="BQ851" s="178" t="n"/>
      <c r="BR851" s="178" t="n"/>
      <c r="BS851" s="178" t="n"/>
      <c r="BT851" s="178" t="n"/>
      <c r="BU851" s="178" t="n"/>
      <c r="BV851" s="178" t="n"/>
      <c r="BW851" s="178" t="n"/>
      <c r="BX851" s="178" t="n"/>
      <c r="BY851" s="178" t="n"/>
      <c r="BZ851" s="178" t="n"/>
      <c r="CA851" s="178" t="n"/>
      <c r="CB851" s="178" t="n"/>
      <c r="CC851" s="178" t="n"/>
      <c r="CD851" s="178" t="n"/>
      <c r="CE851" s="178" t="n"/>
      <c r="CF851" s="178" t="n"/>
      <c r="CG851" s="178" t="n"/>
      <c r="CH851" s="178" t="n"/>
      <c r="CI851" s="178" t="n"/>
      <c r="CJ851" s="178" t="n"/>
      <c r="CK851" s="178" t="n"/>
      <c r="CL851" s="178" t="n"/>
      <c r="CM851" s="178" t="n"/>
      <c r="CN851" s="178" t="n"/>
      <c r="CO851" s="178" t="n"/>
      <c r="CP851" s="178" t="n"/>
      <c r="CQ851" s="178" t="n"/>
      <c r="CR851" s="178" t="n"/>
      <c r="CS851" s="178" t="n"/>
      <c r="CT851" s="178" t="n"/>
      <c r="CU851" s="178" t="n"/>
      <c r="CV851" s="178" t="n"/>
      <c r="CW851" s="178" t="n"/>
      <c r="CX851" s="178" t="n"/>
      <c r="CY851" s="178" t="n"/>
      <c r="CZ851" s="178" t="n"/>
      <c r="DA851" s="178" t="n"/>
      <c r="DB851" s="178" t="n"/>
      <c r="DC851" s="178" t="n"/>
      <c r="DD851" s="178" t="n"/>
      <c r="DE851" s="178" t="n"/>
      <c r="DF851" s="178" t="n"/>
      <c r="DG851" s="178" t="n"/>
      <c r="DH851" s="178" t="n"/>
      <c r="DI851" s="178" t="n"/>
      <c r="DJ851" s="178" t="n"/>
      <c r="DK851" s="178" t="n"/>
      <c r="DL851" s="178" t="n"/>
      <c r="DM851" s="178" t="n"/>
      <c r="DN851" s="178" t="n"/>
      <c r="DO851" s="178" t="n"/>
      <c r="DP851" s="178" t="n"/>
      <c r="DQ851" s="178" t="n"/>
      <c r="DR851" s="178" t="n"/>
      <c r="DS851" s="178" t="n"/>
      <c r="DT851" s="178" t="n"/>
      <c r="DU851" s="178" t="n"/>
      <c r="DV851" s="178" t="n"/>
    </row>
    <row customFormat="true" customHeight="true" hidden="true" ht="27.6000003814697" outlineLevel="0" r="852" s="310">
      <c r="A852" s="178" t="n"/>
      <c r="B852" s="327" t="s"/>
      <c r="C852" s="58" t="s"/>
      <c r="D852" s="59" t="s"/>
      <c r="E852" s="122" t="s">
        <v>25</v>
      </c>
      <c r="F852" s="266" t="n">
        <f aca="false" ca="false" dt2D="false" dtr="false" t="normal">I852+L852+M852+N852+O852+P852+Q852+R852+S852</f>
        <v>0</v>
      </c>
      <c r="G852" s="168" t="n">
        <v>0</v>
      </c>
      <c r="H852" s="168" t="n">
        <v>0</v>
      </c>
      <c r="I852" s="269" t="n">
        <f aca="false" ca="false" dt2D="false" dtr="false" t="normal">G852+H852</f>
        <v>0</v>
      </c>
      <c r="J852" s="168" t="n"/>
      <c r="K852" s="168" t="n"/>
      <c r="L852" s="269" t="n">
        <f aca="false" ca="false" dt2D="false" dtr="false" t="normal">J852+K852</f>
        <v>0</v>
      </c>
      <c r="M852" s="168" t="n"/>
      <c r="N852" s="168" t="n"/>
      <c r="O852" s="168" t="n"/>
      <c r="P852" s="168" t="n"/>
      <c r="Q852" s="168" t="n"/>
      <c r="R852" s="168" t="n"/>
      <c r="S852" s="168" t="n"/>
      <c r="T852" s="168" t="n"/>
      <c r="U852" s="168" t="n"/>
      <c r="V852" s="168" t="n"/>
      <c r="W852" s="168" t="n"/>
      <c r="X852" s="168" t="n"/>
      <c r="Y852" s="168" t="n"/>
      <c r="Z852" s="168" t="n"/>
      <c r="AA852" s="168" t="n"/>
      <c r="AB852" s="168" t="n"/>
      <c r="AC852" s="168" t="n"/>
      <c r="AD852" s="168" t="n"/>
      <c r="AE852" s="168" t="n"/>
      <c r="AF852" s="178" t="n"/>
      <c r="AG852" s="178" t="n"/>
      <c r="AH852" s="178" t="n"/>
      <c r="AI852" s="178" t="n"/>
      <c r="AJ852" s="178" t="n"/>
      <c r="AK852" s="178" t="n"/>
      <c r="AL852" s="178" t="n"/>
      <c r="AM852" s="178" t="n"/>
      <c r="AN852" s="178" t="n"/>
      <c r="AO852" s="178" t="n"/>
      <c r="AP852" s="178" t="n"/>
      <c r="AQ852" s="178" t="n"/>
      <c r="AR852" s="178" t="n"/>
      <c r="AS852" s="178" t="n"/>
      <c r="AT852" s="178" t="n"/>
      <c r="AU852" s="178" t="n"/>
      <c r="AV852" s="178" t="n"/>
      <c r="AW852" s="178" t="n"/>
      <c r="AX852" s="178" t="n"/>
      <c r="AY852" s="178" t="n"/>
      <c r="AZ852" s="178" t="n"/>
      <c r="BA852" s="178" t="n"/>
      <c r="BB852" s="178" t="n"/>
      <c r="BC852" s="178" t="n"/>
      <c r="BD852" s="178" t="n"/>
      <c r="BE852" s="178" t="n"/>
      <c r="BF852" s="178" t="n"/>
      <c r="BG852" s="178" t="n"/>
      <c r="BH852" s="178" t="n"/>
      <c r="BI852" s="178" t="n"/>
      <c r="BJ852" s="178" t="n"/>
      <c r="BK852" s="178" t="n"/>
      <c r="BL852" s="178" t="n"/>
      <c r="BM852" s="178" t="n"/>
      <c r="BN852" s="178" t="n"/>
      <c r="BO852" s="178" t="n"/>
      <c r="BP852" s="178" t="n"/>
      <c r="BQ852" s="178" t="n"/>
      <c r="BR852" s="178" t="n"/>
      <c r="BS852" s="178" t="n"/>
      <c r="BT852" s="178" t="n"/>
      <c r="BU852" s="178" t="n"/>
      <c r="BV852" s="178" t="n"/>
      <c r="BW852" s="178" t="n"/>
      <c r="BX852" s="178" t="n"/>
      <c r="BY852" s="178" t="n"/>
      <c r="BZ852" s="178" t="n"/>
      <c r="CA852" s="178" t="n"/>
      <c r="CB852" s="178" t="n"/>
      <c r="CC852" s="178" t="n"/>
      <c r="CD852" s="178" t="n"/>
      <c r="CE852" s="178" t="n"/>
      <c r="CF852" s="178" t="n"/>
      <c r="CG852" s="178" t="n"/>
      <c r="CH852" s="178" t="n"/>
      <c r="CI852" s="178" t="n"/>
      <c r="CJ852" s="178" t="n"/>
      <c r="CK852" s="178" t="n"/>
      <c r="CL852" s="178" t="n"/>
      <c r="CM852" s="178" t="n"/>
      <c r="CN852" s="178" t="n"/>
      <c r="CO852" s="178" t="n"/>
      <c r="CP852" s="178" t="n"/>
      <c r="CQ852" s="178" t="n"/>
      <c r="CR852" s="178" t="n"/>
      <c r="CS852" s="178" t="n"/>
      <c r="CT852" s="178" t="n"/>
      <c r="CU852" s="178" t="n"/>
      <c r="CV852" s="178" t="n"/>
      <c r="CW852" s="178" t="n"/>
      <c r="CX852" s="178" t="n"/>
      <c r="CY852" s="178" t="n"/>
      <c r="CZ852" s="178" t="n"/>
      <c r="DA852" s="178" t="n"/>
      <c r="DB852" s="178" t="n"/>
      <c r="DC852" s="178" t="n"/>
      <c r="DD852" s="178" t="n"/>
      <c r="DE852" s="178" t="n"/>
      <c r="DF852" s="178" t="n"/>
      <c r="DG852" s="178" t="n"/>
      <c r="DH852" s="178" t="n"/>
      <c r="DI852" s="178" t="n"/>
      <c r="DJ852" s="178" t="n"/>
      <c r="DK852" s="178" t="n"/>
      <c r="DL852" s="178" t="n"/>
      <c r="DM852" s="178" t="n"/>
      <c r="DN852" s="178" t="n"/>
      <c r="DO852" s="178" t="n"/>
      <c r="DP852" s="178" t="n"/>
      <c r="DQ852" s="178" t="n"/>
      <c r="DR852" s="178" t="n"/>
      <c r="DS852" s="178" t="n"/>
      <c r="DT852" s="178" t="n"/>
      <c r="DU852" s="178" t="n"/>
      <c r="DV852" s="178" t="n"/>
    </row>
    <row customFormat="true" customHeight="true" hidden="true" ht="27.6000003814697" outlineLevel="0" r="853" s="310">
      <c r="A853" s="178" t="n"/>
      <c r="B853" s="329" t="s"/>
      <c r="C853" s="58" t="s"/>
      <c r="D853" s="94" t="s"/>
      <c r="E853" s="122" t="s">
        <v>26</v>
      </c>
      <c r="F853" s="266" t="n">
        <f aca="false" ca="false" dt2D="false" dtr="false" t="normal">I853+L853+M853+N853+O853+P853+Q853+R853+S853</f>
        <v>0</v>
      </c>
      <c r="G853" s="168" t="n">
        <v>0</v>
      </c>
      <c r="H853" s="168" t="n">
        <v>0</v>
      </c>
      <c r="I853" s="269" t="n">
        <f aca="false" ca="false" dt2D="false" dtr="false" t="normal">G853+H853</f>
        <v>0</v>
      </c>
      <c r="J853" s="168" t="n"/>
      <c r="K853" s="168" t="n"/>
      <c r="L853" s="269" t="n">
        <f aca="false" ca="false" dt2D="false" dtr="false" t="normal">J853+K853</f>
        <v>0</v>
      </c>
      <c r="M853" s="168" t="n"/>
      <c r="N853" s="168" t="n"/>
      <c r="O853" s="168" t="n"/>
      <c r="P853" s="168" t="n"/>
      <c r="Q853" s="168" t="n"/>
      <c r="R853" s="168" t="n"/>
      <c r="S853" s="168" t="n"/>
      <c r="T853" s="168" t="n"/>
      <c r="U853" s="168" t="n"/>
      <c r="V853" s="168" t="n"/>
      <c r="W853" s="168" t="n"/>
      <c r="X853" s="168" t="n"/>
      <c r="Y853" s="168" t="n"/>
      <c r="Z853" s="168" t="n"/>
      <c r="AA853" s="168" t="n"/>
      <c r="AB853" s="168" t="n"/>
      <c r="AC853" s="168" t="n"/>
      <c r="AD853" s="168" t="n"/>
      <c r="AE853" s="168" t="n"/>
      <c r="AF853" s="178" t="n"/>
      <c r="AG853" s="178" t="n"/>
      <c r="AH853" s="178" t="n"/>
      <c r="AI853" s="178" t="n"/>
      <c r="AJ853" s="178" t="n"/>
      <c r="AK853" s="178" t="n"/>
      <c r="AL853" s="178" t="n"/>
      <c r="AM853" s="178" t="n"/>
      <c r="AN853" s="178" t="n"/>
      <c r="AO853" s="178" t="n"/>
      <c r="AP853" s="178" t="n"/>
      <c r="AQ853" s="178" t="n"/>
      <c r="AR853" s="178" t="n"/>
      <c r="AS853" s="178" t="n"/>
      <c r="AT853" s="178" t="n"/>
      <c r="AU853" s="178" t="n"/>
      <c r="AV853" s="178" t="n"/>
      <c r="AW853" s="178" t="n"/>
      <c r="AX853" s="178" t="n"/>
      <c r="AY853" s="178" t="n"/>
      <c r="AZ853" s="178" t="n"/>
      <c r="BA853" s="178" t="n"/>
      <c r="BB853" s="178" t="n"/>
      <c r="BC853" s="178" t="n"/>
      <c r="BD853" s="178" t="n"/>
      <c r="BE853" s="178" t="n"/>
      <c r="BF853" s="178" t="n"/>
      <c r="BG853" s="178" t="n"/>
      <c r="BH853" s="178" t="n"/>
      <c r="BI853" s="178" t="n"/>
      <c r="BJ853" s="178" t="n"/>
      <c r="BK853" s="178" t="n"/>
      <c r="BL853" s="178" t="n"/>
      <c r="BM853" s="178" t="n"/>
      <c r="BN853" s="178" t="n"/>
      <c r="BO853" s="178" t="n"/>
      <c r="BP853" s="178" t="n"/>
      <c r="BQ853" s="178" t="n"/>
      <c r="BR853" s="178" t="n"/>
      <c r="BS853" s="178" t="n"/>
      <c r="BT853" s="178" t="n"/>
      <c r="BU853" s="178" t="n"/>
      <c r="BV853" s="178" t="n"/>
      <c r="BW853" s="178" t="n"/>
      <c r="BX853" s="178" t="n"/>
      <c r="BY853" s="178" t="n"/>
      <c r="BZ853" s="178" t="n"/>
      <c r="CA853" s="178" t="n"/>
      <c r="CB853" s="178" t="n"/>
      <c r="CC853" s="178" t="n"/>
      <c r="CD853" s="178" t="n"/>
      <c r="CE853" s="178" t="n"/>
      <c r="CF853" s="178" t="n"/>
      <c r="CG853" s="178" t="n"/>
      <c r="CH853" s="178" t="n"/>
      <c r="CI853" s="178" t="n"/>
      <c r="CJ853" s="178" t="n"/>
      <c r="CK853" s="178" t="n"/>
      <c r="CL853" s="178" t="n"/>
      <c r="CM853" s="178" t="n"/>
      <c r="CN853" s="178" t="n"/>
      <c r="CO853" s="178" t="n"/>
      <c r="CP853" s="178" t="n"/>
      <c r="CQ853" s="178" t="n"/>
      <c r="CR853" s="178" t="n"/>
      <c r="CS853" s="178" t="n"/>
      <c r="CT853" s="178" t="n"/>
      <c r="CU853" s="178" t="n"/>
      <c r="CV853" s="178" t="n"/>
      <c r="CW853" s="178" t="n"/>
      <c r="CX853" s="178" t="n"/>
      <c r="CY853" s="178" t="n"/>
      <c r="CZ853" s="178" t="n"/>
      <c r="DA853" s="178" t="n"/>
      <c r="DB853" s="178" t="n"/>
      <c r="DC853" s="178" t="n"/>
      <c r="DD853" s="178" t="n"/>
      <c r="DE853" s="178" t="n"/>
      <c r="DF853" s="178" t="n"/>
      <c r="DG853" s="178" t="n"/>
      <c r="DH853" s="178" t="n"/>
      <c r="DI853" s="178" t="n"/>
      <c r="DJ853" s="178" t="n"/>
      <c r="DK853" s="178" t="n"/>
      <c r="DL853" s="178" t="n"/>
      <c r="DM853" s="178" t="n"/>
      <c r="DN853" s="178" t="n"/>
      <c r="DO853" s="178" t="n"/>
      <c r="DP853" s="178" t="n"/>
      <c r="DQ853" s="178" t="n"/>
      <c r="DR853" s="178" t="n"/>
      <c r="DS853" s="178" t="n"/>
      <c r="DT853" s="178" t="n"/>
      <c r="DU853" s="178" t="n"/>
      <c r="DV853" s="178" t="n"/>
    </row>
    <row customFormat="true" customHeight="true" ht="18" outlineLevel="0" r="854" s="310">
      <c r="A854" s="178" t="n"/>
      <c r="B854" s="325" t="n">
        <v>8</v>
      </c>
      <c r="C854" s="58" t="s"/>
      <c r="D854" s="127" t="s">
        <v>506</v>
      </c>
      <c r="E854" s="119" t="s">
        <v>24</v>
      </c>
      <c r="F854" s="266" t="n">
        <f aca="false" ca="false" dt2D="false" dtr="false" t="normal">I854+L854+M854+N854+O854+P854+Q854+R854+S854</f>
        <v>0</v>
      </c>
      <c r="G854" s="282" t="n"/>
      <c r="H854" s="282" t="n"/>
      <c r="I854" s="269" t="n">
        <f aca="false" ca="false" dt2D="false" dtr="false" t="normal">G854+H854</f>
        <v>0</v>
      </c>
      <c r="J854" s="282" t="n"/>
      <c r="K854" s="282" t="n"/>
      <c r="L854" s="269" t="n">
        <f aca="false" ca="false" dt2D="false" dtr="false" t="normal">J854+K854</f>
        <v>0</v>
      </c>
      <c r="M854" s="282" t="n"/>
      <c r="N854" s="282" t="n"/>
      <c r="O854" s="282" t="n"/>
      <c r="P854" s="282" t="n"/>
      <c r="Q854" s="282" t="n"/>
      <c r="R854" s="282" t="n"/>
      <c r="S854" s="282" t="n"/>
      <c r="T854" s="282" t="n"/>
      <c r="U854" s="282" t="n"/>
      <c r="V854" s="282" t="n"/>
      <c r="W854" s="282" t="n"/>
      <c r="X854" s="282" t="n"/>
      <c r="Y854" s="282" t="n"/>
      <c r="Z854" s="282" t="n"/>
      <c r="AA854" s="282" t="n"/>
      <c r="AB854" s="282" t="n"/>
      <c r="AC854" s="282" t="n"/>
      <c r="AD854" s="282" t="n"/>
      <c r="AE854" s="282" t="n"/>
      <c r="AF854" s="178" t="n"/>
      <c r="AG854" s="178" t="n"/>
      <c r="AH854" s="178" t="n"/>
      <c r="AI854" s="178" t="n"/>
      <c r="AJ854" s="178" t="n"/>
      <c r="AK854" s="178" t="n"/>
      <c r="AL854" s="178" t="n"/>
      <c r="AM854" s="178" t="n"/>
      <c r="AN854" s="178" t="n"/>
      <c r="AO854" s="178" t="n"/>
      <c r="AP854" s="178" t="n"/>
      <c r="AQ854" s="178" t="n"/>
      <c r="AR854" s="178" t="n"/>
      <c r="AS854" s="178" t="n"/>
      <c r="AT854" s="178" t="n"/>
      <c r="AU854" s="178" t="n"/>
      <c r="AV854" s="178" t="n"/>
      <c r="AW854" s="178" t="n"/>
      <c r="AX854" s="178" t="n"/>
      <c r="AY854" s="178" t="n"/>
      <c r="AZ854" s="178" t="n"/>
      <c r="BA854" s="178" t="n"/>
      <c r="BB854" s="178" t="n"/>
      <c r="BC854" s="178" t="n"/>
      <c r="BD854" s="178" t="n"/>
      <c r="BE854" s="178" t="n"/>
      <c r="BF854" s="178" t="n"/>
      <c r="BG854" s="178" t="n"/>
      <c r="BH854" s="178" t="n"/>
      <c r="BI854" s="178" t="n"/>
      <c r="BJ854" s="178" t="n"/>
      <c r="BK854" s="178" t="n"/>
      <c r="BL854" s="178" t="n"/>
      <c r="BM854" s="178" t="n"/>
      <c r="BN854" s="178" t="n"/>
      <c r="BO854" s="178" t="n"/>
      <c r="BP854" s="178" t="n"/>
      <c r="BQ854" s="178" t="n"/>
      <c r="BR854" s="178" t="n"/>
      <c r="BS854" s="178" t="n"/>
      <c r="BT854" s="178" t="n"/>
      <c r="BU854" s="178" t="n"/>
      <c r="BV854" s="178" t="n"/>
      <c r="BW854" s="178" t="n"/>
      <c r="BX854" s="178" t="n"/>
      <c r="BY854" s="178" t="n"/>
      <c r="BZ854" s="178" t="n"/>
      <c r="CA854" s="178" t="n"/>
      <c r="CB854" s="178" t="n"/>
      <c r="CC854" s="178" t="n"/>
      <c r="CD854" s="178" t="n"/>
      <c r="CE854" s="178" t="n"/>
      <c r="CF854" s="178" t="n"/>
      <c r="CG854" s="178" t="n"/>
      <c r="CH854" s="178" t="n"/>
      <c r="CI854" s="178" t="n"/>
      <c r="CJ854" s="178" t="n"/>
      <c r="CK854" s="178" t="n"/>
      <c r="CL854" s="178" t="n"/>
      <c r="CM854" s="178" t="n"/>
      <c r="CN854" s="178" t="n"/>
      <c r="CO854" s="178" t="n"/>
      <c r="CP854" s="178" t="n"/>
      <c r="CQ854" s="178" t="n"/>
      <c r="CR854" s="178" t="n"/>
      <c r="CS854" s="178" t="n"/>
      <c r="CT854" s="178" t="n"/>
      <c r="CU854" s="178" t="n"/>
      <c r="CV854" s="178" t="n"/>
      <c r="CW854" s="178" t="n"/>
      <c r="CX854" s="178" t="n"/>
      <c r="CY854" s="178" t="n"/>
      <c r="CZ854" s="178" t="n"/>
      <c r="DA854" s="178" t="n"/>
      <c r="DB854" s="178" t="n"/>
      <c r="DC854" s="178" t="n"/>
      <c r="DD854" s="178" t="n"/>
      <c r="DE854" s="178" t="n"/>
      <c r="DF854" s="178" t="n"/>
      <c r="DG854" s="178" t="n"/>
      <c r="DH854" s="178" t="n"/>
      <c r="DI854" s="178" t="n"/>
      <c r="DJ854" s="178" t="n"/>
      <c r="DK854" s="178" t="n"/>
      <c r="DL854" s="178" t="n"/>
      <c r="DM854" s="178" t="n"/>
      <c r="DN854" s="178" t="n"/>
      <c r="DO854" s="178" t="n"/>
      <c r="DP854" s="178" t="n"/>
      <c r="DQ854" s="178" t="n"/>
      <c r="DR854" s="178" t="n"/>
      <c r="DS854" s="178" t="n"/>
      <c r="DT854" s="178" t="n"/>
      <c r="DU854" s="178" t="n"/>
      <c r="DV854" s="178" t="n"/>
    </row>
    <row customFormat="true" customHeight="true" ht="18" outlineLevel="0" r="855" s="310">
      <c r="A855" s="178" t="n"/>
      <c r="B855" s="327" t="s"/>
      <c r="C855" s="58" t="s"/>
      <c r="D855" s="59" t="s"/>
      <c r="E855" s="119" t="s">
        <v>25</v>
      </c>
      <c r="F855" s="266" t="n">
        <f aca="false" ca="false" dt2D="false" dtr="false" t="normal">I855+L855+M855+N855+O855+P855+Q855+R855+S855</f>
        <v>0</v>
      </c>
      <c r="G855" s="282" t="n"/>
      <c r="H855" s="282" t="n"/>
      <c r="I855" s="269" t="n">
        <f aca="false" ca="false" dt2D="false" dtr="false" t="normal">G855+H855</f>
        <v>0</v>
      </c>
      <c r="J855" s="282" t="n"/>
      <c r="K855" s="282" t="n"/>
      <c r="L855" s="269" t="n">
        <f aca="false" ca="false" dt2D="false" dtr="false" t="normal">J855+K855</f>
        <v>0</v>
      </c>
      <c r="M855" s="282" t="n"/>
      <c r="N855" s="282" t="n"/>
      <c r="O855" s="282" t="n"/>
      <c r="P855" s="282" t="n"/>
      <c r="Q855" s="282" t="n"/>
      <c r="R855" s="282" t="n"/>
      <c r="S855" s="282" t="n"/>
      <c r="T855" s="282" t="n"/>
      <c r="U855" s="282" t="n"/>
      <c r="V855" s="282" t="n"/>
      <c r="W855" s="282" t="n"/>
      <c r="X855" s="282" t="n"/>
      <c r="Y855" s="282" t="n"/>
      <c r="Z855" s="282" t="n"/>
      <c r="AA855" s="282" t="n"/>
      <c r="AB855" s="282" t="n"/>
      <c r="AC855" s="282" t="n"/>
      <c r="AD855" s="282" t="n"/>
      <c r="AE855" s="282" t="n"/>
      <c r="AF855" s="178" t="n"/>
      <c r="AG855" s="178" t="n"/>
      <c r="AH855" s="178" t="n"/>
      <c r="AI855" s="178" t="n"/>
      <c r="AJ855" s="178" t="n"/>
      <c r="AK855" s="178" t="n"/>
      <c r="AL855" s="178" t="n"/>
      <c r="AM855" s="178" t="n"/>
      <c r="AN855" s="178" t="n"/>
      <c r="AO855" s="178" t="n"/>
      <c r="AP855" s="178" t="n"/>
      <c r="AQ855" s="178" t="n"/>
      <c r="AR855" s="178" t="n"/>
      <c r="AS855" s="178" t="n"/>
      <c r="AT855" s="178" t="n"/>
      <c r="AU855" s="178" t="n"/>
      <c r="AV855" s="178" t="n"/>
      <c r="AW855" s="178" t="n"/>
      <c r="AX855" s="178" t="n"/>
      <c r="AY855" s="178" t="n"/>
      <c r="AZ855" s="178" t="n"/>
      <c r="BA855" s="178" t="n"/>
      <c r="BB855" s="178" t="n"/>
      <c r="BC855" s="178" t="n"/>
      <c r="BD855" s="178" t="n"/>
      <c r="BE855" s="178" t="n"/>
      <c r="BF855" s="178" t="n"/>
      <c r="BG855" s="178" t="n"/>
      <c r="BH855" s="178" t="n"/>
      <c r="BI855" s="178" t="n"/>
      <c r="BJ855" s="178" t="n"/>
      <c r="BK855" s="178" t="n"/>
      <c r="BL855" s="178" t="n"/>
      <c r="BM855" s="178" t="n"/>
      <c r="BN855" s="178" t="n"/>
      <c r="BO855" s="178" t="n"/>
      <c r="BP855" s="178" t="n"/>
      <c r="BQ855" s="178" t="n"/>
      <c r="BR855" s="178" t="n"/>
      <c r="BS855" s="178" t="n"/>
      <c r="BT855" s="178" t="n"/>
      <c r="BU855" s="178" t="n"/>
      <c r="BV855" s="178" t="n"/>
      <c r="BW855" s="178" t="n"/>
      <c r="BX855" s="178" t="n"/>
      <c r="BY855" s="178" t="n"/>
      <c r="BZ855" s="178" t="n"/>
      <c r="CA855" s="178" t="n"/>
      <c r="CB855" s="178" t="n"/>
      <c r="CC855" s="178" t="n"/>
      <c r="CD855" s="178" t="n"/>
      <c r="CE855" s="178" t="n"/>
      <c r="CF855" s="178" t="n"/>
      <c r="CG855" s="178" t="n"/>
      <c r="CH855" s="178" t="n"/>
      <c r="CI855" s="178" t="n"/>
      <c r="CJ855" s="178" t="n"/>
      <c r="CK855" s="178" t="n"/>
      <c r="CL855" s="178" t="n"/>
      <c r="CM855" s="178" t="n"/>
      <c r="CN855" s="178" t="n"/>
      <c r="CO855" s="178" t="n"/>
      <c r="CP855" s="178" t="n"/>
      <c r="CQ855" s="178" t="n"/>
      <c r="CR855" s="178" t="n"/>
      <c r="CS855" s="178" t="n"/>
      <c r="CT855" s="178" t="n"/>
      <c r="CU855" s="178" t="n"/>
      <c r="CV855" s="178" t="n"/>
      <c r="CW855" s="178" t="n"/>
      <c r="CX855" s="178" t="n"/>
      <c r="CY855" s="178" t="n"/>
      <c r="CZ855" s="178" t="n"/>
      <c r="DA855" s="178" t="n"/>
      <c r="DB855" s="178" t="n"/>
      <c r="DC855" s="178" t="n"/>
      <c r="DD855" s="178" t="n"/>
      <c r="DE855" s="178" t="n"/>
      <c r="DF855" s="178" t="n"/>
      <c r="DG855" s="178" t="n"/>
      <c r="DH855" s="178" t="n"/>
      <c r="DI855" s="178" t="n"/>
      <c r="DJ855" s="178" t="n"/>
      <c r="DK855" s="178" t="n"/>
      <c r="DL855" s="178" t="n"/>
      <c r="DM855" s="178" t="n"/>
      <c r="DN855" s="178" t="n"/>
      <c r="DO855" s="178" t="n"/>
      <c r="DP855" s="178" t="n"/>
      <c r="DQ855" s="178" t="n"/>
      <c r="DR855" s="178" t="n"/>
      <c r="DS855" s="178" t="n"/>
      <c r="DT855" s="178" t="n"/>
      <c r="DU855" s="178" t="n"/>
      <c r="DV855" s="178" t="n"/>
    </row>
    <row customFormat="true" customHeight="true" ht="18" outlineLevel="0" r="856" s="310">
      <c r="A856" s="178" t="n"/>
      <c r="B856" s="327" t="s"/>
      <c r="C856" s="58" t="s"/>
      <c r="D856" s="59" t="s"/>
      <c r="E856" s="60" t="s">
        <v>26</v>
      </c>
      <c r="F856" s="266" t="n">
        <f aca="false" ca="false" dt2D="false" dtr="false" t="normal">I856+L856+M856+N856+O856+P856+Q856+R856+S856</f>
        <v>2</v>
      </c>
      <c r="G856" s="278" t="n">
        <v>0</v>
      </c>
      <c r="H856" s="278" t="n">
        <v>0</v>
      </c>
      <c r="I856" s="269" t="n">
        <f aca="false" ca="false" dt2D="false" dtr="false" t="normal">G856+H856</f>
        <v>0</v>
      </c>
      <c r="J856" s="278" t="n"/>
      <c r="K856" s="278" t="n"/>
      <c r="L856" s="269" t="n">
        <f aca="false" ca="false" dt2D="false" dtr="false" t="normal">J856+K856</f>
        <v>0</v>
      </c>
      <c r="M856" s="278" t="n"/>
      <c r="N856" s="278" t="n"/>
      <c r="O856" s="278" t="n"/>
      <c r="P856" s="278" t="n">
        <v>1</v>
      </c>
      <c r="Q856" s="278" t="n">
        <v>1</v>
      </c>
      <c r="R856" s="278" t="n"/>
      <c r="S856" s="278" t="n"/>
      <c r="T856" s="278" t="n"/>
      <c r="U856" s="278" t="n"/>
      <c r="V856" s="278" t="n"/>
      <c r="W856" s="278" t="n"/>
      <c r="X856" s="278" t="n"/>
      <c r="Y856" s="278" t="n"/>
      <c r="Z856" s="278" t="n"/>
      <c r="AA856" s="278" t="n"/>
      <c r="AB856" s="278" t="n"/>
      <c r="AC856" s="278" t="n"/>
      <c r="AD856" s="278" t="n"/>
      <c r="AE856" s="278" t="n"/>
      <c r="AF856" s="178" t="n"/>
      <c r="AG856" s="178" t="n"/>
      <c r="AH856" s="178" t="n"/>
      <c r="AI856" s="178" t="n"/>
      <c r="AJ856" s="178" t="n"/>
      <c r="AK856" s="178" t="n"/>
      <c r="AL856" s="178" t="n"/>
      <c r="AM856" s="178" t="n"/>
      <c r="AN856" s="178" t="n"/>
      <c r="AO856" s="178" t="n"/>
      <c r="AP856" s="178" t="n"/>
      <c r="AQ856" s="178" t="n"/>
      <c r="AR856" s="178" t="n"/>
      <c r="AS856" s="178" t="n"/>
      <c r="AT856" s="178" t="n"/>
      <c r="AU856" s="178" t="n"/>
      <c r="AV856" s="178" t="n"/>
      <c r="AW856" s="178" t="n"/>
      <c r="AX856" s="178" t="n"/>
      <c r="AY856" s="178" t="n"/>
      <c r="AZ856" s="178" t="n"/>
      <c r="BA856" s="178" t="n"/>
      <c r="BB856" s="178" t="n"/>
      <c r="BC856" s="178" t="n"/>
      <c r="BD856" s="178" t="n"/>
      <c r="BE856" s="178" t="n"/>
      <c r="BF856" s="178" t="n"/>
      <c r="BG856" s="178" t="n"/>
      <c r="BH856" s="178" t="n"/>
      <c r="BI856" s="178" t="n"/>
      <c r="BJ856" s="178" t="n"/>
      <c r="BK856" s="178" t="n"/>
      <c r="BL856" s="178" t="n"/>
      <c r="BM856" s="178" t="n"/>
      <c r="BN856" s="178" t="n"/>
      <c r="BO856" s="178" t="n"/>
      <c r="BP856" s="178" t="n"/>
      <c r="BQ856" s="178" t="n"/>
      <c r="BR856" s="178" t="n"/>
      <c r="BS856" s="178" t="n"/>
      <c r="BT856" s="178" t="n"/>
      <c r="BU856" s="178" t="n"/>
      <c r="BV856" s="178" t="n"/>
      <c r="BW856" s="178" t="n"/>
      <c r="BX856" s="178" t="n"/>
      <c r="BY856" s="178" t="n"/>
      <c r="BZ856" s="178" t="n"/>
      <c r="CA856" s="178" t="n"/>
      <c r="CB856" s="178" t="n"/>
      <c r="CC856" s="178" t="n"/>
      <c r="CD856" s="178" t="n"/>
      <c r="CE856" s="178" t="n"/>
      <c r="CF856" s="178" t="n"/>
      <c r="CG856" s="178" t="n"/>
      <c r="CH856" s="178" t="n"/>
      <c r="CI856" s="178" t="n"/>
      <c r="CJ856" s="178" t="n"/>
      <c r="CK856" s="178" t="n"/>
      <c r="CL856" s="178" t="n"/>
      <c r="CM856" s="178" t="n"/>
      <c r="CN856" s="178" t="n"/>
      <c r="CO856" s="178" t="n"/>
      <c r="CP856" s="178" t="n"/>
      <c r="CQ856" s="178" t="n"/>
      <c r="CR856" s="178" t="n"/>
      <c r="CS856" s="178" t="n"/>
      <c r="CT856" s="178" t="n"/>
      <c r="CU856" s="178" t="n"/>
      <c r="CV856" s="178" t="n"/>
      <c r="CW856" s="178" t="n"/>
      <c r="CX856" s="178" t="n"/>
      <c r="CY856" s="178" t="n"/>
      <c r="CZ856" s="178" t="n"/>
      <c r="DA856" s="178" t="n"/>
      <c r="DB856" s="178" t="n"/>
      <c r="DC856" s="178" t="n"/>
      <c r="DD856" s="178" t="n"/>
      <c r="DE856" s="178" t="n"/>
      <c r="DF856" s="178" t="n"/>
      <c r="DG856" s="178" t="n"/>
      <c r="DH856" s="178" t="n"/>
      <c r="DI856" s="178" t="n"/>
      <c r="DJ856" s="178" t="n"/>
      <c r="DK856" s="178" t="n"/>
      <c r="DL856" s="178" t="n"/>
      <c r="DM856" s="178" t="n"/>
      <c r="DN856" s="178" t="n"/>
      <c r="DO856" s="178" t="n"/>
      <c r="DP856" s="178" t="n"/>
      <c r="DQ856" s="178" t="n"/>
      <c r="DR856" s="178" t="n"/>
      <c r="DS856" s="178" t="n"/>
      <c r="DT856" s="178" t="n"/>
      <c r="DU856" s="178" t="n"/>
      <c r="DV856" s="178" t="n"/>
    </row>
    <row customFormat="true" customHeight="true" ht="18" outlineLevel="0" r="857" s="310">
      <c r="A857" s="178" t="n"/>
      <c r="B857" s="329" t="s"/>
      <c r="C857" s="58" t="s"/>
      <c r="D857" s="94" t="s"/>
      <c r="E857" s="248" t="s">
        <v>232</v>
      </c>
      <c r="F857" s="266" t="n">
        <f aca="false" ca="false" dt2D="false" dtr="false" t="normal">I857+L857+M857+N857+O857+P857+Q857+R857+S857</f>
        <v>3</v>
      </c>
      <c r="G857" s="278" t="n">
        <v>3</v>
      </c>
      <c r="H857" s="278" t="n">
        <v>0</v>
      </c>
      <c r="I857" s="269" t="n">
        <f aca="false" ca="false" dt2D="false" dtr="false" t="normal">G857+H857</f>
        <v>3</v>
      </c>
      <c r="J857" s="278" t="n"/>
      <c r="K857" s="278" t="n"/>
      <c r="L857" s="269" t="n">
        <f aca="false" ca="false" dt2D="false" dtr="false" t="normal">J857+K857</f>
        <v>0</v>
      </c>
      <c r="M857" s="278" t="n"/>
      <c r="N857" s="278" t="n"/>
      <c r="O857" s="278" t="n"/>
      <c r="P857" s="278" t="n"/>
      <c r="Q857" s="278" t="n"/>
      <c r="R857" s="278" t="n"/>
      <c r="S857" s="278" t="n"/>
      <c r="T857" s="278" t="n"/>
      <c r="U857" s="278" t="n"/>
      <c r="V857" s="278" t="n"/>
      <c r="W857" s="278" t="n"/>
      <c r="X857" s="278" t="n"/>
      <c r="Y857" s="278" t="n"/>
      <c r="Z857" s="278" t="n"/>
      <c r="AA857" s="278" t="n"/>
      <c r="AB857" s="278" t="n"/>
      <c r="AC857" s="278" t="n"/>
      <c r="AD857" s="278" t="n"/>
      <c r="AE857" s="278" t="n"/>
      <c r="AF857" s="178" t="n"/>
      <c r="AG857" s="178" t="n"/>
      <c r="AH857" s="178" t="n"/>
      <c r="AI857" s="178" t="n"/>
      <c r="AJ857" s="178" t="n"/>
      <c r="AK857" s="178" t="n"/>
      <c r="AL857" s="178" t="n"/>
      <c r="AM857" s="178" t="n"/>
      <c r="AN857" s="178" t="n"/>
      <c r="AO857" s="178" t="n"/>
      <c r="AP857" s="178" t="n"/>
      <c r="AQ857" s="178" t="n"/>
      <c r="AR857" s="178" t="n"/>
      <c r="AS857" s="178" t="n"/>
      <c r="AT857" s="178" t="n"/>
      <c r="AU857" s="178" t="n"/>
      <c r="AV857" s="178" t="n"/>
      <c r="AW857" s="178" t="n"/>
      <c r="AX857" s="178" t="n"/>
      <c r="AY857" s="178" t="n"/>
      <c r="AZ857" s="178" t="n"/>
      <c r="BA857" s="178" t="n"/>
      <c r="BB857" s="178" t="n"/>
      <c r="BC857" s="178" t="n"/>
      <c r="BD857" s="178" t="n"/>
      <c r="BE857" s="178" t="n"/>
      <c r="BF857" s="178" t="n"/>
      <c r="BG857" s="178" t="n"/>
      <c r="BH857" s="178" t="n"/>
      <c r="BI857" s="178" t="n"/>
      <c r="BJ857" s="178" t="n"/>
      <c r="BK857" s="178" t="n"/>
      <c r="BL857" s="178" t="n"/>
      <c r="BM857" s="178" t="n"/>
      <c r="BN857" s="178" t="n"/>
      <c r="BO857" s="178" t="n"/>
      <c r="BP857" s="178" t="n"/>
      <c r="BQ857" s="178" t="n"/>
      <c r="BR857" s="178" t="n"/>
      <c r="BS857" s="178" t="n"/>
      <c r="BT857" s="178" t="n"/>
      <c r="BU857" s="178" t="n"/>
      <c r="BV857" s="178" t="n"/>
      <c r="BW857" s="178" t="n"/>
      <c r="BX857" s="178" t="n"/>
      <c r="BY857" s="178" t="n"/>
      <c r="BZ857" s="178" t="n"/>
      <c r="CA857" s="178" t="n"/>
      <c r="CB857" s="178" t="n"/>
      <c r="CC857" s="178" t="n"/>
      <c r="CD857" s="178" t="n"/>
      <c r="CE857" s="178" t="n"/>
      <c r="CF857" s="178" t="n"/>
      <c r="CG857" s="178" t="n"/>
      <c r="CH857" s="178" t="n"/>
      <c r="CI857" s="178" t="n"/>
      <c r="CJ857" s="178" t="n"/>
      <c r="CK857" s="178" t="n"/>
      <c r="CL857" s="178" t="n"/>
      <c r="CM857" s="178" t="n"/>
      <c r="CN857" s="178" t="n"/>
      <c r="CO857" s="178" t="n"/>
      <c r="CP857" s="178" t="n"/>
      <c r="CQ857" s="178" t="n"/>
      <c r="CR857" s="178" t="n"/>
      <c r="CS857" s="178" t="n"/>
      <c r="CT857" s="178" t="n"/>
      <c r="CU857" s="178" t="n"/>
      <c r="CV857" s="178" t="n"/>
      <c r="CW857" s="178" t="n"/>
      <c r="CX857" s="178" t="n"/>
      <c r="CY857" s="178" t="n"/>
      <c r="CZ857" s="178" t="n"/>
      <c r="DA857" s="178" t="n"/>
      <c r="DB857" s="178" t="n"/>
      <c r="DC857" s="178" t="n"/>
      <c r="DD857" s="178" t="n"/>
      <c r="DE857" s="178" t="n"/>
      <c r="DF857" s="178" t="n"/>
      <c r="DG857" s="178" t="n"/>
      <c r="DH857" s="178" t="n"/>
      <c r="DI857" s="178" t="n"/>
      <c r="DJ857" s="178" t="n"/>
      <c r="DK857" s="178" t="n"/>
      <c r="DL857" s="178" t="n"/>
      <c r="DM857" s="178" t="n"/>
      <c r="DN857" s="178" t="n"/>
      <c r="DO857" s="178" t="n"/>
      <c r="DP857" s="178" t="n"/>
      <c r="DQ857" s="178" t="n"/>
      <c r="DR857" s="178" t="n"/>
      <c r="DS857" s="178" t="n"/>
      <c r="DT857" s="178" t="n"/>
      <c r="DU857" s="178" t="n"/>
      <c r="DV857" s="178" t="n"/>
    </row>
    <row customFormat="true" customHeight="true" ht="18" outlineLevel="0" r="858" s="310">
      <c r="A858" s="178" t="n"/>
      <c r="B858" s="325" t="n">
        <v>9</v>
      </c>
      <c r="C858" s="58" t="s"/>
      <c r="D858" s="299" t="s">
        <v>507</v>
      </c>
      <c r="E858" s="122" t="s">
        <v>24</v>
      </c>
      <c r="F858" s="266" t="n">
        <f aca="false" ca="false" dt2D="false" dtr="false" t="normal">I858+L858+M858+N858+O858+P858+Q858+R858+S858</f>
        <v>0</v>
      </c>
      <c r="G858" s="278" t="n">
        <v>0</v>
      </c>
      <c r="H858" s="278" t="n">
        <v>0</v>
      </c>
      <c r="I858" s="269" t="n">
        <f aca="false" ca="false" dt2D="false" dtr="false" t="normal">G858+H858</f>
        <v>0</v>
      </c>
      <c r="J858" s="278" t="n"/>
      <c r="K858" s="278" t="n"/>
      <c r="L858" s="269" t="n">
        <f aca="false" ca="false" dt2D="false" dtr="false" t="normal">J858+K858</f>
        <v>0</v>
      </c>
      <c r="M858" s="278" t="n"/>
      <c r="N858" s="278" t="n"/>
      <c r="O858" s="278" t="n"/>
      <c r="P858" s="278" t="n"/>
      <c r="Q858" s="278" t="n"/>
      <c r="R858" s="278" t="n"/>
      <c r="S858" s="278" t="n"/>
      <c r="T858" s="278" t="n"/>
      <c r="U858" s="278" t="n"/>
      <c r="V858" s="278" t="n"/>
      <c r="W858" s="278" t="n"/>
      <c r="X858" s="278" t="n"/>
      <c r="Y858" s="278" t="n"/>
      <c r="Z858" s="278" t="n"/>
      <c r="AA858" s="278" t="n"/>
      <c r="AB858" s="278" t="n"/>
      <c r="AC858" s="278" t="n"/>
      <c r="AD858" s="278" t="n"/>
      <c r="AE858" s="278" t="n"/>
      <c r="AF858" s="178" t="n"/>
      <c r="AG858" s="178" t="n"/>
      <c r="AH858" s="178" t="n"/>
      <c r="AI858" s="178" t="n"/>
      <c r="AJ858" s="178" t="n"/>
      <c r="AK858" s="178" t="n"/>
      <c r="AL858" s="178" t="n"/>
      <c r="AM858" s="178" t="n"/>
      <c r="AN858" s="178" t="n"/>
      <c r="AO858" s="178" t="n"/>
      <c r="AP858" s="178" t="n"/>
      <c r="AQ858" s="178" t="n"/>
      <c r="AR858" s="178" t="n"/>
      <c r="AS858" s="178" t="n"/>
      <c r="AT858" s="178" t="n"/>
      <c r="AU858" s="178" t="n"/>
      <c r="AV858" s="178" t="n"/>
      <c r="AW858" s="178" t="n"/>
      <c r="AX858" s="178" t="n"/>
      <c r="AY858" s="178" t="n"/>
      <c r="AZ858" s="178" t="n"/>
      <c r="BA858" s="178" t="n"/>
      <c r="BB858" s="178" t="n"/>
      <c r="BC858" s="178" t="n"/>
      <c r="BD858" s="178" t="n"/>
      <c r="BE858" s="178" t="n"/>
      <c r="BF858" s="178" t="n"/>
      <c r="BG858" s="178" t="n"/>
      <c r="BH858" s="178" t="n"/>
      <c r="BI858" s="178" t="n"/>
      <c r="BJ858" s="178" t="n"/>
      <c r="BK858" s="178" t="n"/>
      <c r="BL858" s="178" t="n"/>
      <c r="BM858" s="178" t="n"/>
      <c r="BN858" s="178" t="n"/>
      <c r="BO858" s="178" t="n"/>
      <c r="BP858" s="178" t="n"/>
      <c r="BQ858" s="178" t="n"/>
      <c r="BR858" s="178" t="n"/>
      <c r="BS858" s="178" t="n"/>
      <c r="BT858" s="178" t="n"/>
      <c r="BU858" s="178" t="n"/>
      <c r="BV858" s="178" t="n"/>
      <c r="BW858" s="178" t="n"/>
      <c r="BX858" s="178" t="n"/>
      <c r="BY858" s="178" t="n"/>
      <c r="BZ858" s="178" t="n"/>
      <c r="CA858" s="178" t="n"/>
      <c r="CB858" s="178" t="n"/>
      <c r="CC858" s="178" t="n"/>
      <c r="CD858" s="178" t="n"/>
      <c r="CE858" s="178" t="n"/>
      <c r="CF858" s="178" t="n"/>
      <c r="CG858" s="178" t="n"/>
      <c r="CH858" s="178" t="n"/>
      <c r="CI858" s="178" t="n"/>
      <c r="CJ858" s="178" t="n"/>
      <c r="CK858" s="178" t="n"/>
      <c r="CL858" s="178" t="n"/>
      <c r="CM858" s="178" t="n"/>
      <c r="CN858" s="178" t="n"/>
      <c r="CO858" s="178" t="n"/>
      <c r="CP858" s="178" t="n"/>
      <c r="CQ858" s="178" t="n"/>
      <c r="CR858" s="178" t="n"/>
      <c r="CS858" s="178" t="n"/>
      <c r="CT858" s="178" t="n"/>
      <c r="CU858" s="178" t="n"/>
      <c r="CV858" s="178" t="n"/>
      <c r="CW858" s="178" t="n"/>
      <c r="CX858" s="178" t="n"/>
      <c r="CY858" s="178" t="n"/>
      <c r="CZ858" s="178" t="n"/>
      <c r="DA858" s="178" t="n"/>
      <c r="DB858" s="178" t="n"/>
      <c r="DC858" s="178" t="n"/>
      <c r="DD858" s="178" t="n"/>
      <c r="DE858" s="178" t="n"/>
      <c r="DF858" s="178" t="n"/>
      <c r="DG858" s="178" t="n"/>
      <c r="DH858" s="178" t="n"/>
      <c r="DI858" s="178" t="n"/>
      <c r="DJ858" s="178" t="n"/>
      <c r="DK858" s="178" t="n"/>
      <c r="DL858" s="178" t="n"/>
      <c r="DM858" s="178" t="n"/>
      <c r="DN858" s="178" t="n"/>
      <c r="DO858" s="178" t="n"/>
      <c r="DP858" s="178" t="n"/>
      <c r="DQ858" s="178" t="n"/>
      <c r="DR858" s="178" t="n"/>
      <c r="DS858" s="178" t="n"/>
      <c r="DT858" s="178" t="n"/>
      <c r="DU858" s="178" t="n"/>
      <c r="DV858" s="178" t="n"/>
    </row>
    <row customFormat="true" customHeight="true" ht="18" outlineLevel="0" r="859" s="310">
      <c r="A859" s="178" t="n"/>
      <c r="B859" s="327" t="s"/>
      <c r="C859" s="58" t="s"/>
      <c r="D859" s="188" t="s"/>
      <c r="E859" s="122" t="s">
        <v>25</v>
      </c>
      <c r="F859" s="266" t="n">
        <f aca="false" ca="false" dt2D="false" dtr="false" t="normal">I859+L859+M859+N859+O859+P859+Q859+R859+S859</f>
        <v>0</v>
      </c>
      <c r="G859" s="278" t="n">
        <v>0</v>
      </c>
      <c r="H859" s="278" t="n">
        <v>0</v>
      </c>
      <c r="I859" s="269" t="n">
        <f aca="false" ca="false" dt2D="false" dtr="false" t="normal">G859+H859</f>
        <v>0</v>
      </c>
      <c r="J859" s="278" t="n"/>
      <c r="K859" s="278" t="n"/>
      <c r="L859" s="269" t="n">
        <f aca="false" ca="false" dt2D="false" dtr="false" t="normal">J859+K859</f>
        <v>0</v>
      </c>
      <c r="M859" s="278" t="n"/>
      <c r="N859" s="278" t="n"/>
      <c r="O859" s="278" t="n"/>
      <c r="P859" s="278" t="n"/>
      <c r="Q859" s="278" t="n"/>
      <c r="R859" s="278" t="n"/>
      <c r="S859" s="278" t="n"/>
      <c r="T859" s="278" t="n"/>
      <c r="U859" s="278" t="n"/>
      <c r="V859" s="278" t="n"/>
      <c r="W859" s="278" t="n"/>
      <c r="X859" s="278" t="n"/>
      <c r="Y859" s="278" t="n"/>
      <c r="Z859" s="278" t="n"/>
      <c r="AA859" s="278" t="n"/>
      <c r="AB859" s="278" t="n"/>
      <c r="AC859" s="278" t="n"/>
      <c r="AD859" s="278" t="n"/>
      <c r="AE859" s="278" t="n"/>
      <c r="AF859" s="178" t="n"/>
      <c r="AG859" s="178" t="n"/>
      <c r="AH859" s="178" t="n"/>
      <c r="AI859" s="178" t="n"/>
      <c r="AJ859" s="178" t="n"/>
      <c r="AK859" s="178" t="n"/>
      <c r="AL859" s="178" t="n"/>
      <c r="AM859" s="178" t="n"/>
      <c r="AN859" s="178" t="n"/>
      <c r="AO859" s="178" t="n"/>
      <c r="AP859" s="178" t="n"/>
      <c r="AQ859" s="178" t="n"/>
      <c r="AR859" s="178" t="n"/>
      <c r="AS859" s="178" t="n"/>
      <c r="AT859" s="178" t="n"/>
      <c r="AU859" s="178" t="n"/>
      <c r="AV859" s="178" t="n"/>
      <c r="AW859" s="178" t="n"/>
      <c r="AX859" s="178" t="n"/>
      <c r="AY859" s="178" t="n"/>
      <c r="AZ859" s="178" t="n"/>
      <c r="BA859" s="178" t="n"/>
      <c r="BB859" s="178" t="n"/>
      <c r="BC859" s="178" t="n"/>
      <c r="BD859" s="178" t="n"/>
      <c r="BE859" s="178" t="n"/>
      <c r="BF859" s="178" t="n"/>
      <c r="BG859" s="178" t="n"/>
      <c r="BH859" s="178" t="n"/>
      <c r="BI859" s="178" t="n"/>
      <c r="BJ859" s="178" t="n"/>
      <c r="BK859" s="178" t="n"/>
      <c r="BL859" s="178" t="n"/>
      <c r="BM859" s="178" t="n"/>
      <c r="BN859" s="178" t="n"/>
      <c r="BO859" s="178" t="n"/>
      <c r="BP859" s="178" t="n"/>
      <c r="BQ859" s="178" t="n"/>
      <c r="BR859" s="178" t="n"/>
      <c r="BS859" s="178" t="n"/>
      <c r="BT859" s="178" t="n"/>
      <c r="BU859" s="178" t="n"/>
      <c r="BV859" s="178" t="n"/>
      <c r="BW859" s="178" t="n"/>
      <c r="BX859" s="178" t="n"/>
      <c r="BY859" s="178" t="n"/>
      <c r="BZ859" s="178" t="n"/>
      <c r="CA859" s="178" t="n"/>
      <c r="CB859" s="178" t="n"/>
      <c r="CC859" s="178" t="n"/>
      <c r="CD859" s="178" t="n"/>
      <c r="CE859" s="178" t="n"/>
      <c r="CF859" s="178" t="n"/>
      <c r="CG859" s="178" t="n"/>
      <c r="CH859" s="178" t="n"/>
      <c r="CI859" s="178" t="n"/>
      <c r="CJ859" s="178" t="n"/>
      <c r="CK859" s="178" t="n"/>
      <c r="CL859" s="178" t="n"/>
      <c r="CM859" s="178" t="n"/>
      <c r="CN859" s="178" t="n"/>
      <c r="CO859" s="178" t="n"/>
      <c r="CP859" s="178" t="n"/>
      <c r="CQ859" s="178" t="n"/>
      <c r="CR859" s="178" t="n"/>
      <c r="CS859" s="178" t="n"/>
      <c r="CT859" s="178" t="n"/>
      <c r="CU859" s="178" t="n"/>
      <c r="CV859" s="178" t="n"/>
      <c r="CW859" s="178" t="n"/>
      <c r="CX859" s="178" t="n"/>
      <c r="CY859" s="178" t="n"/>
      <c r="CZ859" s="178" t="n"/>
      <c r="DA859" s="178" t="n"/>
      <c r="DB859" s="178" t="n"/>
      <c r="DC859" s="178" t="n"/>
      <c r="DD859" s="178" t="n"/>
      <c r="DE859" s="178" t="n"/>
      <c r="DF859" s="178" t="n"/>
      <c r="DG859" s="178" t="n"/>
      <c r="DH859" s="178" t="n"/>
      <c r="DI859" s="178" t="n"/>
      <c r="DJ859" s="178" t="n"/>
      <c r="DK859" s="178" t="n"/>
      <c r="DL859" s="178" t="n"/>
      <c r="DM859" s="178" t="n"/>
      <c r="DN859" s="178" t="n"/>
      <c r="DO859" s="178" t="n"/>
      <c r="DP859" s="178" t="n"/>
      <c r="DQ859" s="178" t="n"/>
      <c r="DR859" s="178" t="n"/>
      <c r="DS859" s="178" t="n"/>
      <c r="DT859" s="178" t="n"/>
      <c r="DU859" s="178" t="n"/>
      <c r="DV859" s="178" t="n"/>
    </row>
    <row customFormat="true" customHeight="true" ht="18" outlineLevel="0" r="860" s="310">
      <c r="A860" s="178" t="n"/>
      <c r="B860" s="329" t="s"/>
      <c r="C860" s="58" t="s"/>
      <c r="D860" s="300" t="s"/>
      <c r="E860" s="122" t="s">
        <v>26</v>
      </c>
      <c r="F860" s="266" t="n">
        <f aca="false" ca="false" dt2D="false" dtr="false" t="normal">I860+L860+M860+N860+O860+P860+Q860+R860+S860</f>
        <v>0</v>
      </c>
      <c r="G860" s="278" t="n">
        <v>0</v>
      </c>
      <c r="H860" s="278" t="n">
        <v>0</v>
      </c>
      <c r="I860" s="269" t="n">
        <f aca="false" ca="false" dt2D="false" dtr="false" t="normal">G860+H860</f>
        <v>0</v>
      </c>
      <c r="J860" s="278" t="n"/>
      <c r="K860" s="278" t="n"/>
      <c r="L860" s="269" t="n">
        <f aca="false" ca="false" dt2D="false" dtr="false" t="normal">J860+K860</f>
        <v>0</v>
      </c>
      <c r="M860" s="278" t="n"/>
      <c r="N860" s="278" t="n"/>
      <c r="O860" s="278" t="n"/>
      <c r="P860" s="278" t="n"/>
      <c r="Q860" s="278" t="n"/>
      <c r="R860" s="278" t="n"/>
      <c r="S860" s="278" t="n"/>
      <c r="T860" s="278" t="n"/>
      <c r="U860" s="278" t="n"/>
      <c r="V860" s="278" t="n"/>
      <c r="W860" s="278" t="n"/>
      <c r="X860" s="278" t="n"/>
      <c r="Y860" s="278" t="n"/>
      <c r="Z860" s="278" t="n"/>
      <c r="AA860" s="278" t="n"/>
      <c r="AB860" s="278" t="n"/>
      <c r="AC860" s="278" t="n"/>
      <c r="AD860" s="278" t="n"/>
      <c r="AE860" s="278" t="n"/>
      <c r="AF860" s="178" t="n"/>
      <c r="AG860" s="178" t="n"/>
      <c r="AH860" s="178" t="n"/>
      <c r="AI860" s="178" t="n"/>
      <c r="AJ860" s="178" t="n"/>
      <c r="AK860" s="178" t="n"/>
      <c r="AL860" s="178" t="n"/>
      <c r="AM860" s="178" t="n"/>
      <c r="AN860" s="178" t="n"/>
      <c r="AO860" s="178" t="n"/>
      <c r="AP860" s="178" t="n"/>
      <c r="AQ860" s="178" t="n"/>
      <c r="AR860" s="178" t="n"/>
      <c r="AS860" s="178" t="n"/>
      <c r="AT860" s="178" t="n"/>
      <c r="AU860" s="178" t="n"/>
      <c r="AV860" s="178" t="n"/>
      <c r="AW860" s="178" t="n"/>
      <c r="AX860" s="178" t="n"/>
      <c r="AY860" s="178" t="n"/>
      <c r="AZ860" s="178" t="n"/>
      <c r="BA860" s="178" t="n"/>
      <c r="BB860" s="178" t="n"/>
      <c r="BC860" s="178" t="n"/>
      <c r="BD860" s="178" t="n"/>
      <c r="BE860" s="178" t="n"/>
      <c r="BF860" s="178" t="n"/>
      <c r="BG860" s="178" t="n"/>
      <c r="BH860" s="178" t="n"/>
      <c r="BI860" s="178" t="n"/>
      <c r="BJ860" s="178" t="n"/>
      <c r="BK860" s="178" t="n"/>
      <c r="BL860" s="178" t="n"/>
      <c r="BM860" s="178" t="n"/>
      <c r="BN860" s="178" t="n"/>
      <c r="BO860" s="178" t="n"/>
      <c r="BP860" s="178" t="n"/>
      <c r="BQ860" s="178" t="n"/>
      <c r="BR860" s="178" t="n"/>
      <c r="BS860" s="178" t="n"/>
      <c r="BT860" s="178" t="n"/>
      <c r="BU860" s="178" t="n"/>
      <c r="BV860" s="178" t="n"/>
      <c r="BW860" s="178" t="n"/>
      <c r="BX860" s="178" t="n"/>
      <c r="BY860" s="178" t="n"/>
      <c r="BZ860" s="178" t="n"/>
      <c r="CA860" s="178" t="n"/>
      <c r="CB860" s="178" t="n"/>
      <c r="CC860" s="178" t="n"/>
      <c r="CD860" s="178" t="n"/>
      <c r="CE860" s="178" t="n"/>
      <c r="CF860" s="178" t="n"/>
      <c r="CG860" s="178" t="n"/>
      <c r="CH860" s="178" t="n"/>
      <c r="CI860" s="178" t="n"/>
      <c r="CJ860" s="178" t="n"/>
      <c r="CK860" s="178" t="n"/>
      <c r="CL860" s="178" t="n"/>
      <c r="CM860" s="178" t="n"/>
      <c r="CN860" s="178" t="n"/>
      <c r="CO860" s="178" t="n"/>
      <c r="CP860" s="178" t="n"/>
      <c r="CQ860" s="178" t="n"/>
      <c r="CR860" s="178" t="n"/>
      <c r="CS860" s="178" t="n"/>
      <c r="CT860" s="178" t="n"/>
      <c r="CU860" s="178" t="n"/>
      <c r="CV860" s="178" t="n"/>
      <c r="CW860" s="178" t="n"/>
      <c r="CX860" s="178" t="n"/>
      <c r="CY860" s="178" t="n"/>
      <c r="CZ860" s="178" t="n"/>
      <c r="DA860" s="178" t="n"/>
      <c r="DB860" s="178" t="n"/>
      <c r="DC860" s="178" t="n"/>
      <c r="DD860" s="178" t="n"/>
      <c r="DE860" s="178" t="n"/>
      <c r="DF860" s="178" t="n"/>
      <c r="DG860" s="178" t="n"/>
      <c r="DH860" s="178" t="n"/>
      <c r="DI860" s="178" t="n"/>
      <c r="DJ860" s="178" t="n"/>
      <c r="DK860" s="178" t="n"/>
      <c r="DL860" s="178" t="n"/>
      <c r="DM860" s="178" t="n"/>
      <c r="DN860" s="178" t="n"/>
      <c r="DO860" s="178" t="n"/>
      <c r="DP860" s="178" t="n"/>
      <c r="DQ860" s="178" t="n"/>
      <c r="DR860" s="178" t="n"/>
      <c r="DS860" s="178" t="n"/>
      <c r="DT860" s="178" t="n"/>
      <c r="DU860" s="178" t="n"/>
      <c r="DV860" s="178" t="n"/>
    </row>
    <row customFormat="true" customHeight="true" ht="18" outlineLevel="0" r="861" s="310">
      <c r="A861" s="178" t="n"/>
      <c r="B861" s="325" t="n">
        <v>10</v>
      </c>
      <c r="C861" s="58" t="s"/>
      <c r="D861" s="127" t="s">
        <v>508</v>
      </c>
      <c r="E861" s="60" t="s">
        <v>26</v>
      </c>
      <c r="F861" s="266" t="n">
        <f aca="false" ca="false" dt2D="false" dtr="false" t="normal">I861+L861+M861+N861+O861+P861+Q861+R861+S861</f>
        <v>0</v>
      </c>
      <c r="G861" s="278" t="n">
        <v>0</v>
      </c>
      <c r="H861" s="278" t="n">
        <v>0</v>
      </c>
      <c r="I861" s="269" t="n">
        <f aca="false" ca="false" dt2D="false" dtr="false" t="normal">G861+H861</f>
        <v>0</v>
      </c>
      <c r="J861" s="278" t="n"/>
      <c r="K861" s="278" t="n"/>
      <c r="L861" s="269" t="n">
        <f aca="false" ca="false" dt2D="false" dtr="false" t="normal">J861+K861</f>
        <v>0</v>
      </c>
      <c r="M861" s="278" t="n"/>
      <c r="N861" s="278" t="n"/>
      <c r="O861" s="278" t="n"/>
      <c r="P861" s="278" t="n"/>
      <c r="Q861" s="278" t="n"/>
      <c r="R861" s="278" t="n"/>
      <c r="S861" s="278" t="n"/>
      <c r="T861" s="278" t="n"/>
      <c r="U861" s="278" t="n"/>
      <c r="V861" s="278" t="n"/>
      <c r="W861" s="278" t="n"/>
      <c r="X861" s="278" t="n"/>
      <c r="Y861" s="278" t="n"/>
      <c r="Z861" s="278" t="n"/>
      <c r="AA861" s="278" t="n"/>
      <c r="AB861" s="278" t="n"/>
      <c r="AC861" s="278" t="n"/>
      <c r="AD861" s="278" t="n"/>
      <c r="AE861" s="278" t="n"/>
      <c r="AF861" s="178" t="n"/>
      <c r="AG861" s="178" t="n"/>
      <c r="AH861" s="178" t="n"/>
      <c r="AI861" s="178" t="n"/>
      <c r="AJ861" s="178" t="n"/>
      <c r="AK861" s="178" t="n"/>
      <c r="AL861" s="178" t="n"/>
      <c r="AM861" s="178" t="n"/>
      <c r="AN861" s="178" t="n"/>
      <c r="AO861" s="178" t="n"/>
      <c r="AP861" s="178" t="n"/>
      <c r="AQ861" s="178" t="n"/>
      <c r="AR861" s="178" t="n"/>
      <c r="AS861" s="178" t="n"/>
      <c r="AT861" s="178" t="n"/>
      <c r="AU861" s="178" t="n"/>
      <c r="AV861" s="178" t="n"/>
      <c r="AW861" s="178" t="n"/>
      <c r="AX861" s="178" t="n"/>
      <c r="AY861" s="178" t="n"/>
      <c r="AZ861" s="178" t="n"/>
      <c r="BA861" s="178" t="n"/>
      <c r="BB861" s="178" t="n"/>
      <c r="BC861" s="178" t="n"/>
      <c r="BD861" s="178" t="n"/>
      <c r="BE861" s="178" t="n"/>
      <c r="BF861" s="178" t="n"/>
      <c r="BG861" s="178" t="n"/>
      <c r="BH861" s="178" t="n"/>
      <c r="BI861" s="178" t="n"/>
      <c r="BJ861" s="178" t="n"/>
      <c r="BK861" s="178" t="n"/>
      <c r="BL861" s="178" t="n"/>
      <c r="BM861" s="178" t="n"/>
      <c r="BN861" s="178" t="n"/>
      <c r="BO861" s="178" t="n"/>
      <c r="BP861" s="178" t="n"/>
      <c r="BQ861" s="178" t="n"/>
      <c r="BR861" s="178" t="n"/>
      <c r="BS861" s="178" t="n"/>
      <c r="BT861" s="178" t="n"/>
      <c r="BU861" s="178" t="n"/>
      <c r="BV861" s="178" t="n"/>
      <c r="BW861" s="178" t="n"/>
      <c r="BX861" s="178" t="n"/>
      <c r="BY861" s="178" t="n"/>
      <c r="BZ861" s="178" t="n"/>
      <c r="CA861" s="178" t="n"/>
      <c r="CB861" s="178" t="n"/>
      <c r="CC861" s="178" t="n"/>
      <c r="CD861" s="178" t="n"/>
      <c r="CE861" s="178" t="n"/>
      <c r="CF861" s="178" t="n"/>
      <c r="CG861" s="178" t="n"/>
      <c r="CH861" s="178" t="n"/>
      <c r="CI861" s="178" t="n"/>
      <c r="CJ861" s="178" t="n"/>
      <c r="CK861" s="178" t="n"/>
      <c r="CL861" s="178" t="n"/>
      <c r="CM861" s="178" t="n"/>
      <c r="CN861" s="178" t="n"/>
      <c r="CO861" s="178" t="n"/>
      <c r="CP861" s="178" t="n"/>
      <c r="CQ861" s="178" t="n"/>
      <c r="CR861" s="178" t="n"/>
      <c r="CS861" s="178" t="n"/>
      <c r="CT861" s="178" t="n"/>
      <c r="CU861" s="178" t="n"/>
      <c r="CV861" s="178" t="n"/>
      <c r="CW861" s="178" t="n"/>
      <c r="CX861" s="178" t="n"/>
      <c r="CY861" s="178" t="n"/>
      <c r="CZ861" s="178" t="n"/>
      <c r="DA861" s="178" t="n"/>
      <c r="DB861" s="178" t="n"/>
      <c r="DC861" s="178" t="n"/>
      <c r="DD861" s="178" t="n"/>
      <c r="DE861" s="178" t="n"/>
      <c r="DF861" s="178" t="n"/>
      <c r="DG861" s="178" t="n"/>
      <c r="DH861" s="178" t="n"/>
      <c r="DI861" s="178" t="n"/>
      <c r="DJ861" s="178" t="n"/>
      <c r="DK861" s="178" t="n"/>
      <c r="DL861" s="178" t="n"/>
      <c r="DM861" s="178" t="n"/>
      <c r="DN861" s="178" t="n"/>
      <c r="DO861" s="178" t="n"/>
      <c r="DP861" s="178" t="n"/>
      <c r="DQ861" s="178" t="n"/>
      <c r="DR861" s="178" t="n"/>
      <c r="DS861" s="178" t="n"/>
      <c r="DT861" s="178" t="n"/>
      <c r="DU861" s="178" t="n"/>
      <c r="DV861" s="178" t="n"/>
    </row>
    <row customFormat="true" customHeight="true" ht="18" outlineLevel="0" r="862" s="310">
      <c r="A862" s="178" t="n"/>
      <c r="B862" s="329" t="s"/>
      <c r="C862" s="58" t="s"/>
      <c r="D862" s="94" t="s"/>
      <c r="E862" s="248" t="s">
        <v>232</v>
      </c>
      <c r="F862" s="266" t="n">
        <f aca="false" ca="false" dt2D="false" dtr="false" t="normal">I862+L862+M862+N862+O862+P862+Q862+R862+S862</f>
        <v>0</v>
      </c>
      <c r="G862" s="278" t="n">
        <v>0</v>
      </c>
      <c r="H862" s="278" t="n">
        <v>0</v>
      </c>
      <c r="I862" s="269" t="n">
        <f aca="false" ca="false" dt2D="false" dtr="false" t="normal">G862+H862</f>
        <v>0</v>
      </c>
      <c r="J862" s="278" t="n"/>
      <c r="K862" s="278" t="n"/>
      <c r="L862" s="269" t="n">
        <f aca="false" ca="false" dt2D="false" dtr="false" t="normal">J862+K862</f>
        <v>0</v>
      </c>
      <c r="M862" s="278" t="n"/>
      <c r="N862" s="278" t="n"/>
      <c r="O862" s="278" t="n"/>
      <c r="P862" s="278" t="n"/>
      <c r="Q862" s="278" t="n"/>
      <c r="R862" s="278" t="n"/>
      <c r="S862" s="278" t="n"/>
      <c r="T862" s="278" t="n"/>
      <c r="U862" s="278" t="n"/>
      <c r="V862" s="278" t="n"/>
      <c r="W862" s="278" t="n"/>
      <c r="X862" s="278" t="n"/>
      <c r="Y862" s="278" t="n"/>
      <c r="Z862" s="278" t="n"/>
      <c r="AA862" s="278" t="n"/>
      <c r="AB862" s="278" t="n"/>
      <c r="AC862" s="278" t="n"/>
      <c r="AD862" s="278" t="n"/>
      <c r="AE862" s="278" t="n"/>
      <c r="AF862" s="178" t="n"/>
      <c r="AG862" s="178" t="n"/>
      <c r="AH862" s="178" t="n"/>
      <c r="AI862" s="178" t="n"/>
      <c r="AJ862" s="178" t="n"/>
      <c r="AK862" s="178" t="n"/>
      <c r="AL862" s="178" t="n"/>
      <c r="AM862" s="178" t="n"/>
      <c r="AN862" s="178" t="n"/>
      <c r="AO862" s="178" t="n"/>
      <c r="AP862" s="178" t="n"/>
      <c r="AQ862" s="178" t="n"/>
      <c r="AR862" s="178" t="n"/>
      <c r="AS862" s="178" t="n"/>
      <c r="AT862" s="178" t="n"/>
      <c r="AU862" s="178" t="n"/>
      <c r="AV862" s="178" t="n"/>
      <c r="AW862" s="178" t="n"/>
      <c r="AX862" s="178" t="n"/>
      <c r="AY862" s="178" t="n"/>
      <c r="AZ862" s="178" t="n"/>
      <c r="BA862" s="178" t="n"/>
      <c r="BB862" s="178" t="n"/>
      <c r="BC862" s="178" t="n"/>
      <c r="BD862" s="178" t="n"/>
      <c r="BE862" s="178" t="n"/>
      <c r="BF862" s="178" t="n"/>
      <c r="BG862" s="178" t="n"/>
      <c r="BH862" s="178" t="n"/>
      <c r="BI862" s="178" t="n"/>
      <c r="BJ862" s="178" t="n"/>
      <c r="BK862" s="178" t="n"/>
      <c r="BL862" s="178" t="n"/>
      <c r="BM862" s="178" t="n"/>
      <c r="BN862" s="178" t="n"/>
      <c r="BO862" s="178" t="n"/>
      <c r="BP862" s="178" t="n"/>
      <c r="BQ862" s="178" t="n"/>
      <c r="BR862" s="178" t="n"/>
      <c r="BS862" s="178" t="n"/>
      <c r="BT862" s="178" t="n"/>
      <c r="BU862" s="178" t="n"/>
      <c r="BV862" s="178" t="n"/>
      <c r="BW862" s="178" t="n"/>
      <c r="BX862" s="178" t="n"/>
      <c r="BY862" s="178" t="n"/>
      <c r="BZ862" s="178" t="n"/>
      <c r="CA862" s="178" t="n"/>
      <c r="CB862" s="178" t="n"/>
      <c r="CC862" s="178" t="n"/>
      <c r="CD862" s="178" t="n"/>
      <c r="CE862" s="178" t="n"/>
      <c r="CF862" s="178" t="n"/>
      <c r="CG862" s="178" t="n"/>
      <c r="CH862" s="178" t="n"/>
      <c r="CI862" s="178" t="n"/>
      <c r="CJ862" s="178" t="n"/>
      <c r="CK862" s="178" t="n"/>
      <c r="CL862" s="178" t="n"/>
      <c r="CM862" s="178" t="n"/>
      <c r="CN862" s="178" t="n"/>
      <c r="CO862" s="178" t="n"/>
      <c r="CP862" s="178" t="n"/>
      <c r="CQ862" s="178" t="n"/>
      <c r="CR862" s="178" t="n"/>
      <c r="CS862" s="178" t="n"/>
      <c r="CT862" s="178" t="n"/>
      <c r="CU862" s="178" t="n"/>
      <c r="CV862" s="178" t="n"/>
      <c r="CW862" s="178" t="n"/>
      <c r="CX862" s="178" t="n"/>
      <c r="CY862" s="178" t="n"/>
      <c r="CZ862" s="178" t="n"/>
      <c r="DA862" s="178" t="n"/>
      <c r="DB862" s="178" t="n"/>
      <c r="DC862" s="178" t="n"/>
      <c r="DD862" s="178" t="n"/>
      <c r="DE862" s="178" t="n"/>
      <c r="DF862" s="178" t="n"/>
      <c r="DG862" s="178" t="n"/>
      <c r="DH862" s="178" t="n"/>
      <c r="DI862" s="178" t="n"/>
      <c r="DJ862" s="178" t="n"/>
      <c r="DK862" s="178" t="n"/>
      <c r="DL862" s="178" t="n"/>
      <c r="DM862" s="178" t="n"/>
      <c r="DN862" s="178" t="n"/>
      <c r="DO862" s="178" t="n"/>
      <c r="DP862" s="178" t="n"/>
      <c r="DQ862" s="178" t="n"/>
      <c r="DR862" s="178" t="n"/>
      <c r="DS862" s="178" t="n"/>
      <c r="DT862" s="178" t="n"/>
      <c r="DU862" s="178" t="n"/>
      <c r="DV862" s="178" t="n"/>
    </row>
    <row customFormat="true" customHeight="true" ht="16.5" outlineLevel="0" r="863" s="310">
      <c r="A863" s="178" t="n"/>
      <c r="B863" s="303" t="n"/>
      <c r="C863" s="58" t="s"/>
      <c r="D863" s="75" t="s">
        <v>509</v>
      </c>
      <c r="E863" s="76" t="s"/>
      <c r="F863" s="266" t="n">
        <f aca="false" ca="false" dt2D="false" dtr="false" t="normal">I863+L863+M863+N863+O863+P863+Q863+R863+S863</f>
        <v>0</v>
      </c>
      <c r="G863" s="305" t="n">
        <f aca="false" ca="false" dt2D="false" dtr="false" t="normal">G832+G835+G838+G841+G848+G858+G851</f>
        <v>0</v>
      </c>
      <c r="H863" s="305" t="n">
        <f aca="false" ca="false" dt2D="false" dtr="false" t="normal">H832+H835+H838+H841+H848+H858+H851</f>
        <v>0</v>
      </c>
      <c r="I863" s="269" t="n">
        <f aca="false" ca="false" dt2D="false" dtr="false" t="normal">G863+H863</f>
        <v>0</v>
      </c>
      <c r="J863" s="305" t="n">
        <f aca="false" ca="false" dt2D="false" dtr="false" t="normal">J832+J835+J838+J841+J848+J858+J851</f>
        <v>0</v>
      </c>
      <c r="K863" s="305" t="n">
        <f aca="false" ca="false" dt2D="false" dtr="false" t="normal">K832+K835+K838+K841+K848+K858+K851</f>
        <v>0</v>
      </c>
      <c r="L863" s="269" t="n">
        <f aca="false" ca="false" dt2D="false" dtr="false" t="normal">J863+K863</f>
        <v>0</v>
      </c>
      <c r="M863" s="305" t="n">
        <f aca="false" ca="false" dt2D="false" dtr="false" t="normal">M832+M835+M838+M841+M848+M858+M851</f>
        <v>0</v>
      </c>
      <c r="N863" s="305" t="n">
        <f aca="false" ca="false" dt2D="false" dtr="false" t="normal">N832+N835+N838+N841+N848+N858+N851</f>
        <v>0</v>
      </c>
      <c r="O863" s="305" t="n">
        <f aca="false" ca="false" dt2D="false" dtr="false" t="normal">O832+O835+O838+O841+O848+O858+O851</f>
        <v>0</v>
      </c>
      <c r="P863" s="305" t="n">
        <f aca="false" ca="false" dt2D="false" dtr="false" t="normal">P832+P835+P838+P841+P848+P858+P851</f>
        <v>0</v>
      </c>
      <c r="Q863" s="305" t="n">
        <f aca="false" ca="false" dt2D="false" dtr="false" t="normal">Q832+Q835+Q838+Q841+Q848+Q858+Q851</f>
        <v>0</v>
      </c>
      <c r="R863" s="305" t="n">
        <f aca="false" ca="false" dt2D="false" dtr="false" t="normal">R832+R835+R838+R841+R848+R858+R851</f>
        <v>0</v>
      </c>
      <c r="S863" s="305" t="n">
        <f aca="false" ca="false" dt2D="false" dtr="false" t="normal">S832+S835+S838+S841+S848+S858+S851</f>
        <v>0</v>
      </c>
      <c r="T863" s="305" t="n">
        <f aca="false" ca="false" dt2D="false" dtr="false" t="normal">T832+T835+T838+T841+T848+T858+T851</f>
        <v>0</v>
      </c>
      <c r="U863" s="305" t="n">
        <f aca="false" ca="false" dt2D="false" dtr="false" t="normal">U832+U835+U838+U841+U848+U858+U851</f>
        <v>0</v>
      </c>
      <c r="V863" s="305" t="n">
        <f aca="false" ca="false" dt2D="false" dtr="false" t="normal">V832+V835+V838+V841+V848+V858+V851</f>
        <v>0</v>
      </c>
      <c r="W863" s="305" t="n">
        <f aca="false" ca="false" dt2D="false" dtr="false" t="normal">W832+W835+W838+W841+W848+W858+W851</f>
        <v>0</v>
      </c>
      <c r="X863" s="305" t="n">
        <f aca="false" ca="false" dt2D="false" dtr="false" t="normal">X832+X835+X838+X841+X848+X858+X851</f>
        <v>0</v>
      </c>
      <c r="Y863" s="305" t="n">
        <f aca="false" ca="false" dt2D="false" dtr="false" t="normal">Y832+Y835+Y838+Y841+Y848+Y858+Y851</f>
        <v>0</v>
      </c>
      <c r="Z863" s="305" t="n">
        <f aca="false" ca="false" dt2D="false" dtr="false" t="normal">Z832+Z835+Z838+Z841+Z848+Z858+Z851</f>
        <v>0</v>
      </c>
      <c r="AA863" s="305" t="n">
        <f aca="false" ca="false" dt2D="false" dtr="false" t="normal">AA832+AA835+AA838+AA841+AA848+AA858+AA851</f>
        <v>0</v>
      </c>
      <c r="AB863" s="305" t="n">
        <f aca="false" ca="false" dt2D="false" dtr="false" t="normal">AB832+AB835+AB838+AB841+AB848+AB858+AB851</f>
        <v>0</v>
      </c>
      <c r="AC863" s="305" t="n">
        <f aca="false" ca="false" dt2D="false" dtr="false" t="normal">AC832+AC835+AC838+AC841+AC848+AC858+AC851</f>
        <v>0</v>
      </c>
      <c r="AD863" s="305" t="n">
        <f aca="false" ca="false" dt2D="false" dtr="false" t="normal">AD832+AD835+AD838+AD841+AD848+AD858+AD851</f>
        <v>0</v>
      </c>
      <c r="AE863" s="305" t="n">
        <f aca="false" ca="false" dt2D="false" dtr="false" t="normal">AE832+AE835+AE838+AE841+AE848+AE858+AE851</f>
        <v>0</v>
      </c>
      <c r="AF863" s="178" t="n"/>
      <c r="AG863" s="178" t="n"/>
      <c r="AH863" s="178" t="n"/>
      <c r="AI863" s="178" t="n"/>
      <c r="AJ863" s="178" t="n"/>
      <c r="AK863" s="178" t="n"/>
      <c r="AL863" s="178" t="n"/>
      <c r="AM863" s="178" t="n"/>
      <c r="AN863" s="178" t="n"/>
      <c r="AO863" s="178" t="n"/>
      <c r="AP863" s="178" t="n"/>
      <c r="AQ863" s="178" t="n"/>
      <c r="AR863" s="178" t="n"/>
      <c r="AS863" s="178" t="n"/>
      <c r="AT863" s="178" t="n"/>
      <c r="AU863" s="178" t="n"/>
      <c r="AV863" s="178" t="n"/>
      <c r="AW863" s="178" t="n"/>
      <c r="AX863" s="178" t="n"/>
      <c r="AY863" s="178" t="n"/>
      <c r="AZ863" s="178" t="n"/>
      <c r="BA863" s="178" t="n"/>
      <c r="BB863" s="178" t="n"/>
      <c r="BC863" s="178" t="n"/>
      <c r="BD863" s="178" t="n"/>
      <c r="BE863" s="178" t="n"/>
      <c r="BF863" s="178" t="n"/>
      <c r="BG863" s="178" t="n"/>
      <c r="BH863" s="178" t="n"/>
      <c r="BI863" s="178" t="n"/>
      <c r="BJ863" s="178" t="n"/>
      <c r="BK863" s="178" t="n"/>
      <c r="BL863" s="178" t="n"/>
      <c r="BM863" s="178" t="n"/>
      <c r="BN863" s="178" t="n"/>
      <c r="BO863" s="178" t="n"/>
      <c r="BP863" s="178" t="n"/>
      <c r="BQ863" s="178" t="n"/>
      <c r="BR863" s="178" t="n"/>
      <c r="BS863" s="178" t="n"/>
      <c r="BT863" s="178" t="n"/>
      <c r="BU863" s="178" t="n"/>
      <c r="BV863" s="178" t="n"/>
      <c r="BW863" s="178" t="n"/>
      <c r="BX863" s="178" t="n"/>
      <c r="BY863" s="178" t="n"/>
      <c r="BZ863" s="178" t="n"/>
      <c r="CA863" s="178" t="n"/>
      <c r="CB863" s="178" t="n"/>
      <c r="CC863" s="178" t="n"/>
      <c r="CD863" s="178" t="n"/>
      <c r="CE863" s="178" t="n"/>
      <c r="CF863" s="178" t="n"/>
      <c r="CG863" s="178" t="n"/>
      <c r="CH863" s="178" t="n"/>
      <c r="CI863" s="178" t="n"/>
      <c r="CJ863" s="178" t="n"/>
      <c r="CK863" s="178" t="n"/>
      <c r="CL863" s="178" t="n"/>
      <c r="CM863" s="178" t="n"/>
      <c r="CN863" s="178" t="n"/>
      <c r="CO863" s="178" t="n"/>
      <c r="CP863" s="178" t="n"/>
      <c r="CQ863" s="178" t="n"/>
      <c r="CR863" s="178" t="n"/>
      <c r="CS863" s="178" t="n"/>
      <c r="CT863" s="178" t="n"/>
      <c r="CU863" s="178" t="n"/>
      <c r="CV863" s="178" t="n"/>
      <c r="CW863" s="178" t="n"/>
      <c r="CX863" s="178" t="n"/>
      <c r="CY863" s="178" t="n"/>
      <c r="CZ863" s="178" t="n"/>
      <c r="DA863" s="178" t="n"/>
      <c r="DB863" s="178" t="n"/>
      <c r="DC863" s="178" t="n"/>
      <c r="DD863" s="178" t="n"/>
      <c r="DE863" s="178" t="n"/>
      <c r="DF863" s="178" t="n"/>
      <c r="DG863" s="178" t="n"/>
      <c r="DH863" s="178" t="n"/>
      <c r="DI863" s="178" t="n"/>
      <c r="DJ863" s="178" t="n"/>
      <c r="DK863" s="178" t="n"/>
      <c r="DL863" s="178" t="n"/>
      <c r="DM863" s="178" t="n"/>
      <c r="DN863" s="178" t="n"/>
      <c r="DO863" s="178" t="n"/>
      <c r="DP863" s="178" t="n"/>
      <c r="DQ863" s="178" t="n"/>
      <c r="DR863" s="178" t="n"/>
      <c r="DS863" s="178" t="n"/>
      <c r="DT863" s="178" t="n"/>
      <c r="DU863" s="178" t="n"/>
      <c r="DV863" s="178" t="n"/>
    </row>
    <row customFormat="true" customHeight="true" ht="16.5" outlineLevel="0" r="864" s="310">
      <c r="A864" s="178" t="n"/>
      <c r="B864" s="303" t="n"/>
      <c r="C864" s="58" t="s"/>
      <c r="D864" s="75" t="s">
        <v>510</v>
      </c>
      <c r="E864" s="76" t="s"/>
      <c r="F864" s="266" t="n">
        <f aca="false" ca="false" dt2D="false" dtr="false" t="normal">I864+L864+M864+N864+O864+P864+Q864+R864+S864</f>
        <v>0</v>
      </c>
      <c r="G864" s="305" t="n">
        <f aca="false" ca="false" dt2D="false" dtr="false" t="normal">G859+G852+G849+G845+G842+G839+G836+G833</f>
        <v>0</v>
      </c>
      <c r="H864" s="305" t="n">
        <f aca="false" ca="false" dt2D="false" dtr="false" t="normal">H859+H852+H849+H845+H842+H839+H836+H833</f>
        <v>0</v>
      </c>
      <c r="I864" s="269" t="n">
        <f aca="false" ca="false" dt2D="false" dtr="false" t="normal">G864+H864</f>
        <v>0</v>
      </c>
      <c r="J864" s="305" t="n">
        <f aca="false" ca="false" dt2D="false" dtr="false" t="normal">J859+J852+J849+J845+J842+J839+J836+J833</f>
        <v>0</v>
      </c>
      <c r="K864" s="305" t="n">
        <f aca="false" ca="false" dt2D="false" dtr="false" t="normal">K859+K852+K849+K845+K842+K839+K836+K833</f>
        <v>0</v>
      </c>
      <c r="L864" s="269" t="n">
        <f aca="false" ca="false" dt2D="false" dtr="false" t="normal">J864+K864</f>
        <v>0</v>
      </c>
      <c r="M864" s="305" t="n">
        <f aca="false" ca="false" dt2D="false" dtr="false" t="normal">M859+M852+M849+M845+M842+M839+M836+M833</f>
        <v>0</v>
      </c>
      <c r="N864" s="305" t="n">
        <f aca="false" ca="false" dt2D="false" dtr="false" t="normal">N859+N852+N849+N845+N842+N839+N836+N833</f>
        <v>0</v>
      </c>
      <c r="O864" s="305" t="n">
        <f aca="false" ca="false" dt2D="false" dtr="false" t="normal">O859+O852+O849+O845+O842+O839+O836+O833</f>
        <v>0</v>
      </c>
      <c r="P864" s="305" t="n">
        <f aca="false" ca="false" dt2D="false" dtr="false" t="normal">P859+P852+P849+P845+P842+P839+P836+P833</f>
        <v>0</v>
      </c>
      <c r="Q864" s="305" t="n">
        <f aca="false" ca="false" dt2D="false" dtr="false" t="normal">Q859+Q852+Q849+Q845+Q842+Q839+Q836+Q833</f>
        <v>0</v>
      </c>
      <c r="R864" s="305" t="n">
        <f aca="false" ca="false" dt2D="false" dtr="false" t="normal">R859+R852+R849+R845+R842+R839+R836+R833</f>
        <v>0</v>
      </c>
      <c r="S864" s="305" t="n">
        <f aca="false" ca="false" dt2D="false" dtr="false" t="normal">S859+S852+S849+S845+S842+S839+S836+S833</f>
        <v>0</v>
      </c>
      <c r="T864" s="305" t="n">
        <f aca="false" ca="false" dt2D="false" dtr="false" t="normal">T859+T852+T849+T845+T842+T839+T836+T833</f>
        <v>0</v>
      </c>
      <c r="U864" s="305" t="n">
        <f aca="false" ca="false" dt2D="false" dtr="false" t="normal">U859+U852+U849+U845+U842+U839+U836+U833</f>
        <v>0</v>
      </c>
      <c r="V864" s="305" t="n">
        <f aca="false" ca="false" dt2D="false" dtr="false" t="normal">V859+V852+V849+V845+V842+V839+V836+V833</f>
        <v>0</v>
      </c>
      <c r="W864" s="305" t="n">
        <f aca="false" ca="false" dt2D="false" dtr="false" t="normal">W859+W852+W849+W845+W842+W839+W836+W833</f>
        <v>0</v>
      </c>
      <c r="X864" s="305" t="n">
        <f aca="false" ca="false" dt2D="false" dtr="false" t="normal">X859+X852+X849+X845+X842+X839+X836+X833</f>
        <v>0</v>
      </c>
      <c r="Y864" s="305" t="n">
        <f aca="false" ca="false" dt2D="false" dtr="false" t="normal">Y859+Y852+Y849+Y845+Y842+Y839+Y836+Y833</f>
        <v>0</v>
      </c>
      <c r="Z864" s="305" t="n">
        <f aca="false" ca="false" dt2D="false" dtr="false" t="normal">Z859+Z852+Z849+Z845+Z842+Z839+Z836+Z833</f>
        <v>0</v>
      </c>
      <c r="AA864" s="305" t="n">
        <f aca="false" ca="false" dt2D="false" dtr="false" t="normal">AA859+AA852+AA849+AA845+AA842+AA839+AA836+AA833</f>
        <v>0</v>
      </c>
      <c r="AB864" s="305" t="n">
        <f aca="false" ca="false" dt2D="false" dtr="false" t="normal">AB859+AB852+AB849+AB845+AB842+AB839+AB836+AB833</f>
        <v>0</v>
      </c>
      <c r="AC864" s="305" t="n">
        <f aca="false" ca="false" dt2D="false" dtr="false" t="normal">AC859+AC852+AC849+AC845+AC842+AC839+AC836+AC833</f>
        <v>0</v>
      </c>
      <c r="AD864" s="305" t="n">
        <f aca="false" ca="false" dt2D="false" dtr="false" t="normal">AD859+AD852+AD849+AD845+AD842+AD839+AD836+AD833</f>
        <v>0</v>
      </c>
      <c r="AE864" s="305" t="n">
        <f aca="false" ca="false" dt2D="false" dtr="false" t="normal">AE859+AE852+AE849+AE845+AE842+AE839+AE836+AE833</f>
        <v>0</v>
      </c>
      <c r="AF864" s="178" t="n"/>
      <c r="AG864" s="178" t="n"/>
      <c r="AH864" s="178" t="n"/>
      <c r="AI864" s="178" t="n"/>
      <c r="AJ864" s="178" t="n"/>
      <c r="AK864" s="178" t="n"/>
      <c r="AL864" s="178" t="n"/>
      <c r="AM864" s="178" t="n"/>
      <c r="AN864" s="178" t="n"/>
      <c r="AO864" s="178" t="n"/>
      <c r="AP864" s="178" t="n"/>
      <c r="AQ864" s="178" t="n"/>
      <c r="AR864" s="178" t="n"/>
      <c r="AS864" s="178" t="n"/>
      <c r="AT864" s="178" t="n"/>
      <c r="AU864" s="178" t="n"/>
      <c r="AV864" s="178" t="n"/>
      <c r="AW864" s="178" t="n"/>
      <c r="AX864" s="178" t="n"/>
      <c r="AY864" s="178" t="n"/>
      <c r="AZ864" s="178" t="n"/>
      <c r="BA864" s="178" t="n"/>
      <c r="BB864" s="178" t="n"/>
      <c r="BC864" s="178" t="n"/>
      <c r="BD864" s="178" t="n"/>
      <c r="BE864" s="178" t="n"/>
      <c r="BF864" s="178" t="n"/>
      <c r="BG864" s="178" t="n"/>
      <c r="BH864" s="178" t="n"/>
      <c r="BI864" s="178" t="n"/>
      <c r="BJ864" s="178" t="n"/>
      <c r="BK864" s="178" t="n"/>
      <c r="BL864" s="178" t="n"/>
      <c r="BM864" s="178" t="n"/>
      <c r="BN864" s="178" t="n"/>
      <c r="BO864" s="178" t="n"/>
      <c r="BP864" s="178" t="n"/>
      <c r="BQ864" s="178" t="n"/>
      <c r="BR864" s="178" t="n"/>
      <c r="BS864" s="178" t="n"/>
      <c r="BT864" s="178" t="n"/>
      <c r="BU864" s="178" t="n"/>
      <c r="BV864" s="178" t="n"/>
      <c r="BW864" s="178" t="n"/>
      <c r="BX864" s="178" t="n"/>
      <c r="BY864" s="178" t="n"/>
      <c r="BZ864" s="178" t="n"/>
      <c r="CA864" s="178" t="n"/>
      <c r="CB864" s="178" t="n"/>
      <c r="CC864" s="178" t="n"/>
      <c r="CD864" s="178" t="n"/>
      <c r="CE864" s="178" t="n"/>
      <c r="CF864" s="178" t="n"/>
      <c r="CG864" s="178" t="n"/>
      <c r="CH864" s="178" t="n"/>
      <c r="CI864" s="178" t="n"/>
      <c r="CJ864" s="178" t="n"/>
      <c r="CK864" s="178" t="n"/>
      <c r="CL864" s="178" t="n"/>
      <c r="CM864" s="178" t="n"/>
      <c r="CN864" s="178" t="n"/>
      <c r="CO864" s="178" t="n"/>
      <c r="CP864" s="178" t="n"/>
      <c r="CQ864" s="178" t="n"/>
      <c r="CR864" s="178" t="n"/>
      <c r="CS864" s="178" t="n"/>
      <c r="CT864" s="178" t="n"/>
      <c r="CU864" s="178" t="n"/>
      <c r="CV864" s="178" t="n"/>
      <c r="CW864" s="178" t="n"/>
      <c r="CX864" s="178" t="n"/>
      <c r="CY864" s="178" t="n"/>
      <c r="CZ864" s="178" t="n"/>
      <c r="DA864" s="178" t="n"/>
      <c r="DB864" s="178" t="n"/>
      <c r="DC864" s="178" t="n"/>
      <c r="DD864" s="178" t="n"/>
      <c r="DE864" s="178" t="n"/>
      <c r="DF864" s="178" t="n"/>
      <c r="DG864" s="178" t="n"/>
      <c r="DH864" s="178" t="n"/>
      <c r="DI864" s="178" t="n"/>
      <c r="DJ864" s="178" t="n"/>
      <c r="DK864" s="178" t="n"/>
      <c r="DL864" s="178" t="n"/>
      <c r="DM864" s="178" t="n"/>
      <c r="DN864" s="178" t="n"/>
      <c r="DO864" s="178" t="n"/>
      <c r="DP864" s="178" t="n"/>
      <c r="DQ864" s="178" t="n"/>
      <c r="DR864" s="178" t="n"/>
      <c r="DS864" s="178" t="n"/>
      <c r="DT864" s="178" t="n"/>
      <c r="DU864" s="178" t="n"/>
      <c r="DV864" s="178" t="n"/>
    </row>
    <row customFormat="true" customHeight="true" ht="16.5" outlineLevel="0" r="865" s="310">
      <c r="A865" s="178" t="n"/>
      <c r="B865" s="303" t="n"/>
      <c r="C865" s="58" t="s"/>
      <c r="D865" s="75" t="s">
        <v>511</v>
      </c>
      <c r="E865" s="76" t="s"/>
      <c r="F865" s="266" t="n">
        <f aca="false" ca="false" dt2D="false" dtr="false" t="normal">I865+L865+M865+N865+O865+P865+Q865+R865+S865</f>
        <v>2</v>
      </c>
      <c r="G865" s="305" t="n">
        <f aca="false" ca="false" dt2D="false" dtr="false" t="normal">G861+G860+G856+G853+G850+G846+G843+G840+G837+G834</f>
        <v>0</v>
      </c>
      <c r="H865" s="305" t="n">
        <f aca="false" ca="false" dt2D="false" dtr="false" t="normal">H861+H860+H856+H853+H850+H846+H843+H840+H837+H834</f>
        <v>0</v>
      </c>
      <c r="I865" s="269" t="n">
        <f aca="false" ca="false" dt2D="false" dtr="false" t="normal">G865+H865</f>
        <v>0</v>
      </c>
      <c r="J865" s="305" t="n">
        <f aca="false" ca="false" dt2D="false" dtr="false" t="normal">J861+J860+J856+J853+J850+J846+J843+J840+J837+J834</f>
        <v>0</v>
      </c>
      <c r="K865" s="305" t="n">
        <f aca="false" ca="false" dt2D="false" dtr="false" t="normal">K861+K860+K856+K853+K850+K846+K843+K840+K837+K834</f>
        <v>0</v>
      </c>
      <c r="L865" s="269" t="n">
        <f aca="false" ca="false" dt2D="false" dtr="false" t="normal">J865+K865</f>
        <v>0</v>
      </c>
      <c r="M865" s="305" t="n">
        <f aca="false" ca="false" dt2D="false" dtr="false" t="normal">M861+M860+M856+M853+M850+M846+M843+M840+M837+M834</f>
        <v>0</v>
      </c>
      <c r="N865" s="305" t="n">
        <f aca="false" ca="false" dt2D="false" dtr="false" t="normal">N861+N860+N856+N853+N850+N846+N843+N840+N837+N834</f>
        <v>0</v>
      </c>
      <c r="O865" s="305" t="n">
        <f aca="false" ca="false" dt2D="false" dtr="false" t="normal">O861+O860+O856+O853+O850+O846+O843+O840+O837+O834</f>
        <v>0</v>
      </c>
      <c r="P865" s="305" t="n">
        <f aca="false" ca="false" dt2D="false" dtr="false" t="normal">P861+P860+P856+P853+P850+P846+P843+P840+P837+P834</f>
        <v>1</v>
      </c>
      <c r="Q865" s="305" t="n">
        <f aca="false" ca="false" dt2D="false" dtr="false" t="normal">Q861+Q860+Q856+Q853+Q850+Q846+Q843+Q840+Q837+Q834</f>
        <v>1</v>
      </c>
      <c r="R865" s="305" t="n">
        <f aca="false" ca="false" dt2D="false" dtr="false" t="normal">R861+R860+R856+R853+R850+R846+R843+R840+R837+R834</f>
        <v>0</v>
      </c>
      <c r="S865" s="305" t="n">
        <f aca="false" ca="false" dt2D="false" dtr="false" t="normal">S861+S860+S856+S853+S850+S846+S843+S840+S837+S834</f>
        <v>0</v>
      </c>
      <c r="T865" s="305" t="n">
        <f aca="false" ca="false" dt2D="false" dtr="false" t="normal">T861+T860+T856+T853+T850+T846+T843+T840+T837+T834</f>
        <v>0</v>
      </c>
      <c r="U865" s="305" t="n">
        <f aca="false" ca="false" dt2D="false" dtr="false" t="normal">U861+U860+U856+U853+U850+U846+U843+U840+U837+U834</f>
        <v>0</v>
      </c>
      <c r="V865" s="305" t="n">
        <f aca="false" ca="false" dt2D="false" dtr="false" t="normal">V861+V860+V856+V853+V850+V846+V843+V840+V837+V834</f>
        <v>0</v>
      </c>
      <c r="W865" s="305" t="n">
        <f aca="false" ca="false" dt2D="false" dtr="false" t="normal">W861+W860+W856+W853+W850+W846+W843+W840+W837+W834</f>
        <v>0</v>
      </c>
      <c r="X865" s="305" t="n">
        <f aca="false" ca="false" dt2D="false" dtr="false" t="normal">X861+X860+X856+X853+X850+X846+X843+X840+X837+X834</f>
        <v>0</v>
      </c>
      <c r="Y865" s="305" t="n">
        <f aca="false" ca="false" dt2D="false" dtr="false" t="normal">Y861+Y860+Y856+Y853+Y850+Y846+Y843+Y840+Y837+Y834</f>
        <v>0</v>
      </c>
      <c r="Z865" s="305" t="n">
        <f aca="false" ca="false" dt2D="false" dtr="false" t="normal">Z861+Z860+Z856+Z853+Z850+Z846+Z843+Z840+Z837+Z834</f>
        <v>0</v>
      </c>
      <c r="AA865" s="305" t="n">
        <f aca="false" ca="false" dt2D="false" dtr="false" t="normal">AA861+AA860+AA856+AA853+AA850+AA846+AA843+AA840+AA837+AA834</f>
        <v>0</v>
      </c>
      <c r="AB865" s="305" t="n">
        <f aca="false" ca="false" dt2D="false" dtr="false" t="normal">AB861+AB860+AB856+AB853+AB850+AB846+AB843+AB840+AB837+AB834</f>
        <v>0</v>
      </c>
      <c r="AC865" s="305" t="n">
        <f aca="false" ca="false" dt2D="false" dtr="false" t="normal">AC861+AC860+AC856+AC853+AC850+AC846+AC843+AC840+AC837+AC834</f>
        <v>0</v>
      </c>
      <c r="AD865" s="305" t="n">
        <f aca="false" ca="false" dt2D="false" dtr="false" t="normal">AD861+AD860+AD856+AD853+AD850+AD846+AD843+AD840+AD837+AD834</f>
        <v>0</v>
      </c>
      <c r="AE865" s="305" t="n">
        <f aca="false" ca="false" dt2D="false" dtr="false" t="normal">AE861+AE860+AE856+AE853+AE850+AE846+AE843+AE840+AE837+AE834</f>
        <v>0</v>
      </c>
      <c r="AF865" s="178" t="n"/>
      <c r="AG865" s="178" t="n"/>
      <c r="AH865" s="178" t="n"/>
      <c r="AI865" s="178" t="n"/>
      <c r="AJ865" s="178" t="n"/>
      <c r="AK865" s="178" t="n"/>
      <c r="AL865" s="178" t="n"/>
      <c r="AM865" s="178" t="n"/>
      <c r="AN865" s="178" t="n"/>
      <c r="AO865" s="178" t="n"/>
      <c r="AP865" s="178" t="n"/>
      <c r="AQ865" s="178" t="n"/>
      <c r="AR865" s="178" t="n"/>
      <c r="AS865" s="178" t="n"/>
      <c r="AT865" s="178" t="n"/>
      <c r="AU865" s="178" t="n"/>
      <c r="AV865" s="178" t="n"/>
      <c r="AW865" s="178" t="n"/>
      <c r="AX865" s="178" t="n"/>
      <c r="AY865" s="178" t="n"/>
      <c r="AZ865" s="178" t="n"/>
      <c r="BA865" s="178" t="n"/>
      <c r="BB865" s="178" t="n"/>
      <c r="BC865" s="178" t="n"/>
      <c r="BD865" s="178" t="n"/>
      <c r="BE865" s="178" t="n"/>
      <c r="BF865" s="178" t="n"/>
      <c r="BG865" s="178" t="n"/>
      <c r="BH865" s="178" t="n"/>
      <c r="BI865" s="178" t="n"/>
      <c r="BJ865" s="178" t="n"/>
      <c r="BK865" s="178" t="n"/>
      <c r="BL865" s="178" t="n"/>
      <c r="BM865" s="178" t="n"/>
      <c r="BN865" s="178" t="n"/>
      <c r="BO865" s="178" t="n"/>
      <c r="BP865" s="178" t="n"/>
      <c r="BQ865" s="178" t="n"/>
      <c r="BR865" s="178" t="n"/>
      <c r="BS865" s="178" t="n"/>
      <c r="BT865" s="178" t="n"/>
      <c r="BU865" s="178" t="n"/>
      <c r="BV865" s="178" t="n"/>
      <c r="BW865" s="178" t="n"/>
      <c r="BX865" s="178" t="n"/>
      <c r="BY865" s="178" t="n"/>
      <c r="BZ865" s="178" t="n"/>
      <c r="CA865" s="178" t="n"/>
      <c r="CB865" s="178" t="n"/>
      <c r="CC865" s="178" t="n"/>
      <c r="CD865" s="178" t="n"/>
      <c r="CE865" s="178" t="n"/>
      <c r="CF865" s="178" t="n"/>
      <c r="CG865" s="178" t="n"/>
      <c r="CH865" s="178" t="n"/>
      <c r="CI865" s="178" t="n"/>
      <c r="CJ865" s="178" t="n"/>
      <c r="CK865" s="178" t="n"/>
      <c r="CL865" s="178" t="n"/>
      <c r="CM865" s="178" t="n"/>
      <c r="CN865" s="178" t="n"/>
      <c r="CO865" s="178" t="n"/>
      <c r="CP865" s="178" t="n"/>
      <c r="CQ865" s="178" t="n"/>
      <c r="CR865" s="178" t="n"/>
      <c r="CS865" s="178" t="n"/>
      <c r="CT865" s="178" t="n"/>
      <c r="CU865" s="178" t="n"/>
      <c r="CV865" s="178" t="n"/>
      <c r="CW865" s="178" t="n"/>
      <c r="CX865" s="178" t="n"/>
      <c r="CY865" s="178" t="n"/>
      <c r="CZ865" s="178" t="n"/>
      <c r="DA865" s="178" t="n"/>
      <c r="DB865" s="178" t="n"/>
      <c r="DC865" s="178" t="n"/>
      <c r="DD865" s="178" t="n"/>
      <c r="DE865" s="178" t="n"/>
      <c r="DF865" s="178" t="n"/>
      <c r="DG865" s="178" t="n"/>
      <c r="DH865" s="178" t="n"/>
      <c r="DI865" s="178" t="n"/>
      <c r="DJ865" s="178" t="n"/>
      <c r="DK865" s="178" t="n"/>
      <c r="DL865" s="178" t="n"/>
      <c r="DM865" s="178" t="n"/>
      <c r="DN865" s="178" t="n"/>
      <c r="DO865" s="178" t="n"/>
      <c r="DP865" s="178" t="n"/>
      <c r="DQ865" s="178" t="n"/>
      <c r="DR865" s="178" t="n"/>
      <c r="DS865" s="178" t="n"/>
      <c r="DT865" s="178" t="n"/>
      <c r="DU865" s="178" t="n"/>
      <c r="DV865" s="178" t="n"/>
    </row>
    <row customFormat="true" customHeight="true" ht="16.5" outlineLevel="0" r="866" s="310">
      <c r="A866" s="178" t="n"/>
      <c r="B866" s="303" t="n"/>
      <c r="C866" s="136" t="s"/>
      <c r="D866" s="75" t="s">
        <v>512</v>
      </c>
      <c r="E866" s="76" t="s"/>
      <c r="F866" s="266" t="n">
        <f aca="false" ca="false" dt2D="false" dtr="false" t="normal">I866+L866+M866+N866+O866+P866+Q866+R866+S866</f>
        <v>3</v>
      </c>
      <c r="G866" s="305" t="n">
        <f aca="false" ca="false" dt2D="false" dtr="false" t="normal">G862+G857+G847</f>
        <v>3</v>
      </c>
      <c r="H866" s="305" t="n">
        <f aca="false" ca="false" dt2D="false" dtr="false" t="normal">H862+H857+H847</f>
        <v>0</v>
      </c>
      <c r="I866" s="269" t="n">
        <f aca="false" ca="false" dt2D="false" dtr="false" t="normal">G866+H866</f>
        <v>3</v>
      </c>
      <c r="J866" s="305" t="n">
        <f aca="false" ca="false" dt2D="false" dtr="false" t="normal">J862+J857+J847</f>
        <v>0</v>
      </c>
      <c r="K866" s="305" t="n">
        <f aca="false" ca="false" dt2D="false" dtr="false" t="normal">K862+K857+K847</f>
        <v>0</v>
      </c>
      <c r="L866" s="269" t="n">
        <f aca="false" ca="false" dt2D="false" dtr="false" t="normal">J866+K866</f>
        <v>0</v>
      </c>
      <c r="M866" s="305" t="n">
        <f aca="false" ca="false" dt2D="false" dtr="false" t="normal">M862+M857+M847</f>
        <v>0</v>
      </c>
      <c r="N866" s="305" t="n">
        <f aca="false" ca="false" dt2D="false" dtr="false" t="normal">N862+N857+N847</f>
        <v>0</v>
      </c>
      <c r="O866" s="305" t="n">
        <f aca="false" ca="false" dt2D="false" dtr="false" t="normal">O862+O857+O847</f>
        <v>0</v>
      </c>
      <c r="P866" s="305" t="n">
        <f aca="false" ca="false" dt2D="false" dtr="false" t="normal">P862+P857+P847</f>
        <v>0</v>
      </c>
      <c r="Q866" s="305" t="n">
        <f aca="false" ca="false" dt2D="false" dtr="false" t="normal">Q862+Q857+Q847</f>
        <v>0</v>
      </c>
      <c r="R866" s="305" t="n">
        <f aca="false" ca="false" dt2D="false" dtr="false" t="normal">R862+R857+R847</f>
        <v>0</v>
      </c>
      <c r="S866" s="305" t="n">
        <f aca="false" ca="false" dt2D="false" dtr="false" t="normal">S862+S857+S847</f>
        <v>0</v>
      </c>
      <c r="T866" s="305" t="n">
        <f aca="false" ca="false" dt2D="false" dtr="false" t="normal">T862+T857+T847</f>
        <v>0</v>
      </c>
      <c r="U866" s="305" t="n">
        <f aca="false" ca="false" dt2D="false" dtr="false" t="normal">U862+U857+U847</f>
        <v>0</v>
      </c>
      <c r="V866" s="305" t="n">
        <f aca="false" ca="false" dt2D="false" dtr="false" t="normal">V862+V857+V847</f>
        <v>0</v>
      </c>
      <c r="W866" s="305" t="n">
        <f aca="false" ca="false" dt2D="false" dtr="false" t="normal">W862+W857+W847</f>
        <v>0</v>
      </c>
      <c r="X866" s="305" t="n">
        <f aca="false" ca="false" dt2D="false" dtr="false" t="normal">X862+X857+X847</f>
        <v>0</v>
      </c>
      <c r="Y866" s="305" t="n">
        <f aca="false" ca="false" dt2D="false" dtr="false" t="normal">Y862+Y857+Y847</f>
        <v>0</v>
      </c>
      <c r="Z866" s="305" t="n">
        <f aca="false" ca="false" dt2D="false" dtr="false" t="normal">Z862+Z857+Z847</f>
        <v>0</v>
      </c>
      <c r="AA866" s="305" t="n">
        <f aca="false" ca="false" dt2D="false" dtr="false" t="normal">AA862+AA857+AA847</f>
        <v>0</v>
      </c>
      <c r="AB866" s="305" t="n">
        <f aca="false" ca="false" dt2D="false" dtr="false" t="normal">AB862+AB857+AB847</f>
        <v>0</v>
      </c>
      <c r="AC866" s="305" t="n">
        <f aca="false" ca="false" dt2D="false" dtr="false" t="normal">AC862+AC857+AC847</f>
        <v>0</v>
      </c>
      <c r="AD866" s="305" t="n">
        <f aca="false" ca="false" dt2D="false" dtr="false" t="normal">AD862+AD857+AD847</f>
        <v>0</v>
      </c>
      <c r="AE866" s="305" t="n">
        <f aca="false" ca="false" dt2D="false" dtr="false" t="normal">AE862+AE857+AE847</f>
        <v>0</v>
      </c>
      <c r="AF866" s="178" t="n"/>
      <c r="AG866" s="178" t="n"/>
      <c r="AH866" s="178" t="n"/>
      <c r="AI866" s="178" t="n"/>
      <c r="AJ866" s="178" t="n"/>
      <c r="AK866" s="178" t="n"/>
      <c r="AL866" s="178" t="n"/>
      <c r="AM866" s="178" t="n"/>
      <c r="AN866" s="178" t="n"/>
      <c r="AO866" s="178" t="n"/>
      <c r="AP866" s="178" t="n"/>
      <c r="AQ866" s="178" t="n"/>
      <c r="AR866" s="178" t="n"/>
      <c r="AS866" s="178" t="n"/>
      <c r="AT866" s="178" t="n"/>
      <c r="AU866" s="178" t="n"/>
      <c r="AV866" s="178" t="n"/>
      <c r="AW866" s="178" t="n"/>
      <c r="AX866" s="178" t="n"/>
      <c r="AY866" s="178" t="n"/>
      <c r="AZ866" s="178" t="n"/>
      <c r="BA866" s="178" t="n"/>
      <c r="BB866" s="178" t="n"/>
      <c r="BC866" s="178" t="n"/>
      <c r="BD866" s="178" t="n"/>
      <c r="BE866" s="178" t="n"/>
      <c r="BF866" s="178" t="n"/>
      <c r="BG866" s="178" t="n"/>
      <c r="BH866" s="178" t="n"/>
      <c r="BI866" s="178" t="n"/>
      <c r="BJ866" s="178" t="n"/>
      <c r="BK866" s="178" t="n"/>
      <c r="BL866" s="178" t="n"/>
      <c r="BM866" s="178" t="n"/>
      <c r="BN866" s="178" t="n"/>
      <c r="BO866" s="178" t="n"/>
      <c r="BP866" s="178" t="n"/>
      <c r="BQ866" s="178" t="n"/>
      <c r="BR866" s="178" t="n"/>
      <c r="BS866" s="178" t="n"/>
      <c r="BT866" s="178" t="n"/>
      <c r="BU866" s="178" t="n"/>
      <c r="BV866" s="178" t="n"/>
      <c r="BW866" s="178" t="n"/>
      <c r="BX866" s="178" t="n"/>
      <c r="BY866" s="178" t="n"/>
      <c r="BZ866" s="178" t="n"/>
      <c r="CA866" s="178" t="n"/>
      <c r="CB866" s="178" t="n"/>
      <c r="CC866" s="178" t="n"/>
      <c r="CD866" s="178" t="n"/>
      <c r="CE866" s="178" t="n"/>
      <c r="CF866" s="178" t="n"/>
      <c r="CG866" s="178" t="n"/>
      <c r="CH866" s="178" t="n"/>
      <c r="CI866" s="178" t="n"/>
      <c r="CJ866" s="178" t="n"/>
      <c r="CK866" s="178" t="n"/>
      <c r="CL866" s="178" t="n"/>
      <c r="CM866" s="178" t="n"/>
      <c r="CN866" s="178" t="n"/>
      <c r="CO866" s="178" t="n"/>
      <c r="CP866" s="178" t="n"/>
      <c r="CQ866" s="178" t="n"/>
      <c r="CR866" s="178" t="n"/>
      <c r="CS866" s="178" t="n"/>
      <c r="CT866" s="178" t="n"/>
      <c r="CU866" s="178" t="n"/>
      <c r="CV866" s="178" t="n"/>
      <c r="CW866" s="178" t="n"/>
      <c r="CX866" s="178" t="n"/>
      <c r="CY866" s="178" t="n"/>
      <c r="CZ866" s="178" t="n"/>
      <c r="DA866" s="178" t="n"/>
      <c r="DB866" s="178" t="n"/>
      <c r="DC866" s="178" t="n"/>
      <c r="DD866" s="178" t="n"/>
      <c r="DE866" s="178" t="n"/>
      <c r="DF866" s="178" t="n"/>
      <c r="DG866" s="178" t="n"/>
      <c r="DH866" s="178" t="n"/>
      <c r="DI866" s="178" t="n"/>
      <c r="DJ866" s="178" t="n"/>
      <c r="DK866" s="178" t="n"/>
      <c r="DL866" s="178" t="n"/>
      <c r="DM866" s="178" t="n"/>
      <c r="DN866" s="178" t="n"/>
      <c r="DO866" s="178" t="n"/>
      <c r="DP866" s="178" t="n"/>
      <c r="DQ866" s="178" t="n"/>
      <c r="DR866" s="178" t="n"/>
      <c r="DS866" s="178" t="n"/>
      <c r="DT866" s="178" t="n"/>
      <c r="DU866" s="178" t="n"/>
      <c r="DV866" s="178" t="n"/>
    </row>
    <row customFormat="true" customHeight="true" ht="16.5" outlineLevel="0" r="867" s="310">
      <c r="A867" s="178" t="n"/>
      <c r="B867" s="277" t="n">
        <v>1</v>
      </c>
      <c r="C867" s="235" t="s">
        <v>513</v>
      </c>
      <c r="D867" s="281" t="s">
        <v>514</v>
      </c>
      <c r="E867" s="119" t="s">
        <v>24</v>
      </c>
      <c r="F867" s="266" t="n">
        <f aca="false" ca="false" dt2D="false" dtr="false" t="normal">I867+L867+M867+N867+O867+P867+Q867+R867+S867</f>
        <v>0</v>
      </c>
      <c r="G867" s="282" t="n"/>
      <c r="H867" s="282" t="n"/>
      <c r="I867" s="269" t="n">
        <f aca="false" ca="false" dt2D="false" dtr="false" t="normal">G867+H867</f>
        <v>0</v>
      </c>
      <c r="J867" s="282" t="n"/>
      <c r="K867" s="282" t="n"/>
      <c r="L867" s="269" t="n">
        <f aca="false" ca="false" dt2D="false" dtr="false" t="normal">J867+K867</f>
        <v>0</v>
      </c>
      <c r="M867" s="282" t="n"/>
      <c r="N867" s="282" t="n"/>
      <c r="O867" s="282" t="n"/>
      <c r="P867" s="282" t="n"/>
      <c r="Q867" s="282" t="n"/>
      <c r="R867" s="282" t="n"/>
      <c r="S867" s="282" t="n"/>
      <c r="T867" s="282" t="n"/>
      <c r="U867" s="282" t="n"/>
      <c r="V867" s="282" t="n"/>
      <c r="W867" s="282" t="n"/>
      <c r="X867" s="282" t="n"/>
      <c r="Y867" s="282" t="n"/>
      <c r="Z867" s="282" t="n"/>
      <c r="AA867" s="282" t="n"/>
      <c r="AB867" s="282" t="n"/>
      <c r="AC867" s="282" t="n"/>
      <c r="AD867" s="282" t="n"/>
      <c r="AE867" s="282" t="n"/>
      <c r="AF867" s="178" t="n"/>
      <c r="AG867" s="178" t="n"/>
      <c r="AH867" s="178" t="n"/>
      <c r="AI867" s="178" t="n"/>
      <c r="AJ867" s="178" t="n"/>
      <c r="AK867" s="178" t="n"/>
      <c r="AL867" s="178" t="n"/>
      <c r="AM867" s="178" t="n"/>
      <c r="AN867" s="178" t="n"/>
      <c r="AO867" s="178" t="n"/>
      <c r="AP867" s="178" t="n"/>
      <c r="AQ867" s="178" t="n"/>
      <c r="AR867" s="178" t="n"/>
      <c r="AS867" s="178" t="n"/>
      <c r="AT867" s="178" t="n"/>
      <c r="AU867" s="178" t="n"/>
      <c r="AV867" s="178" t="n"/>
      <c r="AW867" s="178" t="n"/>
      <c r="AX867" s="178" t="n"/>
      <c r="AY867" s="178" t="n"/>
      <c r="AZ867" s="178" t="n"/>
      <c r="BA867" s="178" t="n"/>
      <c r="BB867" s="178" t="n"/>
      <c r="BC867" s="178" t="n"/>
      <c r="BD867" s="178" t="n"/>
      <c r="BE867" s="178" t="n"/>
      <c r="BF867" s="178" t="n"/>
      <c r="BG867" s="178" t="n"/>
      <c r="BH867" s="178" t="n"/>
      <c r="BI867" s="178" t="n"/>
      <c r="BJ867" s="178" t="n"/>
      <c r="BK867" s="178" t="n"/>
      <c r="BL867" s="178" t="n"/>
      <c r="BM867" s="178" t="n"/>
      <c r="BN867" s="178" t="n"/>
      <c r="BO867" s="178" t="n"/>
      <c r="BP867" s="178" t="n"/>
      <c r="BQ867" s="178" t="n"/>
      <c r="BR867" s="178" t="n"/>
      <c r="BS867" s="178" t="n"/>
      <c r="BT867" s="178" t="n"/>
      <c r="BU867" s="178" t="n"/>
      <c r="BV867" s="178" t="n"/>
      <c r="BW867" s="178" t="n"/>
      <c r="BX867" s="178" t="n"/>
      <c r="BY867" s="178" t="n"/>
      <c r="BZ867" s="178" t="n"/>
      <c r="CA867" s="178" t="n"/>
      <c r="CB867" s="178" t="n"/>
      <c r="CC867" s="178" t="n"/>
      <c r="CD867" s="178" t="n"/>
      <c r="CE867" s="178" t="n"/>
      <c r="CF867" s="178" t="n"/>
      <c r="CG867" s="178" t="n"/>
      <c r="CH867" s="178" t="n"/>
      <c r="CI867" s="178" t="n"/>
      <c r="CJ867" s="178" t="n"/>
      <c r="CK867" s="178" t="n"/>
      <c r="CL867" s="178" t="n"/>
      <c r="CM867" s="178" t="n"/>
      <c r="CN867" s="178" t="n"/>
      <c r="CO867" s="178" t="n"/>
      <c r="CP867" s="178" t="n"/>
      <c r="CQ867" s="178" t="n"/>
      <c r="CR867" s="178" t="n"/>
      <c r="CS867" s="178" t="n"/>
      <c r="CT867" s="178" t="n"/>
      <c r="CU867" s="178" t="n"/>
      <c r="CV867" s="178" t="n"/>
      <c r="CW867" s="178" t="n"/>
      <c r="CX867" s="178" t="n"/>
      <c r="CY867" s="178" t="n"/>
      <c r="CZ867" s="178" t="n"/>
      <c r="DA867" s="178" t="n"/>
      <c r="DB867" s="178" t="n"/>
      <c r="DC867" s="178" t="n"/>
      <c r="DD867" s="178" t="n"/>
      <c r="DE867" s="178" t="n"/>
      <c r="DF867" s="178" t="n"/>
      <c r="DG867" s="178" t="n"/>
      <c r="DH867" s="178" t="n"/>
      <c r="DI867" s="178" t="n"/>
      <c r="DJ867" s="178" t="n"/>
      <c r="DK867" s="178" t="n"/>
      <c r="DL867" s="178" t="n"/>
      <c r="DM867" s="178" t="n"/>
      <c r="DN867" s="178" t="n"/>
      <c r="DO867" s="178" t="n"/>
      <c r="DP867" s="178" t="n"/>
      <c r="DQ867" s="178" t="n"/>
      <c r="DR867" s="178" t="n"/>
      <c r="DS867" s="178" t="n"/>
      <c r="DT867" s="178" t="n"/>
      <c r="DU867" s="178" t="n"/>
      <c r="DV867" s="178" t="n"/>
    </row>
    <row customFormat="true" customHeight="true" ht="16.5" outlineLevel="0" r="868" s="310">
      <c r="A868" s="178" t="n"/>
      <c r="B868" s="279" t="s"/>
      <c r="C868" s="58" t="s"/>
      <c r="D868" s="283" t="s"/>
      <c r="E868" s="238" t="s">
        <v>25</v>
      </c>
      <c r="F868" s="266" t="n">
        <f aca="false" ca="false" dt2D="false" dtr="false" t="normal">I868+L868+M868+N868+O868+P868+Q868+R868+S868</f>
        <v>0</v>
      </c>
      <c r="G868" s="168" t="n">
        <v>0</v>
      </c>
      <c r="H868" s="168" t="n">
        <v>0</v>
      </c>
      <c r="I868" s="269" t="n">
        <f aca="false" ca="false" dt2D="false" dtr="false" t="normal">G868+H868</f>
        <v>0</v>
      </c>
      <c r="J868" s="168" t="n"/>
      <c r="K868" s="168" t="n"/>
      <c r="L868" s="269" t="n">
        <f aca="false" ca="false" dt2D="false" dtr="false" t="normal">J868+K868</f>
        <v>0</v>
      </c>
      <c r="M868" s="168" t="n"/>
      <c r="N868" s="168" t="n"/>
      <c r="O868" s="168" t="n"/>
      <c r="P868" s="168" t="n"/>
      <c r="Q868" s="168" t="n"/>
      <c r="R868" s="168" t="n"/>
      <c r="S868" s="168" t="n"/>
      <c r="T868" s="168" t="n"/>
      <c r="U868" s="168" t="n"/>
      <c r="V868" s="168" t="n"/>
      <c r="W868" s="168" t="n"/>
      <c r="X868" s="168" t="n"/>
      <c r="Y868" s="168" t="n"/>
      <c r="Z868" s="168" t="n"/>
      <c r="AA868" s="168" t="n"/>
      <c r="AB868" s="168" t="n"/>
      <c r="AC868" s="168" t="n"/>
      <c r="AD868" s="168" t="n"/>
      <c r="AE868" s="168" t="n"/>
      <c r="AF868" s="178" t="n"/>
      <c r="AG868" s="178" t="n"/>
      <c r="AH868" s="178" t="n"/>
      <c r="AI868" s="178" t="n"/>
      <c r="AJ868" s="178" t="n"/>
      <c r="AK868" s="178" t="n"/>
      <c r="AL868" s="178" t="n"/>
      <c r="AM868" s="178" t="n"/>
      <c r="AN868" s="178" t="n"/>
      <c r="AO868" s="178" t="n"/>
      <c r="AP868" s="178" t="n"/>
      <c r="AQ868" s="178" t="n"/>
      <c r="AR868" s="178" t="n"/>
      <c r="AS868" s="178" t="n"/>
      <c r="AT868" s="178" t="n"/>
      <c r="AU868" s="178" t="n"/>
      <c r="AV868" s="178" t="n"/>
      <c r="AW868" s="178" t="n"/>
      <c r="AX868" s="178" t="n"/>
      <c r="AY868" s="178" t="n"/>
      <c r="AZ868" s="178" t="n"/>
      <c r="BA868" s="178" t="n"/>
      <c r="BB868" s="178" t="n"/>
      <c r="BC868" s="178" t="n"/>
      <c r="BD868" s="178" t="n"/>
      <c r="BE868" s="178" t="n"/>
      <c r="BF868" s="178" t="n"/>
      <c r="BG868" s="178" t="n"/>
      <c r="BH868" s="178" t="n"/>
      <c r="BI868" s="178" t="n"/>
      <c r="BJ868" s="178" t="n"/>
      <c r="BK868" s="178" t="n"/>
      <c r="BL868" s="178" t="n"/>
      <c r="BM868" s="178" t="n"/>
      <c r="BN868" s="178" t="n"/>
      <c r="BO868" s="178" t="n"/>
      <c r="BP868" s="178" t="n"/>
      <c r="BQ868" s="178" t="n"/>
      <c r="BR868" s="178" t="n"/>
      <c r="BS868" s="178" t="n"/>
      <c r="BT868" s="178" t="n"/>
      <c r="BU868" s="178" t="n"/>
      <c r="BV868" s="178" t="n"/>
      <c r="BW868" s="178" t="n"/>
      <c r="BX868" s="178" t="n"/>
      <c r="BY868" s="178" t="n"/>
      <c r="BZ868" s="178" t="n"/>
      <c r="CA868" s="178" t="n"/>
      <c r="CB868" s="178" t="n"/>
      <c r="CC868" s="178" t="n"/>
      <c r="CD868" s="178" t="n"/>
      <c r="CE868" s="178" t="n"/>
      <c r="CF868" s="178" t="n"/>
      <c r="CG868" s="178" t="n"/>
      <c r="CH868" s="178" t="n"/>
      <c r="CI868" s="178" t="n"/>
      <c r="CJ868" s="178" t="n"/>
      <c r="CK868" s="178" t="n"/>
      <c r="CL868" s="178" t="n"/>
      <c r="CM868" s="178" t="n"/>
      <c r="CN868" s="178" t="n"/>
      <c r="CO868" s="178" t="n"/>
      <c r="CP868" s="178" t="n"/>
      <c r="CQ868" s="178" t="n"/>
      <c r="CR868" s="178" t="n"/>
      <c r="CS868" s="178" t="n"/>
      <c r="CT868" s="178" t="n"/>
      <c r="CU868" s="178" t="n"/>
      <c r="CV868" s="178" t="n"/>
      <c r="CW868" s="178" t="n"/>
      <c r="CX868" s="178" t="n"/>
      <c r="CY868" s="178" t="n"/>
      <c r="CZ868" s="178" t="n"/>
      <c r="DA868" s="178" t="n"/>
      <c r="DB868" s="178" t="n"/>
      <c r="DC868" s="178" t="n"/>
      <c r="DD868" s="178" t="n"/>
      <c r="DE868" s="178" t="n"/>
      <c r="DF868" s="178" t="n"/>
      <c r="DG868" s="178" t="n"/>
      <c r="DH868" s="178" t="n"/>
      <c r="DI868" s="178" t="n"/>
      <c r="DJ868" s="178" t="n"/>
      <c r="DK868" s="178" t="n"/>
      <c r="DL868" s="178" t="n"/>
      <c r="DM868" s="178" t="n"/>
      <c r="DN868" s="178" t="n"/>
      <c r="DO868" s="178" t="n"/>
      <c r="DP868" s="178" t="n"/>
      <c r="DQ868" s="178" t="n"/>
      <c r="DR868" s="178" t="n"/>
      <c r="DS868" s="178" t="n"/>
      <c r="DT868" s="178" t="n"/>
      <c r="DU868" s="178" t="n"/>
      <c r="DV868" s="178" t="n"/>
    </row>
    <row customFormat="true" customHeight="true" ht="16.5" outlineLevel="0" r="869" s="310">
      <c r="A869" s="178" t="n"/>
      <c r="B869" s="279" t="s"/>
      <c r="C869" s="58" t="s"/>
      <c r="D869" s="283" t="s"/>
      <c r="E869" s="119" t="s">
        <v>26</v>
      </c>
      <c r="F869" s="266" t="n">
        <f aca="false" ca="false" dt2D="false" dtr="false" t="normal">I869+L869+M869+N869+O869+P869+Q869+R869+S869</f>
        <v>0</v>
      </c>
      <c r="G869" s="282" t="n"/>
      <c r="H869" s="282" t="n"/>
      <c r="I869" s="269" t="n">
        <f aca="false" ca="false" dt2D="false" dtr="false" t="normal">G869+H869</f>
        <v>0</v>
      </c>
      <c r="J869" s="282" t="n"/>
      <c r="K869" s="282" t="n"/>
      <c r="L869" s="269" t="n">
        <f aca="false" ca="false" dt2D="false" dtr="false" t="normal">J869+K869</f>
        <v>0</v>
      </c>
      <c r="M869" s="282" t="n"/>
      <c r="N869" s="282" t="n"/>
      <c r="O869" s="282" t="n"/>
      <c r="P869" s="282" t="n"/>
      <c r="Q869" s="282" t="n"/>
      <c r="R869" s="282" t="n"/>
      <c r="S869" s="282" t="n"/>
      <c r="T869" s="282" t="n"/>
      <c r="U869" s="282" t="n"/>
      <c r="V869" s="282" t="n"/>
      <c r="W869" s="282" t="n"/>
      <c r="X869" s="282" t="n"/>
      <c r="Y869" s="282" t="n"/>
      <c r="Z869" s="282" t="n"/>
      <c r="AA869" s="282" t="n"/>
      <c r="AB869" s="282" t="n"/>
      <c r="AC869" s="282" t="n"/>
      <c r="AD869" s="282" t="n"/>
      <c r="AE869" s="282" t="n"/>
      <c r="AF869" s="178" t="n"/>
      <c r="AG869" s="178" t="n"/>
      <c r="AH869" s="178" t="n"/>
      <c r="AI869" s="178" t="n"/>
      <c r="AJ869" s="178" t="n"/>
      <c r="AK869" s="178" t="n"/>
      <c r="AL869" s="178" t="n"/>
      <c r="AM869" s="178" t="n"/>
      <c r="AN869" s="178" t="n"/>
      <c r="AO869" s="178" t="n"/>
      <c r="AP869" s="178" t="n"/>
      <c r="AQ869" s="178" t="n"/>
      <c r="AR869" s="178" t="n"/>
      <c r="AS869" s="178" t="n"/>
      <c r="AT869" s="178" t="n"/>
      <c r="AU869" s="178" t="n"/>
      <c r="AV869" s="178" t="n"/>
      <c r="AW869" s="178" t="n"/>
      <c r="AX869" s="178" t="n"/>
      <c r="AY869" s="178" t="n"/>
      <c r="AZ869" s="178" t="n"/>
      <c r="BA869" s="178" t="n"/>
      <c r="BB869" s="178" t="n"/>
      <c r="BC869" s="178" t="n"/>
      <c r="BD869" s="178" t="n"/>
      <c r="BE869" s="178" t="n"/>
      <c r="BF869" s="178" t="n"/>
      <c r="BG869" s="178" t="n"/>
      <c r="BH869" s="178" t="n"/>
      <c r="BI869" s="178" t="n"/>
      <c r="BJ869" s="178" t="n"/>
      <c r="BK869" s="178" t="n"/>
      <c r="BL869" s="178" t="n"/>
      <c r="BM869" s="178" t="n"/>
      <c r="BN869" s="178" t="n"/>
      <c r="BO869" s="178" t="n"/>
      <c r="BP869" s="178" t="n"/>
      <c r="BQ869" s="178" t="n"/>
      <c r="BR869" s="178" t="n"/>
      <c r="BS869" s="178" t="n"/>
      <c r="BT869" s="178" t="n"/>
      <c r="BU869" s="178" t="n"/>
      <c r="BV869" s="178" t="n"/>
      <c r="BW869" s="178" t="n"/>
      <c r="BX869" s="178" t="n"/>
      <c r="BY869" s="178" t="n"/>
      <c r="BZ869" s="178" t="n"/>
      <c r="CA869" s="178" t="n"/>
      <c r="CB869" s="178" t="n"/>
      <c r="CC869" s="178" t="n"/>
      <c r="CD869" s="178" t="n"/>
      <c r="CE869" s="178" t="n"/>
      <c r="CF869" s="178" t="n"/>
      <c r="CG869" s="178" t="n"/>
      <c r="CH869" s="178" t="n"/>
      <c r="CI869" s="178" t="n"/>
      <c r="CJ869" s="178" t="n"/>
      <c r="CK869" s="178" t="n"/>
      <c r="CL869" s="178" t="n"/>
      <c r="CM869" s="178" t="n"/>
      <c r="CN869" s="178" t="n"/>
      <c r="CO869" s="178" t="n"/>
      <c r="CP869" s="178" t="n"/>
      <c r="CQ869" s="178" t="n"/>
      <c r="CR869" s="178" t="n"/>
      <c r="CS869" s="178" t="n"/>
      <c r="CT869" s="178" t="n"/>
      <c r="CU869" s="178" t="n"/>
      <c r="CV869" s="178" t="n"/>
      <c r="CW869" s="178" t="n"/>
      <c r="CX869" s="178" t="n"/>
      <c r="CY869" s="178" t="n"/>
      <c r="CZ869" s="178" t="n"/>
      <c r="DA869" s="178" t="n"/>
      <c r="DB869" s="178" t="n"/>
      <c r="DC869" s="178" t="n"/>
      <c r="DD869" s="178" t="n"/>
      <c r="DE869" s="178" t="n"/>
      <c r="DF869" s="178" t="n"/>
      <c r="DG869" s="178" t="n"/>
      <c r="DH869" s="178" t="n"/>
      <c r="DI869" s="178" t="n"/>
      <c r="DJ869" s="178" t="n"/>
      <c r="DK869" s="178" t="n"/>
      <c r="DL869" s="178" t="n"/>
      <c r="DM869" s="178" t="n"/>
      <c r="DN869" s="178" t="n"/>
      <c r="DO869" s="178" t="n"/>
      <c r="DP869" s="178" t="n"/>
      <c r="DQ869" s="178" t="n"/>
      <c r="DR869" s="178" t="n"/>
      <c r="DS869" s="178" t="n"/>
      <c r="DT869" s="178" t="n"/>
      <c r="DU869" s="178" t="n"/>
      <c r="DV869" s="178" t="n"/>
    </row>
    <row customFormat="true" customHeight="true" ht="16.5" outlineLevel="0" r="870" s="310">
      <c r="A870" s="178" t="n"/>
      <c r="B870" s="279" t="s"/>
      <c r="C870" s="58" t="s"/>
      <c r="D870" s="283" t="s"/>
      <c r="E870" s="248" t="s">
        <v>232</v>
      </c>
      <c r="F870" s="266" t="n">
        <f aca="false" ca="false" dt2D="false" dtr="false" t="normal">I870+L870+M870+N870+O870+P870+Q870+R870+S870</f>
        <v>0</v>
      </c>
      <c r="G870" s="168" t="n">
        <v>0</v>
      </c>
      <c r="H870" s="168" t="n">
        <v>0</v>
      </c>
      <c r="I870" s="269" t="n">
        <f aca="false" ca="false" dt2D="false" dtr="false" t="normal">G870+H870</f>
        <v>0</v>
      </c>
      <c r="J870" s="168" t="n"/>
      <c r="K870" s="168" t="n"/>
      <c r="L870" s="269" t="n">
        <f aca="false" ca="false" dt2D="false" dtr="false" t="normal">J870+K870</f>
        <v>0</v>
      </c>
      <c r="M870" s="168" t="n"/>
      <c r="N870" s="168" t="n"/>
      <c r="O870" s="168" t="n"/>
      <c r="P870" s="168" t="n"/>
      <c r="Q870" s="168" t="n"/>
      <c r="R870" s="168" t="n"/>
      <c r="S870" s="168" t="n"/>
      <c r="T870" s="168" t="n"/>
      <c r="U870" s="168" t="n"/>
      <c r="V870" s="168" t="n"/>
      <c r="W870" s="168" t="n"/>
      <c r="X870" s="168" t="n"/>
      <c r="Y870" s="168" t="n"/>
      <c r="Z870" s="168" t="n"/>
      <c r="AA870" s="168" t="n"/>
      <c r="AB870" s="168" t="n"/>
      <c r="AC870" s="168" t="n"/>
      <c r="AD870" s="168" t="n"/>
      <c r="AE870" s="168" t="n"/>
      <c r="AF870" s="178" t="n"/>
      <c r="AG870" s="178" t="n"/>
      <c r="AH870" s="178" t="n"/>
      <c r="AI870" s="178" t="n"/>
      <c r="AJ870" s="178" t="n"/>
      <c r="AK870" s="178" t="n"/>
      <c r="AL870" s="178" t="n"/>
      <c r="AM870" s="178" t="n"/>
      <c r="AN870" s="178" t="n"/>
      <c r="AO870" s="178" t="n"/>
      <c r="AP870" s="178" t="n"/>
      <c r="AQ870" s="178" t="n"/>
      <c r="AR870" s="178" t="n"/>
      <c r="AS870" s="178" t="n"/>
      <c r="AT870" s="178" t="n"/>
      <c r="AU870" s="178" t="n"/>
      <c r="AV870" s="178" t="n"/>
      <c r="AW870" s="178" t="n"/>
      <c r="AX870" s="178" t="n"/>
      <c r="AY870" s="178" t="n"/>
      <c r="AZ870" s="178" t="n"/>
      <c r="BA870" s="178" t="n"/>
      <c r="BB870" s="178" t="n"/>
      <c r="BC870" s="178" t="n"/>
      <c r="BD870" s="178" t="n"/>
      <c r="BE870" s="178" t="n"/>
      <c r="BF870" s="178" t="n"/>
      <c r="BG870" s="178" t="n"/>
      <c r="BH870" s="178" t="n"/>
      <c r="BI870" s="178" t="n"/>
      <c r="BJ870" s="178" t="n"/>
      <c r="BK870" s="178" t="n"/>
      <c r="BL870" s="178" t="n"/>
      <c r="BM870" s="178" t="n"/>
      <c r="BN870" s="178" t="n"/>
      <c r="BO870" s="178" t="n"/>
      <c r="BP870" s="178" t="n"/>
      <c r="BQ870" s="178" t="n"/>
      <c r="BR870" s="178" t="n"/>
      <c r="BS870" s="178" t="n"/>
      <c r="BT870" s="178" t="n"/>
      <c r="BU870" s="178" t="n"/>
      <c r="BV870" s="178" t="n"/>
      <c r="BW870" s="178" t="n"/>
      <c r="BX870" s="178" t="n"/>
      <c r="BY870" s="178" t="n"/>
      <c r="BZ870" s="178" t="n"/>
      <c r="CA870" s="178" t="n"/>
      <c r="CB870" s="178" t="n"/>
      <c r="CC870" s="178" t="n"/>
      <c r="CD870" s="178" t="n"/>
      <c r="CE870" s="178" t="n"/>
      <c r="CF870" s="178" t="n"/>
      <c r="CG870" s="178" t="n"/>
      <c r="CH870" s="178" t="n"/>
      <c r="CI870" s="178" t="n"/>
      <c r="CJ870" s="178" t="n"/>
      <c r="CK870" s="178" t="n"/>
      <c r="CL870" s="178" t="n"/>
      <c r="CM870" s="178" t="n"/>
      <c r="CN870" s="178" t="n"/>
      <c r="CO870" s="178" t="n"/>
      <c r="CP870" s="178" t="n"/>
      <c r="CQ870" s="178" t="n"/>
      <c r="CR870" s="178" t="n"/>
      <c r="CS870" s="178" t="n"/>
      <c r="CT870" s="178" t="n"/>
      <c r="CU870" s="178" t="n"/>
      <c r="CV870" s="178" t="n"/>
      <c r="CW870" s="178" t="n"/>
      <c r="CX870" s="178" t="n"/>
      <c r="CY870" s="178" t="n"/>
      <c r="CZ870" s="178" t="n"/>
      <c r="DA870" s="178" t="n"/>
      <c r="DB870" s="178" t="n"/>
      <c r="DC870" s="178" t="n"/>
      <c r="DD870" s="178" t="n"/>
      <c r="DE870" s="178" t="n"/>
      <c r="DF870" s="178" t="n"/>
      <c r="DG870" s="178" t="n"/>
      <c r="DH870" s="178" t="n"/>
      <c r="DI870" s="178" t="n"/>
      <c r="DJ870" s="178" t="n"/>
      <c r="DK870" s="178" t="n"/>
      <c r="DL870" s="178" t="n"/>
      <c r="DM870" s="178" t="n"/>
      <c r="DN870" s="178" t="n"/>
      <c r="DO870" s="178" t="n"/>
      <c r="DP870" s="178" t="n"/>
      <c r="DQ870" s="178" t="n"/>
      <c r="DR870" s="178" t="n"/>
      <c r="DS870" s="178" t="n"/>
      <c r="DT870" s="178" t="n"/>
      <c r="DU870" s="178" t="n"/>
      <c r="DV870" s="178" t="n"/>
    </row>
    <row customFormat="true" customHeight="true" ht="16.5" outlineLevel="0" r="871" s="310">
      <c r="A871" s="178" t="n"/>
      <c r="B871" s="280" t="s"/>
      <c r="C871" s="58" t="s"/>
      <c r="D871" s="284" t="s"/>
      <c r="E871" s="238" t="s">
        <v>233</v>
      </c>
      <c r="F871" s="266" t="n">
        <f aca="false" ca="false" dt2D="false" dtr="false" t="normal">I871+L871+M871+N871+O871+P871+Q871+R871+S871</f>
        <v>0</v>
      </c>
      <c r="G871" s="168" t="n">
        <v>0</v>
      </c>
      <c r="H871" s="168" t="n">
        <v>0</v>
      </c>
      <c r="I871" s="269" t="n">
        <f aca="false" ca="false" dt2D="false" dtr="false" t="normal">G871+H871</f>
        <v>0</v>
      </c>
      <c r="J871" s="168" t="n"/>
      <c r="K871" s="168" t="n"/>
      <c r="L871" s="269" t="n">
        <f aca="false" ca="false" dt2D="false" dtr="false" t="normal">J871+K871</f>
        <v>0</v>
      </c>
      <c r="M871" s="168" t="n"/>
      <c r="N871" s="168" t="n"/>
      <c r="O871" s="168" t="n"/>
      <c r="P871" s="168" t="n"/>
      <c r="Q871" s="168" t="n"/>
      <c r="R871" s="168" t="n"/>
      <c r="S871" s="168" t="n"/>
      <c r="T871" s="168" t="n"/>
      <c r="U871" s="168" t="n"/>
      <c r="V871" s="168" t="n"/>
      <c r="W871" s="168" t="n"/>
      <c r="X871" s="168" t="n"/>
      <c r="Y871" s="168" t="n"/>
      <c r="Z871" s="168" t="n"/>
      <c r="AA871" s="168" t="n"/>
      <c r="AB871" s="168" t="n"/>
      <c r="AC871" s="168" t="n"/>
      <c r="AD871" s="168" t="n"/>
      <c r="AE871" s="168" t="n"/>
      <c r="AF871" s="178" t="n"/>
      <c r="AG871" s="178" t="n"/>
      <c r="AH871" s="178" t="n"/>
      <c r="AI871" s="178" t="n"/>
      <c r="AJ871" s="178" t="n"/>
      <c r="AK871" s="178" t="n"/>
      <c r="AL871" s="178" t="n"/>
      <c r="AM871" s="178" t="n"/>
      <c r="AN871" s="178" t="n"/>
      <c r="AO871" s="178" t="n"/>
      <c r="AP871" s="178" t="n"/>
      <c r="AQ871" s="178" t="n"/>
      <c r="AR871" s="178" t="n"/>
      <c r="AS871" s="178" t="n"/>
      <c r="AT871" s="178" t="n"/>
      <c r="AU871" s="178" t="n"/>
      <c r="AV871" s="178" t="n"/>
      <c r="AW871" s="178" t="n"/>
      <c r="AX871" s="178" t="n"/>
      <c r="AY871" s="178" t="n"/>
      <c r="AZ871" s="178" t="n"/>
      <c r="BA871" s="178" t="n"/>
      <c r="BB871" s="178" t="n"/>
      <c r="BC871" s="178" t="n"/>
      <c r="BD871" s="178" t="n"/>
      <c r="BE871" s="178" t="n"/>
      <c r="BF871" s="178" t="n"/>
      <c r="BG871" s="178" t="n"/>
      <c r="BH871" s="178" t="n"/>
      <c r="BI871" s="178" t="n"/>
      <c r="BJ871" s="178" t="n"/>
      <c r="BK871" s="178" t="n"/>
      <c r="BL871" s="178" t="n"/>
      <c r="BM871" s="178" t="n"/>
      <c r="BN871" s="178" t="n"/>
      <c r="BO871" s="178" t="n"/>
      <c r="BP871" s="178" t="n"/>
      <c r="BQ871" s="178" t="n"/>
      <c r="BR871" s="178" t="n"/>
      <c r="BS871" s="178" t="n"/>
      <c r="BT871" s="178" t="n"/>
      <c r="BU871" s="178" t="n"/>
      <c r="BV871" s="178" t="n"/>
      <c r="BW871" s="178" t="n"/>
      <c r="BX871" s="178" t="n"/>
      <c r="BY871" s="178" t="n"/>
      <c r="BZ871" s="178" t="n"/>
      <c r="CA871" s="178" t="n"/>
      <c r="CB871" s="178" t="n"/>
      <c r="CC871" s="178" t="n"/>
      <c r="CD871" s="178" t="n"/>
      <c r="CE871" s="178" t="n"/>
      <c r="CF871" s="178" t="n"/>
      <c r="CG871" s="178" t="n"/>
      <c r="CH871" s="178" t="n"/>
      <c r="CI871" s="178" t="n"/>
      <c r="CJ871" s="178" t="n"/>
      <c r="CK871" s="178" t="n"/>
      <c r="CL871" s="178" t="n"/>
      <c r="CM871" s="178" t="n"/>
      <c r="CN871" s="178" t="n"/>
      <c r="CO871" s="178" t="n"/>
      <c r="CP871" s="178" t="n"/>
      <c r="CQ871" s="178" t="n"/>
      <c r="CR871" s="178" t="n"/>
      <c r="CS871" s="178" t="n"/>
      <c r="CT871" s="178" t="n"/>
      <c r="CU871" s="178" t="n"/>
      <c r="CV871" s="178" t="n"/>
      <c r="CW871" s="178" t="n"/>
      <c r="CX871" s="178" t="n"/>
      <c r="CY871" s="178" t="n"/>
      <c r="CZ871" s="178" t="n"/>
      <c r="DA871" s="178" t="n"/>
      <c r="DB871" s="178" t="n"/>
      <c r="DC871" s="178" t="n"/>
      <c r="DD871" s="178" t="n"/>
      <c r="DE871" s="178" t="n"/>
      <c r="DF871" s="178" t="n"/>
      <c r="DG871" s="178" t="n"/>
      <c r="DH871" s="178" t="n"/>
      <c r="DI871" s="178" t="n"/>
      <c r="DJ871" s="178" t="n"/>
      <c r="DK871" s="178" t="n"/>
      <c r="DL871" s="178" t="n"/>
      <c r="DM871" s="178" t="n"/>
      <c r="DN871" s="178" t="n"/>
      <c r="DO871" s="178" t="n"/>
      <c r="DP871" s="178" t="n"/>
      <c r="DQ871" s="178" t="n"/>
      <c r="DR871" s="178" t="n"/>
      <c r="DS871" s="178" t="n"/>
      <c r="DT871" s="178" t="n"/>
      <c r="DU871" s="178" t="n"/>
      <c r="DV871" s="178" t="n"/>
    </row>
    <row customFormat="true" customHeight="true" ht="16.5" outlineLevel="0" r="872" s="310">
      <c r="A872" s="178" t="n"/>
      <c r="B872" s="277" t="n">
        <v>2</v>
      </c>
      <c r="C872" s="58" t="s"/>
      <c r="D872" s="159" t="s">
        <v>515</v>
      </c>
      <c r="E872" s="122" t="s">
        <v>26</v>
      </c>
      <c r="F872" s="266" t="n">
        <f aca="false" ca="false" dt2D="false" dtr="false" t="normal">I872+L872+M872+N872+O872+P872+Q872+R872+S872</f>
        <v>0</v>
      </c>
      <c r="G872" s="168" t="n">
        <v>0</v>
      </c>
      <c r="H872" s="168" t="n">
        <v>0</v>
      </c>
      <c r="I872" s="269" t="n">
        <f aca="false" ca="false" dt2D="false" dtr="false" t="normal">G872+H872</f>
        <v>0</v>
      </c>
      <c r="J872" s="168" t="n"/>
      <c r="K872" s="168" t="n"/>
      <c r="L872" s="269" t="n">
        <f aca="false" ca="false" dt2D="false" dtr="false" t="normal">J872+K872</f>
        <v>0</v>
      </c>
      <c r="M872" s="168" t="n"/>
      <c r="N872" s="168" t="n"/>
      <c r="O872" s="168" t="n"/>
      <c r="P872" s="168" t="n"/>
      <c r="Q872" s="168" t="n"/>
      <c r="R872" s="168" t="n"/>
      <c r="S872" s="168" t="n"/>
      <c r="T872" s="168" t="n"/>
      <c r="U872" s="168" t="n"/>
      <c r="V872" s="168" t="n"/>
      <c r="W872" s="168" t="n"/>
      <c r="X872" s="168" t="n"/>
      <c r="Y872" s="168" t="n"/>
      <c r="Z872" s="168" t="n"/>
      <c r="AA872" s="168" t="n"/>
      <c r="AB872" s="168" t="n"/>
      <c r="AC872" s="168" t="n"/>
      <c r="AD872" s="168" t="n"/>
      <c r="AE872" s="168" t="n"/>
      <c r="AF872" s="178" t="n"/>
      <c r="AG872" s="178" t="n"/>
      <c r="AH872" s="178" t="n"/>
      <c r="AI872" s="178" t="n"/>
      <c r="AJ872" s="178" t="n"/>
      <c r="AK872" s="178" t="n"/>
      <c r="AL872" s="178" t="n"/>
      <c r="AM872" s="178" t="n"/>
      <c r="AN872" s="178" t="n"/>
      <c r="AO872" s="178" t="n"/>
      <c r="AP872" s="178" t="n"/>
      <c r="AQ872" s="178" t="n"/>
      <c r="AR872" s="178" t="n"/>
      <c r="AS872" s="178" t="n"/>
      <c r="AT872" s="178" t="n"/>
      <c r="AU872" s="178" t="n"/>
      <c r="AV872" s="178" t="n"/>
      <c r="AW872" s="178" t="n"/>
      <c r="AX872" s="178" t="n"/>
      <c r="AY872" s="178" t="n"/>
      <c r="AZ872" s="178" t="n"/>
      <c r="BA872" s="178" t="n"/>
      <c r="BB872" s="178" t="n"/>
      <c r="BC872" s="178" t="n"/>
      <c r="BD872" s="178" t="n"/>
      <c r="BE872" s="178" t="n"/>
      <c r="BF872" s="178" t="n"/>
      <c r="BG872" s="178" t="n"/>
      <c r="BH872" s="178" t="n"/>
      <c r="BI872" s="178" t="n"/>
      <c r="BJ872" s="178" t="n"/>
      <c r="BK872" s="178" t="n"/>
      <c r="BL872" s="178" t="n"/>
      <c r="BM872" s="178" t="n"/>
      <c r="BN872" s="178" t="n"/>
      <c r="BO872" s="178" t="n"/>
      <c r="BP872" s="178" t="n"/>
      <c r="BQ872" s="178" t="n"/>
      <c r="BR872" s="178" t="n"/>
      <c r="BS872" s="178" t="n"/>
      <c r="BT872" s="178" t="n"/>
      <c r="BU872" s="178" t="n"/>
      <c r="BV872" s="178" t="n"/>
      <c r="BW872" s="178" t="n"/>
      <c r="BX872" s="178" t="n"/>
      <c r="BY872" s="178" t="n"/>
      <c r="BZ872" s="178" t="n"/>
      <c r="CA872" s="178" t="n"/>
      <c r="CB872" s="178" t="n"/>
      <c r="CC872" s="178" t="n"/>
      <c r="CD872" s="178" t="n"/>
      <c r="CE872" s="178" t="n"/>
      <c r="CF872" s="178" t="n"/>
      <c r="CG872" s="178" t="n"/>
      <c r="CH872" s="178" t="n"/>
      <c r="CI872" s="178" t="n"/>
      <c r="CJ872" s="178" t="n"/>
      <c r="CK872" s="178" t="n"/>
      <c r="CL872" s="178" t="n"/>
      <c r="CM872" s="178" t="n"/>
      <c r="CN872" s="178" t="n"/>
      <c r="CO872" s="178" t="n"/>
      <c r="CP872" s="178" t="n"/>
      <c r="CQ872" s="178" t="n"/>
      <c r="CR872" s="178" t="n"/>
      <c r="CS872" s="178" t="n"/>
      <c r="CT872" s="178" t="n"/>
      <c r="CU872" s="178" t="n"/>
      <c r="CV872" s="178" t="n"/>
      <c r="CW872" s="178" t="n"/>
      <c r="CX872" s="178" t="n"/>
      <c r="CY872" s="178" t="n"/>
      <c r="CZ872" s="178" t="n"/>
      <c r="DA872" s="178" t="n"/>
      <c r="DB872" s="178" t="n"/>
      <c r="DC872" s="178" t="n"/>
      <c r="DD872" s="178" t="n"/>
      <c r="DE872" s="178" t="n"/>
      <c r="DF872" s="178" t="n"/>
      <c r="DG872" s="178" t="n"/>
      <c r="DH872" s="178" t="n"/>
      <c r="DI872" s="178" t="n"/>
      <c r="DJ872" s="178" t="n"/>
      <c r="DK872" s="178" t="n"/>
      <c r="DL872" s="178" t="n"/>
      <c r="DM872" s="178" t="n"/>
      <c r="DN872" s="178" t="n"/>
      <c r="DO872" s="178" t="n"/>
      <c r="DP872" s="178" t="n"/>
      <c r="DQ872" s="178" t="n"/>
      <c r="DR872" s="178" t="n"/>
      <c r="DS872" s="178" t="n"/>
      <c r="DT872" s="178" t="n"/>
      <c r="DU872" s="178" t="n"/>
      <c r="DV872" s="178" t="n"/>
    </row>
    <row customFormat="true" customHeight="true" ht="16.5" outlineLevel="0" r="873" s="310">
      <c r="A873" s="178" t="n"/>
      <c r="B873" s="279" t="s"/>
      <c r="C873" s="58" t="s"/>
      <c r="D873" s="89" t="s"/>
      <c r="E873" s="248" t="s">
        <v>232</v>
      </c>
      <c r="F873" s="266" t="n">
        <f aca="false" ca="false" dt2D="false" dtr="false" t="normal">I873+L873+M873+N873+O873+P873+Q873+R873+S873</f>
        <v>0</v>
      </c>
      <c r="G873" s="168" t="n">
        <v>0</v>
      </c>
      <c r="H873" s="168" t="n">
        <v>0</v>
      </c>
      <c r="I873" s="269" t="n">
        <f aca="false" ca="false" dt2D="false" dtr="false" t="normal">G873+H873</f>
        <v>0</v>
      </c>
      <c r="J873" s="168" t="n"/>
      <c r="K873" s="168" t="n"/>
      <c r="L873" s="269" t="n">
        <f aca="false" ca="false" dt2D="false" dtr="false" t="normal">J873+K873</f>
        <v>0</v>
      </c>
      <c r="M873" s="168" t="n"/>
      <c r="N873" s="168" t="n"/>
      <c r="O873" s="168" t="n"/>
      <c r="P873" s="168" t="n"/>
      <c r="Q873" s="168" t="n"/>
      <c r="R873" s="168" t="n"/>
      <c r="S873" s="168" t="n"/>
      <c r="T873" s="168" t="n"/>
      <c r="U873" s="168" t="n"/>
      <c r="V873" s="168" t="n"/>
      <c r="W873" s="168" t="n"/>
      <c r="X873" s="168" t="n"/>
      <c r="Y873" s="168" t="n"/>
      <c r="Z873" s="168" t="n"/>
      <c r="AA873" s="168" t="n"/>
      <c r="AB873" s="168" t="n"/>
      <c r="AC873" s="168" t="n"/>
      <c r="AD873" s="168" t="n"/>
      <c r="AE873" s="168" t="n"/>
      <c r="AF873" s="178" t="n"/>
      <c r="AG873" s="178" t="n"/>
      <c r="AH873" s="178" t="n"/>
      <c r="AI873" s="178" t="n"/>
      <c r="AJ873" s="178" t="n"/>
      <c r="AK873" s="178" t="n"/>
      <c r="AL873" s="178" t="n"/>
      <c r="AM873" s="178" t="n"/>
      <c r="AN873" s="178" t="n"/>
      <c r="AO873" s="178" t="n"/>
      <c r="AP873" s="178" t="n"/>
      <c r="AQ873" s="178" t="n"/>
      <c r="AR873" s="178" t="n"/>
      <c r="AS873" s="178" t="n"/>
      <c r="AT873" s="178" t="n"/>
      <c r="AU873" s="178" t="n"/>
      <c r="AV873" s="178" t="n"/>
      <c r="AW873" s="178" t="n"/>
      <c r="AX873" s="178" t="n"/>
      <c r="AY873" s="178" t="n"/>
      <c r="AZ873" s="178" t="n"/>
      <c r="BA873" s="178" t="n"/>
      <c r="BB873" s="178" t="n"/>
      <c r="BC873" s="178" t="n"/>
      <c r="BD873" s="178" t="n"/>
      <c r="BE873" s="178" t="n"/>
      <c r="BF873" s="178" t="n"/>
      <c r="BG873" s="178" t="n"/>
      <c r="BH873" s="178" t="n"/>
      <c r="BI873" s="178" t="n"/>
      <c r="BJ873" s="178" t="n"/>
      <c r="BK873" s="178" t="n"/>
      <c r="BL873" s="178" t="n"/>
      <c r="BM873" s="178" t="n"/>
      <c r="BN873" s="178" t="n"/>
      <c r="BO873" s="178" t="n"/>
      <c r="BP873" s="178" t="n"/>
      <c r="BQ873" s="178" t="n"/>
      <c r="BR873" s="178" t="n"/>
      <c r="BS873" s="178" t="n"/>
      <c r="BT873" s="178" t="n"/>
      <c r="BU873" s="178" t="n"/>
      <c r="BV873" s="178" t="n"/>
      <c r="BW873" s="178" t="n"/>
      <c r="BX873" s="178" t="n"/>
      <c r="BY873" s="178" t="n"/>
      <c r="BZ873" s="178" t="n"/>
      <c r="CA873" s="178" t="n"/>
      <c r="CB873" s="178" t="n"/>
      <c r="CC873" s="178" t="n"/>
      <c r="CD873" s="178" t="n"/>
      <c r="CE873" s="178" t="n"/>
      <c r="CF873" s="178" t="n"/>
      <c r="CG873" s="178" t="n"/>
      <c r="CH873" s="178" t="n"/>
      <c r="CI873" s="178" t="n"/>
      <c r="CJ873" s="178" t="n"/>
      <c r="CK873" s="178" t="n"/>
      <c r="CL873" s="178" t="n"/>
      <c r="CM873" s="178" t="n"/>
      <c r="CN873" s="178" t="n"/>
      <c r="CO873" s="178" t="n"/>
      <c r="CP873" s="178" t="n"/>
      <c r="CQ873" s="178" t="n"/>
      <c r="CR873" s="178" t="n"/>
      <c r="CS873" s="178" t="n"/>
      <c r="CT873" s="178" t="n"/>
      <c r="CU873" s="178" t="n"/>
      <c r="CV873" s="178" t="n"/>
      <c r="CW873" s="178" t="n"/>
      <c r="CX873" s="178" t="n"/>
      <c r="CY873" s="178" t="n"/>
      <c r="CZ873" s="178" t="n"/>
      <c r="DA873" s="178" t="n"/>
      <c r="DB873" s="178" t="n"/>
      <c r="DC873" s="178" t="n"/>
      <c r="DD873" s="178" t="n"/>
      <c r="DE873" s="178" t="n"/>
      <c r="DF873" s="178" t="n"/>
      <c r="DG873" s="178" t="n"/>
      <c r="DH873" s="178" t="n"/>
      <c r="DI873" s="178" t="n"/>
      <c r="DJ873" s="178" t="n"/>
      <c r="DK873" s="178" t="n"/>
      <c r="DL873" s="178" t="n"/>
      <c r="DM873" s="178" t="n"/>
      <c r="DN873" s="178" t="n"/>
      <c r="DO873" s="178" t="n"/>
      <c r="DP873" s="178" t="n"/>
      <c r="DQ873" s="178" t="n"/>
      <c r="DR873" s="178" t="n"/>
      <c r="DS873" s="178" t="n"/>
      <c r="DT873" s="178" t="n"/>
      <c r="DU873" s="178" t="n"/>
      <c r="DV873" s="178" t="n"/>
    </row>
    <row customFormat="true" customHeight="true" ht="32.25" outlineLevel="0" r="874" s="310">
      <c r="A874" s="178" t="n"/>
      <c r="B874" s="280" t="s"/>
      <c r="C874" s="58" t="s"/>
      <c r="D874" s="158" t="s"/>
      <c r="E874" s="238" t="s">
        <v>233</v>
      </c>
      <c r="F874" s="266" t="n">
        <f aca="false" ca="false" dt2D="false" dtr="false" t="normal">I874+L874+M874+N874+O874+P874+Q874+R874+S874</f>
        <v>0</v>
      </c>
      <c r="G874" s="168" t="n">
        <v>0</v>
      </c>
      <c r="H874" s="168" t="n">
        <v>0</v>
      </c>
      <c r="I874" s="269" t="n">
        <f aca="false" ca="false" dt2D="false" dtr="false" t="normal">G874+H874</f>
        <v>0</v>
      </c>
      <c r="J874" s="168" t="n"/>
      <c r="K874" s="168" t="n"/>
      <c r="L874" s="269" t="n">
        <f aca="false" ca="false" dt2D="false" dtr="false" t="normal">J874+K874</f>
        <v>0</v>
      </c>
      <c r="M874" s="168" t="n"/>
      <c r="N874" s="168" t="n"/>
      <c r="O874" s="168" t="n"/>
      <c r="P874" s="168" t="n"/>
      <c r="Q874" s="168" t="n"/>
      <c r="R874" s="168" t="n"/>
      <c r="S874" s="168" t="n"/>
      <c r="T874" s="168" t="n"/>
      <c r="U874" s="168" t="n"/>
      <c r="V874" s="168" t="n"/>
      <c r="W874" s="168" t="n"/>
      <c r="X874" s="168" t="n"/>
      <c r="Y874" s="168" t="n"/>
      <c r="Z874" s="168" t="n"/>
      <c r="AA874" s="168" t="n"/>
      <c r="AB874" s="168" t="n"/>
      <c r="AC874" s="168" t="n"/>
      <c r="AD874" s="168" t="n"/>
      <c r="AE874" s="168" t="n"/>
      <c r="AF874" s="178" t="n"/>
      <c r="AG874" s="178" t="n"/>
      <c r="AH874" s="178" t="n"/>
      <c r="AI874" s="178" t="n"/>
      <c r="AJ874" s="178" t="n"/>
      <c r="AK874" s="178" t="n"/>
      <c r="AL874" s="178" t="n"/>
      <c r="AM874" s="178" t="n"/>
      <c r="AN874" s="178" t="n"/>
      <c r="AO874" s="178" t="n"/>
      <c r="AP874" s="178" t="n"/>
      <c r="AQ874" s="178" t="n"/>
      <c r="AR874" s="178" t="n"/>
      <c r="AS874" s="178" t="n"/>
      <c r="AT874" s="178" t="n"/>
      <c r="AU874" s="178" t="n"/>
      <c r="AV874" s="178" t="n"/>
      <c r="AW874" s="178" t="n"/>
      <c r="AX874" s="178" t="n"/>
      <c r="AY874" s="178" t="n"/>
      <c r="AZ874" s="178" t="n"/>
      <c r="BA874" s="178" t="n"/>
      <c r="BB874" s="178" t="n"/>
      <c r="BC874" s="178" t="n"/>
      <c r="BD874" s="178" t="n"/>
      <c r="BE874" s="178" t="n"/>
      <c r="BF874" s="178" t="n"/>
      <c r="BG874" s="178" t="n"/>
      <c r="BH874" s="178" t="n"/>
      <c r="BI874" s="178" t="n"/>
      <c r="BJ874" s="178" t="n"/>
      <c r="BK874" s="178" t="n"/>
      <c r="BL874" s="178" t="n"/>
      <c r="BM874" s="178" t="n"/>
      <c r="BN874" s="178" t="n"/>
      <c r="BO874" s="178" t="n"/>
      <c r="BP874" s="178" t="n"/>
      <c r="BQ874" s="178" t="n"/>
      <c r="BR874" s="178" t="n"/>
      <c r="BS874" s="178" t="n"/>
      <c r="BT874" s="178" t="n"/>
      <c r="BU874" s="178" t="n"/>
      <c r="BV874" s="178" t="n"/>
      <c r="BW874" s="178" t="n"/>
      <c r="BX874" s="178" t="n"/>
      <c r="BY874" s="178" t="n"/>
      <c r="BZ874" s="178" t="n"/>
      <c r="CA874" s="178" t="n"/>
      <c r="CB874" s="178" t="n"/>
      <c r="CC874" s="178" t="n"/>
      <c r="CD874" s="178" t="n"/>
      <c r="CE874" s="178" t="n"/>
      <c r="CF874" s="178" t="n"/>
      <c r="CG874" s="178" t="n"/>
      <c r="CH874" s="178" t="n"/>
      <c r="CI874" s="178" t="n"/>
      <c r="CJ874" s="178" t="n"/>
      <c r="CK874" s="178" t="n"/>
      <c r="CL874" s="178" t="n"/>
      <c r="CM874" s="178" t="n"/>
      <c r="CN874" s="178" t="n"/>
      <c r="CO874" s="178" t="n"/>
      <c r="CP874" s="178" t="n"/>
      <c r="CQ874" s="178" t="n"/>
      <c r="CR874" s="178" t="n"/>
      <c r="CS874" s="178" t="n"/>
      <c r="CT874" s="178" t="n"/>
      <c r="CU874" s="178" t="n"/>
      <c r="CV874" s="178" t="n"/>
      <c r="CW874" s="178" t="n"/>
      <c r="CX874" s="178" t="n"/>
      <c r="CY874" s="178" t="n"/>
      <c r="CZ874" s="178" t="n"/>
      <c r="DA874" s="178" t="n"/>
      <c r="DB874" s="178" t="n"/>
      <c r="DC874" s="178" t="n"/>
      <c r="DD874" s="178" t="n"/>
      <c r="DE874" s="178" t="n"/>
      <c r="DF874" s="178" t="n"/>
      <c r="DG874" s="178" t="n"/>
      <c r="DH874" s="178" t="n"/>
      <c r="DI874" s="178" t="n"/>
      <c r="DJ874" s="178" t="n"/>
      <c r="DK874" s="178" t="n"/>
      <c r="DL874" s="178" t="n"/>
      <c r="DM874" s="178" t="n"/>
      <c r="DN874" s="178" t="n"/>
      <c r="DO874" s="178" t="n"/>
      <c r="DP874" s="178" t="n"/>
      <c r="DQ874" s="178" t="n"/>
      <c r="DR874" s="178" t="n"/>
      <c r="DS874" s="178" t="n"/>
      <c r="DT874" s="178" t="n"/>
      <c r="DU874" s="178" t="n"/>
      <c r="DV874" s="178" t="n"/>
    </row>
    <row customFormat="true" customHeight="true" ht="18" outlineLevel="0" r="875" s="310">
      <c r="A875" s="178" t="n"/>
      <c r="B875" s="277" t="n">
        <v>3</v>
      </c>
      <c r="C875" s="58" t="s"/>
      <c r="D875" s="127" t="s">
        <v>516</v>
      </c>
      <c r="E875" s="119" t="s">
        <v>24</v>
      </c>
      <c r="F875" s="266" t="n">
        <f aca="false" ca="false" dt2D="false" dtr="false" t="normal">I875+L875+M875+N875+O875+P875+Q875+R875+S875</f>
        <v>0</v>
      </c>
      <c r="G875" s="282" t="n"/>
      <c r="H875" s="282" t="n"/>
      <c r="I875" s="269" t="n">
        <f aca="false" ca="false" dt2D="false" dtr="false" t="normal">G875+H875</f>
        <v>0</v>
      </c>
      <c r="J875" s="282" t="n"/>
      <c r="K875" s="282" t="n"/>
      <c r="L875" s="269" t="n">
        <f aca="false" ca="false" dt2D="false" dtr="false" t="normal">J875+K875</f>
        <v>0</v>
      </c>
      <c r="M875" s="282" t="n"/>
      <c r="N875" s="282" t="n"/>
      <c r="O875" s="282" t="n"/>
      <c r="P875" s="282" t="n"/>
      <c r="Q875" s="282" t="n"/>
      <c r="R875" s="282" t="n"/>
      <c r="S875" s="282" t="n"/>
      <c r="T875" s="282" t="n"/>
      <c r="U875" s="282" t="n"/>
      <c r="V875" s="282" t="n"/>
      <c r="W875" s="282" t="n"/>
      <c r="X875" s="282" t="n"/>
      <c r="Y875" s="282" t="n"/>
      <c r="Z875" s="282" t="n"/>
      <c r="AA875" s="282" t="n"/>
      <c r="AB875" s="282" t="n"/>
      <c r="AC875" s="282" t="n"/>
      <c r="AD875" s="282" t="n"/>
      <c r="AE875" s="282" t="n"/>
      <c r="AF875" s="178" t="n"/>
      <c r="AG875" s="178" t="n"/>
      <c r="AH875" s="178" t="n"/>
      <c r="AI875" s="178" t="n"/>
      <c r="AJ875" s="178" t="n"/>
      <c r="AK875" s="178" t="n"/>
      <c r="AL875" s="178" t="n"/>
      <c r="AM875" s="178" t="n"/>
      <c r="AN875" s="178" t="n"/>
      <c r="AO875" s="178" t="n"/>
      <c r="AP875" s="178" t="n"/>
      <c r="AQ875" s="178" t="n"/>
      <c r="AR875" s="178" t="n"/>
      <c r="AS875" s="178" t="n"/>
      <c r="AT875" s="178" t="n"/>
      <c r="AU875" s="178" t="n"/>
      <c r="AV875" s="178" t="n"/>
      <c r="AW875" s="178" t="n"/>
      <c r="AX875" s="178" t="n"/>
      <c r="AY875" s="178" t="n"/>
      <c r="AZ875" s="178" t="n"/>
      <c r="BA875" s="178" t="n"/>
      <c r="BB875" s="178" t="n"/>
      <c r="BC875" s="178" t="n"/>
      <c r="BD875" s="178" t="n"/>
      <c r="BE875" s="178" t="n"/>
      <c r="BF875" s="178" t="n"/>
      <c r="BG875" s="178" t="n"/>
      <c r="BH875" s="178" t="n"/>
      <c r="BI875" s="178" t="n"/>
      <c r="BJ875" s="178" t="n"/>
      <c r="BK875" s="178" t="n"/>
      <c r="BL875" s="178" t="n"/>
      <c r="BM875" s="178" t="n"/>
      <c r="BN875" s="178" t="n"/>
      <c r="BO875" s="178" t="n"/>
      <c r="BP875" s="178" t="n"/>
      <c r="BQ875" s="178" t="n"/>
      <c r="BR875" s="178" t="n"/>
      <c r="BS875" s="178" t="n"/>
      <c r="BT875" s="178" t="n"/>
      <c r="BU875" s="178" t="n"/>
      <c r="BV875" s="178" t="n"/>
      <c r="BW875" s="178" t="n"/>
      <c r="BX875" s="178" t="n"/>
      <c r="BY875" s="178" t="n"/>
      <c r="BZ875" s="178" t="n"/>
      <c r="CA875" s="178" t="n"/>
      <c r="CB875" s="178" t="n"/>
      <c r="CC875" s="178" t="n"/>
      <c r="CD875" s="178" t="n"/>
      <c r="CE875" s="178" t="n"/>
      <c r="CF875" s="178" t="n"/>
      <c r="CG875" s="178" t="n"/>
      <c r="CH875" s="178" t="n"/>
      <c r="CI875" s="178" t="n"/>
      <c r="CJ875" s="178" t="n"/>
      <c r="CK875" s="178" t="n"/>
      <c r="CL875" s="178" t="n"/>
      <c r="CM875" s="178" t="n"/>
      <c r="CN875" s="178" t="n"/>
      <c r="CO875" s="178" t="n"/>
      <c r="CP875" s="178" t="n"/>
      <c r="CQ875" s="178" t="n"/>
      <c r="CR875" s="178" t="n"/>
      <c r="CS875" s="178" t="n"/>
      <c r="CT875" s="178" t="n"/>
      <c r="CU875" s="178" t="n"/>
      <c r="CV875" s="178" t="n"/>
      <c r="CW875" s="178" t="n"/>
      <c r="CX875" s="178" t="n"/>
      <c r="CY875" s="178" t="n"/>
      <c r="CZ875" s="178" t="n"/>
      <c r="DA875" s="178" t="n"/>
      <c r="DB875" s="178" t="n"/>
      <c r="DC875" s="178" t="n"/>
      <c r="DD875" s="178" t="n"/>
      <c r="DE875" s="178" t="n"/>
      <c r="DF875" s="178" t="n"/>
      <c r="DG875" s="178" t="n"/>
      <c r="DH875" s="178" t="n"/>
      <c r="DI875" s="178" t="n"/>
      <c r="DJ875" s="178" t="n"/>
      <c r="DK875" s="178" t="n"/>
      <c r="DL875" s="178" t="n"/>
      <c r="DM875" s="178" t="n"/>
      <c r="DN875" s="178" t="n"/>
      <c r="DO875" s="178" t="n"/>
      <c r="DP875" s="178" t="n"/>
      <c r="DQ875" s="178" t="n"/>
      <c r="DR875" s="178" t="n"/>
      <c r="DS875" s="178" t="n"/>
      <c r="DT875" s="178" t="n"/>
      <c r="DU875" s="178" t="n"/>
      <c r="DV875" s="178" t="n"/>
    </row>
    <row customFormat="true" customHeight="true" ht="18" outlineLevel="0" r="876" s="310">
      <c r="A876" s="178" t="n"/>
      <c r="B876" s="279" t="s"/>
      <c r="C876" s="58" t="s"/>
      <c r="D876" s="59" t="s"/>
      <c r="E876" s="119" t="s">
        <v>25</v>
      </c>
      <c r="F876" s="266" t="n">
        <f aca="false" ca="false" dt2D="false" dtr="false" t="normal">I876+L876+M876+N876+O876+P876+Q876+R876+S876</f>
        <v>0</v>
      </c>
      <c r="G876" s="282" t="n"/>
      <c r="H876" s="282" t="n"/>
      <c r="I876" s="269" t="n">
        <f aca="false" ca="false" dt2D="false" dtr="false" t="normal">G876+H876</f>
        <v>0</v>
      </c>
      <c r="J876" s="282" t="n"/>
      <c r="K876" s="282" t="n"/>
      <c r="L876" s="269" t="n">
        <f aca="false" ca="false" dt2D="false" dtr="false" t="normal">J876+K876</f>
        <v>0</v>
      </c>
      <c r="M876" s="282" t="n"/>
      <c r="N876" s="282" t="n"/>
      <c r="O876" s="282" t="n"/>
      <c r="P876" s="282" t="n"/>
      <c r="Q876" s="282" t="n"/>
      <c r="R876" s="282" t="n"/>
      <c r="S876" s="282" t="n"/>
      <c r="T876" s="282" t="n"/>
      <c r="U876" s="282" t="n"/>
      <c r="V876" s="282" t="n"/>
      <c r="W876" s="282" t="n"/>
      <c r="X876" s="282" t="n"/>
      <c r="Y876" s="282" t="n"/>
      <c r="Z876" s="282" t="n"/>
      <c r="AA876" s="282" t="n"/>
      <c r="AB876" s="282" t="n"/>
      <c r="AC876" s="282" t="n"/>
      <c r="AD876" s="282" t="n"/>
      <c r="AE876" s="282" t="n"/>
      <c r="AF876" s="178" t="n"/>
      <c r="AG876" s="178" t="n"/>
      <c r="AH876" s="178" t="n"/>
      <c r="AI876" s="178" t="n"/>
      <c r="AJ876" s="178" t="n"/>
      <c r="AK876" s="178" t="n"/>
      <c r="AL876" s="178" t="n"/>
      <c r="AM876" s="178" t="n"/>
      <c r="AN876" s="178" t="n"/>
      <c r="AO876" s="178" t="n"/>
      <c r="AP876" s="178" t="n"/>
      <c r="AQ876" s="178" t="n"/>
      <c r="AR876" s="178" t="n"/>
      <c r="AS876" s="178" t="n"/>
      <c r="AT876" s="178" t="n"/>
      <c r="AU876" s="178" t="n"/>
      <c r="AV876" s="178" t="n"/>
      <c r="AW876" s="178" t="n"/>
      <c r="AX876" s="178" t="n"/>
      <c r="AY876" s="178" t="n"/>
      <c r="AZ876" s="178" t="n"/>
      <c r="BA876" s="178" t="n"/>
      <c r="BB876" s="178" t="n"/>
      <c r="BC876" s="178" t="n"/>
      <c r="BD876" s="178" t="n"/>
      <c r="BE876" s="178" t="n"/>
      <c r="BF876" s="178" t="n"/>
      <c r="BG876" s="178" t="n"/>
      <c r="BH876" s="178" t="n"/>
      <c r="BI876" s="178" t="n"/>
      <c r="BJ876" s="178" t="n"/>
      <c r="BK876" s="178" t="n"/>
      <c r="BL876" s="178" t="n"/>
      <c r="BM876" s="178" t="n"/>
      <c r="BN876" s="178" t="n"/>
      <c r="BO876" s="178" t="n"/>
      <c r="BP876" s="178" t="n"/>
      <c r="BQ876" s="178" t="n"/>
      <c r="BR876" s="178" t="n"/>
      <c r="BS876" s="178" t="n"/>
      <c r="BT876" s="178" t="n"/>
      <c r="BU876" s="178" t="n"/>
      <c r="BV876" s="178" t="n"/>
      <c r="BW876" s="178" t="n"/>
      <c r="BX876" s="178" t="n"/>
      <c r="BY876" s="178" t="n"/>
      <c r="BZ876" s="178" t="n"/>
      <c r="CA876" s="178" t="n"/>
      <c r="CB876" s="178" t="n"/>
      <c r="CC876" s="178" t="n"/>
      <c r="CD876" s="178" t="n"/>
      <c r="CE876" s="178" t="n"/>
      <c r="CF876" s="178" t="n"/>
      <c r="CG876" s="178" t="n"/>
      <c r="CH876" s="178" t="n"/>
      <c r="CI876" s="178" t="n"/>
      <c r="CJ876" s="178" t="n"/>
      <c r="CK876" s="178" t="n"/>
      <c r="CL876" s="178" t="n"/>
      <c r="CM876" s="178" t="n"/>
      <c r="CN876" s="178" t="n"/>
      <c r="CO876" s="178" t="n"/>
      <c r="CP876" s="178" t="n"/>
      <c r="CQ876" s="178" t="n"/>
      <c r="CR876" s="178" t="n"/>
      <c r="CS876" s="178" t="n"/>
      <c r="CT876" s="178" t="n"/>
      <c r="CU876" s="178" t="n"/>
      <c r="CV876" s="178" t="n"/>
      <c r="CW876" s="178" t="n"/>
      <c r="CX876" s="178" t="n"/>
      <c r="CY876" s="178" t="n"/>
      <c r="CZ876" s="178" t="n"/>
      <c r="DA876" s="178" t="n"/>
      <c r="DB876" s="178" t="n"/>
      <c r="DC876" s="178" t="n"/>
      <c r="DD876" s="178" t="n"/>
      <c r="DE876" s="178" t="n"/>
      <c r="DF876" s="178" t="n"/>
      <c r="DG876" s="178" t="n"/>
      <c r="DH876" s="178" t="n"/>
      <c r="DI876" s="178" t="n"/>
      <c r="DJ876" s="178" t="n"/>
      <c r="DK876" s="178" t="n"/>
      <c r="DL876" s="178" t="n"/>
      <c r="DM876" s="178" t="n"/>
      <c r="DN876" s="178" t="n"/>
      <c r="DO876" s="178" t="n"/>
      <c r="DP876" s="178" t="n"/>
      <c r="DQ876" s="178" t="n"/>
      <c r="DR876" s="178" t="n"/>
      <c r="DS876" s="178" t="n"/>
      <c r="DT876" s="178" t="n"/>
      <c r="DU876" s="178" t="n"/>
      <c r="DV876" s="178" t="n"/>
    </row>
    <row customFormat="true" customHeight="true" ht="18" outlineLevel="0" r="877" s="310">
      <c r="A877" s="178" t="n"/>
      <c r="B877" s="279" t="s"/>
      <c r="C877" s="58" t="s"/>
      <c r="D877" s="59" t="s"/>
      <c r="E877" s="122" t="s">
        <v>26</v>
      </c>
      <c r="F877" s="266" t="n">
        <f aca="false" ca="false" dt2D="false" dtr="false" t="normal">I877+L877+M877+N877+O877+P877+Q877+R877+S877</f>
        <v>0</v>
      </c>
      <c r="G877" s="168" t="n">
        <v>0</v>
      </c>
      <c r="H877" s="168" t="n">
        <v>0</v>
      </c>
      <c r="I877" s="269" t="n">
        <f aca="false" ca="false" dt2D="false" dtr="false" t="normal">G877+H877</f>
        <v>0</v>
      </c>
      <c r="J877" s="168" t="n"/>
      <c r="K877" s="168" t="n"/>
      <c r="L877" s="269" t="n">
        <f aca="false" ca="false" dt2D="false" dtr="false" t="normal">J877+K877</f>
        <v>0</v>
      </c>
      <c r="M877" s="168" t="n"/>
      <c r="N877" s="168" t="n"/>
      <c r="O877" s="168" t="n"/>
      <c r="P877" s="168" t="n"/>
      <c r="Q877" s="168" t="n"/>
      <c r="R877" s="168" t="n"/>
      <c r="S877" s="168" t="n"/>
      <c r="T877" s="168" t="n"/>
      <c r="U877" s="168" t="n"/>
      <c r="V877" s="168" t="n"/>
      <c r="W877" s="168" t="n"/>
      <c r="X877" s="168" t="n"/>
      <c r="Y877" s="168" t="n"/>
      <c r="Z877" s="168" t="n"/>
      <c r="AA877" s="168" t="n"/>
      <c r="AB877" s="168" t="n"/>
      <c r="AC877" s="168" t="n"/>
      <c r="AD877" s="168" t="n"/>
      <c r="AE877" s="168" t="n"/>
      <c r="AF877" s="178" t="n"/>
      <c r="AG877" s="178" t="n"/>
      <c r="AH877" s="178" t="n"/>
      <c r="AI877" s="178" t="n"/>
      <c r="AJ877" s="178" t="n"/>
      <c r="AK877" s="178" t="n"/>
      <c r="AL877" s="178" t="n"/>
      <c r="AM877" s="178" t="n"/>
      <c r="AN877" s="178" t="n"/>
      <c r="AO877" s="178" t="n"/>
      <c r="AP877" s="178" t="n"/>
      <c r="AQ877" s="178" t="n"/>
      <c r="AR877" s="178" t="n"/>
      <c r="AS877" s="178" t="n"/>
      <c r="AT877" s="178" t="n"/>
      <c r="AU877" s="178" t="n"/>
      <c r="AV877" s="178" t="n"/>
      <c r="AW877" s="178" t="n"/>
      <c r="AX877" s="178" t="n"/>
      <c r="AY877" s="178" t="n"/>
      <c r="AZ877" s="178" t="n"/>
      <c r="BA877" s="178" t="n"/>
      <c r="BB877" s="178" t="n"/>
      <c r="BC877" s="178" t="n"/>
      <c r="BD877" s="178" t="n"/>
      <c r="BE877" s="178" t="n"/>
      <c r="BF877" s="178" t="n"/>
      <c r="BG877" s="178" t="n"/>
      <c r="BH877" s="178" t="n"/>
      <c r="BI877" s="178" t="n"/>
      <c r="BJ877" s="178" t="n"/>
      <c r="BK877" s="178" t="n"/>
      <c r="BL877" s="178" t="n"/>
      <c r="BM877" s="178" t="n"/>
      <c r="BN877" s="178" t="n"/>
      <c r="BO877" s="178" t="n"/>
      <c r="BP877" s="178" t="n"/>
      <c r="BQ877" s="178" t="n"/>
      <c r="BR877" s="178" t="n"/>
      <c r="BS877" s="178" t="n"/>
      <c r="BT877" s="178" t="n"/>
      <c r="BU877" s="178" t="n"/>
      <c r="BV877" s="178" t="n"/>
      <c r="BW877" s="178" t="n"/>
      <c r="BX877" s="178" t="n"/>
      <c r="BY877" s="178" t="n"/>
      <c r="BZ877" s="178" t="n"/>
      <c r="CA877" s="178" t="n"/>
      <c r="CB877" s="178" t="n"/>
      <c r="CC877" s="178" t="n"/>
      <c r="CD877" s="178" t="n"/>
      <c r="CE877" s="178" t="n"/>
      <c r="CF877" s="178" t="n"/>
      <c r="CG877" s="178" t="n"/>
      <c r="CH877" s="178" t="n"/>
      <c r="CI877" s="178" t="n"/>
      <c r="CJ877" s="178" t="n"/>
      <c r="CK877" s="178" t="n"/>
      <c r="CL877" s="178" t="n"/>
      <c r="CM877" s="178" t="n"/>
      <c r="CN877" s="178" t="n"/>
      <c r="CO877" s="178" t="n"/>
      <c r="CP877" s="178" t="n"/>
      <c r="CQ877" s="178" t="n"/>
      <c r="CR877" s="178" t="n"/>
      <c r="CS877" s="178" t="n"/>
      <c r="CT877" s="178" t="n"/>
      <c r="CU877" s="178" t="n"/>
      <c r="CV877" s="178" t="n"/>
      <c r="CW877" s="178" t="n"/>
      <c r="CX877" s="178" t="n"/>
      <c r="CY877" s="178" t="n"/>
      <c r="CZ877" s="178" t="n"/>
      <c r="DA877" s="178" t="n"/>
      <c r="DB877" s="178" t="n"/>
      <c r="DC877" s="178" t="n"/>
      <c r="DD877" s="178" t="n"/>
      <c r="DE877" s="178" t="n"/>
      <c r="DF877" s="178" t="n"/>
      <c r="DG877" s="178" t="n"/>
      <c r="DH877" s="178" t="n"/>
      <c r="DI877" s="178" t="n"/>
      <c r="DJ877" s="178" t="n"/>
      <c r="DK877" s="178" t="n"/>
      <c r="DL877" s="178" t="n"/>
      <c r="DM877" s="178" t="n"/>
      <c r="DN877" s="178" t="n"/>
      <c r="DO877" s="178" t="n"/>
      <c r="DP877" s="178" t="n"/>
      <c r="DQ877" s="178" t="n"/>
      <c r="DR877" s="178" t="n"/>
      <c r="DS877" s="178" t="n"/>
      <c r="DT877" s="178" t="n"/>
      <c r="DU877" s="178" t="n"/>
      <c r="DV877" s="178" t="n"/>
    </row>
    <row customFormat="true" customHeight="true" ht="18" outlineLevel="0" r="878" s="310">
      <c r="A878" s="178" t="n"/>
      <c r="B878" s="279" t="s"/>
      <c r="C878" s="58" t="s"/>
      <c r="D878" s="59" t="s"/>
      <c r="E878" s="248" t="s">
        <v>232</v>
      </c>
      <c r="F878" s="266" t="n">
        <f aca="false" ca="false" dt2D="false" dtr="false" t="normal">I878+L878+M878+N878+O878+P878+Q878+R878+S878</f>
        <v>0</v>
      </c>
      <c r="G878" s="168" t="n">
        <v>0</v>
      </c>
      <c r="H878" s="168" t="n">
        <v>0</v>
      </c>
      <c r="I878" s="269" t="n">
        <f aca="false" ca="false" dt2D="false" dtr="false" t="normal">G878+H878</f>
        <v>0</v>
      </c>
      <c r="J878" s="168" t="n"/>
      <c r="K878" s="168" t="n"/>
      <c r="L878" s="269" t="n">
        <f aca="false" ca="false" dt2D="false" dtr="false" t="normal">J878+K878</f>
        <v>0</v>
      </c>
      <c r="M878" s="168" t="n"/>
      <c r="N878" s="168" t="n"/>
      <c r="O878" s="168" t="n"/>
      <c r="P878" s="168" t="n"/>
      <c r="Q878" s="168" t="n"/>
      <c r="R878" s="168" t="n"/>
      <c r="S878" s="168" t="n"/>
      <c r="T878" s="168" t="n"/>
      <c r="U878" s="168" t="n"/>
      <c r="V878" s="168" t="n"/>
      <c r="W878" s="168" t="n"/>
      <c r="X878" s="168" t="n"/>
      <c r="Y878" s="168" t="n"/>
      <c r="Z878" s="168" t="n"/>
      <c r="AA878" s="168" t="n"/>
      <c r="AB878" s="168" t="n"/>
      <c r="AC878" s="168" t="n"/>
      <c r="AD878" s="168" t="n"/>
      <c r="AE878" s="168" t="n"/>
      <c r="AF878" s="178" t="n"/>
      <c r="AG878" s="178" t="n"/>
      <c r="AH878" s="178" t="n"/>
      <c r="AI878" s="178" t="n"/>
      <c r="AJ878" s="178" t="n"/>
      <c r="AK878" s="178" t="n"/>
      <c r="AL878" s="178" t="n"/>
      <c r="AM878" s="178" t="n"/>
      <c r="AN878" s="178" t="n"/>
      <c r="AO878" s="178" t="n"/>
      <c r="AP878" s="178" t="n"/>
      <c r="AQ878" s="178" t="n"/>
      <c r="AR878" s="178" t="n"/>
      <c r="AS878" s="178" t="n"/>
      <c r="AT878" s="178" t="n"/>
      <c r="AU878" s="178" t="n"/>
      <c r="AV878" s="178" t="n"/>
      <c r="AW878" s="178" t="n"/>
      <c r="AX878" s="178" t="n"/>
      <c r="AY878" s="178" t="n"/>
      <c r="AZ878" s="178" t="n"/>
      <c r="BA878" s="178" t="n"/>
      <c r="BB878" s="178" t="n"/>
      <c r="BC878" s="178" t="n"/>
      <c r="BD878" s="178" t="n"/>
      <c r="BE878" s="178" t="n"/>
      <c r="BF878" s="178" t="n"/>
      <c r="BG878" s="178" t="n"/>
      <c r="BH878" s="178" t="n"/>
      <c r="BI878" s="178" t="n"/>
      <c r="BJ878" s="178" t="n"/>
      <c r="BK878" s="178" t="n"/>
      <c r="BL878" s="178" t="n"/>
      <c r="BM878" s="178" t="n"/>
      <c r="BN878" s="178" t="n"/>
      <c r="BO878" s="178" t="n"/>
      <c r="BP878" s="178" t="n"/>
      <c r="BQ878" s="178" t="n"/>
      <c r="BR878" s="178" t="n"/>
      <c r="BS878" s="178" t="n"/>
      <c r="BT878" s="178" t="n"/>
      <c r="BU878" s="178" t="n"/>
      <c r="BV878" s="178" t="n"/>
      <c r="BW878" s="178" t="n"/>
      <c r="BX878" s="178" t="n"/>
      <c r="BY878" s="178" t="n"/>
      <c r="BZ878" s="178" t="n"/>
      <c r="CA878" s="178" t="n"/>
      <c r="CB878" s="178" t="n"/>
      <c r="CC878" s="178" t="n"/>
      <c r="CD878" s="178" t="n"/>
      <c r="CE878" s="178" t="n"/>
      <c r="CF878" s="178" t="n"/>
      <c r="CG878" s="178" t="n"/>
      <c r="CH878" s="178" t="n"/>
      <c r="CI878" s="178" t="n"/>
      <c r="CJ878" s="178" t="n"/>
      <c r="CK878" s="178" t="n"/>
      <c r="CL878" s="178" t="n"/>
      <c r="CM878" s="178" t="n"/>
      <c r="CN878" s="178" t="n"/>
      <c r="CO878" s="178" t="n"/>
      <c r="CP878" s="178" t="n"/>
      <c r="CQ878" s="178" t="n"/>
      <c r="CR878" s="178" t="n"/>
      <c r="CS878" s="178" t="n"/>
      <c r="CT878" s="178" t="n"/>
      <c r="CU878" s="178" t="n"/>
      <c r="CV878" s="178" t="n"/>
      <c r="CW878" s="178" t="n"/>
      <c r="CX878" s="178" t="n"/>
      <c r="CY878" s="178" t="n"/>
      <c r="CZ878" s="178" t="n"/>
      <c r="DA878" s="178" t="n"/>
      <c r="DB878" s="178" t="n"/>
      <c r="DC878" s="178" t="n"/>
      <c r="DD878" s="178" t="n"/>
      <c r="DE878" s="178" t="n"/>
      <c r="DF878" s="178" t="n"/>
      <c r="DG878" s="178" t="n"/>
      <c r="DH878" s="178" t="n"/>
      <c r="DI878" s="178" t="n"/>
      <c r="DJ878" s="178" t="n"/>
      <c r="DK878" s="178" t="n"/>
      <c r="DL878" s="178" t="n"/>
      <c r="DM878" s="178" t="n"/>
      <c r="DN878" s="178" t="n"/>
      <c r="DO878" s="178" t="n"/>
      <c r="DP878" s="178" t="n"/>
      <c r="DQ878" s="178" t="n"/>
      <c r="DR878" s="178" t="n"/>
      <c r="DS878" s="178" t="n"/>
      <c r="DT878" s="178" t="n"/>
      <c r="DU878" s="178" t="n"/>
      <c r="DV878" s="178" t="n"/>
    </row>
    <row customFormat="true" customHeight="true" ht="18" outlineLevel="0" r="879" s="310">
      <c r="A879" s="178" t="n"/>
      <c r="B879" s="280" t="s"/>
      <c r="C879" s="58" t="s"/>
      <c r="D879" s="94" t="s"/>
      <c r="E879" s="238" t="s">
        <v>233</v>
      </c>
      <c r="F879" s="266" t="n">
        <f aca="false" ca="false" dt2D="false" dtr="false" t="normal">I879+L879+M879+N879+O879+P879+Q879+R879+S879</f>
        <v>0</v>
      </c>
      <c r="G879" s="168" t="n">
        <v>0</v>
      </c>
      <c r="H879" s="168" t="n">
        <v>0</v>
      </c>
      <c r="I879" s="269" t="n">
        <f aca="false" ca="false" dt2D="false" dtr="false" t="normal">G879+H879</f>
        <v>0</v>
      </c>
      <c r="J879" s="168" t="n"/>
      <c r="K879" s="168" t="n"/>
      <c r="L879" s="269" t="n">
        <f aca="false" ca="false" dt2D="false" dtr="false" t="normal">J879+K879</f>
        <v>0</v>
      </c>
      <c r="M879" s="168" t="n"/>
      <c r="N879" s="168" t="n"/>
      <c r="O879" s="168" t="n"/>
      <c r="P879" s="168" t="n"/>
      <c r="Q879" s="168" t="n"/>
      <c r="R879" s="168" t="n"/>
      <c r="S879" s="168" t="n"/>
      <c r="T879" s="168" t="n"/>
      <c r="U879" s="168" t="n"/>
      <c r="V879" s="168" t="n"/>
      <c r="W879" s="168" t="n"/>
      <c r="X879" s="168" t="n"/>
      <c r="Y879" s="168" t="n"/>
      <c r="Z879" s="168" t="n"/>
      <c r="AA879" s="168" t="n"/>
      <c r="AB879" s="168" t="n"/>
      <c r="AC879" s="168" t="n"/>
      <c r="AD879" s="168" t="n"/>
      <c r="AE879" s="168" t="n"/>
      <c r="AF879" s="178" t="n"/>
      <c r="AG879" s="178" t="n"/>
      <c r="AH879" s="178" t="n"/>
      <c r="AI879" s="178" t="n"/>
      <c r="AJ879" s="178" t="n"/>
      <c r="AK879" s="178" t="n"/>
      <c r="AL879" s="178" t="n"/>
      <c r="AM879" s="178" t="n"/>
      <c r="AN879" s="178" t="n"/>
      <c r="AO879" s="178" t="n"/>
      <c r="AP879" s="178" t="n"/>
      <c r="AQ879" s="178" t="n"/>
      <c r="AR879" s="178" t="n"/>
      <c r="AS879" s="178" t="n"/>
      <c r="AT879" s="178" t="n"/>
      <c r="AU879" s="178" t="n"/>
      <c r="AV879" s="178" t="n"/>
      <c r="AW879" s="178" t="n"/>
      <c r="AX879" s="178" t="n"/>
      <c r="AY879" s="178" t="n"/>
      <c r="AZ879" s="178" t="n"/>
      <c r="BA879" s="178" t="n"/>
      <c r="BB879" s="178" t="n"/>
      <c r="BC879" s="178" t="n"/>
      <c r="BD879" s="178" t="n"/>
      <c r="BE879" s="178" t="n"/>
      <c r="BF879" s="178" t="n"/>
      <c r="BG879" s="178" t="n"/>
      <c r="BH879" s="178" t="n"/>
      <c r="BI879" s="178" t="n"/>
      <c r="BJ879" s="178" t="n"/>
      <c r="BK879" s="178" t="n"/>
      <c r="BL879" s="178" t="n"/>
      <c r="BM879" s="178" t="n"/>
      <c r="BN879" s="178" t="n"/>
      <c r="BO879" s="178" t="n"/>
      <c r="BP879" s="178" t="n"/>
      <c r="BQ879" s="178" t="n"/>
      <c r="BR879" s="178" t="n"/>
      <c r="BS879" s="178" t="n"/>
      <c r="BT879" s="178" t="n"/>
      <c r="BU879" s="178" t="n"/>
      <c r="BV879" s="178" t="n"/>
      <c r="BW879" s="178" t="n"/>
      <c r="BX879" s="178" t="n"/>
      <c r="BY879" s="178" t="n"/>
      <c r="BZ879" s="178" t="n"/>
      <c r="CA879" s="178" t="n"/>
      <c r="CB879" s="178" t="n"/>
      <c r="CC879" s="178" t="n"/>
      <c r="CD879" s="178" t="n"/>
      <c r="CE879" s="178" t="n"/>
      <c r="CF879" s="178" t="n"/>
      <c r="CG879" s="178" t="n"/>
      <c r="CH879" s="178" t="n"/>
      <c r="CI879" s="178" t="n"/>
      <c r="CJ879" s="178" t="n"/>
      <c r="CK879" s="178" t="n"/>
      <c r="CL879" s="178" t="n"/>
      <c r="CM879" s="178" t="n"/>
      <c r="CN879" s="178" t="n"/>
      <c r="CO879" s="178" t="n"/>
      <c r="CP879" s="178" t="n"/>
      <c r="CQ879" s="178" t="n"/>
      <c r="CR879" s="178" t="n"/>
      <c r="CS879" s="178" t="n"/>
      <c r="CT879" s="178" t="n"/>
      <c r="CU879" s="178" t="n"/>
      <c r="CV879" s="178" t="n"/>
      <c r="CW879" s="178" t="n"/>
      <c r="CX879" s="178" t="n"/>
      <c r="CY879" s="178" t="n"/>
      <c r="CZ879" s="178" t="n"/>
      <c r="DA879" s="178" t="n"/>
      <c r="DB879" s="178" t="n"/>
      <c r="DC879" s="178" t="n"/>
      <c r="DD879" s="178" t="n"/>
      <c r="DE879" s="178" t="n"/>
      <c r="DF879" s="178" t="n"/>
      <c r="DG879" s="178" t="n"/>
      <c r="DH879" s="178" t="n"/>
      <c r="DI879" s="178" t="n"/>
      <c r="DJ879" s="178" t="n"/>
      <c r="DK879" s="178" t="n"/>
      <c r="DL879" s="178" t="n"/>
      <c r="DM879" s="178" t="n"/>
      <c r="DN879" s="178" t="n"/>
      <c r="DO879" s="178" t="n"/>
      <c r="DP879" s="178" t="n"/>
      <c r="DQ879" s="178" t="n"/>
      <c r="DR879" s="178" t="n"/>
      <c r="DS879" s="178" t="n"/>
      <c r="DT879" s="178" t="n"/>
      <c r="DU879" s="178" t="n"/>
      <c r="DV879" s="178" t="n"/>
    </row>
    <row customFormat="true" customHeight="true" ht="18" outlineLevel="0" r="880" s="310">
      <c r="A880" s="178" t="n"/>
      <c r="B880" s="277" t="n">
        <v>4</v>
      </c>
      <c r="C880" s="58" t="s"/>
      <c r="D880" s="127" t="s">
        <v>517</v>
      </c>
      <c r="E880" s="119" t="s">
        <v>24</v>
      </c>
      <c r="F880" s="266" t="n">
        <f aca="false" ca="false" dt2D="false" dtr="false" t="normal">I880+L880+M880+N880+O880+P880+Q880+R880+S880</f>
        <v>0</v>
      </c>
      <c r="G880" s="282" t="n"/>
      <c r="H880" s="282" t="n"/>
      <c r="I880" s="269" t="n">
        <f aca="false" ca="false" dt2D="false" dtr="false" t="normal">G880+H880</f>
        <v>0</v>
      </c>
      <c r="J880" s="282" t="n"/>
      <c r="K880" s="282" t="n"/>
      <c r="L880" s="269" t="n">
        <f aca="false" ca="false" dt2D="false" dtr="false" t="normal">J880+K880</f>
        <v>0</v>
      </c>
      <c r="M880" s="282" t="n"/>
      <c r="N880" s="282" t="n"/>
      <c r="O880" s="282" t="n"/>
      <c r="P880" s="282" t="n"/>
      <c r="Q880" s="282" t="n"/>
      <c r="R880" s="282" t="n"/>
      <c r="S880" s="282" t="n"/>
      <c r="T880" s="282" t="n"/>
      <c r="U880" s="282" t="n"/>
      <c r="V880" s="282" t="n"/>
      <c r="W880" s="282" t="n"/>
      <c r="X880" s="282" t="n"/>
      <c r="Y880" s="282" t="n"/>
      <c r="Z880" s="282" t="n"/>
      <c r="AA880" s="282" t="n"/>
      <c r="AB880" s="282" t="n"/>
      <c r="AC880" s="282" t="n"/>
      <c r="AD880" s="282" t="n"/>
      <c r="AE880" s="282" t="n"/>
      <c r="AF880" s="178" t="n"/>
      <c r="AG880" s="178" t="n"/>
      <c r="AH880" s="178" t="n"/>
      <c r="AI880" s="178" t="n"/>
      <c r="AJ880" s="178" t="n"/>
      <c r="AK880" s="178" t="n"/>
      <c r="AL880" s="178" t="n"/>
      <c r="AM880" s="178" t="n"/>
      <c r="AN880" s="178" t="n"/>
      <c r="AO880" s="178" t="n"/>
      <c r="AP880" s="178" t="n"/>
      <c r="AQ880" s="178" t="n"/>
      <c r="AR880" s="178" t="n"/>
      <c r="AS880" s="178" t="n"/>
      <c r="AT880" s="178" t="n"/>
      <c r="AU880" s="178" t="n"/>
      <c r="AV880" s="178" t="n"/>
      <c r="AW880" s="178" t="n"/>
      <c r="AX880" s="178" t="n"/>
      <c r="AY880" s="178" t="n"/>
      <c r="AZ880" s="178" t="n"/>
      <c r="BA880" s="178" t="n"/>
      <c r="BB880" s="178" t="n"/>
      <c r="BC880" s="178" t="n"/>
      <c r="BD880" s="178" t="n"/>
      <c r="BE880" s="178" t="n"/>
      <c r="BF880" s="178" t="n"/>
      <c r="BG880" s="178" t="n"/>
      <c r="BH880" s="178" t="n"/>
      <c r="BI880" s="178" t="n"/>
      <c r="BJ880" s="178" t="n"/>
      <c r="BK880" s="178" t="n"/>
      <c r="BL880" s="178" t="n"/>
      <c r="BM880" s="178" t="n"/>
      <c r="BN880" s="178" t="n"/>
      <c r="BO880" s="178" t="n"/>
      <c r="BP880" s="178" t="n"/>
      <c r="BQ880" s="178" t="n"/>
      <c r="BR880" s="178" t="n"/>
      <c r="BS880" s="178" t="n"/>
      <c r="BT880" s="178" t="n"/>
      <c r="BU880" s="178" t="n"/>
      <c r="BV880" s="178" t="n"/>
      <c r="BW880" s="178" t="n"/>
      <c r="BX880" s="178" t="n"/>
      <c r="BY880" s="178" t="n"/>
      <c r="BZ880" s="178" t="n"/>
      <c r="CA880" s="178" t="n"/>
      <c r="CB880" s="178" t="n"/>
      <c r="CC880" s="178" t="n"/>
      <c r="CD880" s="178" t="n"/>
      <c r="CE880" s="178" t="n"/>
      <c r="CF880" s="178" t="n"/>
      <c r="CG880" s="178" t="n"/>
      <c r="CH880" s="178" t="n"/>
      <c r="CI880" s="178" t="n"/>
      <c r="CJ880" s="178" t="n"/>
      <c r="CK880" s="178" t="n"/>
      <c r="CL880" s="178" t="n"/>
      <c r="CM880" s="178" t="n"/>
      <c r="CN880" s="178" t="n"/>
      <c r="CO880" s="178" t="n"/>
      <c r="CP880" s="178" t="n"/>
      <c r="CQ880" s="178" t="n"/>
      <c r="CR880" s="178" t="n"/>
      <c r="CS880" s="178" t="n"/>
      <c r="CT880" s="178" t="n"/>
      <c r="CU880" s="178" t="n"/>
      <c r="CV880" s="178" t="n"/>
      <c r="CW880" s="178" t="n"/>
      <c r="CX880" s="178" t="n"/>
      <c r="CY880" s="178" t="n"/>
      <c r="CZ880" s="178" t="n"/>
      <c r="DA880" s="178" t="n"/>
      <c r="DB880" s="178" t="n"/>
      <c r="DC880" s="178" t="n"/>
      <c r="DD880" s="178" t="n"/>
      <c r="DE880" s="178" t="n"/>
      <c r="DF880" s="178" t="n"/>
      <c r="DG880" s="178" t="n"/>
      <c r="DH880" s="178" t="n"/>
      <c r="DI880" s="178" t="n"/>
      <c r="DJ880" s="178" t="n"/>
      <c r="DK880" s="178" t="n"/>
      <c r="DL880" s="178" t="n"/>
      <c r="DM880" s="178" t="n"/>
      <c r="DN880" s="178" t="n"/>
      <c r="DO880" s="178" t="n"/>
      <c r="DP880" s="178" t="n"/>
      <c r="DQ880" s="178" t="n"/>
      <c r="DR880" s="178" t="n"/>
      <c r="DS880" s="178" t="n"/>
      <c r="DT880" s="178" t="n"/>
      <c r="DU880" s="178" t="n"/>
      <c r="DV880" s="178" t="n"/>
    </row>
    <row customFormat="true" customHeight="true" ht="18" outlineLevel="0" r="881" s="310">
      <c r="A881" s="178" t="n"/>
      <c r="B881" s="279" t="s"/>
      <c r="C881" s="58" t="s"/>
      <c r="D881" s="59" t="s"/>
      <c r="E881" s="119" t="s">
        <v>25</v>
      </c>
      <c r="F881" s="266" t="n">
        <f aca="false" ca="false" dt2D="false" dtr="false" t="normal">I881+L881+M881+N881+O881+P881+Q881+R881+S881</f>
        <v>0</v>
      </c>
      <c r="G881" s="282" t="n"/>
      <c r="H881" s="282" t="n"/>
      <c r="I881" s="269" t="n">
        <f aca="false" ca="false" dt2D="false" dtr="false" t="normal">G881+H881</f>
        <v>0</v>
      </c>
      <c r="J881" s="282" t="n"/>
      <c r="K881" s="282" t="n"/>
      <c r="L881" s="269" t="n">
        <f aca="false" ca="false" dt2D="false" dtr="false" t="normal">J881+K881</f>
        <v>0</v>
      </c>
      <c r="M881" s="282" t="n"/>
      <c r="N881" s="282" t="n"/>
      <c r="O881" s="282" t="n"/>
      <c r="P881" s="282" t="n"/>
      <c r="Q881" s="282" t="n"/>
      <c r="R881" s="282" t="n"/>
      <c r="S881" s="282" t="n"/>
      <c r="T881" s="282" t="n"/>
      <c r="U881" s="282" t="n"/>
      <c r="V881" s="282" t="n"/>
      <c r="W881" s="282" t="n"/>
      <c r="X881" s="282" t="n"/>
      <c r="Y881" s="282" t="n"/>
      <c r="Z881" s="282" t="n"/>
      <c r="AA881" s="282" t="n"/>
      <c r="AB881" s="282" t="n"/>
      <c r="AC881" s="282" t="n"/>
      <c r="AD881" s="282" t="n"/>
      <c r="AE881" s="282" t="n"/>
      <c r="AF881" s="178" t="n"/>
      <c r="AG881" s="178" t="n"/>
      <c r="AH881" s="178" t="n"/>
      <c r="AI881" s="178" t="n"/>
      <c r="AJ881" s="178" t="n"/>
      <c r="AK881" s="178" t="n"/>
      <c r="AL881" s="178" t="n"/>
      <c r="AM881" s="178" t="n"/>
      <c r="AN881" s="178" t="n"/>
      <c r="AO881" s="178" t="n"/>
      <c r="AP881" s="178" t="n"/>
      <c r="AQ881" s="178" t="n"/>
      <c r="AR881" s="178" t="n"/>
      <c r="AS881" s="178" t="n"/>
      <c r="AT881" s="178" t="n"/>
      <c r="AU881" s="178" t="n"/>
      <c r="AV881" s="178" t="n"/>
      <c r="AW881" s="178" t="n"/>
      <c r="AX881" s="178" t="n"/>
      <c r="AY881" s="178" t="n"/>
      <c r="AZ881" s="178" t="n"/>
      <c r="BA881" s="178" t="n"/>
      <c r="BB881" s="178" t="n"/>
      <c r="BC881" s="178" t="n"/>
      <c r="BD881" s="178" t="n"/>
      <c r="BE881" s="178" t="n"/>
      <c r="BF881" s="178" t="n"/>
      <c r="BG881" s="178" t="n"/>
      <c r="BH881" s="178" t="n"/>
      <c r="BI881" s="178" t="n"/>
      <c r="BJ881" s="178" t="n"/>
      <c r="BK881" s="178" t="n"/>
      <c r="BL881" s="178" t="n"/>
      <c r="BM881" s="178" t="n"/>
      <c r="BN881" s="178" t="n"/>
      <c r="BO881" s="178" t="n"/>
      <c r="BP881" s="178" t="n"/>
      <c r="BQ881" s="178" t="n"/>
      <c r="BR881" s="178" t="n"/>
      <c r="BS881" s="178" t="n"/>
      <c r="BT881" s="178" t="n"/>
      <c r="BU881" s="178" t="n"/>
      <c r="BV881" s="178" t="n"/>
      <c r="BW881" s="178" t="n"/>
      <c r="BX881" s="178" t="n"/>
      <c r="BY881" s="178" t="n"/>
      <c r="BZ881" s="178" t="n"/>
      <c r="CA881" s="178" t="n"/>
      <c r="CB881" s="178" t="n"/>
      <c r="CC881" s="178" t="n"/>
      <c r="CD881" s="178" t="n"/>
      <c r="CE881" s="178" t="n"/>
      <c r="CF881" s="178" t="n"/>
      <c r="CG881" s="178" t="n"/>
      <c r="CH881" s="178" t="n"/>
      <c r="CI881" s="178" t="n"/>
      <c r="CJ881" s="178" t="n"/>
      <c r="CK881" s="178" t="n"/>
      <c r="CL881" s="178" t="n"/>
      <c r="CM881" s="178" t="n"/>
      <c r="CN881" s="178" t="n"/>
      <c r="CO881" s="178" t="n"/>
      <c r="CP881" s="178" t="n"/>
      <c r="CQ881" s="178" t="n"/>
      <c r="CR881" s="178" t="n"/>
      <c r="CS881" s="178" t="n"/>
      <c r="CT881" s="178" t="n"/>
      <c r="CU881" s="178" t="n"/>
      <c r="CV881" s="178" t="n"/>
      <c r="CW881" s="178" t="n"/>
      <c r="CX881" s="178" t="n"/>
      <c r="CY881" s="178" t="n"/>
      <c r="CZ881" s="178" t="n"/>
      <c r="DA881" s="178" t="n"/>
      <c r="DB881" s="178" t="n"/>
      <c r="DC881" s="178" t="n"/>
      <c r="DD881" s="178" t="n"/>
      <c r="DE881" s="178" t="n"/>
      <c r="DF881" s="178" t="n"/>
      <c r="DG881" s="178" t="n"/>
      <c r="DH881" s="178" t="n"/>
      <c r="DI881" s="178" t="n"/>
      <c r="DJ881" s="178" t="n"/>
      <c r="DK881" s="178" t="n"/>
      <c r="DL881" s="178" t="n"/>
      <c r="DM881" s="178" t="n"/>
      <c r="DN881" s="178" t="n"/>
      <c r="DO881" s="178" t="n"/>
      <c r="DP881" s="178" t="n"/>
      <c r="DQ881" s="178" t="n"/>
      <c r="DR881" s="178" t="n"/>
      <c r="DS881" s="178" t="n"/>
      <c r="DT881" s="178" t="n"/>
      <c r="DU881" s="178" t="n"/>
      <c r="DV881" s="178" t="n"/>
    </row>
    <row customFormat="true" customHeight="true" ht="18" outlineLevel="0" r="882" s="310">
      <c r="A882" s="178" t="n"/>
      <c r="B882" s="279" t="s"/>
      <c r="C882" s="58" t="s"/>
      <c r="D882" s="59" t="s"/>
      <c r="E882" s="60" t="s">
        <v>26</v>
      </c>
      <c r="F882" s="266" t="n">
        <f aca="false" ca="false" dt2D="false" dtr="false" t="normal">I882+L882+M882+N882+O882+P882+Q882+R882+S882</f>
        <v>0</v>
      </c>
      <c r="G882" s="168" t="n">
        <v>0</v>
      </c>
      <c r="H882" s="168" t="n">
        <v>0</v>
      </c>
      <c r="I882" s="269" t="n">
        <f aca="false" ca="false" dt2D="false" dtr="false" t="normal">G882+H882</f>
        <v>0</v>
      </c>
      <c r="J882" s="168" t="n"/>
      <c r="K882" s="168" t="n"/>
      <c r="L882" s="269" t="n">
        <f aca="false" ca="false" dt2D="false" dtr="false" t="normal">J882+K882</f>
        <v>0</v>
      </c>
      <c r="M882" s="168" t="n"/>
      <c r="N882" s="168" t="n"/>
      <c r="O882" s="168" t="n"/>
      <c r="P882" s="168" t="n"/>
      <c r="Q882" s="168" t="n"/>
      <c r="R882" s="168" t="n"/>
      <c r="S882" s="168" t="n"/>
      <c r="T882" s="168" t="n"/>
      <c r="U882" s="168" t="n"/>
      <c r="V882" s="168" t="n"/>
      <c r="W882" s="168" t="n"/>
      <c r="X882" s="168" t="n"/>
      <c r="Y882" s="168" t="n"/>
      <c r="Z882" s="168" t="n"/>
      <c r="AA882" s="168" t="n"/>
      <c r="AB882" s="168" t="n"/>
      <c r="AC882" s="168" t="n"/>
      <c r="AD882" s="168" t="n"/>
      <c r="AE882" s="168" t="n"/>
      <c r="AF882" s="178" t="n"/>
      <c r="AG882" s="178" t="n"/>
      <c r="AH882" s="178" t="n"/>
      <c r="AI882" s="178" t="n"/>
      <c r="AJ882" s="178" t="n"/>
      <c r="AK882" s="178" t="n"/>
      <c r="AL882" s="178" t="n"/>
      <c r="AM882" s="178" t="n"/>
      <c r="AN882" s="178" t="n"/>
      <c r="AO882" s="178" t="n"/>
      <c r="AP882" s="178" t="n"/>
      <c r="AQ882" s="178" t="n"/>
      <c r="AR882" s="178" t="n"/>
      <c r="AS882" s="178" t="n"/>
      <c r="AT882" s="178" t="n"/>
      <c r="AU882" s="178" t="n"/>
      <c r="AV882" s="178" t="n"/>
      <c r="AW882" s="178" t="n"/>
      <c r="AX882" s="178" t="n"/>
      <c r="AY882" s="178" t="n"/>
      <c r="AZ882" s="178" t="n"/>
      <c r="BA882" s="178" t="n"/>
      <c r="BB882" s="178" t="n"/>
      <c r="BC882" s="178" t="n"/>
      <c r="BD882" s="178" t="n"/>
      <c r="BE882" s="178" t="n"/>
      <c r="BF882" s="178" t="n"/>
      <c r="BG882" s="178" t="n"/>
      <c r="BH882" s="178" t="n"/>
      <c r="BI882" s="178" t="n"/>
      <c r="BJ882" s="178" t="n"/>
      <c r="BK882" s="178" t="n"/>
      <c r="BL882" s="178" t="n"/>
      <c r="BM882" s="178" t="n"/>
      <c r="BN882" s="178" t="n"/>
      <c r="BO882" s="178" t="n"/>
      <c r="BP882" s="178" t="n"/>
      <c r="BQ882" s="178" t="n"/>
      <c r="BR882" s="178" t="n"/>
      <c r="BS882" s="178" t="n"/>
      <c r="BT882" s="178" t="n"/>
      <c r="BU882" s="178" t="n"/>
      <c r="BV882" s="178" t="n"/>
      <c r="BW882" s="178" t="n"/>
      <c r="BX882" s="178" t="n"/>
      <c r="BY882" s="178" t="n"/>
      <c r="BZ882" s="178" t="n"/>
      <c r="CA882" s="178" t="n"/>
      <c r="CB882" s="178" t="n"/>
      <c r="CC882" s="178" t="n"/>
      <c r="CD882" s="178" t="n"/>
      <c r="CE882" s="178" t="n"/>
      <c r="CF882" s="178" t="n"/>
      <c r="CG882" s="178" t="n"/>
      <c r="CH882" s="178" t="n"/>
      <c r="CI882" s="178" t="n"/>
      <c r="CJ882" s="178" t="n"/>
      <c r="CK882" s="178" t="n"/>
      <c r="CL882" s="178" t="n"/>
      <c r="CM882" s="178" t="n"/>
      <c r="CN882" s="178" t="n"/>
      <c r="CO882" s="178" t="n"/>
      <c r="CP882" s="178" t="n"/>
      <c r="CQ882" s="178" t="n"/>
      <c r="CR882" s="178" t="n"/>
      <c r="CS882" s="178" t="n"/>
      <c r="CT882" s="178" t="n"/>
      <c r="CU882" s="178" t="n"/>
      <c r="CV882" s="178" t="n"/>
      <c r="CW882" s="178" t="n"/>
      <c r="CX882" s="178" t="n"/>
      <c r="CY882" s="178" t="n"/>
      <c r="CZ882" s="178" t="n"/>
      <c r="DA882" s="178" t="n"/>
      <c r="DB882" s="178" t="n"/>
      <c r="DC882" s="178" t="n"/>
      <c r="DD882" s="178" t="n"/>
      <c r="DE882" s="178" t="n"/>
      <c r="DF882" s="178" t="n"/>
      <c r="DG882" s="178" t="n"/>
      <c r="DH882" s="178" t="n"/>
      <c r="DI882" s="178" t="n"/>
      <c r="DJ882" s="178" t="n"/>
      <c r="DK882" s="178" t="n"/>
      <c r="DL882" s="178" t="n"/>
      <c r="DM882" s="178" t="n"/>
      <c r="DN882" s="178" t="n"/>
      <c r="DO882" s="178" t="n"/>
      <c r="DP882" s="178" t="n"/>
      <c r="DQ882" s="178" t="n"/>
      <c r="DR882" s="178" t="n"/>
      <c r="DS882" s="178" t="n"/>
      <c r="DT882" s="178" t="n"/>
      <c r="DU882" s="178" t="n"/>
      <c r="DV882" s="178" t="n"/>
    </row>
    <row customFormat="true" customHeight="true" ht="18" outlineLevel="0" r="883" s="310">
      <c r="A883" s="178" t="n"/>
      <c r="B883" s="279" t="s"/>
      <c r="C883" s="58" t="s"/>
      <c r="D883" s="59" t="s"/>
      <c r="E883" s="248" t="s">
        <v>232</v>
      </c>
      <c r="F883" s="266" t="n">
        <f aca="false" ca="false" dt2D="false" dtr="false" t="normal">I883+L883+M883+N883+O883+P883+Q883+R883+S883</f>
        <v>0</v>
      </c>
      <c r="G883" s="168" t="n">
        <v>0</v>
      </c>
      <c r="H883" s="168" t="n">
        <v>0</v>
      </c>
      <c r="I883" s="269" t="n">
        <f aca="false" ca="false" dt2D="false" dtr="false" t="normal">G883+H883</f>
        <v>0</v>
      </c>
      <c r="J883" s="168" t="n"/>
      <c r="K883" s="168" t="n"/>
      <c r="L883" s="269" t="n">
        <f aca="false" ca="false" dt2D="false" dtr="false" t="normal">J883+K883</f>
        <v>0</v>
      </c>
      <c r="M883" s="168" t="n"/>
      <c r="N883" s="168" t="n"/>
      <c r="O883" s="168" t="n"/>
      <c r="P883" s="168" t="n"/>
      <c r="Q883" s="168" t="n"/>
      <c r="R883" s="168" t="n"/>
      <c r="S883" s="168" t="n"/>
      <c r="T883" s="168" t="n"/>
      <c r="U883" s="168" t="n"/>
      <c r="V883" s="168" t="n"/>
      <c r="W883" s="168" t="n"/>
      <c r="X883" s="168" t="n"/>
      <c r="Y883" s="168" t="n"/>
      <c r="Z883" s="168" t="n"/>
      <c r="AA883" s="168" t="n"/>
      <c r="AB883" s="168" t="n"/>
      <c r="AC883" s="168" t="n"/>
      <c r="AD883" s="168" t="n"/>
      <c r="AE883" s="168" t="n"/>
      <c r="AF883" s="178" t="n"/>
      <c r="AG883" s="178" t="n"/>
      <c r="AH883" s="178" t="n"/>
      <c r="AI883" s="178" t="n"/>
      <c r="AJ883" s="178" t="n"/>
      <c r="AK883" s="178" t="n"/>
      <c r="AL883" s="178" t="n"/>
      <c r="AM883" s="178" t="n"/>
      <c r="AN883" s="178" t="n"/>
      <c r="AO883" s="178" t="n"/>
      <c r="AP883" s="178" t="n"/>
      <c r="AQ883" s="178" t="n"/>
      <c r="AR883" s="178" t="n"/>
      <c r="AS883" s="178" t="n"/>
      <c r="AT883" s="178" t="n"/>
      <c r="AU883" s="178" t="n"/>
      <c r="AV883" s="178" t="n"/>
      <c r="AW883" s="178" t="n"/>
      <c r="AX883" s="178" t="n"/>
      <c r="AY883" s="178" t="n"/>
      <c r="AZ883" s="178" t="n"/>
      <c r="BA883" s="178" t="n"/>
      <c r="BB883" s="178" t="n"/>
      <c r="BC883" s="178" t="n"/>
      <c r="BD883" s="178" t="n"/>
      <c r="BE883" s="178" t="n"/>
      <c r="BF883" s="178" t="n"/>
      <c r="BG883" s="178" t="n"/>
      <c r="BH883" s="178" t="n"/>
      <c r="BI883" s="178" t="n"/>
      <c r="BJ883" s="178" t="n"/>
      <c r="BK883" s="178" t="n"/>
      <c r="BL883" s="178" t="n"/>
      <c r="BM883" s="178" t="n"/>
      <c r="BN883" s="178" t="n"/>
      <c r="BO883" s="178" t="n"/>
      <c r="BP883" s="178" t="n"/>
      <c r="BQ883" s="178" t="n"/>
      <c r="BR883" s="178" t="n"/>
      <c r="BS883" s="178" t="n"/>
      <c r="BT883" s="178" t="n"/>
      <c r="BU883" s="178" t="n"/>
      <c r="BV883" s="178" t="n"/>
      <c r="BW883" s="178" t="n"/>
      <c r="BX883" s="178" t="n"/>
      <c r="BY883" s="178" t="n"/>
      <c r="BZ883" s="178" t="n"/>
      <c r="CA883" s="178" t="n"/>
      <c r="CB883" s="178" t="n"/>
      <c r="CC883" s="178" t="n"/>
      <c r="CD883" s="178" t="n"/>
      <c r="CE883" s="178" t="n"/>
      <c r="CF883" s="178" t="n"/>
      <c r="CG883" s="178" t="n"/>
      <c r="CH883" s="178" t="n"/>
      <c r="CI883" s="178" t="n"/>
      <c r="CJ883" s="178" t="n"/>
      <c r="CK883" s="178" t="n"/>
      <c r="CL883" s="178" t="n"/>
      <c r="CM883" s="178" t="n"/>
      <c r="CN883" s="178" t="n"/>
      <c r="CO883" s="178" t="n"/>
      <c r="CP883" s="178" t="n"/>
      <c r="CQ883" s="178" t="n"/>
      <c r="CR883" s="178" t="n"/>
      <c r="CS883" s="178" t="n"/>
      <c r="CT883" s="178" t="n"/>
      <c r="CU883" s="178" t="n"/>
      <c r="CV883" s="178" t="n"/>
      <c r="CW883" s="178" t="n"/>
      <c r="CX883" s="178" t="n"/>
      <c r="CY883" s="178" t="n"/>
      <c r="CZ883" s="178" t="n"/>
      <c r="DA883" s="178" t="n"/>
      <c r="DB883" s="178" t="n"/>
      <c r="DC883" s="178" t="n"/>
      <c r="DD883" s="178" t="n"/>
      <c r="DE883" s="178" t="n"/>
      <c r="DF883" s="178" t="n"/>
      <c r="DG883" s="178" t="n"/>
      <c r="DH883" s="178" t="n"/>
      <c r="DI883" s="178" t="n"/>
      <c r="DJ883" s="178" t="n"/>
      <c r="DK883" s="178" t="n"/>
      <c r="DL883" s="178" t="n"/>
      <c r="DM883" s="178" t="n"/>
      <c r="DN883" s="178" t="n"/>
      <c r="DO883" s="178" t="n"/>
      <c r="DP883" s="178" t="n"/>
      <c r="DQ883" s="178" t="n"/>
      <c r="DR883" s="178" t="n"/>
      <c r="DS883" s="178" t="n"/>
      <c r="DT883" s="178" t="n"/>
      <c r="DU883" s="178" t="n"/>
      <c r="DV883" s="178" t="n"/>
    </row>
    <row customFormat="true" customHeight="true" ht="18" outlineLevel="0" r="884" s="310">
      <c r="A884" s="178" t="n"/>
      <c r="B884" s="280" t="s"/>
      <c r="C884" s="58" t="s"/>
      <c r="D884" s="94" t="s"/>
      <c r="E884" s="238" t="s">
        <v>233</v>
      </c>
      <c r="F884" s="266" t="n">
        <f aca="false" ca="false" dt2D="false" dtr="false" t="normal">I884+L884+M884+N884+O884+P884+Q884+R884+S884</f>
        <v>0</v>
      </c>
      <c r="G884" s="168" t="n">
        <v>0</v>
      </c>
      <c r="H884" s="168" t="n">
        <v>0</v>
      </c>
      <c r="I884" s="269" t="n">
        <f aca="false" ca="false" dt2D="false" dtr="false" t="normal">G884+H884</f>
        <v>0</v>
      </c>
      <c r="J884" s="168" t="n"/>
      <c r="K884" s="168" t="n"/>
      <c r="L884" s="269" t="n">
        <f aca="false" ca="false" dt2D="false" dtr="false" t="normal">J884+K884</f>
        <v>0</v>
      </c>
      <c r="M884" s="168" t="n"/>
      <c r="N884" s="168" t="n"/>
      <c r="O884" s="168" t="n"/>
      <c r="P884" s="168" t="n"/>
      <c r="Q884" s="168" t="n"/>
      <c r="R884" s="168" t="n"/>
      <c r="S884" s="168" t="n"/>
      <c r="T884" s="168" t="n"/>
      <c r="U884" s="168" t="n"/>
      <c r="V884" s="168" t="n"/>
      <c r="W884" s="168" t="n"/>
      <c r="X884" s="168" t="n"/>
      <c r="Y884" s="168" t="n"/>
      <c r="Z884" s="168" t="n"/>
      <c r="AA884" s="168" t="n"/>
      <c r="AB884" s="168" t="n"/>
      <c r="AC884" s="168" t="n"/>
      <c r="AD884" s="168" t="n"/>
      <c r="AE884" s="168" t="n"/>
      <c r="AF884" s="178" t="n"/>
      <c r="AG884" s="178" t="n"/>
      <c r="AH884" s="178" t="n"/>
      <c r="AI884" s="178" t="n"/>
      <c r="AJ884" s="178" t="n"/>
      <c r="AK884" s="178" t="n"/>
      <c r="AL884" s="178" t="n"/>
      <c r="AM884" s="178" t="n"/>
      <c r="AN884" s="178" t="n"/>
      <c r="AO884" s="178" t="n"/>
      <c r="AP884" s="178" t="n"/>
      <c r="AQ884" s="178" t="n"/>
      <c r="AR884" s="178" t="n"/>
      <c r="AS884" s="178" t="n"/>
      <c r="AT884" s="178" t="n"/>
      <c r="AU884" s="178" t="n"/>
      <c r="AV884" s="178" t="n"/>
      <c r="AW884" s="178" t="n"/>
      <c r="AX884" s="178" t="n"/>
      <c r="AY884" s="178" t="n"/>
      <c r="AZ884" s="178" t="n"/>
      <c r="BA884" s="178" t="n"/>
      <c r="BB884" s="178" t="n"/>
      <c r="BC884" s="178" t="n"/>
      <c r="BD884" s="178" t="n"/>
      <c r="BE884" s="178" t="n"/>
      <c r="BF884" s="178" t="n"/>
      <c r="BG884" s="178" t="n"/>
      <c r="BH884" s="178" t="n"/>
      <c r="BI884" s="178" t="n"/>
      <c r="BJ884" s="178" t="n"/>
      <c r="BK884" s="178" t="n"/>
      <c r="BL884" s="178" t="n"/>
      <c r="BM884" s="178" t="n"/>
      <c r="BN884" s="178" t="n"/>
      <c r="BO884" s="178" t="n"/>
      <c r="BP884" s="178" t="n"/>
      <c r="BQ884" s="178" t="n"/>
      <c r="BR884" s="178" t="n"/>
      <c r="BS884" s="178" t="n"/>
      <c r="BT884" s="178" t="n"/>
      <c r="BU884" s="178" t="n"/>
      <c r="BV884" s="178" t="n"/>
      <c r="BW884" s="178" t="n"/>
      <c r="BX884" s="178" t="n"/>
      <c r="BY884" s="178" t="n"/>
      <c r="BZ884" s="178" t="n"/>
      <c r="CA884" s="178" t="n"/>
      <c r="CB884" s="178" t="n"/>
      <c r="CC884" s="178" t="n"/>
      <c r="CD884" s="178" t="n"/>
      <c r="CE884" s="178" t="n"/>
      <c r="CF884" s="178" t="n"/>
      <c r="CG884" s="178" t="n"/>
      <c r="CH884" s="178" t="n"/>
      <c r="CI884" s="178" t="n"/>
      <c r="CJ884" s="178" t="n"/>
      <c r="CK884" s="178" t="n"/>
      <c r="CL884" s="178" t="n"/>
      <c r="CM884" s="178" t="n"/>
      <c r="CN884" s="178" t="n"/>
      <c r="CO884" s="178" t="n"/>
      <c r="CP884" s="178" t="n"/>
      <c r="CQ884" s="178" t="n"/>
      <c r="CR884" s="178" t="n"/>
      <c r="CS884" s="178" t="n"/>
      <c r="CT884" s="178" t="n"/>
      <c r="CU884" s="178" t="n"/>
      <c r="CV884" s="178" t="n"/>
      <c r="CW884" s="178" t="n"/>
      <c r="CX884" s="178" t="n"/>
      <c r="CY884" s="178" t="n"/>
      <c r="CZ884" s="178" t="n"/>
      <c r="DA884" s="178" t="n"/>
      <c r="DB884" s="178" t="n"/>
      <c r="DC884" s="178" t="n"/>
      <c r="DD884" s="178" t="n"/>
      <c r="DE884" s="178" t="n"/>
      <c r="DF884" s="178" t="n"/>
      <c r="DG884" s="178" t="n"/>
      <c r="DH884" s="178" t="n"/>
      <c r="DI884" s="178" t="n"/>
      <c r="DJ884" s="178" t="n"/>
      <c r="DK884" s="178" t="n"/>
      <c r="DL884" s="178" t="n"/>
      <c r="DM884" s="178" t="n"/>
      <c r="DN884" s="178" t="n"/>
      <c r="DO884" s="178" t="n"/>
      <c r="DP884" s="178" t="n"/>
      <c r="DQ884" s="178" t="n"/>
      <c r="DR884" s="178" t="n"/>
      <c r="DS884" s="178" t="n"/>
      <c r="DT884" s="178" t="n"/>
      <c r="DU884" s="178" t="n"/>
      <c r="DV884" s="178" t="n"/>
    </row>
    <row customFormat="true" customHeight="true" ht="16.5" outlineLevel="0" r="885" s="310">
      <c r="A885" s="178" t="n"/>
      <c r="B885" s="303" t="n"/>
      <c r="C885" s="58" t="s"/>
      <c r="D885" s="197" t="s">
        <v>518</v>
      </c>
      <c r="E885" s="198" t="s"/>
      <c r="F885" s="266" t="n">
        <f aca="false" ca="false" dt2D="false" dtr="false" t="normal">I885+L885+M885+N885+O885+P885+Q885+R885+S885</f>
        <v>0</v>
      </c>
      <c r="G885" s="305" t="n">
        <f aca="false" ca="false" dt2D="false" dtr="false" t="normal">G867+G875+G880</f>
        <v>0</v>
      </c>
      <c r="H885" s="305" t="n">
        <f aca="false" ca="false" dt2D="false" dtr="false" t="normal">H867+H875+H880</f>
        <v>0</v>
      </c>
      <c r="I885" s="269" t="n">
        <f aca="false" ca="false" dt2D="false" dtr="false" t="normal">G885+H885</f>
        <v>0</v>
      </c>
      <c r="J885" s="305" t="n">
        <f aca="false" ca="false" dt2D="false" dtr="false" t="normal">J867+J875+J880</f>
        <v>0</v>
      </c>
      <c r="K885" s="305" t="n">
        <f aca="false" ca="false" dt2D="false" dtr="false" t="normal">K867+K875+K880</f>
        <v>0</v>
      </c>
      <c r="L885" s="269" t="n">
        <f aca="false" ca="false" dt2D="false" dtr="false" t="normal">J885+K885</f>
        <v>0</v>
      </c>
      <c r="M885" s="305" t="n">
        <f aca="false" ca="false" dt2D="false" dtr="false" t="normal">M867+M875+M880</f>
        <v>0</v>
      </c>
      <c r="N885" s="305" t="n">
        <f aca="false" ca="false" dt2D="false" dtr="false" t="normal">N867+N875+N880</f>
        <v>0</v>
      </c>
      <c r="O885" s="305" t="n">
        <f aca="false" ca="false" dt2D="false" dtr="false" t="normal">O867+O875+O880</f>
        <v>0</v>
      </c>
      <c r="P885" s="305" t="n">
        <f aca="false" ca="false" dt2D="false" dtr="false" t="normal">P867+P875+P880</f>
        <v>0</v>
      </c>
      <c r="Q885" s="305" t="n">
        <f aca="false" ca="false" dt2D="false" dtr="false" t="normal">Q867+Q875+Q880</f>
        <v>0</v>
      </c>
      <c r="R885" s="305" t="n">
        <f aca="false" ca="false" dt2D="false" dtr="false" t="normal">R867+R875+R880</f>
        <v>0</v>
      </c>
      <c r="S885" s="305" t="n">
        <f aca="false" ca="false" dt2D="false" dtr="false" t="normal">S867+S875+S880</f>
        <v>0</v>
      </c>
      <c r="T885" s="305" t="n">
        <f aca="false" ca="false" dt2D="false" dtr="false" t="normal">T867+T875+T880</f>
        <v>0</v>
      </c>
      <c r="U885" s="305" t="n">
        <f aca="false" ca="false" dt2D="false" dtr="false" t="normal">U867+U875+U880</f>
        <v>0</v>
      </c>
      <c r="V885" s="305" t="n">
        <f aca="false" ca="false" dt2D="false" dtr="false" t="normal">V867+V875+V880</f>
        <v>0</v>
      </c>
      <c r="W885" s="305" t="n">
        <f aca="false" ca="false" dt2D="false" dtr="false" t="normal">W867+W875+W880</f>
        <v>0</v>
      </c>
      <c r="X885" s="305" t="n">
        <f aca="false" ca="false" dt2D="false" dtr="false" t="normal">X867+X875+X880</f>
        <v>0</v>
      </c>
      <c r="Y885" s="305" t="n">
        <f aca="false" ca="false" dt2D="false" dtr="false" t="normal">Y867+Y875+Y880</f>
        <v>0</v>
      </c>
      <c r="Z885" s="305" t="n">
        <f aca="false" ca="false" dt2D="false" dtr="false" t="normal">Z867+Z875+Z880</f>
        <v>0</v>
      </c>
      <c r="AA885" s="305" t="n">
        <f aca="false" ca="false" dt2D="false" dtr="false" t="normal">AA867+AA875+AA880</f>
        <v>0</v>
      </c>
      <c r="AB885" s="305" t="n">
        <f aca="false" ca="false" dt2D="false" dtr="false" t="normal">AB867+AB875+AB880</f>
        <v>0</v>
      </c>
      <c r="AC885" s="305" t="n">
        <v>0</v>
      </c>
      <c r="AD885" s="305" t="n">
        <f aca="false" ca="false" dt2D="false" dtr="false" t="normal">AD867+AD875+AD880</f>
        <v>0</v>
      </c>
      <c r="AE885" s="305" t="n">
        <f aca="false" ca="false" dt2D="false" dtr="false" t="normal">AE867+AE875+AE880</f>
        <v>0</v>
      </c>
      <c r="AF885" s="178" t="n"/>
      <c r="AG885" s="178" t="n"/>
      <c r="AH885" s="178" t="n"/>
      <c r="AI885" s="178" t="n"/>
      <c r="AJ885" s="178" t="n"/>
      <c r="AK885" s="178" t="n"/>
      <c r="AL885" s="178" t="n"/>
      <c r="AM885" s="178" t="n"/>
      <c r="AN885" s="178" t="n"/>
      <c r="AO885" s="178" t="n"/>
      <c r="AP885" s="178" t="n"/>
      <c r="AQ885" s="178" t="n"/>
      <c r="AR885" s="178" t="n"/>
      <c r="AS885" s="178" t="n"/>
      <c r="AT885" s="178" t="n"/>
      <c r="AU885" s="178" t="n"/>
      <c r="AV885" s="178" t="n"/>
      <c r="AW885" s="178" t="n"/>
      <c r="AX885" s="178" t="n"/>
      <c r="AY885" s="178" t="n"/>
      <c r="AZ885" s="178" t="n"/>
      <c r="BA885" s="178" t="n"/>
      <c r="BB885" s="178" t="n"/>
      <c r="BC885" s="178" t="n"/>
      <c r="BD885" s="178" t="n"/>
      <c r="BE885" s="178" t="n"/>
      <c r="BF885" s="178" t="n"/>
      <c r="BG885" s="178" t="n"/>
      <c r="BH885" s="178" t="n"/>
      <c r="BI885" s="178" t="n"/>
      <c r="BJ885" s="178" t="n"/>
      <c r="BK885" s="178" t="n"/>
      <c r="BL885" s="178" t="n"/>
      <c r="BM885" s="178" t="n"/>
      <c r="BN885" s="178" t="n"/>
      <c r="BO885" s="178" t="n"/>
      <c r="BP885" s="178" t="n"/>
      <c r="BQ885" s="178" t="n"/>
      <c r="BR885" s="178" t="n"/>
      <c r="BS885" s="178" t="n"/>
      <c r="BT885" s="178" t="n"/>
      <c r="BU885" s="178" t="n"/>
      <c r="BV885" s="178" t="n"/>
      <c r="BW885" s="178" t="n"/>
      <c r="BX885" s="178" t="n"/>
      <c r="BY885" s="178" t="n"/>
      <c r="BZ885" s="178" t="n"/>
      <c r="CA885" s="178" t="n"/>
      <c r="CB885" s="178" t="n"/>
      <c r="CC885" s="178" t="n"/>
      <c r="CD885" s="178" t="n"/>
      <c r="CE885" s="178" t="n"/>
      <c r="CF885" s="178" t="n"/>
      <c r="CG885" s="178" t="n"/>
      <c r="CH885" s="178" t="n"/>
      <c r="CI885" s="178" t="n"/>
      <c r="CJ885" s="178" t="n"/>
      <c r="CK885" s="178" t="n"/>
      <c r="CL885" s="178" t="n"/>
      <c r="CM885" s="178" t="n"/>
      <c r="CN885" s="178" t="n"/>
      <c r="CO885" s="178" t="n"/>
      <c r="CP885" s="178" t="n"/>
      <c r="CQ885" s="178" t="n"/>
      <c r="CR885" s="178" t="n"/>
      <c r="CS885" s="178" t="n"/>
      <c r="CT885" s="178" t="n"/>
      <c r="CU885" s="178" t="n"/>
      <c r="CV885" s="178" t="n"/>
      <c r="CW885" s="178" t="n"/>
      <c r="CX885" s="178" t="n"/>
      <c r="CY885" s="178" t="n"/>
      <c r="CZ885" s="178" t="n"/>
      <c r="DA885" s="178" t="n"/>
      <c r="DB885" s="178" t="n"/>
      <c r="DC885" s="178" t="n"/>
      <c r="DD885" s="178" t="n"/>
      <c r="DE885" s="178" t="n"/>
      <c r="DF885" s="178" t="n"/>
      <c r="DG885" s="178" t="n"/>
      <c r="DH885" s="178" t="n"/>
      <c r="DI885" s="178" t="n"/>
      <c r="DJ885" s="178" t="n"/>
      <c r="DK885" s="178" t="n"/>
      <c r="DL885" s="178" t="n"/>
      <c r="DM885" s="178" t="n"/>
      <c r="DN885" s="178" t="n"/>
      <c r="DO885" s="178" t="n"/>
      <c r="DP885" s="178" t="n"/>
      <c r="DQ885" s="178" t="n"/>
      <c r="DR885" s="178" t="n"/>
      <c r="DS885" s="178" t="n"/>
      <c r="DT885" s="178" t="n"/>
      <c r="DU885" s="178" t="n"/>
      <c r="DV885" s="178" t="n"/>
    </row>
    <row customFormat="true" customHeight="true" ht="16.5" outlineLevel="0" r="886" s="310">
      <c r="A886" s="178" t="n"/>
      <c r="B886" s="303" t="n"/>
      <c r="C886" s="58" t="s"/>
      <c r="D886" s="197" t="s">
        <v>519</v>
      </c>
      <c r="E886" s="198" t="s"/>
      <c r="F886" s="266" t="n">
        <f aca="false" ca="false" dt2D="false" dtr="false" t="normal">I886+L886+M886+N886+O886+P886+Q886+R886+S886</f>
        <v>0</v>
      </c>
      <c r="G886" s="305" t="n">
        <f aca="false" ca="false" dt2D="false" dtr="false" t="normal">G868+G876+G881</f>
        <v>0</v>
      </c>
      <c r="H886" s="305" t="n">
        <f aca="false" ca="false" dt2D="false" dtr="false" t="normal">H868+H876+H881</f>
        <v>0</v>
      </c>
      <c r="I886" s="269" t="n">
        <f aca="false" ca="false" dt2D="false" dtr="false" t="normal">G886+H886</f>
        <v>0</v>
      </c>
      <c r="J886" s="305" t="n">
        <f aca="false" ca="false" dt2D="false" dtr="false" t="normal">J868+J876+J881</f>
        <v>0</v>
      </c>
      <c r="K886" s="305" t="n">
        <f aca="false" ca="false" dt2D="false" dtr="false" t="normal">K868+K876+K881</f>
        <v>0</v>
      </c>
      <c r="L886" s="269" t="n">
        <f aca="false" ca="false" dt2D="false" dtr="false" t="normal">J886+K886</f>
        <v>0</v>
      </c>
      <c r="M886" s="305" t="n">
        <f aca="false" ca="false" dt2D="false" dtr="false" t="normal">M868+M876+M881</f>
        <v>0</v>
      </c>
      <c r="N886" s="305" t="n">
        <f aca="false" ca="false" dt2D="false" dtr="false" t="normal">N868+N876+N881</f>
        <v>0</v>
      </c>
      <c r="O886" s="305" t="n">
        <f aca="false" ca="false" dt2D="false" dtr="false" t="normal">O868+O876+O881</f>
        <v>0</v>
      </c>
      <c r="P886" s="305" t="n">
        <f aca="false" ca="false" dt2D="false" dtr="false" t="normal">P868+P876+P881</f>
        <v>0</v>
      </c>
      <c r="Q886" s="305" t="n">
        <f aca="false" ca="false" dt2D="false" dtr="false" t="normal">Q868+Q876+Q881</f>
        <v>0</v>
      </c>
      <c r="R886" s="305" t="n">
        <f aca="false" ca="false" dt2D="false" dtr="false" t="normal">R868+R876+R881</f>
        <v>0</v>
      </c>
      <c r="S886" s="305" t="n">
        <f aca="false" ca="false" dt2D="false" dtr="false" t="normal">S868+S876+S881</f>
        <v>0</v>
      </c>
      <c r="T886" s="305" t="n">
        <f aca="false" ca="false" dt2D="false" dtr="false" t="normal">T868+T876+T881</f>
        <v>0</v>
      </c>
      <c r="U886" s="305" t="n">
        <f aca="false" ca="false" dt2D="false" dtr="false" t="normal">U868+U876+U881</f>
        <v>0</v>
      </c>
      <c r="V886" s="305" t="n">
        <f aca="false" ca="false" dt2D="false" dtr="false" t="normal">V868+V876+V881</f>
        <v>0</v>
      </c>
      <c r="W886" s="305" t="n">
        <f aca="false" ca="false" dt2D="false" dtr="false" t="normal">W868+W876+W881</f>
        <v>0</v>
      </c>
      <c r="X886" s="305" t="n">
        <f aca="false" ca="false" dt2D="false" dtr="false" t="normal">X868+X876+X881</f>
        <v>0</v>
      </c>
      <c r="Y886" s="305" t="n">
        <f aca="false" ca="false" dt2D="false" dtr="false" t="normal">Y868+Y876+Y881</f>
        <v>0</v>
      </c>
      <c r="Z886" s="305" t="n">
        <f aca="false" ca="false" dt2D="false" dtr="false" t="normal">Z868+Z876+Z881</f>
        <v>0</v>
      </c>
      <c r="AA886" s="305" t="n">
        <f aca="false" ca="false" dt2D="false" dtr="false" t="normal">AA868+AA876+AA881</f>
        <v>0</v>
      </c>
      <c r="AB886" s="305" t="n">
        <f aca="false" ca="false" dt2D="false" dtr="false" t="normal">AB868+AB876+AB881</f>
        <v>0</v>
      </c>
      <c r="AC886" s="305" t="n">
        <v>0</v>
      </c>
      <c r="AD886" s="305" t="n">
        <f aca="false" ca="false" dt2D="false" dtr="false" t="normal">AD868+AD876+AD881</f>
        <v>0</v>
      </c>
      <c r="AE886" s="305" t="n">
        <f aca="false" ca="false" dt2D="false" dtr="false" t="normal">AE868+AE876+AE881</f>
        <v>0</v>
      </c>
      <c r="AF886" s="178" t="n"/>
      <c r="AG886" s="178" t="n"/>
      <c r="AH886" s="178" t="n"/>
      <c r="AI886" s="178" t="n"/>
      <c r="AJ886" s="178" t="n"/>
      <c r="AK886" s="178" t="n"/>
      <c r="AL886" s="178" t="n"/>
      <c r="AM886" s="178" t="n"/>
      <c r="AN886" s="178" t="n"/>
      <c r="AO886" s="178" t="n"/>
      <c r="AP886" s="178" t="n"/>
      <c r="AQ886" s="178" t="n"/>
      <c r="AR886" s="178" t="n"/>
      <c r="AS886" s="178" t="n"/>
      <c r="AT886" s="178" t="n"/>
      <c r="AU886" s="178" t="n"/>
      <c r="AV886" s="178" t="n"/>
      <c r="AW886" s="178" t="n"/>
      <c r="AX886" s="178" t="n"/>
      <c r="AY886" s="178" t="n"/>
      <c r="AZ886" s="178" t="n"/>
      <c r="BA886" s="178" t="n"/>
      <c r="BB886" s="178" t="n"/>
      <c r="BC886" s="178" t="n"/>
      <c r="BD886" s="178" t="n"/>
      <c r="BE886" s="178" t="n"/>
      <c r="BF886" s="178" t="n"/>
      <c r="BG886" s="178" t="n"/>
      <c r="BH886" s="178" t="n"/>
      <c r="BI886" s="178" t="n"/>
      <c r="BJ886" s="178" t="n"/>
      <c r="BK886" s="178" t="n"/>
      <c r="BL886" s="178" t="n"/>
      <c r="BM886" s="178" t="n"/>
      <c r="BN886" s="178" t="n"/>
      <c r="BO886" s="178" t="n"/>
      <c r="BP886" s="178" t="n"/>
      <c r="BQ886" s="178" t="n"/>
      <c r="BR886" s="178" t="n"/>
      <c r="BS886" s="178" t="n"/>
      <c r="BT886" s="178" t="n"/>
      <c r="BU886" s="178" t="n"/>
      <c r="BV886" s="178" t="n"/>
      <c r="BW886" s="178" t="n"/>
      <c r="BX886" s="178" t="n"/>
      <c r="BY886" s="178" t="n"/>
      <c r="BZ886" s="178" t="n"/>
      <c r="CA886" s="178" t="n"/>
      <c r="CB886" s="178" t="n"/>
      <c r="CC886" s="178" t="n"/>
      <c r="CD886" s="178" t="n"/>
      <c r="CE886" s="178" t="n"/>
      <c r="CF886" s="178" t="n"/>
      <c r="CG886" s="178" t="n"/>
      <c r="CH886" s="178" t="n"/>
      <c r="CI886" s="178" t="n"/>
      <c r="CJ886" s="178" t="n"/>
      <c r="CK886" s="178" t="n"/>
      <c r="CL886" s="178" t="n"/>
      <c r="CM886" s="178" t="n"/>
      <c r="CN886" s="178" t="n"/>
      <c r="CO886" s="178" t="n"/>
      <c r="CP886" s="178" t="n"/>
      <c r="CQ886" s="178" t="n"/>
      <c r="CR886" s="178" t="n"/>
      <c r="CS886" s="178" t="n"/>
      <c r="CT886" s="178" t="n"/>
      <c r="CU886" s="178" t="n"/>
      <c r="CV886" s="178" t="n"/>
      <c r="CW886" s="178" t="n"/>
      <c r="CX886" s="178" t="n"/>
      <c r="CY886" s="178" t="n"/>
      <c r="CZ886" s="178" t="n"/>
      <c r="DA886" s="178" t="n"/>
      <c r="DB886" s="178" t="n"/>
      <c r="DC886" s="178" t="n"/>
      <c r="DD886" s="178" t="n"/>
      <c r="DE886" s="178" t="n"/>
      <c r="DF886" s="178" t="n"/>
      <c r="DG886" s="178" t="n"/>
      <c r="DH886" s="178" t="n"/>
      <c r="DI886" s="178" t="n"/>
      <c r="DJ886" s="178" t="n"/>
      <c r="DK886" s="178" t="n"/>
      <c r="DL886" s="178" t="n"/>
      <c r="DM886" s="178" t="n"/>
      <c r="DN886" s="178" t="n"/>
      <c r="DO886" s="178" t="n"/>
      <c r="DP886" s="178" t="n"/>
      <c r="DQ886" s="178" t="n"/>
      <c r="DR886" s="178" t="n"/>
      <c r="DS886" s="178" t="n"/>
      <c r="DT886" s="178" t="n"/>
      <c r="DU886" s="178" t="n"/>
      <c r="DV886" s="178" t="n"/>
    </row>
    <row customFormat="true" customHeight="true" ht="16.5" outlineLevel="0" r="887" s="310">
      <c r="A887" s="178" t="n"/>
      <c r="B887" s="303" t="n"/>
      <c r="C887" s="58" t="s"/>
      <c r="D887" s="197" t="s">
        <v>520</v>
      </c>
      <c r="E887" s="198" t="s"/>
      <c r="F887" s="266" t="n">
        <f aca="false" ca="false" dt2D="false" dtr="false" t="normal">I887+L887+M887+N887+O887+P887+Q887+R887+S887</f>
        <v>0</v>
      </c>
      <c r="G887" s="305" t="n">
        <f aca="false" ca="false" dt2D="false" dtr="false" t="normal">G869+G872+G877+G882</f>
        <v>0</v>
      </c>
      <c r="H887" s="305" t="n">
        <f aca="false" ca="false" dt2D="false" dtr="false" t="normal">H869+H872+H877+H882</f>
        <v>0</v>
      </c>
      <c r="I887" s="269" t="n">
        <f aca="false" ca="false" dt2D="false" dtr="false" t="normal">G887+H887</f>
        <v>0</v>
      </c>
      <c r="J887" s="305" t="n">
        <f aca="false" ca="false" dt2D="false" dtr="false" t="normal">J869+J872+J877+J882</f>
        <v>0</v>
      </c>
      <c r="K887" s="305" t="n">
        <f aca="false" ca="false" dt2D="false" dtr="false" t="normal">K869+K872+K877+K882</f>
        <v>0</v>
      </c>
      <c r="L887" s="269" t="n">
        <f aca="false" ca="false" dt2D="false" dtr="false" t="normal">J887+K887</f>
        <v>0</v>
      </c>
      <c r="M887" s="305" t="n">
        <f aca="false" ca="false" dt2D="false" dtr="false" t="normal">M869+M872+M877+M882</f>
        <v>0</v>
      </c>
      <c r="N887" s="305" t="n">
        <f aca="false" ca="false" dt2D="false" dtr="false" t="normal">N869+N872+N877+N882</f>
        <v>0</v>
      </c>
      <c r="O887" s="305" t="n">
        <f aca="false" ca="false" dt2D="false" dtr="false" t="normal">O869+O872+O877+O882</f>
        <v>0</v>
      </c>
      <c r="P887" s="305" t="n">
        <f aca="false" ca="false" dt2D="false" dtr="false" t="normal">P869+P872+P877+P882</f>
        <v>0</v>
      </c>
      <c r="Q887" s="305" t="n">
        <f aca="false" ca="false" dt2D="false" dtr="false" t="normal">Q869+Q872+Q877+Q882</f>
        <v>0</v>
      </c>
      <c r="R887" s="305" t="n">
        <f aca="false" ca="false" dt2D="false" dtr="false" t="normal">R869+R872+R877+R882</f>
        <v>0</v>
      </c>
      <c r="S887" s="305" t="n">
        <f aca="false" ca="false" dt2D="false" dtr="false" t="normal">S869+S872+S877+S882</f>
        <v>0</v>
      </c>
      <c r="T887" s="305" t="n">
        <f aca="false" ca="false" dt2D="false" dtr="false" t="normal">T869+T872+T877+T882</f>
        <v>0</v>
      </c>
      <c r="U887" s="305" t="n">
        <f aca="false" ca="false" dt2D="false" dtr="false" t="normal">U869+U872+U877+U882</f>
        <v>0</v>
      </c>
      <c r="V887" s="305" t="n">
        <f aca="false" ca="false" dt2D="false" dtr="false" t="normal">V869+V872+V877+V882</f>
        <v>0</v>
      </c>
      <c r="W887" s="305" t="n">
        <f aca="false" ca="false" dt2D="false" dtr="false" t="normal">W869+W872+W877+W882</f>
        <v>0</v>
      </c>
      <c r="X887" s="305" t="n">
        <f aca="false" ca="false" dt2D="false" dtr="false" t="normal">X869+X872+X877+X882</f>
        <v>0</v>
      </c>
      <c r="Y887" s="305" t="n">
        <f aca="false" ca="false" dt2D="false" dtr="false" t="normal">Y869+Y872+Y877+Y882</f>
        <v>0</v>
      </c>
      <c r="Z887" s="305" t="n">
        <f aca="false" ca="false" dt2D="false" dtr="false" t="normal">Z869+Z872+Z877+Z882</f>
        <v>0</v>
      </c>
      <c r="AA887" s="305" t="n">
        <f aca="false" ca="false" dt2D="false" dtr="false" t="normal">AA869+AA872+AA877+AA882</f>
        <v>0</v>
      </c>
      <c r="AB887" s="305" t="n">
        <f aca="false" ca="false" dt2D="false" dtr="false" t="normal">AB869+AB872+AB877+AB882</f>
        <v>0</v>
      </c>
      <c r="AC887" s="305" t="n">
        <f aca="false" ca="false" dt2D="false" dtr="false" t="normal">AC869+AC872+AC877+AC882</f>
        <v>0</v>
      </c>
      <c r="AD887" s="305" t="n">
        <f aca="false" ca="false" dt2D="false" dtr="false" t="normal">AD869+AD872+AD877+AD882</f>
        <v>0</v>
      </c>
      <c r="AE887" s="305" t="n">
        <f aca="false" ca="false" dt2D="false" dtr="false" t="normal">AE869+AE872+AE877+AE882</f>
        <v>0</v>
      </c>
      <c r="AF887" s="178" t="n"/>
      <c r="AG887" s="178" t="n"/>
      <c r="AH887" s="178" t="n"/>
      <c r="AI887" s="178" t="n"/>
      <c r="AJ887" s="178" t="n"/>
      <c r="AK887" s="178" t="n"/>
      <c r="AL887" s="178" t="n"/>
      <c r="AM887" s="178" t="n"/>
      <c r="AN887" s="178" t="n"/>
      <c r="AO887" s="178" t="n"/>
      <c r="AP887" s="178" t="n"/>
      <c r="AQ887" s="178" t="n"/>
      <c r="AR887" s="178" t="n"/>
      <c r="AS887" s="178" t="n"/>
      <c r="AT887" s="178" t="n"/>
      <c r="AU887" s="178" t="n"/>
      <c r="AV887" s="178" t="n"/>
      <c r="AW887" s="178" t="n"/>
      <c r="AX887" s="178" t="n"/>
      <c r="AY887" s="178" t="n"/>
      <c r="AZ887" s="178" t="n"/>
      <c r="BA887" s="178" t="n"/>
      <c r="BB887" s="178" t="n"/>
      <c r="BC887" s="178" t="n"/>
      <c r="BD887" s="178" t="n"/>
      <c r="BE887" s="178" t="n"/>
      <c r="BF887" s="178" t="n"/>
      <c r="BG887" s="178" t="n"/>
      <c r="BH887" s="178" t="n"/>
      <c r="BI887" s="178" t="n"/>
      <c r="BJ887" s="178" t="n"/>
      <c r="BK887" s="178" t="n"/>
      <c r="BL887" s="178" t="n"/>
      <c r="BM887" s="178" t="n"/>
      <c r="BN887" s="178" t="n"/>
      <c r="BO887" s="178" t="n"/>
      <c r="BP887" s="178" t="n"/>
      <c r="BQ887" s="178" t="n"/>
      <c r="BR887" s="178" t="n"/>
      <c r="BS887" s="178" t="n"/>
      <c r="BT887" s="178" t="n"/>
      <c r="BU887" s="178" t="n"/>
      <c r="BV887" s="178" t="n"/>
      <c r="BW887" s="178" t="n"/>
      <c r="BX887" s="178" t="n"/>
      <c r="BY887" s="178" t="n"/>
      <c r="BZ887" s="178" t="n"/>
      <c r="CA887" s="178" t="n"/>
      <c r="CB887" s="178" t="n"/>
      <c r="CC887" s="178" t="n"/>
      <c r="CD887" s="178" t="n"/>
      <c r="CE887" s="178" t="n"/>
      <c r="CF887" s="178" t="n"/>
      <c r="CG887" s="178" t="n"/>
      <c r="CH887" s="178" t="n"/>
      <c r="CI887" s="178" t="n"/>
      <c r="CJ887" s="178" t="n"/>
      <c r="CK887" s="178" t="n"/>
      <c r="CL887" s="178" t="n"/>
      <c r="CM887" s="178" t="n"/>
      <c r="CN887" s="178" t="n"/>
      <c r="CO887" s="178" t="n"/>
      <c r="CP887" s="178" t="n"/>
      <c r="CQ887" s="178" t="n"/>
      <c r="CR887" s="178" t="n"/>
      <c r="CS887" s="178" t="n"/>
      <c r="CT887" s="178" t="n"/>
      <c r="CU887" s="178" t="n"/>
      <c r="CV887" s="178" t="n"/>
      <c r="CW887" s="178" t="n"/>
      <c r="CX887" s="178" t="n"/>
      <c r="CY887" s="178" t="n"/>
      <c r="CZ887" s="178" t="n"/>
      <c r="DA887" s="178" t="n"/>
      <c r="DB887" s="178" t="n"/>
      <c r="DC887" s="178" t="n"/>
      <c r="DD887" s="178" t="n"/>
      <c r="DE887" s="178" t="n"/>
      <c r="DF887" s="178" t="n"/>
      <c r="DG887" s="178" t="n"/>
      <c r="DH887" s="178" t="n"/>
      <c r="DI887" s="178" t="n"/>
      <c r="DJ887" s="178" t="n"/>
      <c r="DK887" s="178" t="n"/>
      <c r="DL887" s="178" t="n"/>
      <c r="DM887" s="178" t="n"/>
      <c r="DN887" s="178" t="n"/>
      <c r="DO887" s="178" t="n"/>
      <c r="DP887" s="178" t="n"/>
      <c r="DQ887" s="178" t="n"/>
      <c r="DR887" s="178" t="n"/>
      <c r="DS887" s="178" t="n"/>
      <c r="DT887" s="178" t="n"/>
      <c r="DU887" s="178" t="n"/>
      <c r="DV887" s="178" t="n"/>
    </row>
    <row customFormat="true" customHeight="true" ht="16.5" outlineLevel="0" r="888" s="310">
      <c r="A888" s="178" t="n"/>
      <c r="B888" s="303" t="n"/>
      <c r="C888" s="58" t="s"/>
      <c r="D888" s="75" t="s">
        <v>521</v>
      </c>
      <c r="E888" s="76" t="s"/>
      <c r="F888" s="266" t="n">
        <f aca="false" ca="false" dt2D="false" dtr="false" t="normal">I888+L888+M888+N888+O888+P888+Q888+R888+S888</f>
        <v>0</v>
      </c>
      <c r="G888" s="305" t="n">
        <f aca="false" ca="false" dt2D="false" dtr="false" t="normal">G870+G873+G878+G883</f>
        <v>0</v>
      </c>
      <c r="H888" s="305" t="n">
        <f aca="false" ca="false" dt2D="false" dtr="false" t="normal">H870+H873+H878+H883</f>
        <v>0</v>
      </c>
      <c r="I888" s="269" t="n">
        <f aca="false" ca="false" dt2D="false" dtr="false" t="normal">G888+H888</f>
        <v>0</v>
      </c>
      <c r="J888" s="305" t="n">
        <f aca="false" ca="false" dt2D="false" dtr="false" t="normal">J870+J873+J878+J883</f>
        <v>0</v>
      </c>
      <c r="K888" s="305" t="n">
        <f aca="false" ca="false" dt2D="false" dtr="false" t="normal">K870+K873+K878+K883</f>
        <v>0</v>
      </c>
      <c r="L888" s="269" t="n">
        <f aca="false" ca="false" dt2D="false" dtr="false" t="normal">J888+K888</f>
        <v>0</v>
      </c>
      <c r="M888" s="305" t="n">
        <f aca="false" ca="false" dt2D="false" dtr="false" t="normal">M870+M873+M878+M883</f>
        <v>0</v>
      </c>
      <c r="N888" s="305" t="n">
        <f aca="false" ca="false" dt2D="false" dtr="false" t="normal">N870+N873+N878+N883</f>
        <v>0</v>
      </c>
      <c r="O888" s="305" t="n">
        <f aca="false" ca="false" dt2D="false" dtr="false" t="normal">O870+O873+O878+O883</f>
        <v>0</v>
      </c>
      <c r="P888" s="305" t="n">
        <f aca="false" ca="false" dt2D="false" dtr="false" t="normal">P870+P873+P878+P883</f>
        <v>0</v>
      </c>
      <c r="Q888" s="305" t="n">
        <f aca="false" ca="false" dt2D="false" dtr="false" t="normal">Q870+Q873+Q878+Q883</f>
        <v>0</v>
      </c>
      <c r="R888" s="305" t="n">
        <f aca="false" ca="false" dt2D="false" dtr="false" t="normal">R870+R873+R878+R883</f>
        <v>0</v>
      </c>
      <c r="S888" s="305" t="n">
        <f aca="false" ca="false" dt2D="false" dtr="false" t="normal">S870+S873+S878+S883</f>
        <v>0</v>
      </c>
      <c r="T888" s="305" t="n">
        <f aca="false" ca="false" dt2D="false" dtr="false" t="normal">T870+T873+T878+T883</f>
        <v>0</v>
      </c>
      <c r="U888" s="305" t="n">
        <f aca="false" ca="false" dt2D="false" dtr="false" t="normal">U870+U873+U878+U883</f>
        <v>0</v>
      </c>
      <c r="V888" s="305" t="n">
        <f aca="false" ca="false" dt2D="false" dtr="false" t="normal">V870+V873+V878+V883</f>
        <v>0</v>
      </c>
      <c r="W888" s="305" t="n">
        <f aca="false" ca="false" dt2D="false" dtr="false" t="normal">W870+W873+W878+W883</f>
        <v>0</v>
      </c>
      <c r="X888" s="305" t="n">
        <f aca="false" ca="false" dt2D="false" dtr="false" t="normal">X870+X873+X878+X883</f>
        <v>0</v>
      </c>
      <c r="Y888" s="305" t="n">
        <f aca="false" ca="false" dt2D="false" dtr="false" t="normal">Y870+Y873+Y878+Y883</f>
        <v>0</v>
      </c>
      <c r="Z888" s="305" t="n">
        <f aca="false" ca="false" dt2D="false" dtr="false" t="normal">Z870+Z873+Z878+Z883</f>
        <v>0</v>
      </c>
      <c r="AA888" s="305" t="n">
        <f aca="false" ca="false" dt2D="false" dtr="false" t="normal">AA870+AA873+AA878+AA883</f>
        <v>0</v>
      </c>
      <c r="AB888" s="305" t="n">
        <f aca="false" ca="false" dt2D="false" dtr="false" t="normal">AB870+AB873+AB878+AB883</f>
        <v>0</v>
      </c>
      <c r="AC888" s="305" t="n">
        <v>0</v>
      </c>
      <c r="AD888" s="305" t="n">
        <f aca="false" ca="false" dt2D="false" dtr="false" t="normal">AD870+AD873+AD878+AD883</f>
        <v>0</v>
      </c>
      <c r="AE888" s="305" t="n">
        <f aca="false" ca="false" dt2D="false" dtr="false" t="normal">AE870+AE873+AE878+AE883</f>
        <v>0</v>
      </c>
      <c r="AF888" s="178" t="n"/>
      <c r="AG888" s="178" t="n"/>
      <c r="AH888" s="178" t="n"/>
      <c r="AI888" s="178" t="n"/>
      <c r="AJ888" s="178" t="n"/>
      <c r="AK888" s="178" t="n"/>
      <c r="AL888" s="178" t="n"/>
      <c r="AM888" s="178" t="n"/>
      <c r="AN888" s="178" t="n"/>
      <c r="AO888" s="178" t="n"/>
      <c r="AP888" s="178" t="n"/>
      <c r="AQ888" s="178" t="n"/>
      <c r="AR888" s="178" t="n"/>
      <c r="AS888" s="178" t="n"/>
      <c r="AT888" s="178" t="n"/>
      <c r="AU888" s="178" t="n"/>
      <c r="AV888" s="178" t="n"/>
      <c r="AW888" s="178" t="n"/>
      <c r="AX888" s="178" t="n"/>
      <c r="AY888" s="178" t="n"/>
      <c r="AZ888" s="178" t="n"/>
      <c r="BA888" s="178" t="n"/>
      <c r="BB888" s="178" t="n"/>
      <c r="BC888" s="178" t="n"/>
      <c r="BD888" s="178" t="n"/>
      <c r="BE888" s="178" t="n"/>
      <c r="BF888" s="178" t="n"/>
      <c r="BG888" s="178" t="n"/>
      <c r="BH888" s="178" t="n"/>
      <c r="BI888" s="178" t="n"/>
      <c r="BJ888" s="178" t="n"/>
      <c r="BK888" s="178" t="n"/>
      <c r="BL888" s="178" t="n"/>
      <c r="BM888" s="178" t="n"/>
      <c r="BN888" s="178" t="n"/>
      <c r="BO888" s="178" t="n"/>
      <c r="BP888" s="178" t="n"/>
      <c r="BQ888" s="178" t="n"/>
      <c r="BR888" s="178" t="n"/>
      <c r="BS888" s="178" t="n"/>
      <c r="BT888" s="178" t="n"/>
      <c r="BU888" s="178" t="n"/>
      <c r="BV888" s="178" t="n"/>
      <c r="BW888" s="178" t="n"/>
      <c r="BX888" s="178" t="n"/>
      <c r="BY888" s="178" t="n"/>
      <c r="BZ888" s="178" t="n"/>
      <c r="CA888" s="178" t="n"/>
      <c r="CB888" s="178" t="n"/>
      <c r="CC888" s="178" t="n"/>
      <c r="CD888" s="178" t="n"/>
      <c r="CE888" s="178" t="n"/>
      <c r="CF888" s="178" t="n"/>
      <c r="CG888" s="178" t="n"/>
      <c r="CH888" s="178" t="n"/>
      <c r="CI888" s="178" t="n"/>
      <c r="CJ888" s="178" t="n"/>
      <c r="CK888" s="178" t="n"/>
      <c r="CL888" s="178" t="n"/>
      <c r="CM888" s="178" t="n"/>
      <c r="CN888" s="178" t="n"/>
      <c r="CO888" s="178" t="n"/>
      <c r="CP888" s="178" t="n"/>
      <c r="CQ888" s="178" t="n"/>
      <c r="CR888" s="178" t="n"/>
      <c r="CS888" s="178" t="n"/>
      <c r="CT888" s="178" t="n"/>
      <c r="CU888" s="178" t="n"/>
      <c r="CV888" s="178" t="n"/>
      <c r="CW888" s="178" t="n"/>
      <c r="CX888" s="178" t="n"/>
      <c r="CY888" s="178" t="n"/>
      <c r="CZ888" s="178" t="n"/>
      <c r="DA888" s="178" t="n"/>
      <c r="DB888" s="178" t="n"/>
      <c r="DC888" s="178" t="n"/>
      <c r="DD888" s="178" t="n"/>
      <c r="DE888" s="178" t="n"/>
      <c r="DF888" s="178" t="n"/>
      <c r="DG888" s="178" t="n"/>
      <c r="DH888" s="178" t="n"/>
      <c r="DI888" s="178" t="n"/>
      <c r="DJ888" s="178" t="n"/>
      <c r="DK888" s="178" t="n"/>
      <c r="DL888" s="178" t="n"/>
      <c r="DM888" s="178" t="n"/>
      <c r="DN888" s="178" t="n"/>
      <c r="DO888" s="178" t="n"/>
      <c r="DP888" s="178" t="n"/>
      <c r="DQ888" s="178" t="n"/>
      <c r="DR888" s="178" t="n"/>
      <c r="DS888" s="178" t="n"/>
      <c r="DT888" s="178" t="n"/>
      <c r="DU888" s="178" t="n"/>
      <c r="DV888" s="178" t="n"/>
    </row>
    <row customFormat="true" customHeight="true" ht="16.5" outlineLevel="0" r="889" s="310">
      <c r="A889" s="178" t="n"/>
      <c r="B889" s="303" t="n"/>
      <c r="C889" s="136" t="s"/>
      <c r="D889" s="75" t="s">
        <v>522</v>
      </c>
      <c r="E889" s="76" t="s"/>
      <c r="F889" s="266" t="n">
        <f aca="false" ca="false" dt2D="false" dtr="false" t="normal">I889+L889+M889+N889+O889+P889+Q889+R889+S889</f>
        <v>0</v>
      </c>
      <c r="G889" s="305" t="n">
        <f aca="false" ca="false" dt2D="false" dtr="false" t="normal">G871+G874+G879+G884</f>
        <v>0</v>
      </c>
      <c r="H889" s="305" t="n">
        <f aca="false" ca="false" dt2D="false" dtr="false" t="normal">H871+H874+H879+H884</f>
        <v>0</v>
      </c>
      <c r="I889" s="269" t="n">
        <f aca="false" ca="false" dt2D="false" dtr="false" t="normal">G889+H889</f>
        <v>0</v>
      </c>
      <c r="J889" s="305" t="n">
        <f aca="false" ca="false" dt2D="false" dtr="false" t="normal">J871+J874+J879+J884</f>
        <v>0</v>
      </c>
      <c r="K889" s="305" t="n">
        <f aca="false" ca="false" dt2D="false" dtr="false" t="normal">K871+K874+K879+K884</f>
        <v>0</v>
      </c>
      <c r="L889" s="269" t="n">
        <f aca="false" ca="false" dt2D="false" dtr="false" t="normal">J889+K889</f>
        <v>0</v>
      </c>
      <c r="M889" s="305" t="n">
        <f aca="false" ca="false" dt2D="false" dtr="false" t="normal">M871+M874+M879+M884</f>
        <v>0</v>
      </c>
      <c r="N889" s="305" t="n">
        <f aca="false" ca="false" dt2D="false" dtr="false" t="normal">N871+N874+N879+N884</f>
        <v>0</v>
      </c>
      <c r="O889" s="305" t="n">
        <f aca="false" ca="false" dt2D="false" dtr="false" t="normal">O871+O874+O879+O884</f>
        <v>0</v>
      </c>
      <c r="P889" s="305" t="n">
        <f aca="false" ca="false" dt2D="false" dtr="false" t="normal">P871+P874+P879+P884</f>
        <v>0</v>
      </c>
      <c r="Q889" s="305" t="n">
        <f aca="false" ca="false" dt2D="false" dtr="false" t="normal">Q871+Q874+Q879+Q884</f>
        <v>0</v>
      </c>
      <c r="R889" s="305" t="n">
        <f aca="false" ca="false" dt2D="false" dtr="false" t="normal">R871+R874+R879+R884</f>
        <v>0</v>
      </c>
      <c r="S889" s="305" t="n">
        <f aca="false" ca="false" dt2D="false" dtr="false" t="normal">S871+S874+S879+S884</f>
        <v>0</v>
      </c>
      <c r="T889" s="305" t="n">
        <f aca="false" ca="false" dt2D="false" dtr="false" t="normal">T871+T874+T879+T884</f>
        <v>0</v>
      </c>
      <c r="U889" s="305" t="n">
        <f aca="false" ca="false" dt2D="false" dtr="false" t="normal">U871+U874+U879+U884</f>
        <v>0</v>
      </c>
      <c r="V889" s="305" t="n">
        <f aca="false" ca="false" dt2D="false" dtr="false" t="normal">V871+V874+V879+V884</f>
        <v>0</v>
      </c>
      <c r="W889" s="305" t="n">
        <f aca="false" ca="false" dt2D="false" dtr="false" t="normal">W871+W874+W879+W884</f>
        <v>0</v>
      </c>
      <c r="X889" s="305" t="n">
        <f aca="false" ca="false" dt2D="false" dtr="false" t="normal">X871+X874+X879+X884</f>
        <v>0</v>
      </c>
      <c r="Y889" s="305" t="n">
        <f aca="false" ca="false" dt2D="false" dtr="false" t="normal">Y871+Y874+Y879+Y884</f>
        <v>0</v>
      </c>
      <c r="Z889" s="305" t="n">
        <f aca="false" ca="false" dt2D="false" dtr="false" t="normal">Z871+Z874+Z879+Z884</f>
        <v>0</v>
      </c>
      <c r="AA889" s="305" t="n">
        <f aca="false" ca="false" dt2D="false" dtr="false" t="normal">AA871+AA874+AA879+AA884</f>
        <v>0</v>
      </c>
      <c r="AB889" s="305" t="n">
        <f aca="false" ca="false" dt2D="false" dtr="false" t="normal">AB871+AB874+AB879+AB884</f>
        <v>0</v>
      </c>
      <c r="AC889" s="305" t="n">
        <v>0</v>
      </c>
      <c r="AD889" s="305" t="n">
        <f aca="false" ca="false" dt2D="false" dtr="false" t="normal">AD871+AD874+AD879+AD884</f>
        <v>0</v>
      </c>
      <c r="AE889" s="305" t="n">
        <f aca="false" ca="false" dt2D="false" dtr="false" t="normal">AE871+AE874+AE879+AE884</f>
        <v>0</v>
      </c>
      <c r="AF889" s="178" t="n"/>
      <c r="AG889" s="178" t="n"/>
      <c r="AH889" s="178" t="n"/>
      <c r="AI889" s="178" t="n"/>
      <c r="AJ889" s="178" t="n"/>
      <c r="AK889" s="178" t="n"/>
      <c r="AL889" s="178" t="n"/>
      <c r="AM889" s="178" t="n"/>
      <c r="AN889" s="178" t="n"/>
      <c r="AO889" s="178" t="n"/>
      <c r="AP889" s="178" t="n"/>
      <c r="AQ889" s="178" t="n"/>
      <c r="AR889" s="178" t="n"/>
      <c r="AS889" s="178" t="n"/>
      <c r="AT889" s="178" t="n"/>
      <c r="AU889" s="178" t="n"/>
      <c r="AV889" s="178" t="n"/>
      <c r="AW889" s="178" t="n"/>
      <c r="AX889" s="178" t="n"/>
      <c r="AY889" s="178" t="n"/>
      <c r="AZ889" s="178" t="n"/>
      <c r="BA889" s="178" t="n"/>
      <c r="BB889" s="178" t="n"/>
      <c r="BC889" s="178" t="n"/>
      <c r="BD889" s="178" t="n"/>
      <c r="BE889" s="178" t="n"/>
      <c r="BF889" s="178" t="n"/>
      <c r="BG889" s="178" t="n"/>
      <c r="BH889" s="178" t="n"/>
      <c r="BI889" s="178" t="n"/>
      <c r="BJ889" s="178" t="n"/>
      <c r="BK889" s="178" t="n"/>
      <c r="BL889" s="178" t="n"/>
      <c r="BM889" s="178" t="n"/>
      <c r="BN889" s="178" t="n"/>
      <c r="BO889" s="178" t="n"/>
      <c r="BP889" s="178" t="n"/>
      <c r="BQ889" s="178" t="n"/>
      <c r="BR889" s="178" t="n"/>
      <c r="BS889" s="178" t="n"/>
      <c r="BT889" s="178" t="n"/>
      <c r="BU889" s="178" t="n"/>
      <c r="BV889" s="178" t="n"/>
      <c r="BW889" s="178" t="n"/>
      <c r="BX889" s="178" t="n"/>
      <c r="BY889" s="178" t="n"/>
      <c r="BZ889" s="178" t="n"/>
      <c r="CA889" s="178" t="n"/>
      <c r="CB889" s="178" t="n"/>
      <c r="CC889" s="178" t="n"/>
      <c r="CD889" s="178" t="n"/>
      <c r="CE889" s="178" t="n"/>
      <c r="CF889" s="178" t="n"/>
      <c r="CG889" s="178" t="n"/>
      <c r="CH889" s="178" t="n"/>
      <c r="CI889" s="178" t="n"/>
      <c r="CJ889" s="178" t="n"/>
      <c r="CK889" s="178" t="n"/>
      <c r="CL889" s="178" t="n"/>
      <c r="CM889" s="178" t="n"/>
      <c r="CN889" s="178" t="n"/>
      <c r="CO889" s="178" t="n"/>
      <c r="CP889" s="178" t="n"/>
      <c r="CQ889" s="178" t="n"/>
      <c r="CR889" s="178" t="n"/>
      <c r="CS889" s="178" t="n"/>
      <c r="CT889" s="178" t="n"/>
      <c r="CU889" s="178" t="n"/>
      <c r="CV889" s="178" t="n"/>
      <c r="CW889" s="178" t="n"/>
      <c r="CX889" s="178" t="n"/>
      <c r="CY889" s="178" t="n"/>
      <c r="CZ889" s="178" t="n"/>
      <c r="DA889" s="178" t="n"/>
      <c r="DB889" s="178" t="n"/>
      <c r="DC889" s="178" t="n"/>
      <c r="DD889" s="178" t="n"/>
      <c r="DE889" s="178" t="n"/>
      <c r="DF889" s="178" t="n"/>
      <c r="DG889" s="178" t="n"/>
      <c r="DH889" s="178" t="n"/>
      <c r="DI889" s="178" t="n"/>
      <c r="DJ889" s="178" t="n"/>
      <c r="DK889" s="178" t="n"/>
      <c r="DL889" s="178" t="n"/>
      <c r="DM889" s="178" t="n"/>
      <c r="DN889" s="178" t="n"/>
      <c r="DO889" s="178" t="n"/>
      <c r="DP889" s="178" t="n"/>
      <c r="DQ889" s="178" t="n"/>
      <c r="DR889" s="178" t="n"/>
      <c r="DS889" s="178" t="n"/>
      <c r="DT889" s="178" t="n"/>
      <c r="DU889" s="178" t="n"/>
      <c r="DV889" s="178" t="n"/>
    </row>
    <row customFormat="true" customHeight="true" hidden="true" ht="16.5" outlineLevel="0" r="890" s="310">
      <c r="A890" s="178" t="n"/>
      <c r="B890" s="277" t="n">
        <v>1</v>
      </c>
      <c r="C890" s="348" t="s">
        <v>523</v>
      </c>
      <c r="D890" s="127" t="s">
        <v>524</v>
      </c>
      <c r="E890" s="119" t="s">
        <v>24</v>
      </c>
      <c r="F890" s="266" t="n">
        <f aca="false" ca="false" dt2D="false" dtr="false" t="normal">I890+L890+M890+N890+O890+P890+Q890+R890+S890</f>
        <v>0</v>
      </c>
      <c r="G890" s="294" t="n"/>
      <c r="H890" s="294" t="n"/>
      <c r="I890" s="269" t="n">
        <f aca="false" ca="false" dt2D="false" dtr="false" t="normal">G890+H890</f>
        <v>0</v>
      </c>
      <c r="J890" s="294" t="n"/>
      <c r="K890" s="294" t="n"/>
      <c r="L890" s="269" t="n">
        <f aca="false" ca="false" dt2D="false" dtr="false" t="normal">J890+K890</f>
        <v>0</v>
      </c>
      <c r="M890" s="294" t="n"/>
      <c r="N890" s="294" t="n"/>
      <c r="O890" s="294" t="n"/>
      <c r="P890" s="294" t="n"/>
      <c r="Q890" s="294" t="n"/>
      <c r="R890" s="294" t="n"/>
      <c r="S890" s="294" t="n"/>
      <c r="T890" s="294" t="n"/>
      <c r="U890" s="294" t="n"/>
      <c r="V890" s="294" t="n"/>
      <c r="W890" s="294" t="n"/>
      <c r="X890" s="294" t="n"/>
      <c r="Y890" s="294" t="n"/>
      <c r="Z890" s="294" t="n"/>
      <c r="AA890" s="294" t="n"/>
      <c r="AB890" s="294" t="n"/>
      <c r="AC890" s="294" t="n"/>
      <c r="AD890" s="294" t="n"/>
      <c r="AE890" s="294" t="n"/>
      <c r="AF890" s="178" t="n"/>
      <c r="AG890" s="178" t="n"/>
      <c r="AH890" s="178" t="n"/>
      <c r="AI890" s="178" t="n"/>
      <c r="AJ890" s="178" t="n"/>
      <c r="AK890" s="178" t="n"/>
      <c r="AL890" s="178" t="n"/>
      <c r="AM890" s="178" t="n"/>
      <c r="AN890" s="178" t="n"/>
      <c r="AO890" s="178" t="n"/>
      <c r="AP890" s="178" t="n"/>
      <c r="AQ890" s="178" t="n"/>
      <c r="AR890" s="178" t="n"/>
      <c r="AS890" s="178" t="n"/>
      <c r="AT890" s="178" t="n"/>
      <c r="AU890" s="178" t="n"/>
      <c r="AV890" s="178" t="n"/>
      <c r="AW890" s="178" t="n"/>
      <c r="AX890" s="178" t="n"/>
      <c r="AY890" s="178" t="n"/>
      <c r="AZ890" s="178" t="n"/>
      <c r="BA890" s="178" t="n"/>
      <c r="BB890" s="178" t="n"/>
      <c r="BC890" s="178" t="n"/>
      <c r="BD890" s="178" t="n"/>
      <c r="BE890" s="178" t="n"/>
      <c r="BF890" s="178" t="n"/>
      <c r="BG890" s="178" t="n"/>
      <c r="BH890" s="178" t="n"/>
      <c r="BI890" s="178" t="n"/>
      <c r="BJ890" s="178" t="n"/>
      <c r="BK890" s="178" t="n"/>
      <c r="BL890" s="178" t="n"/>
      <c r="BM890" s="178" t="n"/>
      <c r="BN890" s="178" t="n"/>
      <c r="BO890" s="178" t="n"/>
      <c r="BP890" s="178" t="n"/>
      <c r="BQ890" s="178" t="n"/>
      <c r="BR890" s="178" t="n"/>
      <c r="BS890" s="178" t="n"/>
      <c r="BT890" s="178" t="n"/>
      <c r="BU890" s="178" t="n"/>
      <c r="BV890" s="178" t="n"/>
      <c r="BW890" s="178" t="n"/>
      <c r="BX890" s="178" t="n"/>
      <c r="BY890" s="178" t="n"/>
      <c r="BZ890" s="178" t="n"/>
      <c r="CA890" s="178" t="n"/>
      <c r="CB890" s="178" t="n"/>
      <c r="CC890" s="178" t="n"/>
      <c r="CD890" s="178" t="n"/>
      <c r="CE890" s="178" t="n"/>
      <c r="CF890" s="178" t="n"/>
      <c r="CG890" s="178" t="n"/>
      <c r="CH890" s="178" t="n"/>
      <c r="CI890" s="178" t="n"/>
      <c r="CJ890" s="178" t="n"/>
      <c r="CK890" s="178" t="n"/>
      <c r="CL890" s="178" t="n"/>
      <c r="CM890" s="178" t="n"/>
      <c r="CN890" s="178" t="n"/>
      <c r="CO890" s="178" t="n"/>
      <c r="CP890" s="178" t="n"/>
      <c r="CQ890" s="178" t="n"/>
      <c r="CR890" s="178" t="n"/>
      <c r="CS890" s="178" t="n"/>
      <c r="CT890" s="178" t="n"/>
      <c r="CU890" s="178" t="n"/>
      <c r="CV890" s="178" t="n"/>
      <c r="CW890" s="178" t="n"/>
      <c r="CX890" s="178" t="n"/>
      <c r="CY890" s="178" t="n"/>
      <c r="CZ890" s="178" t="n"/>
      <c r="DA890" s="178" t="n"/>
      <c r="DB890" s="178" t="n"/>
      <c r="DC890" s="178" t="n"/>
      <c r="DD890" s="178" t="n"/>
      <c r="DE890" s="178" t="n"/>
      <c r="DF890" s="178" t="n"/>
      <c r="DG890" s="178" t="n"/>
      <c r="DH890" s="178" t="n"/>
      <c r="DI890" s="178" t="n"/>
      <c r="DJ890" s="178" t="n"/>
      <c r="DK890" s="178" t="n"/>
      <c r="DL890" s="178" t="n"/>
      <c r="DM890" s="178" t="n"/>
      <c r="DN890" s="178" t="n"/>
      <c r="DO890" s="178" t="n"/>
      <c r="DP890" s="178" t="n"/>
      <c r="DQ890" s="178" t="n"/>
      <c r="DR890" s="178" t="n"/>
      <c r="DS890" s="178" t="n"/>
      <c r="DT890" s="178" t="n"/>
      <c r="DU890" s="178" t="n"/>
      <c r="DV890" s="178" t="n"/>
    </row>
    <row customFormat="true" customHeight="true" hidden="true" ht="16.5" outlineLevel="0" r="891" s="310">
      <c r="A891" s="178" t="n"/>
      <c r="B891" s="279" t="s"/>
      <c r="C891" s="349" t="s"/>
      <c r="D891" s="59" t="s"/>
      <c r="E891" s="119" t="s">
        <v>25</v>
      </c>
      <c r="F891" s="266" t="n">
        <f aca="false" ca="false" dt2D="false" dtr="false" t="normal">I891+L891+M891+N891+O891+P891+Q891+R891+S891</f>
        <v>0</v>
      </c>
      <c r="G891" s="294" t="n"/>
      <c r="H891" s="294" t="n"/>
      <c r="I891" s="269" t="n">
        <f aca="false" ca="false" dt2D="false" dtr="false" t="normal">G891+H891</f>
        <v>0</v>
      </c>
      <c r="J891" s="294" t="n"/>
      <c r="K891" s="294" t="n"/>
      <c r="L891" s="269" t="n">
        <f aca="false" ca="false" dt2D="false" dtr="false" t="normal">J891+K891</f>
        <v>0</v>
      </c>
      <c r="M891" s="294" t="n"/>
      <c r="N891" s="294" t="n"/>
      <c r="O891" s="294" t="n"/>
      <c r="P891" s="294" t="n"/>
      <c r="Q891" s="294" t="n"/>
      <c r="R891" s="294" t="n"/>
      <c r="S891" s="294" t="n"/>
      <c r="T891" s="294" t="n"/>
      <c r="U891" s="294" t="n"/>
      <c r="V891" s="294" t="n"/>
      <c r="W891" s="294" t="n"/>
      <c r="X891" s="294" t="n"/>
      <c r="Y891" s="294" t="n"/>
      <c r="Z891" s="294" t="n"/>
      <c r="AA891" s="294" t="n"/>
      <c r="AB891" s="294" t="n"/>
      <c r="AC891" s="294" t="n"/>
      <c r="AD891" s="294" t="n"/>
      <c r="AE891" s="294" t="n"/>
      <c r="AF891" s="178" t="n"/>
      <c r="AG891" s="178" t="n"/>
      <c r="AH891" s="178" t="n"/>
      <c r="AI891" s="178" t="n"/>
      <c r="AJ891" s="178" t="n"/>
      <c r="AK891" s="178" t="n"/>
      <c r="AL891" s="178" t="n"/>
      <c r="AM891" s="178" t="n"/>
      <c r="AN891" s="178" t="n"/>
      <c r="AO891" s="178" t="n"/>
      <c r="AP891" s="178" t="n"/>
      <c r="AQ891" s="178" t="n"/>
      <c r="AR891" s="178" t="n"/>
      <c r="AS891" s="178" t="n"/>
      <c r="AT891" s="178" t="n"/>
      <c r="AU891" s="178" t="n"/>
      <c r="AV891" s="178" t="n"/>
      <c r="AW891" s="178" t="n"/>
      <c r="AX891" s="178" t="n"/>
      <c r="AY891" s="178" t="n"/>
      <c r="AZ891" s="178" t="n"/>
      <c r="BA891" s="178" t="n"/>
      <c r="BB891" s="178" t="n"/>
      <c r="BC891" s="178" t="n"/>
      <c r="BD891" s="178" t="n"/>
      <c r="BE891" s="178" t="n"/>
      <c r="BF891" s="178" t="n"/>
      <c r="BG891" s="178" t="n"/>
      <c r="BH891" s="178" t="n"/>
      <c r="BI891" s="178" t="n"/>
      <c r="BJ891" s="178" t="n"/>
      <c r="BK891" s="178" t="n"/>
      <c r="BL891" s="178" t="n"/>
      <c r="BM891" s="178" t="n"/>
      <c r="BN891" s="178" t="n"/>
      <c r="BO891" s="178" t="n"/>
      <c r="BP891" s="178" t="n"/>
      <c r="BQ891" s="178" t="n"/>
      <c r="BR891" s="178" t="n"/>
      <c r="BS891" s="178" t="n"/>
      <c r="BT891" s="178" t="n"/>
      <c r="BU891" s="178" t="n"/>
      <c r="BV891" s="178" t="n"/>
      <c r="BW891" s="178" t="n"/>
      <c r="BX891" s="178" t="n"/>
      <c r="BY891" s="178" t="n"/>
      <c r="BZ891" s="178" t="n"/>
      <c r="CA891" s="178" t="n"/>
      <c r="CB891" s="178" t="n"/>
      <c r="CC891" s="178" t="n"/>
      <c r="CD891" s="178" t="n"/>
      <c r="CE891" s="178" t="n"/>
      <c r="CF891" s="178" t="n"/>
      <c r="CG891" s="178" t="n"/>
      <c r="CH891" s="178" t="n"/>
      <c r="CI891" s="178" t="n"/>
      <c r="CJ891" s="178" t="n"/>
      <c r="CK891" s="178" t="n"/>
      <c r="CL891" s="178" t="n"/>
      <c r="CM891" s="178" t="n"/>
      <c r="CN891" s="178" t="n"/>
      <c r="CO891" s="178" t="n"/>
      <c r="CP891" s="178" t="n"/>
      <c r="CQ891" s="178" t="n"/>
      <c r="CR891" s="178" t="n"/>
      <c r="CS891" s="178" t="n"/>
      <c r="CT891" s="178" t="n"/>
      <c r="CU891" s="178" t="n"/>
      <c r="CV891" s="178" t="n"/>
      <c r="CW891" s="178" t="n"/>
      <c r="CX891" s="178" t="n"/>
      <c r="CY891" s="178" t="n"/>
      <c r="CZ891" s="178" t="n"/>
      <c r="DA891" s="178" t="n"/>
      <c r="DB891" s="178" t="n"/>
      <c r="DC891" s="178" t="n"/>
      <c r="DD891" s="178" t="n"/>
      <c r="DE891" s="178" t="n"/>
      <c r="DF891" s="178" t="n"/>
      <c r="DG891" s="178" t="n"/>
      <c r="DH891" s="178" t="n"/>
      <c r="DI891" s="178" t="n"/>
      <c r="DJ891" s="178" t="n"/>
      <c r="DK891" s="178" t="n"/>
      <c r="DL891" s="178" t="n"/>
      <c r="DM891" s="178" t="n"/>
      <c r="DN891" s="178" t="n"/>
      <c r="DO891" s="178" t="n"/>
      <c r="DP891" s="178" t="n"/>
      <c r="DQ891" s="178" t="n"/>
      <c r="DR891" s="178" t="n"/>
      <c r="DS891" s="178" t="n"/>
      <c r="DT891" s="178" t="n"/>
      <c r="DU891" s="178" t="n"/>
      <c r="DV891" s="178" t="n"/>
    </row>
    <row customFormat="true" customHeight="true" hidden="true" ht="16.5" outlineLevel="0" r="892" s="310">
      <c r="A892" s="178" t="n"/>
      <c r="B892" s="279" t="s"/>
      <c r="C892" s="349" t="s"/>
      <c r="D892" s="59" t="s"/>
      <c r="E892" s="60" t="s">
        <v>26</v>
      </c>
      <c r="F892" s="266" t="n">
        <f aca="false" ca="false" dt2D="false" dtr="false" t="normal">I892+L892+M892+N892+O892+P892+Q892+R892+S892</f>
        <v>0</v>
      </c>
      <c r="G892" s="168" t="n">
        <v>0</v>
      </c>
      <c r="H892" s="168" t="n">
        <v>0</v>
      </c>
      <c r="I892" s="269" t="n">
        <f aca="false" ca="false" dt2D="false" dtr="false" t="normal">G892+H892</f>
        <v>0</v>
      </c>
      <c r="J892" s="168" t="n"/>
      <c r="K892" s="168" t="n"/>
      <c r="L892" s="269" t="n">
        <f aca="false" ca="false" dt2D="false" dtr="false" t="normal">J892+K892</f>
        <v>0</v>
      </c>
      <c r="M892" s="168" t="n"/>
      <c r="N892" s="168" t="n"/>
      <c r="O892" s="168" t="n"/>
      <c r="P892" s="168" t="n"/>
      <c r="Q892" s="168" t="n"/>
      <c r="R892" s="168" t="n"/>
      <c r="S892" s="168" t="n"/>
      <c r="T892" s="168" t="n"/>
      <c r="U892" s="168" t="n"/>
      <c r="V892" s="168" t="n"/>
      <c r="W892" s="168" t="n"/>
      <c r="X892" s="168" t="n"/>
      <c r="Y892" s="168" t="n"/>
      <c r="Z892" s="168" t="n"/>
      <c r="AA892" s="168" t="n"/>
      <c r="AB892" s="168" t="n"/>
      <c r="AC892" s="168" t="n"/>
      <c r="AD892" s="168" t="n"/>
      <c r="AE892" s="168" t="n"/>
      <c r="AF892" s="178" t="n"/>
      <c r="AG892" s="178" t="n"/>
      <c r="AH892" s="178" t="n"/>
      <c r="AI892" s="178" t="n"/>
      <c r="AJ892" s="178" t="n"/>
      <c r="AK892" s="178" t="n"/>
      <c r="AL892" s="178" t="n"/>
      <c r="AM892" s="178" t="n"/>
      <c r="AN892" s="178" t="n"/>
      <c r="AO892" s="178" t="n"/>
      <c r="AP892" s="178" t="n"/>
      <c r="AQ892" s="178" t="n"/>
      <c r="AR892" s="178" t="n"/>
      <c r="AS892" s="178" t="n"/>
      <c r="AT892" s="178" t="n"/>
      <c r="AU892" s="178" t="n"/>
      <c r="AV892" s="178" t="n"/>
      <c r="AW892" s="178" t="n"/>
      <c r="AX892" s="178" t="n"/>
      <c r="AY892" s="178" t="n"/>
      <c r="AZ892" s="178" t="n"/>
      <c r="BA892" s="178" t="n"/>
      <c r="BB892" s="178" t="n"/>
      <c r="BC892" s="178" t="n"/>
      <c r="BD892" s="178" t="n"/>
      <c r="BE892" s="178" t="n"/>
      <c r="BF892" s="178" t="n"/>
      <c r="BG892" s="178" t="n"/>
      <c r="BH892" s="178" t="n"/>
      <c r="BI892" s="178" t="n"/>
      <c r="BJ892" s="178" t="n"/>
      <c r="BK892" s="178" t="n"/>
      <c r="BL892" s="178" t="n"/>
      <c r="BM892" s="178" t="n"/>
      <c r="BN892" s="178" t="n"/>
      <c r="BO892" s="178" t="n"/>
      <c r="BP892" s="178" t="n"/>
      <c r="BQ892" s="178" t="n"/>
      <c r="BR892" s="178" t="n"/>
      <c r="BS892" s="178" t="n"/>
      <c r="BT892" s="178" t="n"/>
      <c r="BU892" s="178" t="n"/>
      <c r="BV892" s="178" t="n"/>
      <c r="BW892" s="178" t="n"/>
      <c r="BX892" s="178" t="n"/>
      <c r="BY892" s="178" t="n"/>
      <c r="BZ892" s="178" t="n"/>
      <c r="CA892" s="178" t="n"/>
      <c r="CB892" s="178" t="n"/>
      <c r="CC892" s="178" t="n"/>
      <c r="CD892" s="178" t="n"/>
      <c r="CE892" s="178" t="n"/>
      <c r="CF892" s="178" t="n"/>
      <c r="CG892" s="178" t="n"/>
      <c r="CH892" s="178" t="n"/>
      <c r="CI892" s="178" t="n"/>
      <c r="CJ892" s="178" t="n"/>
      <c r="CK892" s="178" t="n"/>
      <c r="CL892" s="178" t="n"/>
      <c r="CM892" s="178" t="n"/>
      <c r="CN892" s="178" t="n"/>
      <c r="CO892" s="178" t="n"/>
      <c r="CP892" s="178" t="n"/>
      <c r="CQ892" s="178" t="n"/>
      <c r="CR892" s="178" t="n"/>
      <c r="CS892" s="178" t="n"/>
      <c r="CT892" s="178" t="n"/>
      <c r="CU892" s="178" t="n"/>
      <c r="CV892" s="178" t="n"/>
      <c r="CW892" s="178" t="n"/>
      <c r="CX892" s="178" t="n"/>
      <c r="CY892" s="178" t="n"/>
      <c r="CZ892" s="178" t="n"/>
      <c r="DA892" s="178" t="n"/>
      <c r="DB892" s="178" t="n"/>
      <c r="DC892" s="178" t="n"/>
      <c r="DD892" s="178" t="n"/>
      <c r="DE892" s="178" t="n"/>
      <c r="DF892" s="178" t="n"/>
      <c r="DG892" s="178" t="n"/>
      <c r="DH892" s="178" t="n"/>
      <c r="DI892" s="178" t="n"/>
      <c r="DJ892" s="178" t="n"/>
      <c r="DK892" s="178" t="n"/>
      <c r="DL892" s="178" t="n"/>
      <c r="DM892" s="178" t="n"/>
      <c r="DN892" s="178" t="n"/>
      <c r="DO892" s="178" t="n"/>
      <c r="DP892" s="178" t="n"/>
      <c r="DQ892" s="178" t="n"/>
      <c r="DR892" s="178" t="n"/>
      <c r="DS892" s="178" t="n"/>
      <c r="DT892" s="178" t="n"/>
      <c r="DU892" s="178" t="n"/>
      <c r="DV892" s="178" t="n"/>
    </row>
    <row customFormat="true" customHeight="true" hidden="true" ht="16.5" outlineLevel="0" r="893" s="310">
      <c r="A893" s="178" t="n"/>
      <c r="B893" s="279" t="s"/>
      <c r="C893" s="349" t="s"/>
      <c r="D893" s="59" t="s"/>
      <c r="E893" s="248" t="s">
        <v>232</v>
      </c>
      <c r="F893" s="266" t="n">
        <f aca="false" ca="false" dt2D="false" dtr="false" t="normal">I893+L893+M893+N893+O893+P893+Q893+R893+S893</f>
        <v>0</v>
      </c>
      <c r="G893" s="168" t="n">
        <v>0</v>
      </c>
      <c r="H893" s="168" t="n">
        <v>0</v>
      </c>
      <c r="I893" s="269" t="n">
        <f aca="false" ca="false" dt2D="false" dtr="false" t="normal">G893+H893</f>
        <v>0</v>
      </c>
      <c r="J893" s="168" t="n"/>
      <c r="K893" s="168" t="n"/>
      <c r="L893" s="269" t="n">
        <f aca="false" ca="false" dt2D="false" dtr="false" t="normal">J893+K893</f>
        <v>0</v>
      </c>
      <c r="M893" s="168" t="n"/>
      <c r="N893" s="168" t="n"/>
      <c r="O893" s="168" t="n"/>
      <c r="P893" s="168" t="n"/>
      <c r="Q893" s="168" t="n"/>
      <c r="R893" s="168" t="n"/>
      <c r="S893" s="168" t="n"/>
      <c r="T893" s="168" t="n"/>
      <c r="U893" s="168" t="n"/>
      <c r="V893" s="168" t="n"/>
      <c r="W893" s="168" t="n"/>
      <c r="X893" s="168" t="n"/>
      <c r="Y893" s="168" t="n"/>
      <c r="Z893" s="168" t="n"/>
      <c r="AA893" s="168" t="n"/>
      <c r="AB893" s="168" t="n"/>
      <c r="AC893" s="168" t="n"/>
      <c r="AD893" s="168" t="n"/>
      <c r="AE893" s="168" t="n"/>
      <c r="AF893" s="178" t="n"/>
      <c r="AG893" s="178" t="n"/>
      <c r="AH893" s="178" t="n"/>
      <c r="AI893" s="178" t="n"/>
      <c r="AJ893" s="178" t="n"/>
      <c r="AK893" s="178" t="n"/>
      <c r="AL893" s="178" t="n"/>
      <c r="AM893" s="178" t="n"/>
      <c r="AN893" s="178" t="n"/>
      <c r="AO893" s="178" t="n"/>
      <c r="AP893" s="178" t="n"/>
      <c r="AQ893" s="178" t="n"/>
      <c r="AR893" s="178" t="n"/>
      <c r="AS893" s="178" t="n"/>
      <c r="AT893" s="178" t="n"/>
      <c r="AU893" s="178" t="n"/>
      <c r="AV893" s="178" t="n"/>
      <c r="AW893" s="178" t="n"/>
      <c r="AX893" s="178" t="n"/>
      <c r="AY893" s="178" t="n"/>
      <c r="AZ893" s="178" t="n"/>
      <c r="BA893" s="178" t="n"/>
      <c r="BB893" s="178" t="n"/>
      <c r="BC893" s="178" t="n"/>
      <c r="BD893" s="178" t="n"/>
      <c r="BE893" s="178" t="n"/>
      <c r="BF893" s="178" t="n"/>
      <c r="BG893" s="178" t="n"/>
      <c r="BH893" s="178" t="n"/>
      <c r="BI893" s="178" t="n"/>
      <c r="BJ893" s="178" t="n"/>
      <c r="BK893" s="178" t="n"/>
      <c r="BL893" s="178" t="n"/>
      <c r="BM893" s="178" t="n"/>
      <c r="BN893" s="178" t="n"/>
      <c r="BO893" s="178" t="n"/>
      <c r="BP893" s="178" t="n"/>
      <c r="BQ893" s="178" t="n"/>
      <c r="BR893" s="178" t="n"/>
      <c r="BS893" s="178" t="n"/>
      <c r="BT893" s="178" t="n"/>
      <c r="BU893" s="178" t="n"/>
      <c r="BV893" s="178" t="n"/>
      <c r="BW893" s="178" t="n"/>
      <c r="BX893" s="178" t="n"/>
      <c r="BY893" s="178" t="n"/>
      <c r="BZ893" s="178" t="n"/>
      <c r="CA893" s="178" t="n"/>
      <c r="CB893" s="178" t="n"/>
      <c r="CC893" s="178" t="n"/>
      <c r="CD893" s="178" t="n"/>
      <c r="CE893" s="178" t="n"/>
      <c r="CF893" s="178" t="n"/>
      <c r="CG893" s="178" t="n"/>
      <c r="CH893" s="178" t="n"/>
      <c r="CI893" s="178" t="n"/>
      <c r="CJ893" s="178" t="n"/>
      <c r="CK893" s="178" t="n"/>
      <c r="CL893" s="178" t="n"/>
      <c r="CM893" s="178" t="n"/>
      <c r="CN893" s="178" t="n"/>
      <c r="CO893" s="178" t="n"/>
      <c r="CP893" s="178" t="n"/>
      <c r="CQ893" s="178" t="n"/>
      <c r="CR893" s="178" t="n"/>
      <c r="CS893" s="178" t="n"/>
      <c r="CT893" s="178" t="n"/>
      <c r="CU893" s="178" t="n"/>
      <c r="CV893" s="178" t="n"/>
      <c r="CW893" s="178" t="n"/>
      <c r="CX893" s="178" t="n"/>
      <c r="CY893" s="178" t="n"/>
      <c r="CZ893" s="178" t="n"/>
      <c r="DA893" s="178" t="n"/>
      <c r="DB893" s="178" t="n"/>
      <c r="DC893" s="178" t="n"/>
      <c r="DD893" s="178" t="n"/>
      <c r="DE893" s="178" t="n"/>
      <c r="DF893" s="178" t="n"/>
      <c r="DG893" s="178" t="n"/>
      <c r="DH893" s="178" t="n"/>
      <c r="DI893" s="178" t="n"/>
      <c r="DJ893" s="178" t="n"/>
      <c r="DK893" s="178" t="n"/>
      <c r="DL893" s="178" t="n"/>
      <c r="DM893" s="178" t="n"/>
      <c r="DN893" s="178" t="n"/>
      <c r="DO893" s="178" t="n"/>
      <c r="DP893" s="178" t="n"/>
      <c r="DQ893" s="178" t="n"/>
      <c r="DR893" s="178" t="n"/>
      <c r="DS893" s="178" t="n"/>
      <c r="DT893" s="178" t="n"/>
      <c r="DU893" s="178" t="n"/>
      <c r="DV893" s="178" t="n"/>
    </row>
    <row customFormat="true" customHeight="true" hidden="true" ht="16.5" outlineLevel="0" r="894" s="310">
      <c r="A894" s="178" t="n"/>
      <c r="B894" s="280" t="s"/>
      <c r="C894" s="349" t="s"/>
      <c r="D894" s="94" t="s"/>
      <c r="E894" s="238" t="s">
        <v>233</v>
      </c>
      <c r="F894" s="266" t="n">
        <f aca="false" ca="false" dt2D="false" dtr="false" t="normal">I894+L894+M894+N894+O894+P894+Q894+R894+S894</f>
        <v>0</v>
      </c>
      <c r="G894" s="168" t="n">
        <v>0</v>
      </c>
      <c r="H894" s="168" t="n">
        <v>0</v>
      </c>
      <c r="I894" s="269" t="n">
        <f aca="false" ca="false" dt2D="false" dtr="false" t="normal">G894+H894</f>
        <v>0</v>
      </c>
      <c r="J894" s="168" t="n"/>
      <c r="K894" s="168" t="n"/>
      <c r="L894" s="269" t="n">
        <f aca="false" ca="false" dt2D="false" dtr="false" t="normal">J894+K894</f>
        <v>0</v>
      </c>
      <c r="M894" s="168" t="n"/>
      <c r="N894" s="168" t="n"/>
      <c r="O894" s="168" t="n"/>
      <c r="P894" s="168" t="n"/>
      <c r="Q894" s="168" t="n"/>
      <c r="R894" s="168" t="n"/>
      <c r="S894" s="168" t="n"/>
      <c r="T894" s="168" t="n"/>
      <c r="U894" s="168" t="n"/>
      <c r="V894" s="168" t="n"/>
      <c r="W894" s="168" t="n"/>
      <c r="X894" s="168" t="n"/>
      <c r="Y894" s="168" t="n"/>
      <c r="Z894" s="168" t="n"/>
      <c r="AA894" s="168" t="n"/>
      <c r="AB894" s="168" t="n"/>
      <c r="AC894" s="168" t="n"/>
      <c r="AD894" s="168" t="n"/>
      <c r="AE894" s="168" t="n"/>
      <c r="AF894" s="178" t="n"/>
      <c r="AG894" s="178" t="n"/>
      <c r="AH894" s="178" t="n"/>
      <c r="AI894" s="178" t="n"/>
      <c r="AJ894" s="178" t="n"/>
      <c r="AK894" s="178" t="n"/>
      <c r="AL894" s="178" t="n"/>
      <c r="AM894" s="178" t="n"/>
      <c r="AN894" s="178" t="n"/>
      <c r="AO894" s="178" t="n"/>
      <c r="AP894" s="178" t="n"/>
      <c r="AQ894" s="178" t="n"/>
      <c r="AR894" s="178" t="n"/>
      <c r="AS894" s="178" t="n"/>
      <c r="AT894" s="178" t="n"/>
      <c r="AU894" s="178" t="n"/>
      <c r="AV894" s="178" t="n"/>
      <c r="AW894" s="178" t="n"/>
      <c r="AX894" s="178" t="n"/>
      <c r="AY894" s="178" t="n"/>
      <c r="AZ894" s="178" t="n"/>
      <c r="BA894" s="178" t="n"/>
      <c r="BB894" s="178" t="n"/>
      <c r="BC894" s="178" t="n"/>
      <c r="BD894" s="178" t="n"/>
      <c r="BE894" s="178" t="n"/>
      <c r="BF894" s="178" t="n"/>
      <c r="BG894" s="178" t="n"/>
      <c r="BH894" s="178" t="n"/>
      <c r="BI894" s="178" t="n"/>
      <c r="BJ894" s="178" t="n"/>
      <c r="BK894" s="178" t="n"/>
      <c r="BL894" s="178" t="n"/>
      <c r="BM894" s="178" t="n"/>
      <c r="BN894" s="178" t="n"/>
      <c r="BO894" s="178" t="n"/>
      <c r="BP894" s="178" t="n"/>
      <c r="BQ894" s="178" t="n"/>
      <c r="BR894" s="178" t="n"/>
      <c r="BS894" s="178" t="n"/>
      <c r="BT894" s="178" t="n"/>
      <c r="BU894" s="178" t="n"/>
      <c r="BV894" s="178" t="n"/>
      <c r="BW894" s="178" t="n"/>
      <c r="BX894" s="178" t="n"/>
      <c r="BY894" s="178" t="n"/>
      <c r="BZ894" s="178" t="n"/>
      <c r="CA894" s="178" t="n"/>
      <c r="CB894" s="178" t="n"/>
      <c r="CC894" s="178" t="n"/>
      <c r="CD894" s="178" t="n"/>
      <c r="CE894" s="178" t="n"/>
      <c r="CF894" s="178" t="n"/>
      <c r="CG894" s="178" t="n"/>
      <c r="CH894" s="178" t="n"/>
      <c r="CI894" s="178" t="n"/>
      <c r="CJ894" s="178" t="n"/>
      <c r="CK894" s="178" t="n"/>
      <c r="CL894" s="178" t="n"/>
      <c r="CM894" s="178" t="n"/>
      <c r="CN894" s="178" t="n"/>
      <c r="CO894" s="178" t="n"/>
      <c r="CP894" s="178" t="n"/>
      <c r="CQ894" s="178" t="n"/>
      <c r="CR894" s="178" t="n"/>
      <c r="CS894" s="178" t="n"/>
      <c r="CT894" s="178" t="n"/>
      <c r="CU894" s="178" t="n"/>
      <c r="CV894" s="178" t="n"/>
      <c r="CW894" s="178" t="n"/>
      <c r="CX894" s="178" t="n"/>
      <c r="CY894" s="178" t="n"/>
      <c r="CZ894" s="178" t="n"/>
      <c r="DA894" s="178" t="n"/>
      <c r="DB894" s="178" t="n"/>
      <c r="DC894" s="178" t="n"/>
      <c r="DD894" s="178" t="n"/>
      <c r="DE894" s="178" t="n"/>
      <c r="DF894" s="178" t="n"/>
      <c r="DG894" s="178" t="n"/>
      <c r="DH894" s="178" t="n"/>
      <c r="DI894" s="178" t="n"/>
      <c r="DJ894" s="178" t="n"/>
      <c r="DK894" s="178" t="n"/>
      <c r="DL894" s="178" t="n"/>
      <c r="DM894" s="178" t="n"/>
      <c r="DN894" s="178" t="n"/>
      <c r="DO894" s="178" t="n"/>
      <c r="DP894" s="178" t="n"/>
      <c r="DQ894" s="178" t="n"/>
      <c r="DR894" s="178" t="n"/>
      <c r="DS894" s="178" t="n"/>
      <c r="DT894" s="178" t="n"/>
      <c r="DU894" s="178" t="n"/>
      <c r="DV894" s="178" t="n"/>
    </row>
    <row customFormat="true" customHeight="true" hidden="true" ht="16.5" outlineLevel="0" r="895" s="310">
      <c r="A895" s="178" t="n"/>
      <c r="B895" s="277" t="n">
        <v>2</v>
      </c>
      <c r="C895" s="349" t="s"/>
      <c r="D895" s="127" t="s">
        <v>525</v>
      </c>
      <c r="E895" s="119" t="s">
        <v>24</v>
      </c>
      <c r="F895" s="266" t="n">
        <f aca="false" ca="false" dt2D="false" dtr="false" t="normal">I895+L895+M895+N895+O895+P895+Q895+R895+S895</f>
        <v>0</v>
      </c>
      <c r="G895" s="282" t="n"/>
      <c r="H895" s="282" t="n"/>
      <c r="I895" s="269" t="n">
        <f aca="false" ca="false" dt2D="false" dtr="false" t="normal">G895+H895</f>
        <v>0</v>
      </c>
      <c r="J895" s="282" t="n"/>
      <c r="K895" s="282" t="n"/>
      <c r="L895" s="269" t="n">
        <f aca="false" ca="false" dt2D="false" dtr="false" t="normal">J895+K895</f>
        <v>0</v>
      </c>
      <c r="M895" s="282" t="n"/>
      <c r="N895" s="282" t="n"/>
      <c r="O895" s="282" t="n"/>
      <c r="P895" s="282" t="n"/>
      <c r="Q895" s="282" t="n"/>
      <c r="R895" s="282" t="n"/>
      <c r="S895" s="282" t="n"/>
      <c r="T895" s="282" t="n"/>
      <c r="U895" s="282" t="n"/>
      <c r="V895" s="282" t="n"/>
      <c r="W895" s="282" t="n"/>
      <c r="X895" s="282" t="n"/>
      <c r="Y895" s="282" t="n"/>
      <c r="Z895" s="282" t="n"/>
      <c r="AA895" s="282" t="n"/>
      <c r="AB895" s="282" t="n"/>
      <c r="AC895" s="282" t="n"/>
      <c r="AD895" s="282" t="n"/>
      <c r="AE895" s="282" t="n"/>
      <c r="AF895" s="178" t="n"/>
      <c r="AG895" s="178" t="n"/>
      <c r="AH895" s="178" t="n"/>
      <c r="AI895" s="178" t="n"/>
      <c r="AJ895" s="178" t="n"/>
      <c r="AK895" s="178" t="n"/>
      <c r="AL895" s="178" t="n"/>
      <c r="AM895" s="178" t="n"/>
      <c r="AN895" s="178" t="n"/>
      <c r="AO895" s="178" t="n"/>
      <c r="AP895" s="178" t="n"/>
      <c r="AQ895" s="178" t="n"/>
      <c r="AR895" s="178" t="n"/>
      <c r="AS895" s="178" t="n"/>
      <c r="AT895" s="178" t="n"/>
      <c r="AU895" s="178" t="n"/>
      <c r="AV895" s="178" t="n"/>
      <c r="AW895" s="178" t="n"/>
      <c r="AX895" s="178" t="n"/>
      <c r="AY895" s="178" t="n"/>
      <c r="AZ895" s="178" t="n"/>
      <c r="BA895" s="178" t="n"/>
      <c r="BB895" s="178" t="n"/>
      <c r="BC895" s="178" t="n"/>
      <c r="BD895" s="178" t="n"/>
      <c r="BE895" s="178" t="n"/>
      <c r="BF895" s="178" t="n"/>
      <c r="BG895" s="178" t="n"/>
      <c r="BH895" s="178" t="n"/>
      <c r="BI895" s="178" t="n"/>
      <c r="BJ895" s="178" t="n"/>
      <c r="BK895" s="178" t="n"/>
      <c r="BL895" s="178" t="n"/>
      <c r="BM895" s="178" t="n"/>
      <c r="BN895" s="178" t="n"/>
      <c r="BO895" s="178" t="n"/>
      <c r="BP895" s="178" t="n"/>
      <c r="BQ895" s="178" t="n"/>
      <c r="BR895" s="178" t="n"/>
      <c r="BS895" s="178" t="n"/>
      <c r="BT895" s="178" t="n"/>
      <c r="BU895" s="178" t="n"/>
      <c r="BV895" s="178" t="n"/>
      <c r="BW895" s="178" t="n"/>
      <c r="BX895" s="178" t="n"/>
      <c r="BY895" s="178" t="n"/>
      <c r="BZ895" s="178" t="n"/>
      <c r="CA895" s="178" t="n"/>
      <c r="CB895" s="178" t="n"/>
      <c r="CC895" s="178" t="n"/>
      <c r="CD895" s="178" t="n"/>
      <c r="CE895" s="178" t="n"/>
      <c r="CF895" s="178" t="n"/>
      <c r="CG895" s="178" t="n"/>
      <c r="CH895" s="178" t="n"/>
      <c r="CI895" s="178" t="n"/>
      <c r="CJ895" s="178" t="n"/>
      <c r="CK895" s="178" t="n"/>
      <c r="CL895" s="178" t="n"/>
      <c r="CM895" s="178" t="n"/>
      <c r="CN895" s="178" t="n"/>
      <c r="CO895" s="178" t="n"/>
      <c r="CP895" s="178" t="n"/>
      <c r="CQ895" s="178" t="n"/>
      <c r="CR895" s="178" t="n"/>
      <c r="CS895" s="178" t="n"/>
      <c r="CT895" s="178" t="n"/>
      <c r="CU895" s="178" t="n"/>
      <c r="CV895" s="178" t="n"/>
      <c r="CW895" s="178" t="n"/>
      <c r="CX895" s="178" t="n"/>
      <c r="CY895" s="178" t="n"/>
      <c r="CZ895" s="178" t="n"/>
      <c r="DA895" s="178" t="n"/>
      <c r="DB895" s="178" t="n"/>
      <c r="DC895" s="178" t="n"/>
      <c r="DD895" s="178" t="n"/>
      <c r="DE895" s="178" t="n"/>
      <c r="DF895" s="178" t="n"/>
      <c r="DG895" s="178" t="n"/>
      <c r="DH895" s="178" t="n"/>
      <c r="DI895" s="178" t="n"/>
      <c r="DJ895" s="178" t="n"/>
      <c r="DK895" s="178" t="n"/>
      <c r="DL895" s="178" t="n"/>
      <c r="DM895" s="178" t="n"/>
      <c r="DN895" s="178" t="n"/>
      <c r="DO895" s="178" t="n"/>
      <c r="DP895" s="178" t="n"/>
      <c r="DQ895" s="178" t="n"/>
      <c r="DR895" s="178" t="n"/>
      <c r="DS895" s="178" t="n"/>
      <c r="DT895" s="178" t="n"/>
      <c r="DU895" s="178" t="n"/>
      <c r="DV895" s="178" t="n"/>
    </row>
    <row customFormat="true" customHeight="true" hidden="true" ht="16.5" outlineLevel="0" r="896" s="310">
      <c r="A896" s="178" t="n"/>
      <c r="B896" s="279" t="s"/>
      <c r="C896" s="349" t="s"/>
      <c r="D896" s="59" t="s"/>
      <c r="E896" s="119" t="s">
        <v>25</v>
      </c>
      <c r="F896" s="266" t="n">
        <f aca="false" ca="false" dt2D="false" dtr="false" t="normal">I896+L896+M896+N896+O896+P896+Q896+R896+S896</f>
        <v>0</v>
      </c>
      <c r="G896" s="282" t="n"/>
      <c r="H896" s="282" t="n"/>
      <c r="I896" s="269" t="n">
        <f aca="false" ca="false" dt2D="false" dtr="false" t="normal">G896+H896</f>
        <v>0</v>
      </c>
      <c r="J896" s="282" t="n"/>
      <c r="K896" s="282" t="n"/>
      <c r="L896" s="269" t="n">
        <f aca="false" ca="false" dt2D="false" dtr="false" t="normal">J896+K896</f>
        <v>0</v>
      </c>
      <c r="M896" s="282" t="n"/>
      <c r="N896" s="282" t="n"/>
      <c r="O896" s="282" t="n"/>
      <c r="P896" s="282" t="n"/>
      <c r="Q896" s="282" t="n"/>
      <c r="R896" s="282" t="n"/>
      <c r="S896" s="282" t="n"/>
      <c r="T896" s="282" t="n"/>
      <c r="U896" s="282" t="n"/>
      <c r="V896" s="282" t="n"/>
      <c r="W896" s="282" t="n"/>
      <c r="X896" s="282" t="n"/>
      <c r="Y896" s="282" t="n"/>
      <c r="Z896" s="282" t="n"/>
      <c r="AA896" s="282" t="n"/>
      <c r="AB896" s="282" t="n"/>
      <c r="AC896" s="282" t="n"/>
      <c r="AD896" s="282" t="n"/>
      <c r="AE896" s="282" t="n"/>
      <c r="AF896" s="178" t="n"/>
      <c r="AG896" s="178" t="n"/>
      <c r="AH896" s="178" t="n"/>
      <c r="AI896" s="178" t="n"/>
      <c r="AJ896" s="178" t="n"/>
      <c r="AK896" s="178" t="n"/>
      <c r="AL896" s="178" t="n"/>
      <c r="AM896" s="178" t="n"/>
      <c r="AN896" s="178" t="n"/>
      <c r="AO896" s="178" t="n"/>
      <c r="AP896" s="178" t="n"/>
      <c r="AQ896" s="178" t="n"/>
      <c r="AR896" s="178" t="n"/>
      <c r="AS896" s="178" t="n"/>
      <c r="AT896" s="178" t="n"/>
      <c r="AU896" s="178" t="n"/>
      <c r="AV896" s="178" t="n"/>
      <c r="AW896" s="178" t="n"/>
      <c r="AX896" s="178" t="n"/>
      <c r="AY896" s="178" t="n"/>
      <c r="AZ896" s="178" t="n"/>
      <c r="BA896" s="178" t="n"/>
      <c r="BB896" s="178" t="n"/>
      <c r="BC896" s="178" t="n"/>
      <c r="BD896" s="178" t="n"/>
      <c r="BE896" s="178" t="n"/>
      <c r="BF896" s="178" t="n"/>
      <c r="BG896" s="178" t="n"/>
      <c r="BH896" s="178" t="n"/>
      <c r="BI896" s="178" t="n"/>
      <c r="BJ896" s="178" t="n"/>
      <c r="BK896" s="178" t="n"/>
      <c r="BL896" s="178" t="n"/>
      <c r="BM896" s="178" t="n"/>
      <c r="BN896" s="178" t="n"/>
      <c r="BO896" s="178" t="n"/>
      <c r="BP896" s="178" t="n"/>
      <c r="BQ896" s="178" t="n"/>
      <c r="BR896" s="178" t="n"/>
      <c r="BS896" s="178" t="n"/>
      <c r="BT896" s="178" t="n"/>
      <c r="BU896" s="178" t="n"/>
      <c r="BV896" s="178" t="n"/>
      <c r="BW896" s="178" t="n"/>
      <c r="BX896" s="178" t="n"/>
      <c r="BY896" s="178" t="n"/>
      <c r="BZ896" s="178" t="n"/>
      <c r="CA896" s="178" t="n"/>
      <c r="CB896" s="178" t="n"/>
      <c r="CC896" s="178" t="n"/>
      <c r="CD896" s="178" t="n"/>
      <c r="CE896" s="178" t="n"/>
      <c r="CF896" s="178" t="n"/>
      <c r="CG896" s="178" t="n"/>
      <c r="CH896" s="178" t="n"/>
      <c r="CI896" s="178" t="n"/>
      <c r="CJ896" s="178" t="n"/>
      <c r="CK896" s="178" t="n"/>
      <c r="CL896" s="178" t="n"/>
      <c r="CM896" s="178" t="n"/>
      <c r="CN896" s="178" t="n"/>
      <c r="CO896" s="178" t="n"/>
      <c r="CP896" s="178" t="n"/>
      <c r="CQ896" s="178" t="n"/>
      <c r="CR896" s="178" t="n"/>
      <c r="CS896" s="178" t="n"/>
      <c r="CT896" s="178" t="n"/>
      <c r="CU896" s="178" t="n"/>
      <c r="CV896" s="178" t="n"/>
      <c r="CW896" s="178" t="n"/>
      <c r="CX896" s="178" t="n"/>
      <c r="CY896" s="178" t="n"/>
      <c r="CZ896" s="178" t="n"/>
      <c r="DA896" s="178" t="n"/>
      <c r="DB896" s="178" t="n"/>
      <c r="DC896" s="178" t="n"/>
      <c r="DD896" s="178" t="n"/>
      <c r="DE896" s="178" t="n"/>
      <c r="DF896" s="178" t="n"/>
      <c r="DG896" s="178" t="n"/>
      <c r="DH896" s="178" t="n"/>
      <c r="DI896" s="178" t="n"/>
      <c r="DJ896" s="178" t="n"/>
      <c r="DK896" s="178" t="n"/>
      <c r="DL896" s="178" t="n"/>
      <c r="DM896" s="178" t="n"/>
      <c r="DN896" s="178" t="n"/>
      <c r="DO896" s="178" t="n"/>
      <c r="DP896" s="178" t="n"/>
      <c r="DQ896" s="178" t="n"/>
      <c r="DR896" s="178" t="n"/>
      <c r="DS896" s="178" t="n"/>
      <c r="DT896" s="178" t="n"/>
      <c r="DU896" s="178" t="n"/>
      <c r="DV896" s="178" t="n"/>
    </row>
    <row customFormat="true" customHeight="true" hidden="true" ht="16.5" outlineLevel="0" r="897" s="310">
      <c r="A897" s="178" t="n"/>
      <c r="B897" s="279" t="s"/>
      <c r="C897" s="349" t="s"/>
      <c r="D897" s="59" t="s"/>
      <c r="E897" s="60" t="s">
        <v>26</v>
      </c>
      <c r="F897" s="266" t="n">
        <f aca="false" ca="false" dt2D="false" dtr="false" t="normal">I897+L897+M897+N897+O897+P897+Q897+R897+S897</f>
        <v>0</v>
      </c>
      <c r="G897" s="168" t="n">
        <v>0</v>
      </c>
      <c r="H897" s="168" t="n">
        <v>0</v>
      </c>
      <c r="I897" s="269" t="n">
        <f aca="false" ca="false" dt2D="false" dtr="false" t="normal">G897+H897</f>
        <v>0</v>
      </c>
      <c r="J897" s="168" t="n"/>
      <c r="K897" s="168" t="n"/>
      <c r="L897" s="269" t="n">
        <f aca="false" ca="false" dt2D="false" dtr="false" t="normal">J897+K897</f>
        <v>0</v>
      </c>
      <c r="M897" s="168" t="n"/>
      <c r="N897" s="168" t="n"/>
      <c r="O897" s="168" t="n"/>
      <c r="P897" s="168" t="n"/>
      <c r="Q897" s="168" t="n"/>
      <c r="R897" s="168" t="n"/>
      <c r="S897" s="168" t="n"/>
      <c r="T897" s="168" t="n"/>
      <c r="U897" s="168" t="n"/>
      <c r="V897" s="168" t="n"/>
      <c r="W897" s="168" t="n"/>
      <c r="X897" s="168" t="n"/>
      <c r="Y897" s="168" t="n"/>
      <c r="Z897" s="168" t="n"/>
      <c r="AA897" s="168" t="n"/>
      <c r="AB897" s="168" t="n"/>
      <c r="AC897" s="168" t="n"/>
      <c r="AD897" s="168" t="n"/>
      <c r="AE897" s="168" t="n"/>
      <c r="AF897" s="178" t="n"/>
      <c r="AG897" s="178" t="n"/>
      <c r="AH897" s="178" t="n"/>
      <c r="AI897" s="178" t="n"/>
      <c r="AJ897" s="178" t="n"/>
      <c r="AK897" s="178" t="n"/>
      <c r="AL897" s="178" t="n"/>
      <c r="AM897" s="178" t="n"/>
      <c r="AN897" s="178" t="n"/>
      <c r="AO897" s="178" t="n"/>
      <c r="AP897" s="178" t="n"/>
      <c r="AQ897" s="178" t="n"/>
      <c r="AR897" s="178" t="n"/>
      <c r="AS897" s="178" t="n"/>
      <c r="AT897" s="178" t="n"/>
      <c r="AU897" s="178" t="n"/>
      <c r="AV897" s="178" t="n"/>
      <c r="AW897" s="178" t="n"/>
      <c r="AX897" s="178" t="n"/>
      <c r="AY897" s="178" t="n"/>
      <c r="AZ897" s="178" t="n"/>
      <c r="BA897" s="178" t="n"/>
      <c r="BB897" s="178" t="n"/>
      <c r="BC897" s="178" t="n"/>
      <c r="BD897" s="178" t="n"/>
      <c r="BE897" s="178" t="n"/>
      <c r="BF897" s="178" t="n"/>
      <c r="BG897" s="178" t="n"/>
      <c r="BH897" s="178" t="n"/>
      <c r="BI897" s="178" t="n"/>
      <c r="BJ897" s="178" t="n"/>
      <c r="BK897" s="178" t="n"/>
      <c r="BL897" s="178" t="n"/>
      <c r="BM897" s="178" t="n"/>
      <c r="BN897" s="178" t="n"/>
      <c r="BO897" s="178" t="n"/>
      <c r="BP897" s="178" t="n"/>
      <c r="BQ897" s="178" t="n"/>
      <c r="BR897" s="178" t="n"/>
      <c r="BS897" s="178" t="n"/>
      <c r="BT897" s="178" t="n"/>
      <c r="BU897" s="178" t="n"/>
      <c r="BV897" s="178" t="n"/>
      <c r="BW897" s="178" t="n"/>
      <c r="BX897" s="178" t="n"/>
      <c r="BY897" s="178" t="n"/>
      <c r="BZ897" s="178" t="n"/>
      <c r="CA897" s="178" t="n"/>
      <c r="CB897" s="178" t="n"/>
      <c r="CC897" s="178" t="n"/>
      <c r="CD897" s="178" t="n"/>
      <c r="CE897" s="178" t="n"/>
      <c r="CF897" s="178" t="n"/>
      <c r="CG897" s="178" t="n"/>
      <c r="CH897" s="178" t="n"/>
      <c r="CI897" s="178" t="n"/>
      <c r="CJ897" s="178" t="n"/>
      <c r="CK897" s="178" t="n"/>
      <c r="CL897" s="178" t="n"/>
      <c r="CM897" s="178" t="n"/>
      <c r="CN897" s="178" t="n"/>
      <c r="CO897" s="178" t="n"/>
      <c r="CP897" s="178" t="n"/>
      <c r="CQ897" s="178" t="n"/>
      <c r="CR897" s="178" t="n"/>
      <c r="CS897" s="178" t="n"/>
      <c r="CT897" s="178" t="n"/>
      <c r="CU897" s="178" t="n"/>
      <c r="CV897" s="178" t="n"/>
      <c r="CW897" s="178" t="n"/>
      <c r="CX897" s="178" t="n"/>
      <c r="CY897" s="178" t="n"/>
      <c r="CZ897" s="178" t="n"/>
      <c r="DA897" s="178" t="n"/>
      <c r="DB897" s="178" t="n"/>
      <c r="DC897" s="178" t="n"/>
      <c r="DD897" s="178" t="n"/>
      <c r="DE897" s="178" t="n"/>
      <c r="DF897" s="178" t="n"/>
      <c r="DG897" s="178" t="n"/>
      <c r="DH897" s="178" t="n"/>
      <c r="DI897" s="178" t="n"/>
      <c r="DJ897" s="178" t="n"/>
      <c r="DK897" s="178" t="n"/>
      <c r="DL897" s="178" t="n"/>
      <c r="DM897" s="178" t="n"/>
      <c r="DN897" s="178" t="n"/>
      <c r="DO897" s="178" t="n"/>
      <c r="DP897" s="178" t="n"/>
      <c r="DQ897" s="178" t="n"/>
      <c r="DR897" s="178" t="n"/>
      <c r="DS897" s="178" t="n"/>
      <c r="DT897" s="178" t="n"/>
      <c r="DU897" s="178" t="n"/>
      <c r="DV897" s="178" t="n"/>
    </row>
    <row customFormat="true" customHeight="true" hidden="true" ht="16.5" outlineLevel="0" r="898" s="310">
      <c r="A898" s="178" t="n"/>
      <c r="B898" s="279" t="s"/>
      <c r="C898" s="349" t="s"/>
      <c r="D898" s="59" t="s"/>
      <c r="E898" s="248" t="s">
        <v>232</v>
      </c>
      <c r="F898" s="266" t="n">
        <f aca="false" ca="false" dt2D="false" dtr="false" t="normal">I898+L898+M898+N898+O898+P898+Q898+R898+S898</f>
        <v>0</v>
      </c>
      <c r="G898" s="168" t="n">
        <v>0</v>
      </c>
      <c r="H898" s="168" t="n">
        <v>0</v>
      </c>
      <c r="I898" s="269" t="n">
        <f aca="false" ca="false" dt2D="false" dtr="false" t="normal">G898+H898</f>
        <v>0</v>
      </c>
      <c r="J898" s="168" t="n"/>
      <c r="K898" s="168" t="n"/>
      <c r="L898" s="269" t="n">
        <f aca="false" ca="false" dt2D="false" dtr="false" t="normal">J898+K898</f>
        <v>0</v>
      </c>
      <c r="M898" s="168" t="n"/>
      <c r="N898" s="168" t="n"/>
      <c r="O898" s="168" t="n"/>
      <c r="P898" s="168" t="n"/>
      <c r="Q898" s="168" t="n"/>
      <c r="R898" s="168" t="n"/>
      <c r="S898" s="168" t="n"/>
      <c r="T898" s="168" t="n"/>
      <c r="U898" s="168" t="n"/>
      <c r="V898" s="168" t="n"/>
      <c r="W898" s="168" t="n"/>
      <c r="X898" s="168" t="n"/>
      <c r="Y898" s="168" t="n"/>
      <c r="Z898" s="168" t="n"/>
      <c r="AA898" s="168" t="n"/>
      <c r="AB898" s="168" t="n"/>
      <c r="AC898" s="168" t="n"/>
      <c r="AD898" s="168" t="n"/>
      <c r="AE898" s="168" t="n"/>
      <c r="AF898" s="178" t="n"/>
      <c r="AG898" s="178" t="n"/>
      <c r="AH898" s="178" t="n"/>
      <c r="AI898" s="178" t="n"/>
      <c r="AJ898" s="178" t="n"/>
      <c r="AK898" s="178" t="n"/>
      <c r="AL898" s="178" t="n"/>
      <c r="AM898" s="178" t="n"/>
      <c r="AN898" s="178" t="n"/>
      <c r="AO898" s="178" t="n"/>
      <c r="AP898" s="178" t="n"/>
      <c r="AQ898" s="178" t="n"/>
      <c r="AR898" s="178" t="n"/>
      <c r="AS898" s="178" t="n"/>
      <c r="AT898" s="178" t="n"/>
      <c r="AU898" s="178" t="n"/>
      <c r="AV898" s="178" t="n"/>
      <c r="AW898" s="178" t="n"/>
      <c r="AX898" s="178" t="n"/>
      <c r="AY898" s="178" t="n"/>
      <c r="AZ898" s="178" t="n"/>
      <c r="BA898" s="178" t="n"/>
      <c r="BB898" s="178" t="n"/>
      <c r="BC898" s="178" t="n"/>
      <c r="BD898" s="178" t="n"/>
      <c r="BE898" s="178" t="n"/>
      <c r="BF898" s="178" t="n"/>
      <c r="BG898" s="178" t="n"/>
      <c r="BH898" s="178" t="n"/>
      <c r="BI898" s="178" t="n"/>
      <c r="BJ898" s="178" t="n"/>
      <c r="BK898" s="178" t="n"/>
      <c r="BL898" s="178" t="n"/>
      <c r="BM898" s="178" t="n"/>
      <c r="BN898" s="178" t="n"/>
      <c r="BO898" s="178" t="n"/>
      <c r="BP898" s="178" t="n"/>
      <c r="BQ898" s="178" t="n"/>
      <c r="BR898" s="178" t="n"/>
      <c r="BS898" s="178" t="n"/>
      <c r="BT898" s="178" t="n"/>
      <c r="BU898" s="178" t="n"/>
      <c r="BV898" s="178" t="n"/>
      <c r="BW898" s="178" t="n"/>
      <c r="BX898" s="178" t="n"/>
      <c r="BY898" s="178" t="n"/>
      <c r="BZ898" s="178" t="n"/>
      <c r="CA898" s="178" t="n"/>
      <c r="CB898" s="178" t="n"/>
      <c r="CC898" s="178" t="n"/>
      <c r="CD898" s="178" t="n"/>
      <c r="CE898" s="178" t="n"/>
      <c r="CF898" s="178" t="n"/>
      <c r="CG898" s="178" t="n"/>
      <c r="CH898" s="178" t="n"/>
      <c r="CI898" s="178" t="n"/>
      <c r="CJ898" s="178" t="n"/>
      <c r="CK898" s="178" t="n"/>
      <c r="CL898" s="178" t="n"/>
      <c r="CM898" s="178" t="n"/>
      <c r="CN898" s="178" t="n"/>
      <c r="CO898" s="178" t="n"/>
      <c r="CP898" s="178" t="n"/>
      <c r="CQ898" s="178" t="n"/>
      <c r="CR898" s="178" t="n"/>
      <c r="CS898" s="178" t="n"/>
      <c r="CT898" s="178" t="n"/>
      <c r="CU898" s="178" t="n"/>
      <c r="CV898" s="178" t="n"/>
      <c r="CW898" s="178" t="n"/>
      <c r="CX898" s="178" t="n"/>
      <c r="CY898" s="178" t="n"/>
      <c r="CZ898" s="178" t="n"/>
      <c r="DA898" s="178" t="n"/>
      <c r="DB898" s="178" t="n"/>
      <c r="DC898" s="178" t="n"/>
      <c r="DD898" s="178" t="n"/>
      <c r="DE898" s="178" t="n"/>
      <c r="DF898" s="178" t="n"/>
      <c r="DG898" s="178" t="n"/>
      <c r="DH898" s="178" t="n"/>
      <c r="DI898" s="178" t="n"/>
      <c r="DJ898" s="178" t="n"/>
      <c r="DK898" s="178" t="n"/>
      <c r="DL898" s="178" t="n"/>
      <c r="DM898" s="178" t="n"/>
      <c r="DN898" s="178" t="n"/>
      <c r="DO898" s="178" t="n"/>
      <c r="DP898" s="178" t="n"/>
      <c r="DQ898" s="178" t="n"/>
      <c r="DR898" s="178" t="n"/>
      <c r="DS898" s="178" t="n"/>
      <c r="DT898" s="178" t="n"/>
      <c r="DU898" s="178" t="n"/>
      <c r="DV898" s="178" t="n"/>
    </row>
    <row customFormat="true" customHeight="true" hidden="true" ht="16.5" outlineLevel="0" r="899" s="310">
      <c r="A899" s="178" t="n"/>
      <c r="B899" s="280" t="s"/>
      <c r="C899" s="349" t="s"/>
      <c r="D899" s="94" t="s"/>
      <c r="E899" s="238" t="s">
        <v>233</v>
      </c>
      <c r="F899" s="266" t="n">
        <f aca="false" ca="false" dt2D="false" dtr="false" t="normal">I899+L899+M899+N899+O899+P899+Q899+R899+S899</f>
        <v>0</v>
      </c>
      <c r="G899" s="168" t="n">
        <v>0</v>
      </c>
      <c r="H899" s="168" t="n">
        <v>0</v>
      </c>
      <c r="I899" s="269" t="n">
        <f aca="false" ca="false" dt2D="false" dtr="false" t="normal">G899+H899</f>
        <v>0</v>
      </c>
      <c r="J899" s="168" t="n"/>
      <c r="K899" s="168" t="n"/>
      <c r="L899" s="269" t="n">
        <f aca="false" ca="false" dt2D="false" dtr="false" t="normal">J899+K899</f>
        <v>0</v>
      </c>
      <c r="M899" s="168" t="n"/>
      <c r="N899" s="168" t="n"/>
      <c r="O899" s="168" t="n"/>
      <c r="P899" s="168" t="n"/>
      <c r="Q899" s="168" t="n"/>
      <c r="R899" s="168" t="n"/>
      <c r="S899" s="168" t="n"/>
      <c r="T899" s="168" t="n"/>
      <c r="U899" s="168" t="n"/>
      <c r="V899" s="168" t="n"/>
      <c r="W899" s="168" t="n"/>
      <c r="X899" s="168" t="n"/>
      <c r="Y899" s="168" t="n"/>
      <c r="Z899" s="168" t="n"/>
      <c r="AA899" s="168" t="n"/>
      <c r="AB899" s="168" t="n"/>
      <c r="AC899" s="168" t="n"/>
      <c r="AD899" s="168" t="n"/>
      <c r="AE899" s="168" t="n"/>
      <c r="AF899" s="178" t="n"/>
      <c r="AG899" s="178" t="n"/>
      <c r="AH899" s="178" t="n"/>
      <c r="AI899" s="178" t="n"/>
      <c r="AJ899" s="178" t="n"/>
      <c r="AK899" s="178" t="n"/>
      <c r="AL899" s="178" t="n"/>
      <c r="AM899" s="178" t="n"/>
      <c r="AN899" s="178" t="n"/>
      <c r="AO899" s="178" t="n"/>
      <c r="AP899" s="178" t="n"/>
      <c r="AQ899" s="178" t="n"/>
      <c r="AR899" s="178" t="n"/>
      <c r="AS899" s="178" t="n"/>
      <c r="AT899" s="178" t="n"/>
      <c r="AU899" s="178" t="n"/>
      <c r="AV899" s="178" t="n"/>
      <c r="AW899" s="178" t="n"/>
      <c r="AX899" s="178" t="n"/>
      <c r="AY899" s="178" t="n"/>
      <c r="AZ899" s="178" t="n"/>
      <c r="BA899" s="178" t="n"/>
      <c r="BB899" s="178" t="n"/>
      <c r="BC899" s="178" t="n"/>
      <c r="BD899" s="178" t="n"/>
      <c r="BE899" s="178" t="n"/>
      <c r="BF899" s="178" t="n"/>
      <c r="BG899" s="178" t="n"/>
      <c r="BH899" s="178" t="n"/>
      <c r="BI899" s="178" t="n"/>
      <c r="BJ899" s="178" t="n"/>
      <c r="BK899" s="178" t="n"/>
      <c r="BL899" s="178" t="n"/>
      <c r="BM899" s="178" t="n"/>
      <c r="BN899" s="178" t="n"/>
      <c r="BO899" s="178" t="n"/>
      <c r="BP899" s="178" t="n"/>
      <c r="BQ899" s="178" t="n"/>
      <c r="BR899" s="178" t="n"/>
      <c r="BS899" s="178" t="n"/>
      <c r="BT899" s="178" t="n"/>
      <c r="BU899" s="178" t="n"/>
      <c r="BV899" s="178" t="n"/>
      <c r="BW899" s="178" t="n"/>
      <c r="BX899" s="178" t="n"/>
      <c r="BY899" s="178" t="n"/>
      <c r="BZ899" s="178" t="n"/>
      <c r="CA899" s="178" t="n"/>
      <c r="CB899" s="178" t="n"/>
      <c r="CC899" s="178" t="n"/>
      <c r="CD899" s="178" t="n"/>
      <c r="CE899" s="178" t="n"/>
      <c r="CF899" s="178" t="n"/>
      <c r="CG899" s="178" t="n"/>
      <c r="CH899" s="178" t="n"/>
      <c r="CI899" s="178" t="n"/>
      <c r="CJ899" s="178" t="n"/>
      <c r="CK899" s="178" t="n"/>
      <c r="CL899" s="178" t="n"/>
      <c r="CM899" s="178" t="n"/>
      <c r="CN899" s="178" t="n"/>
      <c r="CO899" s="178" t="n"/>
      <c r="CP899" s="178" t="n"/>
      <c r="CQ899" s="178" t="n"/>
      <c r="CR899" s="178" t="n"/>
      <c r="CS899" s="178" t="n"/>
      <c r="CT899" s="178" t="n"/>
      <c r="CU899" s="178" t="n"/>
      <c r="CV899" s="178" t="n"/>
      <c r="CW899" s="178" t="n"/>
      <c r="CX899" s="178" t="n"/>
      <c r="CY899" s="178" t="n"/>
      <c r="CZ899" s="178" t="n"/>
      <c r="DA899" s="178" t="n"/>
      <c r="DB899" s="178" t="n"/>
      <c r="DC899" s="178" t="n"/>
      <c r="DD899" s="178" t="n"/>
      <c r="DE899" s="178" t="n"/>
      <c r="DF899" s="178" t="n"/>
      <c r="DG899" s="178" t="n"/>
      <c r="DH899" s="178" t="n"/>
      <c r="DI899" s="178" t="n"/>
      <c r="DJ899" s="178" t="n"/>
      <c r="DK899" s="178" t="n"/>
      <c r="DL899" s="178" t="n"/>
      <c r="DM899" s="178" t="n"/>
      <c r="DN899" s="178" t="n"/>
      <c r="DO899" s="178" t="n"/>
      <c r="DP899" s="178" t="n"/>
      <c r="DQ899" s="178" t="n"/>
      <c r="DR899" s="178" t="n"/>
      <c r="DS899" s="178" t="n"/>
      <c r="DT899" s="178" t="n"/>
      <c r="DU899" s="178" t="n"/>
      <c r="DV899" s="178" t="n"/>
    </row>
    <row customFormat="true" customHeight="true" hidden="true" ht="16.5" outlineLevel="0" r="900" s="310">
      <c r="A900" s="178" t="n"/>
      <c r="B900" s="277" t="n">
        <v>3</v>
      </c>
      <c r="C900" s="349" t="s"/>
      <c r="D900" s="127" t="s">
        <v>526</v>
      </c>
      <c r="E900" s="119" t="s">
        <v>24</v>
      </c>
      <c r="F900" s="266" t="n">
        <f aca="false" ca="false" dt2D="false" dtr="false" t="normal">I900+L900+M900+N900+O900+P900+Q900+R900+S900</f>
        <v>0</v>
      </c>
      <c r="G900" s="282" t="n"/>
      <c r="H900" s="282" t="n"/>
      <c r="I900" s="269" t="n">
        <f aca="false" ca="false" dt2D="false" dtr="false" t="normal">G900+H900</f>
        <v>0</v>
      </c>
      <c r="J900" s="282" t="n"/>
      <c r="K900" s="282" t="n"/>
      <c r="L900" s="269" t="n">
        <f aca="false" ca="false" dt2D="false" dtr="false" t="normal">J900+K900</f>
        <v>0</v>
      </c>
      <c r="M900" s="282" t="n"/>
      <c r="N900" s="282" t="n"/>
      <c r="O900" s="282" t="n"/>
      <c r="P900" s="282" t="n"/>
      <c r="Q900" s="282" t="n"/>
      <c r="R900" s="282" t="n"/>
      <c r="S900" s="282" t="n"/>
      <c r="T900" s="282" t="n"/>
      <c r="U900" s="282" t="n"/>
      <c r="V900" s="282" t="n"/>
      <c r="W900" s="282" t="n"/>
      <c r="X900" s="282" t="n"/>
      <c r="Y900" s="282" t="n"/>
      <c r="Z900" s="282" t="n"/>
      <c r="AA900" s="282" t="n"/>
      <c r="AB900" s="282" t="n"/>
      <c r="AC900" s="282" t="n"/>
      <c r="AD900" s="282" t="n"/>
      <c r="AE900" s="282" t="n"/>
      <c r="AF900" s="178" t="n"/>
      <c r="AG900" s="178" t="n"/>
      <c r="AH900" s="178" t="n"/>
      <c r="AI900" s="178" t="n"/>
      <c r="AJ900" s="178" t="n"/>
      <c r="AK900" s="178" t="n"/>
      <c r="AL900" s="178" t="n"/>
      <c r="AM900" s="178" t="n"/>
      <c r="AN900" s="178" t="n"/>
      <c r="AO900" s="178" t="n"/>
      <c r="AP900" s="178" t="n"/>
      <c r="AQ900" s="178" t="n"/>
      <c r="AR900" s="178" t="n"/>
      <c r="AS900" s="178" t="n"/>
      <c r="AT900" s="178" t="n"/>
      <c r="AU900" s="178" t="n"/>
      <c r="AV900" s="178" t="n"/>
      <c r="AW900" s="178" t="n"/>
      <c r="AX900" s="178" t="n"/>
      <c r="AY900" s="178" t="n"/>
      <c r="AZ900" s="178" t="n"/>
      <c r="BA900" s="178" t="n"/>
      <c r="BB900" s="178" t="n"/>
      <c r="BC900" s="178" t="n"/>
      <c r="BD900" s="178" t="n"/>
      <c r="BE900" s="178" t="n"/>
      <c r="BF900" s="178" t="n"/>
      <c r="BG900" s="178" t="n"/>
      <c r="BH900" s="178" t="n"/>
      <c r="BI900" s="178" t="n"/>
      <c r="BJ900" s="178" t="n"/>
      <c r="BK900" s="178" t="n"/>
      <c r="BL900" s="178" t="n"/>
      <c r="BM900" s="178" t="n"/>
      <c r="BN900" s="178" t="n"/>
      <c r="BO900" s="178" t="n"/>
      <c r="BP900" s="178" t="n"/>
      <c r="BQ900" s="178" t="n"/>
      <c r="BR900" s="178" t="n"/>
      <c r="BS900" s="178" t="n"/>
      <c r="BT900" s="178" t="n"/>
      <c r="BU900" s="178" t="n"/>
      <c r="BV900" s="178" t="n"/>
      <c r="BW900" s="178" t="n"/>
      <c r="BX900" s="178" t="n"/>
      <c r="BY900" s="178" t="n"/>
      <c r="BZ900" s="178" t="n"/>
      <c r="CA900" s="178" t="n"/>
      <c r="CB900" s="178" t="n"/>
      <c r="CC900" s="178" t="n"/>
      <c r="CD900" s="178" t="n"/>
      <c r="CE900" s="178" t="n"/>
      <c r="CF900" s="178" t="n"/>
      <c r="CG900" s="178" t="n"/>
      <c r="CH900" s="178" t="n"/>
      <c r="CI900" s="178" t="n"/>
      <c r="CJ900" s="178" t="n"/>
      <c r="CK900" s="178" t="n"/>
      <c r="CL900" s="178" t="n"/>
      <c r="CM900" s="178" t="n"/>
      <c r="CN900" s="178" t="n"/>
      <c r="CO900" s="178" t="n"/>
      <c r="CP900" s="178" t="n"/>
      <c r="CQ900" s="178" t="n"/>
      <c r="CR900" s="178" t="n"/>
      <c r="CS900" s="178" t="n"/>
      <c r="CT900" s="178" t="n"/>
      <c r="CU900" s="178" t="n"/>
      <c r="CV900" s="178" t="n"/>
      <c r="CW900" s="178" t="n"/>
      <c r="CX900" s="178" t="n"/>
      <c r="CY900" s="178" t="n"/>
      <c r="CZ900" s="178" t="n"/>
      <c r="DA900" s="178" t="n"/>
      <c r="DB900" s="178" t="n"/>
      <c r="DC900" s="178" t="n"/>
      <c r="DD900" s="178" t="n"/>
      <c r="DE900" s="178" t="n"/>
      <c r="DF900" s="178" t="n"/>
      <c r="DG900" s="178" t="n"/>
      <c r="DH900" s="178" t="n"/>
      <c r="DI900" s="178" t="n"/>
      <c r="DJ900" s="178" t="n"/>
      <c r="DK900" s="178" t="n"/>
      <c r="DL900" s="178" t="n"/>
      <c r="DM900" s="178" t="n"/>
      <c r="DN900" s="178" t="n"/>
      <c r="DO900" s="178" t="n"/>
      <c r="DP900" s="178" t="n"/>
      <c r="DQ900" s="178" t="n"/>
      <c r="DR900" s="178" t="n"/>
      <c r="DS900" s="178" t="n"/>
      <c r="DT900" s="178" t="n"/>
      <c r="DU900" s="178" t="n"/>
      <c r="DV900" s="178" t="n"/>
    </row>
    <row customFormat="true" customHeight="true" hidden="true" ht="16.5" outlineLevel="0" r="901" s="310">
      <c r="A901" s="178" t="n"/>
      <c r="B901" s="279" t="s"/>
      <c r="C901" s="349" t="s"/>
      <c r="D901" s="59" t="s"/>
      <c r="E901" s="119" t="s">
        <v>25</v>
      </c>
      <c r="F901" s="266" t="n">
        <f aca="false" ca="false" dt2D="false" dtr="false" t="normal">I901+L901+M901+N901+O901+P901+Q901+R901+S901</f>
        <v>0</v>
      </c>
      <c r="G901" s="282" t="n"/>
      <c r="H901" s="282" t="n"/>
      <c r="I901" s="269" t="n">
        <f aca="false" ca="false" dt2D="false" dtr="false" t="normal">G901+H901</f>
        <v>0</v>
      </c>
      <c r="J901" s="282" t="n"/>
      <c r="K901" s="282" t="n"/>
      <c r="L901" s="269" t="n">
        <f aca="false" ca="false" dt2D="false" dtr="false" t="normal">J901+K901</f>
        <v>0</v>
      </c>
      <c r="M901" s="282" t="n"/>
      <c r="N901" s="282" t="n"/>
      <c r="O901" s="282" t="n"/>
      <c r="P901" s="282" t="n"/>
      <c r="Q901" s="282" t="n"/>
      <c r="R901" s="282" t="n"/>
      <c r="S901" s="282" t="n"/>
      <c r="T901" s="282" t="n"/>
      <c r="U901" s="282" t="n"/>
      <c r="V901" s="282" t="n"/>
      <c r="W901" s="282" t="n"/>
      <c r="X901" s="282" t="n"/>
      <c r="Y901" s="282" t="n"/>
      <c r="Z901" s="282" t="n"/>
      <c r="AA901" s="282" t="n"/>
      <c r="AB901" s="282" t="n"/>
      <c r="AC901" s="282" t="n"/>
      <c r="AD901" s="282" t="n"/>
      <c r="AE901" s="282" t="n"/>
      <c r="AF901" s="178" t="n"/>
      <c r="AG901" s="178" t="n"/>
      <c r="AH901" s="178" t="n"/>
      <c r="AI901" s="178" t="n"/>
      <c r="AJ901" s="178" t="n"/>
      <c r="AK901" s="178" t="n"/>
      <c r="AL901" s="178" t="n"/>
      <c r="AM901" s="178" t="n"/>
      <c r="AN901" s="178" t="n"/>
      <c r="AO901" s="178" t="n"/>
      <c r="AP901" s="178" t="n"/>
      <c r="AQ901" s="178" t="n"/>
      <c r="AR901" s="178" t="n"/>
      <c r="AS901" s="178" t="n"/>
      <c r="AT901" s="178" t="n"/>
      <c r="AU901" s="178" t="n"/>
      <c r="AV901" s="178" t="n"/>
      <c r="AW901" s="178" t="n"/>
      <c r="AX901" s="178" t="n"/>
      <c r="AY901" s="178" t="n"/>
      <c r="AZ901" s="178" t="n"/>
      <c r="BA901" s="178" t="n"/>
      <c r="BB901" s="178" t="n"/>
      <c r="BC901" s="178" t="n"/>
      <c r="BD901" s="178" t="n"/>
      <c r="BE901" s="178" t="n"/>
      <c r="BF901" s="178" t="n"/>
      <c r="BG901" s="178" t="n"/>
      <c r="BH901" s="178" t="n"/>
      <c r="BI901" s="178" t="n"/>
      <c r="BJ901" s="178" t="n"/>
      <c r="BK901" s="178" t="n"/>
      <c r="BL901" s="178" t="n"/>
      <c r="BM901" s="178" t="n"/>
      <c r="BN901" s="178" t="n"/>
      <c r="BO901" s="178" t="n"/>
      <c r="BP901" s="178" t="n"/>
      <c r="BQ901" s="178" t="n"/>
      <c r="BR901" s="178" t="n"/>
      <c r="BS901" s="178" t="n"/>
      <c r="BT901" s="178" t="n"/>
      <c r="BU901" s="178" t="n"/>
      <c r="BV901" s="178" t="n"/>
      <c r="BW901" s="178" t="n"/>
      <c r="BX901" s="178" t="n"/>
      <c r="BY901" s="178" t="n"/>
      <c r="BZ901" s="178" t="n"/>
      <c r="CA901" s="178" t="n"/>
      <c r="CB901" s="178" t="n"/>
      <c r="CC901" s="178" t="n"/>
      <c r="CD901" s="178" t="n"/>
      <c r="CE901" s="178" t="n"/>
      <c r="CF901" s="178" t="n"/>
      <c r="CG901" s="178" t="n"/>
      <c r="CH901" s="178" t="n"/>
      <c r="CI901" s="178" t="n"/>
      <c r="CJ901" s="178" t="n"/>
      <c r="CK901" s="178" t="n"/>
      <c r="CL901" s="178" t="n"/>
      <c r="CM901" s="178" t="n"/>
      <c r="CN901" s="178" t="n"/>
      <c r="CO901" s="178" t="n"/>
      <c r="CP901" s="178" t="n"/>
      <c r="CQ901" s="178" t="n"/>
      <c r="CR901" s="178" t="n"/>
      <c r="CS901" s="178" t="n"/>
      <c r="CT901" s="178" t="n"/>
      <c r="CU901" s="178" t="n"/>
      <c r="CV901" s="178" t="n"/>
      <c r="CW901" s="178" t="n"/>
      <c r="CX901" s="178" t="n"/>
      <c r="CY901" s="178" t="n"/>
      <c r="CZ901" s="178" t="n"/>
      <c r="DA901" s="178" t="n"/>
      <c r="DB901" s="178" t="n"/>
      <c r="DC901" s="178" t="n"/>
      <c r="DD901" s="178" t="n"/>
      <c r="DE901" s="178" t="n"/>
      <c r="DF901" s="178" t="n"/>
      <c r="DG901" s="178" t="n"/>
      <c r="DH901" s="178" t="n"/>
      <c r="DI901" s="178" t="n"/>
      <c r="DJ901" s="178" t="n"/>
      <c r="DK901" s="178" t="n"/>
      <c r="DL901" s="178" t="n"/>
      <c r="DM901" s="178" t="n"/>
      <c r="DN901" s="178" t="n"/>
      <c r="DO901" s="178" t="n"/>
      <c r="DP901" s="178" t="n"/>
      <c r="DQ901" s="178" t="n"/>
      <c r="DR901" s="178" t="n"/>
      <c r="DS901" s="178" t="n"/>
      <c r="DT901" s="178" t="n"/>
      <c r="DU901" s="178" t="n"/>
      <c r="DV901" s="178" t="n"/>
    </row>
    <row customFormat="true" customHeight="true" hidden="true" ht="16.5" outlineLevel="0" r="902" s="310">
      <c r="A902" s="178" t="n"/>
      <c r="B902" s="279" t="s"/>
      <c r="C902" s="349" t="s"/>
      <c r="D902" s="59" t="s"/>
      <c r="E902" s="60" t="s">
        <v>26</v>
      </c>
      <c r="F902" s="266" t="n">
        <f aca="false" ca="false" dt2D="false" dtr="false" t="normal">I902+L902+M902+N902+O902+P902+Q902+R902+S902</f>
        <v>0</v>
      </c>
      <c r="G902" s="168" t="n">
        <v>0</v>
      </c>
      <c r="H902" s="168" t="n">
        <v>0</v>
      </c>
      <c r="I902" s="269" t="n">
        <f aca="false" ca="false" dt2D="false" dtr="false" t="normal">G902+H902</f>
        <v>0</v>
      </c>
      <c r="J902" s="168" t="n"/>
      <c r="K902" s="168" t="n"/>
      <c r="L902" s="269" t="n">
        <f aca="false" ca="false" dt2D="false" dtr="false" t="normal">J902+K902</f>
        <v>0</v>
      </c>
      <c r="M902" s="168" t="n"/>
      <c r="N902" s="168" t="n"/>
      <c r="O902" s="168" t="n"/>
      <c r="P902" s="168" t="n"/>
      <c r="Q902" s="168" t="n"/>
      <c r="R902" s="168" t="n"/>
      <c r="S902" s="168" t="n"/>
      <c r="T902" s="168" t="n"/>
      <c r="U902" s="168" t="n"/>
      <c r="V902" s="168" t="n"/>
      <c r="W902" s="168" t="n"/>
      <c r="X902" s="168" t="n"/>
      <c r="Y902" s="168" t="n"/>
      <c r="Z902" s="168" t="n"/>
      <c r="AA902" s="168" t="n"/>
      <c r="AB902" s="168" t="n"/>
      <c r="AC902" s="168" t="n"/>
      <c r="AD902" s="168" t="n"/>
      <c r="AE902" s="168" t="n"/>
      <c r="AF902" s="178" t="n"/>
      <c r="AG902" s="178" t="n"/>
      <c r="AH902" s="178" t="n"/>
      <c r="AI902" s="178" t="n"/>
      <c r="AJ902" s="178" t="n"/>
      <c r="AK902" s="178" t="n"/>
      <c r="AL902" s="178" t="n"/>
      <c r="AM902" s="178" t="n"/>
      <c r="AN902" s="178" t="n"/>
      <c r="AO902" s="178" t="n"/>
      <c r="AP902" s="178" t="n"/>
      <c r="AQ902" s="178" t="n"/>
      <c r="AR902" s="178" t="n"/>
      <c r="AS902" s="178" t="n"/>
      <c r="AT902" s="178" t="n"/>
      <c r="AU902" s="178" t="n"/>
      <c r="AV902" s="178" t="n"/>
      <c r="AW902" s="178" t="n"/>
      <c r="AX902" s="178" t="n"/>
      <c r="AY902" s="178" t="n"/>
      <c r="AZ902" s="178" t="n"/>
      <c r="BA902" s="178" t="n"/>
      <c r="BB902" s="178" t="n"/>
      <c r="BC902" s="178" t="n"/>
      <c r="BD902" s="178" t="n"/>
      <c r="BE902" s="178" t="n"/>
      <c r="BF902" s="178" t="n"/>
      <c r="BG902" s="178" t="n"/>
      <c r="BH902" s="178" t="n"/>
      <c r="BI902" s="178" t="n"/>
      <c r="BJ902" s="178" t="n"/>
      <c r="BK902" s="178" t="n"/>
      <c r="BL902" s="178" t="n"/>
      <c r="BM902" s="178" t="n"/>
      <c r="BN902" s="178" t="n"/>
      <c r="BO902" s="178" t="n"/>
      <c r="BP902" s="178" t="n"/>
      <c r="BQ902" s="178" t="n"/>
      <c r="BR902" s="178" t="n"/>
      <c r="BS902" s="178" t="n"/>
      <c r="BT902" s="178" t="n"/>
      <c r="BU902" s="178" t="n"/>
      <c r="BV902" s="178" t="n"/>
      <c r="BW902" s="178" t="n"/>
      <c r="BX902" s="178" t="n"/>
      <c r="BY902" s="178" t="n"/>
      <c r="BZ902" s="178" t="n"/>
      <c r="CA902" s="178" t="n"/>
      <c r="CB902" s="178" t="n"/>
      <c r="CC902" s="178" t="n"/>
      <c r="CD902" s="178" t="n"/>
      <c r="CE902" s="178" t="n"/>
      <c r="CF902" s="178" t="n"/>
      <c r="CG902" s="178" t="n"/>
      <c r="CH902" s="178" t="n"/>
      <c r="CI902" s="178" t="n"/>
      <c r="CJ902" s="178" t="n"/>
      <c r="CK902" s="178" t="n"/>
      <c r="CL902" s="178" t="n"/>
      <c r="CM902" s="178" t="n"/>
      <c r="CN902" s="178" t="n"/>
      <c r="CO902" s="178" t="n"/>
      <c r="CP902" s="178" t="n"/>
      <c r="CQ902" s="178" t="n"/>
      <c r="CR902" s="178" t="n"/>
      <c r="CS902" s="178" t="n"/>
      <c r="CT902" s="178" t="n"/>
      <c r="CU902" s="178" t="n"/>
      <c r="CV902" s="178" t="n"/>
      <c r="CW902" s="178" t="n"/>
      <c r="CX902" s="178" t="n"/>
      <c r="CY902" s="178" t="n"/>
      <c r="CZ902" s="178" t="n"/>
      <c r="DA902" s="178" t="n"/>
      <c r="DB902" s="178" t="n"/>
      <c r="DC902" s="178" t="n"/>
      <c r="DD902" s="178" t="n"/>
      <c r="DE902" s="178" t="n"/>
      <c r="DF902" s="178" t="n"/>
      <c r="DG902" s="178" t="n"/>
      <c r="DH902" s="178" t="n"/>
      <c r="DI902" s="178" t="n"/>
      <c r="DJ902" s="178" t="n"/>
      <c r="DK902" s="178" t="n"/>
      <c r="DL902" s="178" t="n"/>
      <c r="DM902" s="178" t="n"/>
      <c r="DN902" s="178" t="n"/>
      <c r="DO902" s="178" t="n"/>
      <c r="DP902" s="178" t="n"/>
      <c r="DQ902" s="178" t="n"/>
      <c r="DR902" s="178" t="n"/>
      <c r="DS902" s="178" t="n"/>
      <c r="DT902" s="178" t="n"/>
      <c r="DU902" s="178" t="n"/>
      <c r="DV902" s="178" t="n"/>
    </row>
    <row customFormat="true" customHeight="true" hidden="true" ht="16.5" outlineLevel="0" r="903" s="310">
      <c r="A903" s="178" t="n"/>
      <c r="B903" s="279" t="s"/>
      <c r="C903" s="349" t="s"/>
      <c r="D903" s="59" t="s"/>
      <c r="E903" s="248" t="s">
        <v>232</v>
      </c>
      <c r="F903" s="266" t="n">
        <f aca="false" ca="false" dt2D="false" dtr="false" t="normal">I903+L903+M903+N903+O903+P903+Q903+R903+S903</f>
        <v>0</v>
      </c>
      <c r="G903" s="168" t="n">
        <v>0</v>
      </c>
      <c r="H903" s="168" t="n">
        <v>0</v>
      </c>
      <c r="I903" s="269" t="n">
        <f aca="false" ca="false" dt2D="false" dtr="false" t="normal">G903+H903</f>
        <v>0</v>
      </c>
      <c r="J903" s="168" t="n"/>
      <c r="K903" s="168" t="n"/>
      <c r="L903" s="269" t="n">
        <f aca="false" ca="false" dt2D="false" dtr="false" t="normal">J903+K903</f>
        <v>0</v>
      </c>
      <c r="M903" s="168" t="n"/>
      <c r="N903" s="168" t="n"/>
      <c r="O903" s="168" t="n"/>
      <c r="P903" s="168" t="n"/>
      <c r="Q903" s="168" t="n"/>
      <c r="R903" s="168" t="n"/>
      <c r="S903" s="168" t="n"/>
      <c r="T903" s="168" t="n"/>
      <c r="U903" s="168" t="n"/>
      <c r="V903" s="168" t="n"/>
      <c r="W903" s="168" t="n"/>
      <c r="X903" s="168" t="n"/>
      <c r="Y903" s="168" t="n"/>
      <c r="Z903" s="168" t="n"/>
      <c r="AA903" s="168" t="n"/>
      <c r="AB903" s="168" t="n"/>
      <c r="AC903" s="168" t="n"/>
      <c r="AD903" s="168" t="n"/>
      <c r="AE903" s="168" t="n"/>
      <c r="AF903" s="178" t="n"/>
      <c r="AG903" s="178" t="n"/>
      <c r="AH903" s="178" t="n"/>
      <c r="AI903" s="178" t="n"/>
      <c r="AJ903" s="178" t="n"/>
      <c r="AK903" s="178" t="n"/>
      <c r="AL903" s="178" t="n"/>
      <c r="AM903" s="178" t="n"/>
      <c r="AN903" s="178" t="n"/>
      <c r="AO903" s="178" t="n"/>
      <c r="AP903" s="178" t="n"/>
      <c r="AQ903" s="178" t="n"/>
      <c r="AR903" s="178" t="n"/>
      <c r="AS903" s="178" t="n"/>
      <c r="AT903" s="178" t="n"/>
      <c r="AU903" s="178" t="n"/>
      <c r="AV903" s="178" t="n"/>
      <c r="AW903" s="178" t="n"/>
      <c r="AX903" s="178" t="n"/>
      <c r="AY903" s="178" t="n"/>
      <c r="AZ903" s="178" t="n"/>
      <c r="BA903" s="178" t="n"/>
      <c r="BB903" s="178" t="n"/>
      <c r="BC903" s="178" t="n"/>
      <c r="BD903" s="178" t="n"/>
      <c r="BE903" s="178" t="n"/>
      <c r="BF903" s="178" t="n"/>
      <c r="BG903" s="178" t="n"/>
      <c r="BH903" s="178" t="n"/>
      <c r="BI903" s="178" t="n"/>
      <c r="BJ903" s="178" t="n"/>
      <c r="BK903" s="178" t="n"/>
      <c r="BL903" s="178" t="n"/>
      <c r="BM903" s="178" t="n"/>
      <c r="BN903" s="178" t="n"/>
      <c r="BO903" s="178" t="n"/>
      <c r="BP903" s="178" t="n"/>
      <c r="BQ903" s="178" t="n"/>
      <c r="BR903" s="178" t="n"/>
      <c r="BS903" s="178" t="n"/>
      <c r="BT903" s="178" t="n"/>
      <c r="BU903" s="178" t="n"/>
      <c r="BV903" s="178" t="n"/>
      <c r="BW903" s="178" t="n"/>
      <c r="BX903" s="178" t="n"/>
      <c r="BY903" s="178" t="n"/>
      <c r="BZ903" s="178" t="n"/>
      <c r="CA903" s="178" t="n"/>
      <c r="CB903" s="178" t="n"/>
      <c r="CC903" s="178" t="n"/>
      <c r="CD903" s="178" t="n"/>
      <c r="CE903" s="178" t="n"/>
      <c r="CF903" s="178" t="n"/>
      <c r="CG903" s="178" t="n"/>
      <c r="CH903" s="178" t="n"/>
      <c r="CI903" s="178" t="n"/>
      <c r="CJ903" s="178" t="n"/>
      <c r="CK903" s="178" t="n"/>
      <c r="CL903" s="178" t="n"/>
      <c r="CM903" s="178" t="n"/>
      <c r="CN903" s="178" t="n"/>
      <c r="CO903" s="178" t="n"/>
      <c r="CP903" s="178" t="n"/>
      <c r="CQ903" s="178" t="n"/>
      <c r="CR903" s="178" t="n"/>
      <c r="CS903" s="178" t="n"/>
      <c r="CT903" s="178" t="n"/>
      <c r="CU903" s="178" t="n"/>
      <c r="CV903" s="178" t="n"/>
      <c r="CW903" s="178" t="n"/>
      <c r="CX903" s="178" t="n"/>
      <c r="CY903" s="178" t="n"/>
      <c r="CZ903" s="178" t="n"/>
      <c r="DA903" s="178" t="n"/>
      <c r="DB903" s="178" t="n"/>
      <c r="DC903" s="178" t="n"/>
      <c r="DD903" s="178" t="n"/>
      <c r="DE903" s="178" t="n"/>
      <c r="DF903" s="178" t="n"/>
      <c r="DG903" s="178" t="n"/>
      <c r="DH903" s="178" t="n"/>
      <c r="DI903" s="178" t="n"/>
      <c r="DJ903" s="178" t="n"/>
      <c r="DK903" s="178" t="n"/>
      <c r="DL903" s="178" t="n"/>
      <c r="DM903" s="178" t="n"/>
      <c r="DN903" s="178" t="n"/>
      <c r="DO903" s="178" t="n"/>
      <c r="DP903" s="178" t="n"/>
      <c r="DQ903" s="178" t="n"/>
      <c r="DR903" s="178" t="n"/>
      <c r="DS903" s="178" t="n"/>
      <c r="DT903" s="178" t="n"/>
      <c r="DU903" s="178" t="n"/>
      <c r="DV903" s="178" t="n"/>
    </row>
    <row customFormat="true" customHeight="true" hidden="true" ht="16.5" outlineLevel="0" r="904" s="310">
      <c r="A904" s="178" t="n"/>
      <c r="B904" s="280" t="s"/>
      <c r="C904" s="349" t="s"/>
      <c r="D904" s="94" t="s"/>
      <c r="E904" s="238" t="s">
        <v>233</v>
      </c>
      <c r="F904" s="266" t="n">
        <f aca="false" ca="false" dt2D="false" dtr="false" t="normal">I904+L904+M904+N904+O904+P904+Q904+R904+S904</f>
        <v>0</v>
      </c>
      <c r="G904" s="168" t="n">
        <v>0</v>
      </c>
      <c r="H904" s="168" t="n">
        <v>0</v>
      </c>
      <c r="I904" s="269" t="n">
        <f aca="false" ca="false" dt2D="false" dtr="false" t="normal">G904+H904</f>
        <v>0</v>
      </c>
      <c r="J904" s="168" t="n"/>
      <c r="K904" s="168" t="n"/>
      <c r="L904" s="269" t="n">
        <f aca="false" ca="false" dt2D="false" dtr="false" t="normal">J904+K904</f>
        <v>0</v>
      </c>
      <c r="M904" s="168" t="n"/>
      <c r="N904" s="168" t="n"/>
      <c r="O904" s="168" t="n"/>
      <c r="P904" s="168" t="n"/>
      <c r="Q904" s="168" t="n"/>
      <c r="R904" s="168" t="n"/>
      <c r="S904" s="168" t="n"/>
      <c r="T904" s="168" t="n"/>
      <c r="U904" s="168" t="n"/>
      <c r="V904" s="168" t="n"/>
      <c r="W904" s="168" t="n"/>
      <c r="X904" s="168" t="n"/>
      <c r="Y904" s="168" t="n"/>
      <c r="Z904" s="168" t="n"/>
      <c r="AA904" s="168" t="n"/>
      <c r="AB904" s="168" t="n"/>
      <c r="AC904" s="168" t="n"/>
      <c r="AD904" s="168" t="n"/>
      <c r="AE904" s="168" t="n"/>
      <c r="AF904" s="178" t="n"/>
      <c r="AG904" s="178" t="n"/>
      <c r="AH904" s="178" t="n"/>
      <c r="AI904" s="178" t="n"/>
      <c r="AJ904" s="178" t="n"/>
      <c r="AK904" s="178" t="n"/>
      <c r="AL904" s="178" t="n"/>
      <c r="AM904" s="178" t="n"/>
      <c r="AN904" s="178" t="n"/>
      <c r="AO904" s="178" t="n"/>
      <c r="AP904" s="178" t="n"/>
      <c r="AQ904" s="178" t="n"/>
      <c r="AR904" s="178" t="n"/>
      <c r="AS904" s="178" t="n"/>
      <c r="AT904" s="178" t="n"/>
      <c r="AU904" s="178" t="n"/>
      <c r="AV904" s="178" t="n"/>
      <c r="AW904" s="178" t="n"/>
      <c r="AX904" s="178" t="n"/>
      <c r="AY904" s="178" t="n"/>
      <c r="AZ904" s="178" t="n"/>
      <c r="BA904" s="178" t="n"/>
      <c r="BB904" s="178" t="n"/>
      <c r="BC904" s="178" t="n"/>
      <c r="BD904" s="178" t="n"/>
      <c r="BE904" s="178" t="n"/>
      <c r="BF904" s="178" t="n"/>
      <c r="BG904" s="178" t="n"/>
      <c r="BH904" s="178" t="n"/>
      <c r="BI904" s="178" t="n"/>
      <c r="BJ904" s="178" t="n"/>
      <c r="BK904" s="178" t="n"/>
      <c r="BL904" s="178" t="n"/>
      <c r="BM904" s="178" t="n"/>
      <c r="BN904" s="178" t="n"/>
      <c r="BO904" s="178" t="n"/>
      <c r="BP904" s="178" t="n"/>
      <c r="BQ904" s="178" t="n"/>
      <c r="BR904" s="178" t="n"/>
      <c r="BS904" s="178" t="n"/>
      <c r="BT904" s="178" t="n"/>
      <c r="BU904" s="178" t="n"/>
      <c r="BV904" s="178" t="n"/>
      <c r="BW904" s="178" t="n"/>
      <c r="BX904" s="178" t="n"/>
      <c r="BY904" s="178" t="n"/>
      <c r="BZ904" s="178" t="n"/>
      <c r="CA904" s="178" t="n"/>
      <c r="CB904" s="178" t="n"/>
      <c r="CC904" s="178" t="n"/>
      <c r="CD904" s="178" t="n"/>
      <c r="CE904" s="178" t="n"/>
      <c r="CF904" s="178" t="n"/>
      <c r="CG904" s="178" t="n"/>
      <c r="CH904" s="178" t="n"/>
      <c r="CI904" s="178" t="n"/>
      <c r="CJ904" s="178" t="n"/>
      <c r="CK904" s="178" t="n"/>
      <c r="CL904" s="178" t="n"/>
      <c r="CM904" s="178" t="n"/>
      <c r="CN904" s="178" t="n"/>
      <c r="CO904" s="178" t="n"/>
      <c r="CP904" s="178" t="n"/>
      <c r="CQ904" s="178" t="n"/>
      <c r="CR904" s="178" t="n"/>
      <c r="CS904" s="178" t="n"/>
      <c r="CT904" s="178" t="n"/>
      <c r="CU904" s="178" t="n"/>
      <c r="CV904" s="178" t="n"/>
      <c r="CW904" s="178" t="n"/>
      <c r="CX904" s="178" t="n"/>
      <c r="CY904" s="178" t="n"/>
      <c r="CZ904" s="178" t="n"/>
      <c r="DA904" s="178" t="n"/>
      <c r="DB904" s="178" t="n"/>
      <c r="DC904" s="178" t="n"/>
      <c r="DD904" s="178" t="n"/>
      <c r="DE904" s="178" t="n"/>
      <c r="DF904" s="178" t="n"/>
      <c r="DG904" s="178" t="n"/>
      <c r="DH904" s="178" t="n"/>
      <c r="DI904" s="178" t="n"/>
      <c r="DJ904" s="178" t="n"/>
      <c r="DK904" s="178" t="n"/>
      <c r="DL904" s="178" t="n"/>
      <c r="DM904" s="178" t="n"/>
      <c r="DN904" s="178" t="n"/>
      <c r="DO904" s="178" t="n"/>
      <c r="DP904" s="178" t="n"/>
      <c r="DQ904" s="178" t="n"/>
      <c r="DR904" s="178" t="n"/>
      <c r="DS904" s="178" t="n"/>
      <c r="DT904" s="178" t="n"/>
      <c r="DU904" s="178" t="n"/>
      <c r="DV904" s="178" t="n"/>
    </row>
    <row customFormat="true" customHeight="true" ht="16.5" outlineLevel="0" r="905" s="310">
      <c r="A905" s="178" t="n"/>
      <c r="B905" s="277" t="n">
        <v>4</v>
      </c>
      <c r="C905" s="349" t="s"/>
      <c r="D905" s="127" t="s">
        <v>527</v>
      </c>
      <c r="E905" s="350" t="s">
        <v>26</v>
      </c>
      <c r="F905" s="266" t="n">
        <f aca="false" ca="false" dt2D="false" dtr="false" t="normal">I905+L905+M905+N905+O905+P905+Q905+R905+S905</f>
        <v>0</v>
      </c>
      <c r="G905" s="351" t="n">
        <v>0</v>
      </c>
      <c r="H905" s="351" t="n">
        <v>0</v>
      </c>
      <c r="I905" s="269" t="n">
        <f aca="false" ca="false" dt2D="false" dtr="false" t="normal">G905+H905</f>
        <v>0</v>
      </c>
      <c r="J905" s="351" t="n"/>
      <c r="K905" s="351" t="n"/>
      <c r="L905" s="269" t="n">
        <f aca="false" ca="false" dt2D="false" dtr="false" t="normal">J905+K905</f>
        <v>0</v>
      </c>
      <c r="M905" s="351" t="n"/>
      <c r="N905" s="351" t="n"/>
      <c r="O905" s="351" t="n"/>
      <c r="P905" s="351" t="n"/>
      <c r="Q905" s="351" t="n"/>
      <c r="R905" s="351" t="n"/>
      <c r="S905" s="351" t="n"/>
      <c r="T905" s="351" t="n"/>
      <c r="U905" s="351" t="n"/>
      <c r="V905" s="351" t="n"/>
      <c r="W905" s="351" t="n"/>
      <c r="X905" s="351" t="n"/>
      <c r="Y905" s="351" t="n"/>
      <c r="Z905" s="351" t="n"/>
      <c r="AA905" s="351" t="n"/>
      <c r="AB905" s="351" t="n"/>
      <c r="AC905" s="351" t="n"/>
      <c r="AD905" s="351" t="n"/>
      <c r="AE905" s="351" t="n"/>
      <c r="AF905" s="178" t="n"/>
      <c r="AG905" s="178" t="n"/>
      <c r="AH905" s="178" t="n"/>
      <c r="AI905" s="178" t="n"/>
      <c r="AJ905" s="178" t="n"/>
      <c r="AK905" s="178" t="n"/>
      <c r="AL905" s="178" t="n"/>
      <c r="AM905" s="178" t="n"/>
      <c r="AN905" s="178" t="n"/>
      <c r="AO905" s="178" t="n"/>
      <c r="AP905" s="178" t="n"/>
      <c r="AQ905" s="178" t="n"/>
      <c r="AR905" s="178" t="n"/>
      <c r="AS905" s="178" t="n"/>
      <c r="AT905" s="178" t="n"/>
      <c r="AU905" s="178" t="n"/>
      <c r="AV905" s="178" t="n"/>
      <c r="AW905" s="178" t="n"/>
      <c r="AX905" s="178" t="n"/>
      <c r="AY905" s="178" t="n"/>
      <c r="AZ905" s="178" t="n"/>
      <c r="BA905" s="178" t="n"/>
      <c r="BB905" s="178" t="n"/>
      <c r="BC905" s="178" t="n"/>
      <c r="BD905" s="178" t="n"/>
      <c r="BE905" s="178" t="n"/>
      <c r="BF905" s="178" t="n"/>
      <c r="BG905" s="178" t="n"/>
      <c r="BH905" s="178" t="n"/>
      <c r="BI905" s="178" t="n"/>
      <c r="BJ905" s="178" t="n"/>
      <c r="BK905" s="178" t="n"/>
      <c r="BL905" s="178" t="n"/>
      <c r="BM905" s="178" t="n"/>
      <c r="BN905" s="178" t="n"/>
      <c r="BO905" s="178" t="n"/>
      <c r="BP905" s="178" t="n"/>
      <c r="BQ905" s="178" t="n"/>
      <c r="BR905" s="178" t="n"/>
      <c r="BS905" s="178" t="n"/>
      <c r="BT905" s="178" t="n"/>
      <c r="BU905" s="178" t="n"/>
      <c r="BV905" s="178" t="n"/>
      <c r="BW905" s="178" t="n"/>
      <c r="BX905" s="178" t="n"/>
      <c r="BY905" s="178" t="n"/>
      <c r="BZ905" s="178" t="n"/>
      <c r="CA905" s="178" t="n"/>
      <c r="CB905" s="178" t="n"/>
      <c r="CC905" s="178" t="n"/>
      <c r="CD905" s="178" t="n"/>
      <c r="CE905" s="178" t="n"/>
      <c r="CF905" s="178" t="n"/>
      <c r="CG905" s="178" t="n"/>
      <c r="CH905" s="178" t="n"/>
      <c r="CI905" s="178" t="n"/>
      <c r="CJ905" s="178" t="n"/>
      <c r="CK905" s="178" t="n"/>
      <c r="CL905" s="178" t="n"/>
      <c r="CM905" s="178" t="n"/>
      <c r="CN905" s="178" t="n"/>
      <c r="CO905" s="178" t="n"/>
      <c r="CP905" s="178" t="n"/>
      <c r="CQ905" s="178" t="n"/>
      <c r="CR905" s="178" t="n"/>
      <c r="CS905" s="178" t="n"/>
      <c r="CT905" s="178" t="n"/>
      <c r="CU905" s="178" t="n"/>
      <c r="CV905" s="178" t="n"/>
      <c r="CW905" s="178" t="n"/>
      <c r="CX905" s="178" t="n"/>
      <c r="CY905" s="178" t="n"/>
      <c r="CZ905" s="178" t="n"/>
      <c r="DA905" s="178" t="n"/>
      <c r="DB905" s="178" t="n"/>
      <c r="DC905" s="178" t="n"/>
      <c r="DD905" s="178" t="n"/>
      <c r="DE905" s="178" t="n"/>
      <c r="DF905" s="178" t="n"/>
      <c r="DG905" s="178" t="n"/>
      <c r="DH905" s="178" t="n"/>
      <c r="DI905" s="178" t="n"/>
      <c r="DJ905" s="178" t="n"/>
      <c r="DK905" s="178" t="n"/>
      <c r="DL905" s="178" t="n"/>
      <c r="DM905" s="178" t="n"/>
      <c r="DN905" s="178" t="n"/>
      <c r="DO905" s="178" t="n"/>
      <c r="DP905" s="178" t="n"/>
      <c r="DQ905" s="178" t="n"/>
      <c r="DR905" s="178" t="n"/>
      <c r="DS905" s="178" t="n"/>
      <c r="DT905" s="178" t="n"/>
      <c r="DU905" s="178" t="n"/>
      <c r="DV905" s="178" t="n"/>
    </row>
    <row customFormat="true" customHeight="true" ht="16.5" outlineLevel="0" r="906" s="310">
      <c r="A906" s="178" t="n"/>
      <c r="B906" s="280" t="s"/>
      <c r="C906" s="349" t="s"/>
      <c r="D906" s="94" t="s"/>
      <c r="E906" s="352" t="s">
        <v>232</v>
      </c>
      <c r="F906" s="266" t="n">
        <f aca="false" ca="false" dt2D="false" dtr="false" t="normal">I906+L906+M906+N906+O906+P906+Q906+R906+S906</f>
        <v>31</v>
      </c>
      <c r="G906" s="351" t="n">
        <v>3</v>
      </c>
      <c r="H906" s="351" t="n">
        <v>0</v>
      </c>
      <c r="I906" s="269" t="n">
        <f aca="false" ca="false" dt2D="false" dtr="false" t="normal">G906+H906</f>
        <v>3</v>
      </c>
      <c r="J906" s="351" t="n">
        <v>3</v>
      </c>
      <c r="K906" s="351" t="n"/>
      <c r="L906" s="269" t="n">
        <f aca="false" ca="false" dt2D="false" dtr="false" t="normal">J906+K906</f>
        <v>3</v>
      </c>
      <c r="M906" s="351" t="n"/>
      <c r="N906" s="351" t="n">
        <v>4</v>
      </c>
      <c r="O906" s="351" t="n">
        <v>4</v>
      </c>
      <c r="P906" s="351" t="n">
        <v>4</v>
      </c>
      <c r="Q906" s="351" t="n">
        <v>4</v>
      </c>
      <c r="R906" s="351" t="n">
        <v>6</v>
      </c>
      <c r="S906" s="351" t="n">
        <v>3</v>
      </c>
      <c r="T906" s="351" t="n"/>
      <c r="U906" s="351" t="n"/>
      <c r="V906" s="351" t="n"/>
      <c r="W906" s="351" t="n"/>
      <c r="X906" s="351" t="n"/>
      <c r="Y906" s="351" t="n"/>
      <c r="Z906" s="351" t="n"/>
      <c r="AA906" s="351" t="n"/>
      <c r="AB906" s="351" t="n"/>
      <c r="AC906" s="351" t="n"/>
      <c r="AD906" s="351" t="n"/>
      <c r="AE906" s="351" t="n"/>
      <c r="AF906" s="178" t="n"/>
      <c r="AG906" s="178" t="n"/>
      <c r="AH906" s="178" t="n"/>
      <c r="AI906" s="178" t="n"/>
      <c r="AJ906" s="178" t="n"/>
      <c r="AK906" s="178" t="n"/>
      <c r="AL906" s="178" t="n"/>
      <c r="AM906" s="178" t="n"/>
      <c r="AN906" s="178" t="n"/>
      <c r="AO906" s="178" t="n"/>
      <c r="AP906" s="178" t="n"/>
      <c r="AQ906" s="178" t="n"/>
      <c r="AR906" s="178" t="n"/>
      <c r="AS906" s="178" t="n"/>
      <c r="AT906" s="178" t="n"/>
      <c r="AU906" s="178" t="n"/>
      <c r="AV906" s="178" t="n"/>
      <c r="AW906" s="178" t="n"/>
      <c r="AX906" s="178" t="n"/>
      <c r="AY906" s="178" t="n"/>
      <c r="AZ906" s="178" t="n"/>
      <c r="BA906" s="178" t="n"/>
      <c r="BB906" s="178" t="n"/>
      <c r="BC906" s="178" t="n"/>
      <c r="BD906" s="178" t="n"/>
      <c r="BE906" s="178" t="n"/>
      <c r="BF906" s="178" t="n"/>
      <c r="BG906" s="178" t="n"/>
      <c r="BH906" s="178" t="n"/>
      <c r="BI906" s="178" t="n"/>
      <c r="BJ906" s="178" t="n"/>
      <c r="BK906" s="178" t="n"/>
      <c r="BL906" s="178" t="n"/>
      <c r="BM906" s="178" t="n"/>
      <c r="BN906" s="178" t="n"/>
      <c r="BO906" s="178" t="n"/>
      <c r="BP906" s="178" t="n"/>
      <c r="BQ906" s="178" t="n"/>
      <c r="BR906" s="178" t="n"/>
      <c r="BS906" s="178" t="n"/>
      <c r="BT906" s="178" t="n"/>
      <c r="BU906" s="178" t="n"/>
      <c r="BV906" s="178" t="n"/>
      <c r="BW906" s="178" t="n"/>
      <c r="BX906" s="178" t="n"/>
      <c r="BY906" s="178" t="n"/>
      <c r="BZ906" s="178" t="n"/>
      <c r="CA906" s="178" t="n"/>
      <c r="CB906" s="178" t="n"/>
      <c r="CC906" s="178" t="n"/>
      <c r="CD906" s="178" t="n"/>
      <c r="CE906" s="178" t="n"/>
      <c r="CF906" s="178" t="n"/>
      <c r="CG906" s="178" t="n"/>
      <c r="CH906" s="178" t="n"/>
      <c r="CI906" s="178" t="n"/>
      <c r="CJ906" s="178" t="n"/>
      <c r="CK906" s="178" t="n"/>
      <c r="CL906" s="178" t="n"/>
      <c r="CM906" s="178" t="n"/>
      <c r="CN906" s="178" t="n"/>
      <c r="CO906" s="178" t="n"/>
      <c r="CP906" s="178" t="n"/>
      <c r="CQ906" s="178" t="n"/>
      <c r="CR906" s="178" t="n"/>
      <c r="CS906" s="178" t="n"/>
      <c r="CT906" s="178" t="n"/>
      <c r="CU906" s="178" t="n"/>
      <c r="CV906" s="178" t="n"/>
      <c r="CW906" s="178" t="n"/>
      <c r="CX906" s="178" t="n"/>
      <c r="CY906" s="178" t="n"/>
      <c r="CZ906" s="178" t="n"/>
      <c r="DA906" s="178" t="n"/>
      <c r="DB906" s="178" t="n"/>
      <c r="DC906" s="178" t="n"/>
      <c r="DD906" s="178" t="n"/>
      <c r="DE906" s="178" t="n"/>
      <c r="DF906" s="178" t="n"/>
      <c r="DG906" s="178" t="n"/>
      <c r="DH906" s="178" t="n"/>
      <c r="DI906" s="178" t="n"/>
      <c r="DJ906" s="178" t="n"/>
      <c r="DK906" s="178" t="n"/>
      <c r="DL906" s="178" t="n"/>
      <c r="DM906" s="178" t="n"/>
      <c r="DN906" s="178" t="n"/>
      <c r="DO906" s="178" t="n"/>
      <c r="DP906" s="178" t="n"/>
      <c r="DQ906" s="178" t="n"/>
      <c r="DR906" s="178" t="n"/>
      <c r="DS906" s="178" t="n"/>
      <c r="DT906" s="178" t="n"/>
      <c r="DU906" s="178" t="n"/>
      <c r="DV906" s="178" t="n"/>
    </row>
    <row customFormat="true" customHeight="true" ht="16.5" outlineLevel="0" r="907" s="310">
      <c r="A907" s="178" t="n"/>
      <c r="B907" s="277" t="n">
        <v>5</v>
      </c>
      <c r="C907" s="349" t="s"/>
      <c r="D907" s="127" t="s">
        <v>528</v>
      </c>
      <c r="E907" s="122" t="s">
        <v>24</v>
      </c>
      <c r="F907" s="266" t="n">
        <f aca="false" ca="false" dt2D="false" dtr="false" t="normal">I907+L907+M907+N907+O907+P907+Q907+R907+S907</f>
        <v>0</v>
      </c>
      <c r="G907" s="351" t="n">
        <v>0</v>
      </c>
      <c r="H907" s="351" t="n">
        <v>0</v>
      </c>
      <c r="I907" s="269" t="n">
        <f aca="false" ca="false" dt2D="false" dtr="false" t="normal">G907+H907</f>
        <v>0</v>
      </c>
      <c r="J907" s="351" t="n"/>
      <c r="K907" s="351" t="n"/>
      <c r="L907" s="269" t="n">
        <f aca="false" ca="false" dt2D="false" dtr="false" t="normal">J907+K907</f>
        <v>0</v>
      </c>
      <c r="M907" s="351" t="n"/>
      <c r="N907" s="351" t="n"/>
      <c r="O907" s="351" t="n"/>
      <c r="P907" s="351" t="n"/>
      <c r="Q907" s="351" t="n"/>
      <c r="R907" s="351" t="n"/>
      <c r="S907" s="351" t="n"/>
      <c r="T907" s="351" t="n"/>
      <c r="U907" s="351" t="n"/>
      <c r="V907" s="351" t="n"/>
      <c r="W907" s="351" t="n"/>
      <c r="X907" s="351" t="n"/>
      <c r="Y907" s="351" t="n"/>
      <c r="Z907" s="351" t="n"/>
      <c r="AA907" s="351" t="n"/>
      <c r="AB907" s="351" t="n"/>
      <c r="AC907" s="351" t="n"/>
      <c r="AD907" s="351" t="n"/>
      <c r="AE907" s="351" t="n"/>
      <c r="AF907" s="178" t="n"/>
      <c r="AG907" s="178" t="n"/>
      <c r="AH907" s="178" t="n"/>
      <c r="AI907" s="178" t="n"/>
      <c r="AJ907" s="178" t="n"/>
      <c r="AK907" s="178" t="n"/>
      <c r="AL907" s="178" t="n"/>
      <c r="AM907" s="178" t="n"/>
      <c r="AN907" s="178" t="n"/>
      <c r="AO907" s="178" t="n"/>
      <c r="AP907" s="178" t="n"/>
      <c r="AQ907" s="178" t="n"/>
      <c r="AR907" s="178" t="n"/>
      <c r="AS907" s="178" t="n"/>
      <c r="AT907" s="178" t="n"/>
      <c r="AU907" s="178" t="n"/>
      <c r="AV907" s="178" t="n"/>
      <c r="AW907" s="178" t="n"/>
      <c r="AX907" s="178" t="n"/>
      <c r="AY907" s="178" t="n"/>
      <c r="AZ907" s="178" t="n"/>
      <c r="BA907" s="178" t="n"/>
      <c r="BB907" s="178" t="n"/>
      <c r="BC907" s="178" t="n"/>
      <c r="BD907" s="178" t="n"/>
      <c r="BE907" s="178" t="n"/>
      <c r="BF907" s="178" t="n"/>
      <c r="BG907" s="178" t="n"/>
      <c r="BH907" s="178" t="n"/>
      <c r="BI907" s="178" t="n"/>
      <c r="BJ907" s="178" t="n"/>
      <c r="BK907" s="178" t="n"/>
      <c r="BL907" s="178" t="n"/>
      <c r="BM907" s="178" t="n"/>
      <c r="BN907" s="178" t="n"/>
      <c r="BO907" s="178" t="n"/>
      <c r="BP907" s="178" t="n"/>
      <c r="BQ907" s="178" t="n"/>
      <c r="BR907" s="178" t="n"/>
      <c r="BS907" s="178" t="n"/>
      <c r="BT907" s="178" t="n"/>
      <c r="BU907" s="178" t="n"/>
      <c r="BV907" s="178" t="n"/>
      <c r="BW907" s="178" t="n"/>
      <c r="BX907" s="178" t="n"/>
      <c r="BY907" s="178" t="n"/>
      <c r="BZ907" s="178" t="n"/>
      <c r="CA907" s="178" t="n"/>
      <c r="CB907" s="178" t="n"/>
      <c r="CC907" s="178" t="n"/>
      <c r="CD907" s="178" t="n"/>
      <c r="CE907" s="178" t="n"/>
      <c r="CF907" s="178" t="n"/>
      <c r="CG907" s="178" t="n"/>
      <c r="CH907" s="178" t="n"/>
      <c r="CI907" s="178" t="n"/>
      <c r="CJ907" s="178" t="n"/>
      <c r="CK907" s="178" t="n"/>
      <c r="CL907" s="178" t="n"/>
      <c r="CM907" s="178" t="n"/>
      <c r="CN907" s="178" t="n"/>
      <c r="CO907" s="178" t="n"/>
      <c r="CP907" s="178" t="n"/>
      <c r="CQ907" s="178" t="n"/>
      <c r="CR907" s="178" t="n"/>
      <c r="CS907" s="178" t="n"/>
      <c r="CT907" s="178" t="n"/>
      <c r="CU907" s="178" t="n"/>
      <c r="CV907" s="178" t="n"/>
      <c r="CW907" s="178" t="n"/>
      <c r="CX907" s="178" t="n"/>
      <c r="CY907" s="178" t="n"/>
      <c r="CZ907" s="178" t="n"/>
      <c r="DA907" s="178" t="n"/>
      <c r="DB907" s="178" t="n"/>
      <c r="DC907" s="178" t="n"/>
      <c r="DD907" s="178" t="n"/>
      <c r="DE907" s="178" t="n"/>
      <c r="DF907" s="178" t="n"/>
      <c r="DG907" s="178" t="n"/>
      <c r="DH907" s="178" t="n"/>
      <c r="DI907" s="178" t="n"/>
      <c r="DJ907" s="178" t="n"/>
      <c r="DK907" s="178" t="n"/>
      <c r="DL907" s="178" t="n"/>
      <c r="DM907" s="178" t="n"/>
      <c r="DN907" s="178" t="n"/>
      <c r="DO907" s="178" t="n"/>
      <c r="DP907" s="178" t="n"/>
      <c r="DQ907" s="178" t="n"/>
      <c r="DR907" s="178" t="n"/>
      <c r="DS907" s="178" t="n"/>
      <c r="DT907" s="178" t="n"/>
      <c r="DU907" s="178" t="n"/>
      <c r="DV907" s="178" t="n"/>
    </row>
    <row customFormat="true" customHeight="true" ht="16.5" outlineLevel="0" r="908" s="310">
      <c r="A908" s="178" t="n"/>
      <c r="B908" s="279" t="s"/>
      <c r="C908" s="349" t="s"/>
      <c r="D908" s="59" t="s"/>
      <c r="E908" s="122" t="s">
        <v>25</v>
      </c>
      <c r="F908" s="266" t="n">
        <f aca="false" ca="false" dt2D="false" dtr="false" t="normal">I908+L908+M908+N908+O908+P908+Q908+R908+S908</f>
        <v>0</v>
      </c>
      <c r="G908" s="351" t="n">
        <v>0</v>
      </c>
      <c r="H908" s="351" t="n">
        <v>0</v>
      </c>
      <c r="I908" s="269" t="n">
        <f aca="false" ca="false" dt2D="false" dtr="false" t="normal">G908+H908</f>
        <v>0</v>
      </c>
      <c r="J908" s="351" t="n"/>
      <c r="K908" s="351" t="n"/>
      <c r="L908" s="269" t="n">
        <f aca="false" ca="false" dt2D="false" dtr="false" t="normal">J908+K908</f>
        <v>0</v>
      </c>
      <c r="M908" s="351" t="n"/>
      <c r="N908" s="351" t="n"/>
      <c r="O908" s="351" t="n"/>
      <c r="P908" s="351" t="n"/>
      <c r="Q908" s="351" t="n"/>
      <c r="R908" s="351" t="n"/>
      <c r="S908" s="351" t="n"/>
      <c r="T908" s="351" t="n"/>
      <c r="U908" s="351" t="n"/>
      <c r="V908" s="351" t="n"/>
      <c r="W908" s="351" t="n"/>
      <c r="X908" s="351" t="n"/>
      <c r="Y908" s="351" t="n"/>
      <c r="Z908" s="351" t="n"/>
      <c r="AA908" s="351" t="n"/>
      <c r="AB908" s="351" t="n"/>
      <c r="AC908" s="351" t="n"/>
      <c r="AD908" s="351" t="n"/>
      <c r="AE908" s="351" t="n"/>
      <c r="AF908" s="178" t="n"/>
      <c r="AG908" s="178" t="n"/>
      <c r="AH908" s="178" t="n"/>
      <c r="AI908" s="178" t="n"/>
      <c r="AJ908" s="178" t="n"/>
      <c r="AK908" s="178" t="n"/>
      <c r="AL908" s="178" t="n"/>
      <c r="AM908" s="178" t="n"/>
      <c r="AN908" s="178" t="n"/>
      <c r="AO908" s="178" t="n"/>
      <c r="AP908" s="178" t="n"/>
      <c r="AQ908" s="178" t="n"/>
      <c r="AR908" s="178" t="n"/>
      <c r="AS908" s="178" t="n"/>
      <c r="AT908" s="178" t="n"/>
      <c r="AU908" s="178" t="n"/>
      <c r="AV908" s="178" t="n"/>
      <c r="AW908" s="178" t="n"/>
      <c r="AX908" s="178" t="n"/>
      <c r="AY908" s="178" t="n"/>
      <c r="AZ908" s="178" t="n"/>
      <c r="BA908" s="178" t="n"/>
      <c r="BB908" s="178" t="n"/>
      <c r="BC908" s="178" t="n"/>
      <c r="BD908" s="178" t="n"/>
      <c r="BE908" s="178" t="n"/>
      <c r="BF908" s="178" t="n"/>
      <c r="BG908" s="178" t="n"/>
      <c r="BH908" s="178" t="n"/>
      <c r="BI908" s="178" t="n"/>
      <c r="BJ908" s="178" t="n"/>
      <c r="BK908" s="178" t="n"/>
      <c r="BL908" s="178" t="n"/>
      <c r="BM908" s="178" t="n"/>
      <c r="BN908" s="178" t="n"/>
      <c r="BO908" s="178" t="n"/>
      <c r="BP908" s="178" t="n"/>
      <c r="BQ908" s="178" t="n"/>
      <c r="BR908" s="178" t="n"/>
      <c r="BS908" s="178" t="n"/>
      <c r="BT908" s="178" t="n"/>
      <c r="BU908" s="178" t="n"/>
      <c r="BV908" s="178" t="n"/>
      <c r="BW908" s="178" t="n"/>
      <c r="BX908" s="178" t="n"/>
      <c r="BY908" s="178" t="n"/>
      <c r="BZ908" s="178" t="n"/>
      <c r="CA908" s="178" t="n"/>
      <c r="CB908" s="178" t="n"/>
      <c r="CC908" s="178" t="n"/>
      <c r="CD908" s="178" t="n"/>
      <c r="CE908" s="178" t="n"/>
      <c r="CF908" s="178" t="n"/>
      <c r="CG908" s="178" t="n"/>
      <c r="CH908" s="178" t="n"/>
      <c r="CI908" s="178" t="n"/>
      <c r="CJ908" s="178" t="n"/>
      <c r="CK908" s="178" t="n"/>
      <c r="CL908" s="178" t="n"/>
      <c r="CM908" s="178" t="n"/>
      <c r="CN908" s="178" t="n"/>
      <c r="CO908" s="178" t="n"/>
      <c r="CP908" s="178" t="n"/>
      <c r="CQ908" s="178" t="n"/>
      <c r="CR908" s="178" t="n"/>
      <c r="CS908" s="178" t="n"/>
      <c r="CT908" s="178" t="n"/>
      <c r="CU908" s="178" t="n"/>
      <c r="CV908" s="178" t="n"/>
      <c r="CW908" s="178" t="n"/>
      <c r="CX908" s="178" t="n"/>
      <c r="CY908" s="178" t="n"/>
      <c r="CZ908" s="178" t="n"/>
      <c r="DA908" s="178" t="n"/>
      <c r="DB908" s="178" t="n"/>
      <c r="DC908" s="178" t="n"/>
      <c r="DD908" s="178" t="n"/>
      <c r="DE908" s="178" t="n"/>
      <c r="DF908" s="178" t="n"/>
      <c r="DG908" s="178" t="n"/>
      <c r="DH908" s="178" t="n"/>
      <c r="DI908" s="178" t="n"/>
      <c r="DJ908" s="178" t="n"/>
      <c r="DK908" s="178" t="n"/>
      <c r="DL908" s="178" t="n"/>
      <c r="DM908" s="178" t="n"/>
      <c r="DN908" s="178" t="n"/>
      <c r="DO908" s="178" t="n"/>
      <c r="DP908" s="178" t="n"/>
      <c r="DQ908" s="178" t="n"/>
      <c r="DR908" s="178" t="n"/>
      <c r="DS908" s="178" t="n"/>
      <c r="DT908" s="178" t="n"/>
      <c r="DU908" s="178" t="n"/>
      <c r="DV908" s="178" t="n"/>
    </row>
    <row customFormat="true" customHeight="true" ht="16.5" outlineLevel="0" r="909" s="310">
      <c r="A909" s="178" t="n"/>
      <c r="B909" s="280" t="s"/>
      <c r="C909" s="349" t="s"/>
      <c r="D909" s="94" t="s"/>
      <c r="E909" s="122" t="s">
        <v>26</v>
      </c>
      <c r="F909" s="266" t="n">
        <f aca="false" ca="false" dt2D="false" dtr="false" t="normal">I909+L909+M909+N909+O909+P909+Q909+R909+S909</f>
        <v>0</v>
      </c>
      <c r="G909" s="351" t="n">
        <v>0</v>
      </c>
      <c r="H909" s="351" t="n">
        <v>0</v>
      </c>
      <c r="I909" s="269" t="n">
        <f aca="false" ca="false" dt2D="false" dtr="false" t="normal">G909+H909</f>
        <v>0</v>
      </c>
      <c r="J909" s="351" t="n"/>
      <c r="K909" s="351" t="n"/>
      <c r="L909" s="269" t="n">
        <f aca="false" ca="false" dt2D="false" dtr="false" t="normal">J909+K909</f>
        <v>0</v>
      </c>
      <c r="M909" s="351" t="n"/>
      <c r="N909" s="351" t="n"/>
      <c r="O909" s="351" t="n"/>
      <c r="P909" s="351" t="n"/>
      <c r="Q909" s="351" t="n"/>
      <c r="R909" s="351" t="n"/>
      <c r="S909" s="351" t="n"/>
      <c r="T909" s="351" t="n"/>
      <c r="U909" s="351" t="n"/>
      <c r="V909" s="351" t="n"/>
      <c r="W909" s="351" t="n"/>
      <c r="X909" s="351" t="n"/>
      <c r="Y909" s="351" t="n"/>
      <c r="Z909" s="351" t="n"/>
      <c r="AA909" s="351" t="n"/>
      <c r="AB909" s="351" t="n"/>
      <c r="AC909" s="351" t="n"/>
      <c r="AD909" s="351" t="n"/>
      <c r="AE909" s="351" t="n"/>
      <c r="AF909" s="178" t="n"/>
      <c r="AG909" s="178" t="n"/>
      <c r="AH909" s="178" t="n"/>
      <c r="AI909" s="178" t="n"/>
      <c r="AJ909" s="178" t="n"/>
      <c r="AK909" s="178" t="n"/>
      <c r="AL909" s="178" t="n"/>
      <c r="AM909" s="178" t="n"/>
      <c r="AN909" s="178" t="n"/>
      <c r="AO909" s="178" t="n"/>
      <c r="AP909" s="178" t="n"/>
      <c r="AQ909" s="178" t="n"/>
      <c r="AR909" s="178" t="n"/>
      <c r="AS909" s="178" t="n"/>
      <c r="AT909" s="178" t="n"/>
      <c r="AU909" s="178" t="n"/>
      <c r="AV909" s="178" t="n"/>
      <c r="AW909" s="178" t="n"/>
      <c r="AX909" s="178" t="n"/>
      <c r="AY909" s="178" t="n"/>
      <c r="AZ909" s="178" t="n"/>
      <c r="BA909" s="178" t="n"/>
      <c r="BB909" s="178" t="n"/>
      <c r="BC909" s="178" t="n"/>
      <c r="BD909" s="178" t="n"/>
      <c r="BE909" s="178" t="n"/>
      <c r="BF909" s="178" t="n"/>
      <c r="BG909" s="178" t="n"/>
      <c r="BH909" s="178" t="n"/>
      <c r="BI909" s="178" t="n"/>
      <c r="BJ909" s="178" t="n"/>
      <c r="BK909" s="178" t="n"/>
      <c r="BL909" s="178" t="n"/>
      <c r="BM909" s="178" t="n"/>
      <c r="BN909" s="178" t="n"/>
      <c r="BO909" s="178" t="n"/>
      <c r="BP909" s="178" t="n"/>
      <c r="BQ909" s="178" t="n"/>
      <c r="BR909" s="178" t="n"/>
      <c r="BS909" s="178" t="n"/>
      <c r="BT909" s="178" t="n"/>
      <c r="BU909" s="178" t="n"/>
      <c r="BV909" s="178" t="n"/>
      <c r="BW909" s="178" t="n"/>
      <c r="BX909" s="178" t="n"/>
      <c r="BY909" s="178" t="n"/>
      <c r="BZ909" s="178" t="n"/>
      <c r="CA909" s="178" t="n"/>
      <c r="CB909" s="178" t="n"/>
      <c r="CC909" s="178" t="n"/>
      <c r="CD909" s="178" t="n"/>
      <c r="CE909" s="178" t="n"/>
      <c r="CF909" s="178" t="n"/>
      <c r="CG909" s="178" t="n"/>
      <c r="CH909" s="178" t="n"/>
      <c r="CI909" s="178" t="n"/>
      <c r="CJ909" s="178" t="n"/>
      <c r="CK909" s="178" t="n"/>
      <c r="CL909" s="178" t="n"/>
      <c r="CM909" s="178" t="n"/>
      <c r="CN909" s="178" t="n"/>
      <c r="CO909" s="178" t="n"/>
      <c r="CP909" s="178" t="n"/>
      <c r="CQ909" s="178" t="n"/>
      <c r="CR909" s="178" t="n"/>
      <c r="CS909" s="178" t="n"/>
      <c r="CT909" s="178" t="n"/>
      <c r="CU909" s="178" t="n"/>
      <c r="CV909" s="178" t="n"/>
      <c r="CW909" s="178" t="n"/>
      <c r="CX909" s="178" t="n"/>
      <c r="CY909" s="178" t="n"/>
      <c r="CZ909" s="178" t="n"/>
      <c r="DA909" s="178" t="n"/>
      <c r="DB909" s="178" t="n"/>
      <c r="DC909" s="178" t="n"/>
      <c r="DD909" s="178" t="n"/>
      <c r="DE909" s="178" t="n"/>
      <c r="DF909" s="178" t="n"/>
      <c r="DG909" s="178" t="n"/>
      <c r="DH909" s="178" t="n"/>
      <c r="DI909" s="178" t="n"/>
      <c r="DJ909" s="178" t="n"/>
      <c r="DK909" s="178" t="n"/>
      <c r="DL909" s="178" t="n"/>
      <c r="DM909" s="178" t="n"/>
      <c r="DN909" s="178" t="n"/>
      <c r="DO909" s="178" t="n"/>
      <c r="DP909" s="178" t="n"/>
      <c r="DQ909" s="178" t="n"/>
      <c r="DR909" s="178" t="n"/>
      <c r="DS909" s="178" t="n"/>
      <c r="DT909" s="178" t="n"/>
      <c r="DU909" s="178" t="n"/>
      <c r="DV909" s="178" t="n"/>
    </row>
    <row customFormat="true" customHeight="true" hidden="false" ht="49.4921875" outlineLevel="0" r="910" s="310">
      <c r="A910" s="178" t="n"/>
      <c r="B910" s="277" t="n"/>
      <c r="C910" s="349" t="s"/>
      <c r="D910" s="299" t="s">
        <v>529</v>
      </c>
      <c r="E910" s="352" t="s">
        <v>232</v>
      </c>
      <c r="F910" s="266" t="n">
        <f aca="false" ca="false" dt2D="false" dtr="false" t="normal">I910+L910+M910+N910+O910+P910+Q910+R910+S910</f>
        <v>51</v>
      </c>
      <c r="G910" s="353" t="n"/>
      <c r="H910" s="353" t="n"/>
      <c r="I910" s="354" t="n"/>
      <c r="J910" s="355" t="n">
        <v>2</v>
      </c>
      <c r="K910" s="355" t="n"/>
      <c r="L910" s="356" t="n"/>
      <c r="M910" s="355" t="n">
        <v>1</v>
      </c>
      <c r="N910" s="355" t="n">
        <v>11</v>
      </c>
      <c r="O910" s="355" t="n">
        <v>12</v>
      </c>
      <c r="P910" s="355" t="n">
        <v>4</v>
      </c>
      <c r="Q910" s="355" t="n">
        <v>9</v>
      </c>
      <c r="R910" s="353" t="n">
        <f aca="false" ca="false" dt2D="false" dtr="false" t="normal">1+9</f>
        <v>10</v>
      </c>
      <c r="S910" s="353" t="n">
        <v>4</v>
      </c>
      <c r="T910" s="353" t="n"/>
      <c r="U910" s="353" t="n"/>
      <c r="V910" s="353" t="n"/>
      <c r="W910" s="353" t="n"/>
      <c r="X910" s="353" t="n"/>
      <c r="Y910" s="353" t="n"/>
      <c r="Z910" s="353" t="n"/>
      <c r="AA910" s="353" t="n"/>
      <c r="AB910" s="353" t="n"/>
      <c r="AC910" s="353" t="n"/>
      <c r="AD910" s="353" t="n"/>
      <c r="AE910" s="353" t="n"/>
      <c r="AF910" s="178" t="n"/>
      <c r="AG910" s="178" t="n"/>
      <c r="AH910" s="178" t="n"/>
      <c r="AI910" s="178" t="n"/>
      <c r="AJ910" s="178" t="n"/>
      <c r="AK910" s="178" t="n"/>
      <c r="AL910" s="178" t="n"/>
      <c r="AM910" s="178" t="n"/>
      <c r="AN910" s="178" t="n"/>
      <c r="AO910" s="178" t="n"/>
      <c r="AP910" s="178" t="n"/>
      <c r="AQ910" s="178" t="n"/>
      <c r="AR910" s="178" t="n"/>
      <c r="AS910" s="178" t="n"/>
      <c r="AT910" s="178" t="n"/>
      <c r="AU910" s="178" t="n"/>
      <c r="AV910" s="178" t="n"/>
      <c r="AW910" s="178" t="n"/>
      <c r="AX910" s="178" t="n"/>
      <c r="AY910" s="178" t="n"/>
      <c r="AZ910" s="178" t="n"/>
      <c r="BA910" s="178" t="n"/>
      <c r="BB910" s="178" t="n"/>
      <c r="BC910" s="178" t="n"/>
      <c r="BD910" s="178" t="n"/>
      <c r="BE910" s="178" t="n"/>
      <c r="BF910" s="178" t="n"/>
      <c r="BG910" s="178" t="n"/>
      <c r="BH910" s="178" t="n"/>
      <c r="BI910" s="178" t="n"/>
      <c r="BJ910" s="178" t="n"/>
      <c r="BK910" s="178" t="n"/>
      <c r="BL910" s="178" t="n"/>
      <c r="BM910" s="178" t="n"/>
      <c r="BN910" s="178" t="n"/>
      <c r="BO910" s="178" t="n"/>
      <c r="BP910" s="178" t="n"/>
      <c r="BQ910" s="178" t="n"/>
      <c r="BR910" s="178" t="n"/>
      <c r="BS910" s="178" t="n"/>
      <c r="BT910" s="178" t="n"/>
      <c r="BU910" s="178" t="n"/>
      <c r="BV910" s="178" t="n"/>
      <c r="BW910" s="178" t="n"/>
      <c r="BX910" s="178" t="n"/>
      <c r="BY910" s="178" t="n"/>
      <c r="BZ910" s="178" t="n"/>
      <c r="CA910" s="178" t="n"/>
      <c r="CB910" s="178" t="n"/>
      <c r="CC910" s="178" t="n"/>
      <c r="CD910" s="178" t="n"/>
      <c r="CE910" s="178" t="n"/>
      <c r="CF910" s="178" t="n"/>
      <c r="CG910" s="178" t="n"/>
      <c r="CH910" s="178" t="n"/>
      <c r="CI910" s="178" t="n"/>
      <c r="CJ910" s="178" t="n"/>
      <c r="CK910" s="178" t="n"/>
      <c r="CL910" s="178" t="n"/>
      <c r="CM910" s="178" t="n"/>
      <c r="CN910" s="178" t="n"/>
      <c r="CO910" s="178" t="n"/>
      <c r="CP910" s="178" t="n"/>
      <c r="CQ910" s="178" t="n"/>
      <c r="CR910" s="178" t="n"/>
      <c r="CS910" s="178" t="n"/>
      <c r="CT910" s="178" t="n"/>
      <c r="CU910" s="178" t="n"/>
      <c r="CV910" s="178" t="n"/>
      <c r="CW910" s="178" t="n"/>
      <c r="CX910" s="178" t="n"/>
      <c r="CY910" s="178" t="n"/>
      <c r="CZ910" s="178" t="n"/>
      <c r="DA910" s="178" t="n"/>
      <c r="DB910" s="178" t="n"/>
      <c r="DC910" s="178" t="n"/>
      <c r="DD910" s="178" t="n"/>
      <c r="DE910" s="178" t="n"/>
      <c r="DF910" s="178" t="n"/>
      <c r="DG910" s="178" t="n"/>
      <c r="DH910" s="178" t="n"/>
      <c r="DI910" s="178" t="n"/>
      <c r="DJ910" s="178" t="n"/>
      <c r="DK910" s="178" t="n"/>
      <c r="DL910" s="178" t="n"/>
      <c r="DM910" s="178" t="n"/>
      <c r="DN910" s="178" t="n"/>
      <c r="DO910" s="178" t="n"/>
      <c r="DP910" s="178" t="n"/>
      <c r="DQ910" s="178" t="n"/>
      <c r="DR910" s="178" t="n"/>
      <c r="DS910" s="178" t="n"/>
      <c r="DT910" s="178" t="n"/>
      <c r="DU910" s="178" t="n"/>
      <c r="DV910" s="178" t="n"/>
    </row>
    <row customFormat="true" customHeight="true" ht="16.5" outlineLevel="0" r="911" s="310">
      <c r="A911" s="178" t="n"/>
      <c r="B911" s="303" t="n"/>
      <c r="C911" s="349" t="s"/>
      <c r="D911" s="197" t="s">
        <v>530</v>
      </c>
      <c r="E911" s="198" t="s"/>
      <c r="F911" s="266" t="n">
        <f aca="false" ca="false" dt2D="false" dtr="false" t="normal">I911+L911+M911+N911+O911+P911+Q911+R911+S911</f>
        <v>0</v>
      </c>
      <c r="G911" s="305" t="n">
        <f aca="false" ca="false" dt2D="false" dtr="false" t="normal">G907</f>
        <v>0</v>
      </c>
      <c r="H911" s="305" t="n">
        <f aca="false" ca="false" dt2D="false" dtr="false" t="normal">H907</f>
        <v>0</v>
      </c>
      <c r="I911" s="269" t="n">
        <f aca="false" ca="false" dt2D="false" dtr="false" t="normal">G911+H911</f>
        <v>0</v>
      </c>
      <c r="J911" s="305" t="n">
        <f aca="false" ca="false" dt2D="false" dtr="false" t="normal">J907</f>
        <v>0</v>
      </c>
      <c r="K911" s="305" t="n">
        <f aca="false" ca="false" dt2D="false" dtr="false" t="normal">K907</f>
        <v>0</v>
      </c>
      <c r="L911" s="269" t="n">
        <f aca="false" ca="false" dt2D="false" dtr="false" t="normal">J911+K911</f>
        <v>0</v>
      </c>
      <c r="M911" s="305" t="n">
        <f aca="false" ca="false" dt2D="false" dtr="false" t="normal">M907</f>
        <v>0</v>
      </c>
      <c r="N911" s="305" t="n">
        <f aca="false" ca="false" dt2D="false" dtr="false" t="normal">N907</f>
        <v>0</v>
      </c>
      <c r="O911" s="305" t="n">
        <f aca="false" ca="false" dt2D="false" dtr="false" t="normal">O907</f>
        <v>0</v>
      </c>
      <c r="P911" s="305" t="n">
        <f aca="false" ca="false" dt2D="false" dtr="false" t="normal">P907</f>
        <v>0</v>
      </c>
      <c r="Q911" s="305" t="n">
        <f aca="false" ca="false" dt2D="false" dtr="false" t="normal">Q907</f>
        <v>0</v>
      </c>
      <c r="R911" s="305" t="n">
        <f aca="false" ca="false" dt2D="false" dtr="false" t="normal">R907</f>
        <v>0</v>
      </c>
      <c r="S911" s="305" t="n">
        <f aca="false" ca="false" dt2D="false" dtr="false" t="normal">S907</f>
        <v>0</v>
      </c>
      <c r="T911" s="305" t="n">
        <f aca="false" ca="false" dt2D="false" dtr="false" t="normal">T907</f>
        <v>0</v>
      </c>
      <c r="U911" s="305" t="n">
        <f aca="false" ca="false" dt2D="false" dtr="false" t="normal">U907</f>
        <v>0</v>
      </c>
      <c r="V911" s="305" t="n">
        <f aca="false" ca="false" dt2D="false" dtr="false" t="normal">V907</f>
        <v>0</v>
      </c>
      <c r="W911" s="305" t="n">
        <f aca="false" ca="false" dt2D="false" dtr="false" t="normal">W907</f>
        <v>0</v>
      </c>
      <c r="X911" s="305" t="n">
        <f aca="false" ca="false" dt2D="false" dtr="false" t="normal">X907</f>
        <v>0</v>
      </c>
      <c r="Y911" s="305" t="n">
        <f aca="false" ca="false" dt2D="false" dtr="false" t="normal">Y907</f>
        <v>0</v>
      </c>
      <c r="Z911" s="305" t="n">
        <f aca="false" ca="false" dt2D="false" dtr="false" t="normal">Z907</f>
        <v>0</v>
      </c>
      <c r="AA911" s="305" t="n">
        <f aca="false" ca="false" dt2D="false" dtr="false" t="normal">AA907</f>
        <v>0</v>
      </c>
      <c r="AB911" s="305" t="n">
        <f aca="false" ca="false" dt2D="false" dtr="false" t="normal">AB907</f>
        <v>0</v>
      </c>
      <c r="AC911" s="305" t="n">
        <f aca="false" ca="false" dt2D="false" dtr="false" t="normal">AC907</f>
        <v>0</v>
      </c>
      <c r="AD911" s="305" t="n">
        <f aca="false" ca="false" dt2D="false" dtr="false" t="normal">AD907</f>
        <v>0</v>
      </c>
      <c r="AE911" s="305" t="n">
        <f aca="false" ca="false" dt2D="false" dtr="false" t="normal">AE907</f>
        <v>0</v>
      </c>
      <c r="AF911" s="178" t="n"/>
      <c r="AG911" s="178" t="n"/>
      <c r="AH911" s="178" t="n"/>
      <c r="AI911" s="178" t="n"/>
      <c r="AJ911" s="178" t="n"/>
      <c r="AK911" s="178" t="n"/>
      <c r="AL911" s="178" t="n"/>
      <c r="AM911" s="178" t="n"/>
      <c r="AN911" s="178" t="n"/>
      <c r="AO911" s="178" t="n"/>
      <c r="AP911" s="178" t="n"/>
      <c r="AQ911" s="178" t="n"/>
      <c r="AR911" s="178" t="n"/>
      <c r="AS911" s="178" t="n"/>
      <c r="AT911" s="178" t="n"/>
      <c r="AU911" s="178" t="n"/>
      <c r="AV911" s="178" t="n"/>
      <c r="AW911" s="178" t="n"/>
      <c r="AX911" s="178" t="n"/>
      <c r="AY911" s="178" t="n"/>
      <c r="AZ911" s="178" t="n"/>
      <c r="BA911" s="178" t="n"/>
      <c r="BB911" s="178" t="n"/>
      <c r="BC911" s="178" t="n"/>
      <c r="BD911" s="178" t="n"/>
      <c r="BE911" s="178" t="n"/>
      <c r="BF911" s="178" t="n"/>
      <c r="BG911" s="178" t="n"/>
      <c r="BH911" s="178" t="n"/>
      <c r="BI911" s="178" t="n"/>
      <c r="BJ911" s="178" t="n"/>
      <c r="BK911" s="178" t="n"/>
      <c r="BL911" s="178" t="n"/>
      <c r="BM911" s="178" t="n"/>
      <c r="BN911" s="178" t="n"/>
      <c r="BO911" s="178" t="n"/>
      <c r="BP911" s="178" t="n"/>
      <c r="BQ911" s="178" t="n"/>
      <c r="BR911" s="178" t="n"/>
      <c r="BS911" s="178" t="n"/>
      <c r="BT911" s="178" t="n"/>
      <c r="BU911" s="178" t="n"/>
      <c r="BV911" s="178" t="n"/>
      <c r="BW911" s="178" t="n"/>
      <c r="BX911" s="178" t="n"/>
      <c r="BY911" s="178" t="n"/>
      <c r="BZ911" s="178" t="n"/>
      <c r="CA911" s="178" t="n"/>
      <c r="CB911" s="178" t="n"/>
      <c r="CC911" s="178" t="n"/>
      <c r="CD911" s="178" t="n"/>
      <c r="CE911" s="178" t="n"/>
      <c r="CF911" s="178" t="n"/>
      <c r="CG911" s="178" t="n"/>
      <c r="CH911" s="178" t="n"/>
      <c r="CI911" s="178" t="n"/>
      <c r="CJ911" s="178" t="n"/>
      <c r="CK911" s="178" t="n"/>
      <c r="CL911" s="178" t="n"/>
      <c r="CM911" s="178" t="n"/>
      <c r="CN911" s="178" t="n"/>
      <c r="CO911" s="178" t="n"/>
      <c r="CP911" s="178" t="n"/>
      <c r="CQ911" s="178" t="n"/>
      <c r="CR911" s="178" t="n"/>
      <c r="CS911" s="178" t="n"/>
      <c r="CT911" s="178" t="n"/>
      <c r="CU911" s="178" t="n"/>
      <c r="CV911" s="178" t="n"/>
      <c r="CW911" s="178" t="n"/>
      <c r="CX911" s="178" t="n"/>
      <c r="CY911" s="178" t="n"/>
      <c r="CZ911" s="178" t="n"/>
      <c r="DA911" s="178" t="n"/>
      <c r="DB911" s="178" t="n"/>
      <c r="DC911" s="178" t="n"/>
      <c r="DD911" s="178" t="n"/>
      <c r="DE911" s="178" t="n"/>
      <c r="DF911" s="178" t="n"/>
      <c r="DG911" s="178" t="n"/>
      <c r="DH911" s="178" t="n"/>
      <c r="DI911" s="178" t="n"/>
      <c r="DJ911" s="178" t="n"/>
      <c r="DK911" s="178" t="n"/>
      <c r="DL911" s="178" t="n"/>
      <c r="DM911" s="178" t="n"/>
      <c r="DN911" s="178" t="n"/>
      <c r="DO911" s="178" t="n"/>
      <c r="DP911" s="178" t="n"/>
      <c r="DQ911" s="178" t="n"/>
      <c r="DR911" s="178" t="n"/>
      <c r="DS911" s="178" t="n"/>
      <c r="DT911" s="178" t="n"/>
      <c r="DU911" s="178" t="n"/>
      <c r="DV911" s="178" t="n"/>
    </row>
    <row customFormat="true" customHeight="true" ht="16.5" outlineLevel="0" r="912" s="310">
      <c r="A912" s="178" t="n"/>
      <c r="B912" s="303" t="n"/>
      <c r="C912" s="349" t="s"/>
      <c r="D912" s="197" t="s">
        <v>531</v>
      </c>
      <c r="E912" s="198" t="s"/>
      <c r="F912" s="266" t="n">
        <f aca="false" ca="false" dt2D="false" dtr="false" t="normal">I912+L912+M912+N912+O912+P912+Q912+R912+S912</f>
        <v>0</v>
      </c>
      <c r="G912" s="305" t="n">
        <f aca="false" ca="false" dt2D="false" dtr="false" t="normal">G908</f>
        <v>0</v>
      </c>
      <c r="H912" s="305" t="n">
        <f aca="false" ca="false" dt2D="false" dtr="false" t="normal">H908</f>
        <v>0</v>
      </c>
      <c r="I912" s="269" t="n">
        <f aca="false" ca="false" dt2D="false" dtr="false" t="normal">G912+H912</f>
        <v>0</v>
      </c>
      <c r="J912" s="305" t="n">
        <f aca="false" ca="false" dt2D="false" dtr="false" t="normal">J908</f>
        <v>0</v>
      </c>
      <c r="K912" s="305" t="n">
        <f aca="false" ca="false" dt2D="false" dtr="false" t="normal">K908</f>
        <v>0</v>
      </c>
      <c r="L912" s="269" t="n">
        <f aca="false" ca="false" dt2D="false" dtr="false" t="normal">J912+K912</f>
        <v>0</v>
      </c>
      <c r="M912" s="305" t="n">
        <f aca="false" ca="false" dt2D="false" dtr="false" t="normal">M908</f>
        <v>0</v>
      </c>
      <c r="N912" s="305" t="n">
        <f aca="false" ca="false" dt2D="false" dtr="false" t="normal">N908</f>
        <v>0</v>
      </c>
      <c r="O912" s="305" t="n">
        <f aca="false" ca="false" dt2D="false" dtr="false" t="normal">O908</f>
        <v>0</v>
      </c>
      <c r="P912" s="305" t="n">
        <f aca="false" ca="false" dt2D="false" dtr="false" t="normal">P908</f>
        <v>0</v>
      </c>
      <c r="Q912" s="305" t="n">
        <f aca="false" ca="false" dt2D="false" dtr="false" t="normal">Q908</f>
        <v>0</v>
      </c>
      <c r="R912" s="305" t="n">
        <f aca="false" ca="false" dt2D="false" dtr="false" t="normal">R908</f>
        <v>0</v>
      </c>
      <c r="S912" s="305" t="n">
        <f aca="false" ca="false" dt2D="false" dtr="false" t="normal">S908</f>
        <v>0</v>
      </c>
      <c r="T912" s="305" t="n">
        <f aca="false" ca="false" dt2D="false" dtr="false" t="normal">T908</f>
        <v>0</v>
      </c>
      <c r="U912" s="305" t="n">
        <f aca="false" ca="false" dt2D="false" dtr="false" t="normal">U908</f>
        <v>0</v>
      </c>
      <c r="V912" s="305" t="n">
        <f aca="false" ca="false" dt2D="false" dtr="false" t="normal">V908</f>
        <v>0</v>
      </c>
      <c r="W912" s="305" t="n">
        <f aca="false" ca="false" dt2D="false" dtr="false" t="normal">W908</f>
        <v>0</v>
      </c>
      <c r="X912" s="305" t="n">
        <f aca="false" ca="false" dt2D="false" dtr="false" t="normal">X908</f>
        <v>0</v>
      </c>
      <c r="Y912" s="305" t="n">
        <f aca="false" ca="false" dt2D="false" dtr="false" t="normal">Y908</f>
        <v>0</v>
      </c>
      <c r="Z912" s="305" t="n">
        <f aca="false" ca="false" dt2D="false" dtr="false" t="normal">Z908</f>
        <v>0</v>
      </c>
      <c r="AA912" s="305" t="n">
        <f aca="false" ca="false" dt2D="false" dtr="false" t="normal">AA908</f>
        <v>0</v>
      </c>
      <c r="AB912" s="305" t="n">
        <f aca="false" ca="false" dt2D="false" dtr="false" t="normal">AB908</f>
        <v>0</v>
      </c>
      <c r="AC912" s="305" t="n">
        <f aca="false" ca="false" dt2D="false" dtr="false" t="normal">AC908</f>
        <v>0</v>
      </c>
      <c r="AD912" s="305" t="n">
        <f aca="false" ca="false" dt2D="false" dtr="false" t="normal">AD908</f>
        <v>0</v>
      </c>
      <c r="AE912" s="305" t="n">
        <f aca="false" ca="false" dt2D="false" dtr="false" t="normal">AE908</f>
        <v>0</v>
      </c>
      <c r="AF912" s="178" t="n"/>
      <c r="AG912" s="178" t="n"/>
      <c r="AH912" s="178" t="n"/>
      <c r="AI912" s="178" t="n"/>
      <c r="AJ912" s="178" t="n"/>
      <c r="AK912" s="178" t="n"/>
      <c r="AL912" s="178" t="n"/>
      <c r="AM912" s="178" t="n"/>
      <c r="AN912" s="178" t="n"/>
      <c r="AO912" s="178" t="n"/>
      <c r="AP912" s="178" t="n"/>
      <c r="AQ912" s="178" t="n"/>
      <c r="AR912" s="178" t="n"/>
      <c r="AS912" s="178" t="n"/>
      <c r="AT912" s="178" t="n"/>
      <c r="AU912" s="178" t="n"/>
      <c r="AV912" s="178" t="n"/>
      <c r="AW912" s="178" t="n"/>
      <c r="AX912" s="178" t="n"/>
      <c r="AY912" s="178" t="n"/>
      <c r="AZ912" s="178" t="n"/>
      <c r="BA912" s="178" t="n"/>
      <c r="BB912" s="178" t="n"/>
      <c r="BC912" s="178" t="n"/>
      <c r="BD912" s="178" t="n"/>
      <c r="BE912" s="178" t="n"/>
      <c r="BF912" s="178" t="n"/>
      <c r="BG912" s="178" t="n"/>
      <c r="BH912" s="178" t="n"/>
      <c r="BI912" s="178" t="n"/>
      <c r="BJ912" s="178" t="n"/>
      <c r="BK912" s="178" t="n"/>
      <c r="BL912" s="178" t="n"/>
      <c r="BM912" s="178" t="n"/>
      <c r="BN912" s="178" t="n"/>
      <c r="BO912" s="178" t="n"/>
      <c r="BP912" s="178" t="n"/>
      <c r="BQ912" s="178" t="n"/>
      <c r="BR912" s="178" t="n"/>
      <c r="BS912" s="178" t="n"/>
      <c r="BT912" s="178" t="n"/>
      <c r="BU912" s="178" t="n"/>
      <c r="BV912" s="178" t="n"/>
      <c r="BW912" s="178" t="n"/>
      <c r="BX912" s="178" t="n"/>
      <c r="BY912" s="178" t="n"/>
      <c r="BZ912" s="178" t="n"/>
      <c r="CA912" s="178" t="n"/>
      <c r="CB912" s="178" t="n"/>
      <c r="CC912" s="178" t="n"/>
      <c r="CD912" s="178" t="n"/>
      <c r="CE912" s="178" t="n"/>
      <c r="CF912" s="178" t="n"/>
      <c r="CG912" s="178" t="n"/>
      <c r="CH912" s="178" t="n"/>
      <c r="CI912" s="178" t="n"/>
      <c r="CJ912" s="178" t="n"/>
      <c r="CK912" s="178" t="n"/>
      <c r="CL912" s="178" t="n"/>
      <c r="CM912" s="178" t="n"/>
      <c r="CN912" s="178" t="n"/>
      <c r="CO912" s="178" t="n"/>
      <c r="CP912" s="178" t="n"/>
      <c r="CQ912" s="178" t="n"/>
      <c r="CR912" s="178" t="n"/>
      <c r="CS912" s="178" t="n"/>
      <c r="CT912" s="178" t="n"/>
      <c r="CU912" s="178" t="n"/>
      <c r="CV912" s="178" t="n"/>
      <c r="CW912" s="178" t="n"/>
      <c r="CX912" s="178" t="n"/>
      <c r="CY912" s="178" t="n"/>
      <c r="CZ912" s="178" t="n"/>
      <c r="DA912" s="178" t="n"/>
      <c r="DB912" s="178" t="n"/>
      <c r="DC912" s="178" t="n"/>
      <c r="DD912" s="178" t="n"/>
      <c r="DE912" s="178" t="n"/>
      <c r="DF912" s="178" t="n"/>
      <c r="DG912" s="178" t="n"/>
      <c r="DH912" s="178" t="n"/>
      <c r="DI912" s="178" t="n"/>
      <c r="DJ912" s="178" t="n"/>
      <c r="DK912" s="178" t="n"/>
      <c r="DL912" s="178" t="n"/>
      <c r="DM912" s="178" t="n"/>
      <c r="DN912" s="178" t="n"/>
      <c r="DO912" s="178" t="n"/>
      <c r="DP912" s="178" t="n"/>
      <c r="DQ912" s="178" t="n"/>
      <c r="DR912" s="178" t="n"/>
      <c r="DS912" s="178" t="n"/>
      <c r="DT912" s="178" t="n"/>
      <c r="DU912" s="178" t="n"/>
      <c r="DV912" s="178" t="n"/>
    </row>
    <row customFormat="true" customHeight="true" ht="16.5" outlineLevel="0" r="913" s="310">
      <c r="A913" s="178" t="n"/>
      <c r="B913" s="303" t="n"/>
      <c r="C913" s="349" t="s"/>
      <c r="D913" s="197" t="s">
        <v>532</v>
      </c>
      <c r="E913" s="197" t="n"/>
      <c r="F913" s="266" t="n">
        <f aca="false" ca="false" dt2D="false" dtr="false" t="normal">I913+L913+M913+N913+O913+P913+Q913+R913+S913</f>
        <v>0</v>
      </c>
      <c r="G913" s="305" t="n">
        <f aca="false" ca="false" dt2D="false" dtr="false" t="normal">G909+G905+G902+G897+G892</f>
        <v>0</v>
      </c>
      <c r="H913" s="305" t="n">
        <f aca="false" ca="false" dt2D="false" dtr="false" t="normal">H909+H905+H902+H897+H892</f>
        <v>0</v>
      </c>
      <c r="I913" s="269" t="n">
        <f aca="false" ca="false" dt2D="false" dtr="false" t="normal">G913+H913</f>
        <v>0</v>
      </c>
      <c r="J913" s="305" t="n">
        <f aca="false" ca="false" dt2D="false" dtr="false" t="normal">J909+J905+J902+J897+J892</f>
        <v>0</v>
      </c>
      <c r="K913" s="305" t="n">
        <f aca="false" ca="false" dt2D="false" dtr="false" t="normal">K909+K905+K902+K897+K892</f>
        <v>0</v>
      </c>
      <c r="L913" s="269" t="n">
        <f aca="false" ca="false" dt2D="false" dtr="false" t="normal">J913+K913</f>
        <v>0</v>
      </c>
      <c r="M913" s="305" t="n">
        <f aca="false" ca="false" dt2D="false" dtr="false" t="normal">M909+M905+M902+M897+M892</f>
        <v>0</v>
      </c>
      <c r="N913" s="305" t="n">
        <f aca="false" ca="false" dt2D="false" dtr="false" t="normal">N909+N905+N902+N897+N892</f>
        <v>0</v>
      </c>
      <c r="O913" s="305" t="n">
        <f aca="false" ca="false" dt2D="false" dtr="false" t="normal">O909+O905+O902+O897+O892</f>
        <v>0</v>
      </c>
      <c r="P913" s="305" t="n">
        <f aca="false" ca="false" dt2D="false" dtr="false" t="normal">P909+P905+P902+P897+P892</f>
        <v>0</v>
      </c>
      <c r="Q913" s="305" t="n">
        <f aca="false" ca="false" dt2D="false" dtr="false" t="normal">Q909+Q905+Q902+Q897+Q892</f>
        <v>0</v>
      </c>
      <c r="R913" s="305" t="n">
        <f aca="false" ca="false" dt2D="false" dtr="false" t="normal">R909+R905+R902+R897+R892</f>
        <v>0</v>
      </c>
      <c r="S913" s="305" t="n">
        <f aca="false" ca="false" dt2D="false" dtr="false" t="normal">S909+S905+S902+S897+S892</f>
        <v>0</v>
      </c>
      <c r="T913" s="305" t="n">
        <f aca="false" ca="false" dt2D="false" dtr="false" t="normal">T909+T905+T902+T897+T892</f>
        <v>0</v>
      </c>
      <c r="U913" s="305" t="n">
        <f aca="false" ca="false" dt2D="false" dtr="false" t="normal">U909+U905+U902+U897+U892</f>
        <v>0</v>
      </c>
      <c r="V913" s="305" t="n">
        <f aca="false" ca="false" dt2D="false" dtr="false" t="normal">V909+V905+V902+V897+V892</f>
        <v>0</v>
      </c>
      <c r="W913" s="305" t="n">
        <f aca="false" ca="false" dt2D="false" dtr="false" t="normal">W909+W905+W902+W897+W892</f>
        <v>0</v>
      </c>
      <c r="X913" s="305" t="n">
        <f aca="false" ca="false" dt2D="false" dtr="false" t="normal">X909+X905+X902+X897+X892</f>
        <v>0</v>
      </c>
      <c r="Y913" s="305" t="n">
        <f aca="false" ca="false" dt2D="false" dtr="false" t="normal">Y909+Y905+Y902+Y897+Y892</f>
        <v>0</v>
      </c>
      <c r="Z913" s="305" t="n">
        <f aca="false" ca="false" dt2D="false" dtr="false" t="normal">Z909+Z905+Z902+Z897+Z892</f>
        <v>0</v>
      </c>
      <c r="AA913" s="305" t="n">
        <f aca="false" ca="false" dt2D="false" dtr="false" t="normal">AA909+AA905+AA902+AA897+AA892</f>
        <v>0</v>
      </c>
      <c r="AB913" s="305" t="n">
        <f aca="false" ca="false" dt2D="false" dtr="false" t="normal">AB909+AB905+AB902+AB897+AB892</f>
        <v>0</v>
      </c>
      <c r="AC913" s="305" t="n">
        <f aca="false" ca="false" dt2D="false" dtr="false" t="normal">AC909+AC905+AC902+AC897+AC892</f>
        <v>0</v>
      </c>
      <c r="AD913" s="305" t="n">
        <f aca="false" ca="false" dt2D="false" dtr="false" t="normal">AD909+AD905+AD902+AD897+AD892</f>
        <v>0</v>
      </c>
      <c r="AE913" s="305" t="n">
        <f aca="false" ca="false" dt2D="false" dtr="false" t="normal">AE909+AE905+AE902+AE897+AE892</f>
        <v>0</v>
      </c>
      <c r="AF913" s="178" t="n"/>
      <c r="AG913" s="178" t="n"/>
      <c r="AH913" s="178" t="n"/>
      <c r="AI913" s="178" t="n"/>
      <c r="AJ913" s="178" t="n"/>
      <c r="AK913" s="178" t="n"/>
      <c r="AL913" s="178" t="n"/>
      <c r="AM913" s="178" t="n"/>
      <c r="AN913" s="178" t="n"/>
      <c r="AO913" s="178" t="n"/>
      <c r="AP913" s="178" t="n"/>
      <c r="AQ913" s="178" t="n"/>
      <c r="AR913" s="178" t="n"/>
      <c r="AS913" s="178" t="n"/>
      <c r="AT913" s="178" t="n"/>
      <c r="AU913" s="178" t="n"/>
      <c r="AV913" s="178" t="n"/>
      <c r="AW913" s="178" t="n"/>
      <c r="AX913" s="178" t="n"/>
      <c r="AY913" s="178" t="n"/>
      <c r="AZ913" s="178" t="n"/>
      <c r="BA913" s="178" t="n"/>
      <c r="BB913" s="178" t="n"/>
      <c r="BC913" s="178" t="n"/>
      <c r="BD913" s="178" t="n"/>
      <c r="BE913" s="178" t="n"/>
      <c r="BF913" s="178" t="n"/>
      <c r="BG913" s="178" t="n"/>
      <c r="BH913" s="178" t="n"/>
      <c r="BI913" s="178" t="n"/>
      <c r="BJ913" s="178" t="n"/>
      <c r="BK913" s="178" t="n"/>
      <c r="BL913" s="178" t="n"/>
      <c r="BM913" s="178" t="n"/>
      <c r="BN913" s="178" t="n"/>
      <c r="BO913" s="178" t="n"/>
      <c r="BP913" s="178" t="n"/>
      <c r="BQ913" s="178" t="n"/>
      <c r="BR913" s="178" t="n"/>
      <c r="BS913" s="178" t="n"/>
      <c r="BT913" s="178" t="n"/>
      <c r="BU913" s="178" t="n"/>
      <c r="BV913" s="178" t="n"/>
      <c r="BW913" s="178" t="n"/>
      <c r="BX913" s="178" t="n"/>
      <c r="BY913" s="178" t="n"/>
      <c r="BZ913" s="178" t="n"/>
      <c r="CA913" s="178" t="n"/>
      <c r="CB913" s="178" t="n"/>
      <c r="CC913" s="178" t="n"/>
      <c r="CD913" s="178" t="n"/>
      <c r="CE913" s="178" t="n"/>
      <c r="CF913" s="178" t="n"/>
      <c r="CG913" s="178" t="n"/>
      <c r="CH913" s="178" t="n"/>
      <c r="CI913" s="178" t="n"/>
      <c r="CJ913" s="178" t="n"/>
      <c r="CK913" s="178" t="n"/>
      <c r="CL913" s="178" t="n"/>
      <c r="CM913" s="178" t="n"/>
      <c r="CN913" s="178" t="n"/>
      <c r="CO913" s="178" t="n"/>
      <c r="CP913" s="178" t="n"/>
      <c r="CQ913" s="178" t="n"/>
      <c r="CR913" s="178" t="n"/>
      <c r="CS913" s="178" t="n"/>
      <c r="CT913" s="178" t="n"/>
      <c r="CU913" s="178" t="n"/>
      <c r="CV913" s="178" t="n"/>
      <c r="CW913" s="178" t="n"/>
      <c r="CX913" s="178" t="n"/>
      <c r="CY913" s="178" t="n"/>
      <c r="CZ913" s="178" t="n"/>
      <c r="DA913" s="178" t="n"/>
      <c r="DB913" s="178" t="n"/>
      <c r="DC913" s="178" t="n"/>
      <c r="DD913" s="178" t="n"/>
      <c r="DE913" s="178" t="n"/>
      <c r="DF913" s="178" t="n"/>
      <c r="DG913" s="178" t="n"/>
      <c r="DH913" s="178" t="n"/>
      <c r="DI913" s="178" t="n"/>
      <c r="DJ913" s="178" t="n"/>
      <c r="DK913" s="178" t="n"/>
      <c r="DL913" s="178" t="n"/>
      <c r="DM913" s="178" t="n"/>
      <c r="DN913" s="178" t="n"/>
      <c r="DO913" s="178" t="n"/>
      <c r="DP913" s="178" t="n"/>
      <c r="DQ913" s="178" t="n"/>
      <c r="DR913" s="178" t="n"/>
      <c r="DS913" s="178" t="n"/>
      <c r="DT913" s="178" t="n"/>
      <c r="DU913" s="178" t="n"/>
      <c r="DV913" s="178" t="n"/>
    </row>
    <row customFormat="true" customHeight="true" ht="16.5" outlineLevel="0" r="914" s="310">
      <c r="A914" s="178" t="n"/>
      <c r="B914" s="303" t="n"/>
      <c r="C914" s="349" t="s"/>
      <c r="D914" s="197" t="s">
        <v>533</v>
      </c>
      <c r="E914" s="198" t="s"/>
      <c r="F914" s="266" t="n">
        <f aca="false" ca="false" dt2D="false" dtr="false" t="normal">I914+L914+M914+N914+O914+P914+Q914+R914+S914</f>
        <v>84</v>
      </c>
      <c r="G914" s="305" t="n">
        <f aca="false" ca="false" dt2D="false" dtr="false" t="normal">G906+G903+G898+G893+G910</f>
        <v>3</v>
      </c>
      <c r="H914" s="305" t="n">
        <f aca="false" ca="false" dt2D="false" dtr="false" t="normal">H906+H903+H898+H893+H910</f>
        <v>0</v>
      </c>
      <c r="I914" s="269" t="n">
        <f aca="false" ca="false" dt2D="false" dtr="false" t="normal">G914+H914</f>
        <v>3</v>
      </c>
      <c r="J914" s="305" t="n">
        <f aca="false" ca="false" dt2D="false" dtr="false" t="normal">J906+J903+J898+J893+J910</f>
        <v>5</v>
      </c>
      <c r="K914" s="305" t="n">
        <f aca="false" ca="false" dt2D="false" dtr="false" t="normal">K906+K903+K898+K893+K910</f>
        <v>0</v>
      </c>
      <c r="L914" s="269" t="n">
        <f aca="false" ca="false" dt2D="false" dtr="false" t="normal">J914+K914</f>
        <v>5</v>
      </c>
      <c r="M914" s="305" t="n">
        <f aca="false" ca="false" dt2D="false" dtr="false" t="normal">M906+M903+M898+M893+M910</f>
        <v>1</v>
      </c>
      <c r="N914" s="305" t="n">
        <f aca="false" ca="false" dt2D="false" dtr="false" t="normal">N906+N903+N898+N893+N910</f>
        <v>15</v>
      </c>
      <c r="O914" s="305" t="n">
        <f aca="false" ca="false" dt2D="false" dtr="false" t="normal">O906+O903+O898+O893+O910</f>
        <v>16</v>
      </c>
      <c r="P914" s="305" t="n">
        <f aca="false" ca="false" dt2D="false" dtr="false" t="normal">P906+P903+P898+P893+P910</f>
        <v>8</v>
      </c>
      <c r="Q914" s="305" t="n">
        <f aca="false" ca="false" dt2D="false" dtr="false" t="normal">Q906+Q903+Q898+Q893+Q910</f>
        <v>13</v>
      </c>
      <c r="R914" s="305" t="n">
        <f aca="false" ca="false" dt2D="false" dtr="false" t="normal">R906+R903+R898+R893+R910</f>
        <v>16</v>
      </c>
      <c r="S914" s="305" t="n">
        <f aca="false" ca="false" dt2D="false" dtr="false" t="normal">S906+S903+S898+S893+S910</f>
        <v>7</v>
      </c>
      <c r="T914" s="305" t="n">
        <f aca="false" ca="false" dt2D="false" dtr="false" t="normal">T906+T903+T898+T893+T910</f>
        <v>0</v>
      </c>
      <c r="U914" s="305" t="n">
        <f aca="false" ca="false" dt2D="false" dtr="false" t="normal">U906+U903+U898+U893+U910</f>
        <v>0</v>
      </c>
      <c r="V914" s="305" t="n">
        <f aca="false" ca="false" dt2D="false" dtr="false" t="normal">V906+V903+V898+V893+V910</f>
        <v>0</v>
      </c>
      <c r="W914" s="305" t="n">
        <f aca="false" ca="false" dt2D="false" dtr="false" t="normal">W906+W903+W898+W893+W910</f>
        <v>0</v>
      </c>
      <c r="X914" s="305" t="n">
        <f aca="false" ca="false" dt2D="false" dtr="false" t="normal">X906+X903+X898+X893+X910</f>
        <v>0</v>
      </c>
      <c r="Y914" s="305" t="n">
        <f aca="false" ca="false" dt2D="false" dtr="false" t="normal">Y906+Y903+Y898+Y893+Y910</f>
        <v>0</v>
      </c>
      <c r="Z914" s="305" t="n">
        <f aca="false" ca="false" dt2D="false" dtr="false" t="normal">Z906+Z903+Z898+Z893+Z910</f>
        <v>0</v>
      </c>
      <c r="AA914" s="305" t="n">
        <f aca="false" ca="false" dt2D="false" dtr="false" t="normal">AA906+AA903+AA898+AA893+AA910</f>
        <v>0</v>
      </c>
      <c r="AB914" s="305" t="n">
        <f aca="false" ca="false" dt2D="false" dtr="false" t="normal">AB906+AB903+AB898+AB893+AB910</f>
        <v>0</v>
      </c>
      <c r="AC914" s="305" t="n">
        <f aca="false" ca="false" dt2D="false" dtr="false" t="normal">AC906+AC903+AC898+AC893+AC910</f>
        <v>0</v>
      </c>
      <c r="AD914" s="305" t="n">
        <f aca="false" ca="false" dt2D="false" dtr="false" t="normal">AD906+AD903+AD898+AD893+AD910</f>
        <v>0</v>
      </c>
      <c r="AE914" s="305" t="n">
        <f aca="false" ca="false" dt2D="false" dtr="false" t="normal">AE906+AE903+AE898+AE893+AE910</f>
        <v>0</v>
      </c>
      <c r="AF914" s="178" t="n"/>
      <c r="AG914" s="178" t="n"/>
      <c r="AH914" s="178" t="n"/>
      <c r="AI914" s="178" t="n"/>
      <c r="AJ914" s="178" t="n"/>
      <c r="AK914" s="178" t="n"/>
      <c r="AL914" s="178" t="n"/>
      <c r="AM914" s="178" t="n"/>
      <c r="AN914" s="178" t="n"/>
      <c r="AO914" s="178" t="n"/>
      <c r="AP914" s="178" t="n"/>
      <c r="AQ914" s="178" t="n"/>
      <c r="AR914" s="178" t="n"/>
      <c r="AS914" s="178" t="n"/>
      <c r="AT914" s="178" t="n"/>
      <c r="AU914" s="178" t="n"/>
      <c r="AV914" s="178" t="n"/>
      <c r="AW914" s="178" t="n"/>
      <c r="AX914" s="178" t="n"/>
      <c r="AY914" s="178" t="n"/>
      <c r="AZ914" s="178" t="n"/>
      <c r="BA914" s="178" t="n"/>
      <c r="BB914" s="178" t="n"/>
      <c r="BC914" s="178" t="n"/>
      <c r="BD914" s="178" t="n"/>
      <c r="BE914" s="178" t="n"/>
      <c r="BF914" s="178" t="n"/>
      <c r="BG914" s="178" t="n"/>
      <c r="BH914" s="178" t="n"/>
      <c r="BI914" s="178" t="n"/>
      <c r="BJ914" s="178" t="n"/>
      <c r="BK914" s="178" t="n"/>
      <c r="BL914" s="178" t="n"/>
      <c r="BM914" s="178" t="n"/>
      <c r="BN914" s="178" t="n"/>
      <c r="BO914" s="178" t="n"/>
      <c r="BP914" s="178" t="n"/>
      <c r="BQ914" s="178" t="n"/>
      <c r="BR914" s="178" t="n"/>
      <c r="BS914" s="178" t="n"/>
      <c r="BT914" s="178" t="n"/>
      <c r="BU914" s="178" t="n"/>
      <c r="BV914" s="178" t="n"/>
      <c r="BW914" s="178" t="n"/>
      <c r="BX914" s="178" t="n"/>
      <c r="BY914" s="178" t="n"/>
      <c r="BZ914" s="178" t="n"/>
      <c r="CA914" s="178" t="n"/>
      <c r="CB914" s="178" t="n"/>
      <c r="CC914" s="178" t="n"/>
      <c r="CD914" s="178" t="n"/>
      <c r="CE914" s="178" t="n"/>
      <c r="CF914" s="178" t="n"/>
      <c r="CG914" s="178" t="n"/>
      <c r="CH914" s="178" t="n"/>
      <c r="CI914" s="178" t="n"/>
      <c r="CJ914" s="178" t="n"/>
      <c r="CK914" s="178" t="n"/>
      <c r="CL914" s="178" t="n"/>
      <c r="CM914" s="178" t="n"/>
      <c r="CN914" s="178" t="n"/>
      <c r="CO914" s="178" t="n"/>
      <c r="CP914" s="178" t="n"/>
      <c r="CQ914" s="178" t="n"/>
      <c r="CR914" s="178" t="n"/>
      <c r="CS914" s="178" t="n"/>
      <c r="CT914" s="178" t="n"/>
      <c r="CU914" s="178" t="n"/>
      <c r="CV914" s="178" t="n"/>
      <c r="CW914" s="178" t="n"/>
      <c r="CX914" s="178" t="n"/>
      <c r="CY914" s="178" t="n"/>
      <c r="CZ914" s="178" t="n"/>
      <c r="DA914" s="178" t="n"/>
      <c r="DB914" s="178" t="n"/>
      <c r="DC914" s="178" t="n"/>
      <c r="DD914" s="178" t="n"/>
      <c r="DE914" s="178" t="n"/>
      <c r="DF914" s="178" t="n"/>
      <c r="DG914" s="178" t="n"/>
      <c r="DH914" s="178" t="n"/>
      <c r="DI914" s="178" t="n"/>
      <c r="DJ914" s="178" t="n"/>
      <c r="DK914" s="178" t="n"/>
      <c r="DL914" s="178" t="n"/>
      <c r="DM914" s="178" t="n"/>
      <c r="DN914" s="178" t="n"/>
      <c r="DO914" s="178" t="n"/>
      <c r="DP914" s="178" t="n"/>
      <c r="DQ914" s="178" t="n"/>
      <c r="DR914" s="178" t="n"/>
      <c r="DS914" s="178" t="n"/>
      <c r="DT914" s="178" t="n"/>
      <c r="DU914" s="178" t="n"/>
      <c r="DV914" s="178" t="n"/>
    </row>
    <row customFormat="true" customHeight="true" ht="16.5" outlineLevel="0" r="915" s="310">
      <c r="A915" s="178" t="n"/>
      <c r="B915" s="303" t="n"/>
      <c r="C915" s="357" t="s"/>
      <c r="D915" s="197" t="s">
        <v>534</v>
      </c>
      <c r="E915" s="197" t="n"/>
      <c r="F915" s="266" t="n">
        <f aca="false" ca="false" dt2D="false" dtr="false" t="normal">I915+L915+M915+N915+O915+P915+Q915+R915+S915</f>
        <v>0</v>
      </c>
      <c r="G915" s="305" t="n">
        <f aca="false" ca="false" dt2D="false" dtr="false" t="normal">G904+G899+G894</f>
        <v>0</v>
      </c>
      <c r="H915" s="305" t="n">
        <f aca="false" ca="false" dt2D="false" dtr="false" t="normal">H904+H899+H894</f>
        <v>0</v>
      </c>
      <c r="I915" s="269" t="n">
        <f aca="false" ca="false" dt2D="false" dtr="false" t="normal">G915+H915</f>
        <v>0</v>
      </c>
      <c r="J915" s="305" t="n">
        <f aca="false" ca="false" dt2D="false" dtr="false" t="normal">J904+J899+J894</f>
        <v>0</v>
      </c>
      <c r="K915" s="305" t="n">
        <f aca="false" ca="false" dt2D="false" dtr="false" t="normal">K904+K899+K894</f>
        <v>0</v>
      </c>
      <c r="L915" s="269" t="n">
        <f aca="false" ca="false" dt2D="false" dtr="false" t="normal">J915+K915</f>
        <v>0</v>
      </c>
      <c r="M915" s="305" t="n">
        <f aca="false" ca="false" dt2D="false" dtr="false" t="normal">M904+M899+M894</f>
        <v>0</v>
      </c>
      <c r="N915" s="305" t="n">
        <f aca="false" ca="false" dt2D="false" dtr="false" t="normal">N904+N899+N894</f>
        <v>0</v>
      </c>
      <c r="O915" s="305" t="n">
        <f aca="false" ca="false" dt2D="false" dtr="false" t="normal">O904+O899+O894</f>
        <v>0</v>
      </c>
      <c r="P915" s="305" t="n">
        <f aca="false" ca="false" dt2D="false" dtr="false" t="normal">P904+P899+P894</f>
        <v>0</v>
      </c>
      <c r="Q915" s="305" t="n">
        <f aca="false" ca="false" dt2D="false" dtr="false" t="normal">Q904+Q899+Q894</f>
        <v>0</v>
      </c>
      <c r="R915" s="305" t="n">
        <f aca="false" ca="false" dt2D="false" dtr="false" t="normal">R904+R899+R894</f>
        <v>0</v>
      </c>
      <c r="S915" s="305" t="n">
        <f aca="false" ca="false" dt2D="false" dtr="false" t="normal">S904+S899+S894</f>
        <v>0</v>
      </c>
      <c r="T915" s="305" t="n">
        <f aca="false" ca="false" dt2D="false" dtr="false" t="normal">T904+T899+T894</f>
        <v>0</v>
      </c>
      <c r="U915" s="305" t="n">
        <f aca="false" ca="false" dt2D="false" dtr="false" t="normal">U904+U899+U894</f>
        <v>0</v>
      </c>
      <c r="V915" s="305" t="n">
        <f aca="false" ca="false" dt2D="false" dtr="false" t="normal">V904+V899+V894</f>
        <v>0</v>
      </c>
      <c r="W915" s="305" t="n">
        <f aca="false" ca="false" dt2D="false" dtr="false" t="normal">W904+W899+W894</f>
        <v>0</v>
      </c>
      <c r="X915" s="305" t="n">
        <f aca="false" ca="false" dt2D="false" dtr="false" t="normal">X904+X899+X894</f>
        <v>0</v>
      </c>
      <c r="Y915" s="305" t="n">
        <f aca="false" ca="false" dt2D="false" dtr="false" t="normal">Y904+Y899+Y894</f>
        <v>0</v>
      </c>
      <c r="Z915" s="305" t="n">
        <f aca="false" ca="false" dt2D="false" dtr="false" t="normal">Z904+Z899+Z894</f>
        <v>0</v>
      </c>
      <c r="AA915" s="305" t="n">
        <f aca="false" ca="false" dt2D="false" dtr="false" t="normal">AA904+AA899+AA894</f>
        <v>0</v>
      </c>
      <c r="AB915" s="305" t="n">
        <f aca="false" ca="false" dt2D="false" dtr="false" t="normal">AB904+AB899+AB894</f>
        <v>0</v>
      </c>
      <c r="AC915" s="305" t="n">
        <f aca="false" ca="false" dt2D="false" dtr="false" t="normal">AC904+AC899+AC894</f>
        <v>0</v>
      </c>
      <c r="AD915" s="305" t="n">
        <f aca="false" ca="false" dt2D="false" dtr="false" t="normal">AD904+AD899+AD894</f>
        <v>0</v>
      </c>
      <c r="AE915" s="305" t="n">
        <f aca="false" ca="false" dt2D="false" dtr="false" t="normal">AE904+AE899+AE894</f>
        <v>0</v>
      </c>
      <c r="AF915" s="178" t="n"/>
      <c r="AG915" s="178" t="n"/>
      <c r="AH915" s="178" t="n"/>
      <c r="AI915" s="178" t="n"/>
      <c r="AJ915" s="178" t="n"/>
      <c r="AK915" s="178" t="n"/>
      <c r="AL915" s="178" t="n"/>
      <c r="AM915" s="178" t="n"/>
      <c r="AN915" s="178" t="n"/>
      <c r="AO915" s="178" t="n"/>
      <c r="AP915" s="178" t="n"/>
      <c r="AQ915" s="178" t="n"/>
      <c r="AR915" s="178" t="n"/>
      <c r="AS915" s="178" t="n"/>
      <c r="AT915" s="178" t="n"/>
      <c r="AU915" s="178" t="n"/>
      <c r="AV915" s="178" t="n"/>
      <c r="AW915" s="178" t="n"/>
      <c r="AX915" s="178" t="n"/>
      <c r="AY915" s="178" t="n"/>
      <c r="AZ915" s="178" t="n"/>
      <c r="BA915" s="178" t="n"/>
      <c r="BB915" s="178" t="n"/>
      <c r="BC915" s="178" t="n"/>
      <c r="BD915" s="178" t="n"/>
      <c r="BE915" s="178" t="n"/>
      <c r="BF915" s="178" t="n"/>
      <c r="BG915" s="178" t="n"/>
      <c r="BH915" s="178" t="n"/>
      <c r="BI915" s="178" t="n"/>
      <c r="BJ915" s="178" t="n"/>
      <c r="BK915" s="178" t="n"/>
      <c r="BL915" s="178" t="n"/>
      <c r="BM915" s="178" t="n"/>
      <c r="BN915" s="178" t="n"/>
      <c r="BO915" s="178" t="n"/>
      <c r="BP915" s="178" t="n"/>
      <c r="BQ915" s="178" t="n"/>
      <c r="BR915" s="178" t="n"/>
      <c r="BS915" s="178" t="n"/>
      <c r="BT915" s="178" t="n"/>
      <c r="BU915" s="178" t="n"/>
      <c r="BV915" s="178" t="n"/>
      <c r="BW915" s="178" t="n"/>
      <c r="BX915" s="178" t="n"/>
      <c r="BY915" s="178" t="n"/>
      <c r="BZ915" s="178" t="n"/>
      <c r="CA915" s="178" t="n"/>
      <c r="CB915" s="178" t="n"/>
      <c r="CC915" s="178" t="n"/>
      <c r="CD915" s="178" t="n"/>
      <c r="CE915" s="178" t="n"/>
      <c r="CF915" s="178" t="n"/>
      <c r="CG915" s="178" t="n"/>
      <c r="CH915" s="178" t="n"/>
      <c r="CI915" s="178" t="n"/>
      <c r="CJ915" s="178" t="n"/>
      <c r="CK915" s="178" t="n"/>
      <c r="CL915" s="178" t="n"/>
      <c r="CM915" s="178" t="n"/>
      <c r="CN915" s="178" t="n"/>
      <c r="CO915" s="178" t="n"/>
      <c r="CP915" s="178" t="n"/>
      <c r="CQ915" s="178" t="n"/>
      <c r="CR915" s="178" t="n"/>
      <c r="CS915" s="178" t="n"/>
      <c r="CT915" s="178" t="n"/>
      <c r="CU915" s="178" t="n"/>
      <c r="CV915" s="178" t="n"/>
      <c r="CW915" s="178" t="n"/>
      <c r="CX915" s="178" t="n"/>
      <c r="CY915" s="178" t="n"/>
      <c r="CZ915" s="178" t="n"/>
      <c r="DA915" s="178" t="n"/>
      <c r="DB915" s="178" t="n"/>
      <c r="DC915" s="178" t="n"/>
      <c r="DD915" s="178" t="n"/>
      <c r="DE915" s="178" t="n"/>
      <c r="DF915" s="178" t="n"/>
      <c r="DG915" s="178" t="n"/>
      <c r="DH915" s="178" t="n"/>
      <c r="DI915" s="178" t="n"/>
      <c r="DJ915" s="178" t="n"/>
      <c r="DK915" s="178" t="n"/>
      <c r="DL915" s="178" t="n"/>
      <c r="DM915" s="178" t="n"/>
      <c r="DN915" s="178" t="n"/>
      <c r="DO915" s="178" t="n"/>
      <c r="DP915" s="178" t="n"/>
      <c r="DQ915" s="178" t="n"/>
      <c r="DR915" s="178" t="n"/>
      <c r="DS915" s="178" t="n"/>
      <c r="DT915" s="178" t="n"/>
      <c r="DU915" s="178" t="n"/>
      <c r="DV915" s="178" t="n"/>
    </row>
    <row customFormat="true" customHeight="true" hidden="true" ht="28.5" outlineLevel="0" r="916" s="310">
      <c r="A916" s="178" t="n"/>
      <c r="B916" s="325" t="n">
        <v>1</v>
      </c>
      <c r="C916" s="235" t="s">
        <v>535</v>
      </c>
      <c r="D916" s="127" t="s">
        <v>536</v>
      </c>
      <c r="E916" s="108" t="s">
        <v>26</v>
      </c>
      <c r="F916" s="266" t="n">
        <f aca="false" ca="false" dt2D="false" dtr="false" t="normal">I916+L916+M916+N916+O916+P916</f>
        <v>0</v>
      </c>
      <c r="G916" s="168" t="n">
        <v>0</v>
      </c>
      <c r="H916" s="168" t="n">
        <v>0</v>
      </c>
      <c r="I916" s="269" t="n">
        <f aca="false" ca="false" dt2D="false" dtr="false" t="normal">G916+H916</f>
        <v>0</v>
      </c>
      <c r="J916" s="168" t="n"/>
      <c r="K916" s="168" t="n"/>
      <c r="L916" s="269" t="n">
        <f aca="false" ca="false" dt2D="false" dtr="false" t="normal">J916+K916</f>
        <v>0</v>
      </c>
      <c r="M916" s="168" t="n"/>
      <c r="N916" s="168" t="n"/>
      <c r="O916" s="168" t="n"/>
      <c r="P916" s="168" t="n"/>
      <c r="Q916" s="168" t="n"/>
      <c r="R916" s="168" t="n"/>
      <c r="S916" s="168" t="n"/>
      <c r="T916" s="168" t="n"/>
      <c r="U916" s="168" t="n"/>
      <c r="V916" s="168" t="n"/>
      <c r="W916" s="168" t="n"/>
      <c r="X916" s="168" t="n"/>
      <c r="Y916" s="168" t="n"/>
      <c r="Z916" s="168" t="n"/>
      <c r="AA916" s="168" t="n"/>
      <c r="AB916" s="168" t="n"/>
      <c r="AC916" s="168" t="n"/>
      <c r="AD916" s="168" t="n"/>
      <c r="AE916" s="168" t="n"/>
      <c r="AF916" s="178" t="n"/>
      <c r="AG916" s="178" t="n"/>
      <c r="AH916" s="178" t="n"/>
      <c r="AI916" s="178" t="n"/>
      <c r="AJ916" s="178" t="n"/>
      <c r="AK916" s="178" t="n"/>
      <c r="AL916" s="178" t="n"/>
      <c r="AM916" s="178" t="n"/>
      <c r="AN916" s="178" t="n"/>
      <c r="AO916" s="178" t="n"/>
      <c r="AP916" s="178" t="n"/>
      <c r="AQ916" s="178" t="n"/>
      <c r="AR916" s="178" t="n"/>
      <c r="AS916" s="178" t="n"/>
      <c r="AT916" s="178" t="n"/>
      <c r="AU916" s="178" t="n"/>
      <c r="AV916" s="178" t="n"/>
      <c r="AW916" s="178" t="n"/>
      <c r="AX916" s="178" t="n"/>
      <c r="AY916" s="178" t="n"/>
      <c r="AZ916" s="178" t="n"/>
      <c r="BA916" s="178" t="n"/>
      <c r="BB916" s="178" t="n"/>
      <c r="BC916" s="178" t="n"/>
      <c r="BD916" s="178" t="n"/>
      <c r="BE916" s="178" t="n"/>
      <c r="BF916" s="178" t="n"/>
      <c r="BG916" s="178" t="n"/>
      <c r="BH916" s="178" t="n"/>
      <c r="BI916" s="178" t="n"/>
      <c r="BJ916" s="178" t="n"/>
      <c r="BK916" s="178" t="n"/>
      <c r="BL916" s="178" t="n"/>
      <c r="BM916" s="178" t="n"/>
      <c r="BN916" s="178" t="n"/>
      <c r="BO916" s="178" t="n"/>
      <c r="BP916" s="178" t="n"/>
      <c r="BQ916" s="178" t="n"/>
      <c r="BR916" s="178" t="n"/>
      <c r="BS916" s="178" t="n"/>
      <c r="BT916" s="178" t="n"/>
      <c r="BU916" s="178" t="n"/>
      <c r="BV916" s="178" t="n"/>
      <c r="BW916" s="178" t="n"/>
      <c r="BX916" s="178" t="n"/>
      <c r="BY916" s="178" t="n"/>
      <c r="BZ916" s="178" t="n"/>
      <c r="CA916" s="178" t="n"/>
      <c r="CB916" s="178" t="n"/>
      <c r="CC916" s="178" t="n"/>
      <c r="CD916" s="178" t="n"/>
      <c r="CE916" s="178" t="n"/>
      <c r="CF916" s="178" t="n"/>
      <c r="CG916" s="178" t="n"/>
      <c r="CH916" s="178" t="n"/>
      <c r="CI916" s="178" t="n"/>
      <c r="CJ916" s="178" t="n"/>
      <c r="CK916" s="178" t="n"/>
      <c r="CL916" s="178" t="n"/>
      <c r="CM916" s="178" t="n"/>
      <c r="CN916" s="178" t="n"/>
      <c r="CO916" s="178" t="n"/>
      <c r="CP916" s="178" t="n"/>
      <c r="CQ916" s="178" t="n"/>
      <c r="CR916" s="178" t="n"/>
      <c r="CS916" s="178" t="n"/>
      <c r="CT916" s="178" t="n"/>
      <c r="CU916" s="178" t="n"/>
      <c r="CV916" s="178" t="n"/>
      <c r="CW916" s="178" t="n"/>
      <c r="CX916" s="178" t="n"/>
      <c r="CY916" s="178" t="n"/>
      <c r="CZ916" s="178" t="n"/>
      <c r="DA916" s="178" t="n"/>
      <c r="DB916" s="178" t="n"/>
      <c r="DC916" s="178" t="n"/>
      <c r="DD916" s="178" t="n"/>
      <c r="DE916" s="178" t="n"/>
      <c r="DF916" s="178" t="n"/>
      <c r="DG916" s="178" t="n"/>
      <c r="DH916" s="178" t="n"/>
      <c r="DI916" s="178" t="n"/>
      <c r="DJ916" s="178" t="n"/>
      <c r="DK916" s="178" t="n"/>
      <c r="DL916" s="178" t="n"/>
      <c r="DM916" s="178" t="n"/>
      <c r="DN916" s="178" t="n"/>
      <c r="DO916" s="178" t="n"/>
      <c r="DP916" s="178" t="n"/>
      <c r="DQ916" s="178" t="n"/>
      <c r="DR916" s="178" t="n"/>
      <c r="DS916" s="178" t="n"/>
      <c r="DT916" s="178" t="n"/>
      <c r="DU916" s="178" t="n"/>
      <c r="DV916" s="178" t="n"/>
    </row>
    <row customFormat="true" customHeight="true" hidden="true" ht="28.5" outlineLevel="0" r="917" s="310">
      <c r="A917" s="178" t="n"/>
      <c r="B917" s="329" t="s"/>
      <c r="C917" s="58" t="s"/>
      <c r="D917" s="94" t="s"/>
      <c r="E917" s="248" t="s">
        <v>232</v>
      </c>
      <c r="F917" s="266" t="n">
        <f aca="false" ca="false" dt2D="false" dtr="false" t="normal">I917+L917+M917+N917+O917+P917</f>
        <v>0</v>
      </c>
      <c r="G917" s="168" t="n">
        <v>0</v>
      </c>
      <c r="H917" s="168" t="n">
        <v>0</v>
      </c>
      <c r="I917" s="269" t="n">
        <f aca="false" ca="false" dt2D="false" dtr="false" t="normal">G917+H917</f>
        <v>0</v>
      </c>
      <c r="J917" s="168" t="n"/>
      <c r="K917" s="168" t="n"/>
      <c r="L917" s="269" t="n">
        <f aca="false" ca="false" dt2D="false" dtr="false" t="normal">J917+K917</f>
        <v>0</v>
      </c>
      <c r="M917" s="168" t="n"/>
      <c r="N917" s="168" t="n"/>
      <c r="O917" s="168" t="n"/>
      <c r="P917" s="168" t="n"/>
      <c r="Q917" s="168" t="n"/>
      <c r="R917" s="168" t="n"/>
      <c r="S917" s="168" t="n"/>
      <c r="T917" s="168" t="n"/>
      <c r="U917" s="168" t="n"/>
      <c r="V917" s="168" t="n"/>
      <c r="W917" s="168" t="n"/>
      <c r="X917" s="168" t="n"/>
      <c r="Y917" s="168" t="n"/>
      <c r="Z917" s="168" t="n"/>
      <c r="AA917" s="168" t="n"/>
      <c r="AB917" s="168" t="n"/>
      <c r="AC917" s="168" t="n"/>
      <c r="AD917" s="168" t="n"/>
      <c r="AE917" s="168" t="n"/>
      <c r="AF917" s="178" t="n"/>
      <c r="AG917" s="178" t="n"/>
      <c r="AH917" s="178" t="n"/>
      <c r="AI917" s="178" t="n"/>
      <c r="AJ917" s="178" t="n"/>
      <c r="AK917" s="178" t="n"/>
      <c r="AL917" s="178" t="n"/>
      <c r="AM917" s="178" t="n"/>
      <c r="AN917" s="178" t="n"/>
      <c r="AO917" s="178" t="n"/>
      <c r="AP917" s="178" t="n"/>
      <c r="AQ917" s="178" t="n"/>
      <c r="AR917" s="178" t="n"/>
      <c r="AS917" s="178" t="n"/>
      <c r="AT917" s="178" t="n"/>
      <c r="AU917" s="178" t="n"/>
      <c r="AV917" s="178" t="n"/>
      <c r="AW917" s="178" t="n"/>
      <c r="AX917" s="178" t="n"/>
      <c r="AY917" s="178" t="n"/>
      <c r="AZ917" s="178" t="n"/>
      <c r="BA917" s="178" t="n"/>
      <c r="BB917" s="178" t="n"/>
      <c r="BC917" s="178" t="n"/>
      <c r="BD917" s="178" t="n"/>
      <c r="BE917" s="178" t="n"/>
      <c r="BF917" s="178" t="n"/>
      <c r="BG917" s="178" t="n"/>
      <c r="BH917" s="178" t="n"/>
      <c r="BI917" s="178" t="n"/>
      <c r="BJ917" s="178" t="n"/>
      <c r="BK917" s="178" t="n"/>
      <c r="BL917" s="178" t="n"/>
      <c r="BM917" s="178" t="n"/>
      <c r="BN917" s="178" t="n"/>
      <c r="BO917" s="178" t="n"/>
      <c r="BP917" s="178" t="n"/>
      <c r="BQ917" s="178" t="n"/>
      <c r="BR917" s="178" t="n"/>
      <c r="BS917" s="178" t="n"/>
      <c r="BT917" s="178" t="n"/>
      <c r="BU917" s="178" t="n"/>
      <c r="BV917" s="178" t="n"/>
      <c r="BW917" s="178" t="n"/>
      <c r="BX917" s="178" t="n"/>
      <c r="BY917" s="178" t="n"/>
      <c r="BZ917" s="178" t="n"/>
      <c r="CA917" s="178" t="n"/>
      <c r="CB917" s="178" t="n"/>
      <c r="CC917" s="178" t="n"/>
      <c r="CD917" s="178" t="n"/>
      <c r="CE917" s="178" t="n"/>
      <c r="CF917" s="178" t="n"/>
      <c r="CG917" s="178" t="n"/>
      <c r="CH917" s="178" t="n"/>
      <c r="CI917" s="178" t="n"/>
      <c r="CJ917" s="178" t="n"/>
      <c r="CK917" s="178" t="n"/>
      <c r="CL917" s="178" t="n"/>
      <c r="CM917" s="178" t="n"/>
      <c r="CN917" s="178" t="n"/>
      <c r="CO917" s="178" t="n"/>
      <c r="CP917" s="178" t="n"/>
      <c r="CQ917" s="178" t="n"/>
      <c r="CR917" s="178" t="n"/>
      <c r="CS917" s="178" t="n"/>
      <c r="CT917" s="178" t="n"/>
      <c r="CU917" s="178" t="n"/>
      <c r="CV917" s="178" t="n"/>
      <c r="CW917" s="178" t="n"/>
      <c r="CX917" s="178" t="n"/>
      <c r="CY917" s="178" t="n"/>
      <c r="CZ917" s="178" t="n"/>
      <c r="DA917" s="178" t="n"/>
      <c r="DB917" s="178" t="n"/>
      <c r="DC917" s="178" t="n"/>
      <c r="DD917" s="178" t="n"/>
      <c r="DE917" s="178" t="n"/>
      <c r="DF917" s="178" t="n"/>
      <c r="DG917" s="178" t="n"/>
      <c r="DH917" s="178" t="n"/>
      <c r="DI917" s="178" t="n"/>
      <c r="DJ917" s="178" t="n"/>
      <c r="DK917" s="178" t="n"/>
      <c r="DL917" s="178" t="n"/>
      <c r="DM917" s="178" t="n"/>
      <c r="DN917" s="178" t="n"/>
      <c r="DO917" s="178" t="n"/>
      <c r="DP917" s="178" t="n"/>
      <c r="DQ917" s="178" t="n"/>
      <c r="DR917" s="178" t="n"/>
      <c r="DS917" s="178" t="n"/>
      <c r="DT917" s="178" t="n"/>
      <c r="DU917" s="178" t="n"/>
      <c r="DV917" s="178" t="n"/>
    </row>
    <row customFormat="true" customHeight="true" hidden="true" ht="28.5" outlineLevel="0" r="918" s="310">
      <c r="A918" s="178" t="n"/>
      <c r="B918" s="325" t="n">
        <v>2</v>
      </c>
      <c r="C918" s="58" t="s"/>
      <c r="D918" s="127" t="s">
        <v>537</v>
      </c>
      <c r="E918" s="108" t="s">
        <v>26</v>
      </c>
      <c r="F918" s="266" t="n">
        <f aca="false" ca="false" dt2D="false" dtr="false" t="normal">I918+L918+M918+N918+O918+P918</f>
        <v>0</v>
      </c>
      <c r="G918" s="168" t="n">
        <v>0</v>
      </c>
      <c r="H918" s="168" t="n">
        <v>0</v>
      </c>
      <c r="I918" s="269" t="n">
        <f aca="false" ca="false" dt2D="false" dtr="false" t="normal">G918+H918</f>
        <v>0</v>
      </c>
      <c r="J918" s="168" t="n"/>
      <c r="K918" s="168" t="n"/>
      <c r="L918" s="269" t="n">
        <f aca="false" ca="false" dt2D="false" dtr="false" t="normal">J918+K918</f>
        <v>0</v>
      </c>
      <c r="M918" s="168" t="n"/>
      <c r="N918" s="168" t="n"/>
      <c r="O918" s="168" t="n"/>
      <c r="P918" s="168" t="n"/>
      <c r="Q918" s="168" t="n"/>
      <c r="R918" s="168" t="n"/>
      <c r="S918" s="168" t="n"/>
      <c r="T918" s="168" t="n"/>
      <c r="U918" s="168" t="n"/>
      <c r="V918" s="168" t="n"/>
      <c r="W918" s="168" t="n"/>
      <c r="X918" s="168" t="n"/>
      <c r="Y918" s="168" t="n"/>
      <c r="Z918" s="168" t="n"/>
      <c r="AA918" s="168" t="n"/>
      <c r="AB918" s="168" t="n"/>
      <c r="AC918" s="168" t="n"/>
      <c r="AD918" s="168" t="n"/>
      <c r="AE918" s="168" t="n"/>
      <c r="AF918" s="178" t="n"/>
      <c r="AG918" s="178" t="n"/>
      <c r="AH918" s="178" t="n"/>
      <c r="AI918" s="178" t="n"/>
      <c r="AJ918" s="178" t="n"/>
      <c r="AK918" s="178" t="n"/>
      <c r="AL918" s="178" t="n"/>
      <c r="AM918" s="178" t="n"/>
      <c r="AN918" s="178" t="n"/>
      <c r="AO918" s="178" t="n"/>
      <c r="AP918" s="178" t="n"/>
      <c r="AQ918" s="178" t="n"/>
      <c r="AR918" s="178" t="n"/>
      <c r="AS918" s="178" t="n"/>
      <c r="AT918" s="178" t="n"/>
      <c r="AU918" s="178" t="n"/>
      <c r="AV918" s="178" t="n"/>
      <c r="AW918" s="178" t="n"/>
      <c r="AX918" s="178" t="n"/>
      <c r="AY918" s="178" t="n"/>
      <c r="AZ918" s="178" t="n"/>
      <c r="BA918" s="178" t="n"/>
      <c r="BB918" s="178" t="n"/>
      <c r="BC918" s="178" t="n"/>
      <c r="BD918" s="178" t="n"/>
      <c r="BE918" s="178" t="n"/>
      <c r="BF918" s="178" t="n"/>
      <c r="BG918" s="178" t="n"/>
      <c r="BH918" s="178" t="n"/>
      <c r="BI918" s="178" t="n"/>
      <c r="BJ918" s="178" t="n"/>
      <c r="BK918" s="178" t="n"/>
      <c r="BL918" s="178" t="n"/>
      <c r="BM918" s="178" t="n"/>
      <c r="BN918" s="178" t="n"/>
      <c r="BO918" s="178" t="n"/>
      <c r="BP918" s="178" t="n"/>
      <c r="BQ918" s="178" t="n"/>
      <c r="BR918" s="178" t="n"/>
      <c r="BS918" s="178" t="n"/>
      <c r="BT918" s="178" t="n"/>
      <c r="BU918" s="178" t="n"/>
      <c r="BV918" s="178" t="n"/>
      <c r="BW918" s="178" t="n"/>
      <c r="BX918" s="178" t="n"/>
      <c r="BY918" s="178" t="n"/>
      <c r="BZ918" s="178" t="n"/>
      <c r="CA918" s="178" t="n"/>
      <c r="CB918" s="178" t="n"/>
      <c r="CC918" s="178" t="n"/>
      <c r="CD918" s="178" t="n"/>
      <c r="CE918" s="178" t="n"/>
      <c r="CF918" s="178" t="n"/>
      <c r="CG918" s="178" t="n"/>
      <c r="CH918" s="178" t="n"/>
      <c r="CI918" s="178" t="n"/>
      <c r="CJ918" s="178" t="n"/>
      <c r="CK918" s="178" t="n"/>
      <c r="CL918" s="178" t="n"/>
      <c r="CM918" s="178" t="n"/>
      <c r="CN918" s="178" t="n"/>
      <c r="CO918" s="178" t="n"/>
      <c r="CP918" s="178" t="n"/>
      <c r="CQ918" s="178" t="n"/>
      <c r="CR918" s="178" t="n"/>
      <c r="CS918" s="178" t="n"/>
      <c r="CT918" s="178" t="n"/>
      <c r="CU918" s="178" t="n"/>
      <c r="CV918" s="178" t="n"/>
      <c r="CW918" s="178" t="n"/>
      <c r="CX918" s="178" t="n"/>
      <c r="CY918" s="178" t="n"/>
      <c r="CZ918" s="178" t="n"/>
      <c r="DA918" s="178" t="n"/>
      <c r="DB918" s="178" t="n"/>
      <c r="DC918" s="178" t="n"/>
      <c r="DD918" s="178" t="n"/>
      <c r="DE918" s="178" t="n"/>
      <c r="DF918" s="178" t="n"/>
      <c r="DG918" s="178" t="n"/>
      <c r="DH918" s="178" t="n"/>
      <c r="DI918" s="178" t="n"/>
      <c r="DJ918" s="178" t="n"/>
      <c r="DK918" s="178" t="n"/>
      <c r="DL918" s="178" t="n"/>
      <c r="DM918" s="178" t="n"/>
      <c r="DN918" s="178" t="n"/>
      <c r="DO918" s="178" t="n"/>
      <c r="DP918" s="178" t="n"/>
      <c r="DQ918" s="178" t="n"/>
      <c r="DR918" s="178" t="n"/>
      <c r="DS918" s="178" t="n"/>
      <c r="DT918" s="178" t="n"/>
      <c r="DU918" s="178" t="n"/>
      <c r="DV918" s="178" t="n"/>
    </row>
    <row customFormat="true" customHeight="true" hidden="true" ht="28.5" outlineLevel="0" r="919" s="310">
      <c r="A919" s="178" t="n"/>
      <c r="B919" s="329" t="s"/>
      <c r="C919" s="58" t="s"/>
      <c r="D919" s="94" t="s"/>
      <c r="E919" s="248" t="s">
        <v>232</v>
      </c>
      <c r="F919" s="266" t="n">
        <f aca="false" ca="false" dt2D="false" dtr="false" t="normal">I919+L919+M919+N919+O919+P919</f>
        <v>0</v>
      </c>
      <c r="G919" s="168" t="n">
        <v>0</v>
      </c>
      <c r="H919" s="168" t="n">
        <v>0</v>
      </c>
      <c r="I919" s="269" t="n">
        <f aca="false" ca="false" dt2D="false" dtr="false" t="normal">G919+H919</f>
        <v>0</v>
      </c>
      <c r="J919" s="168" t="n"/>
      <c r="K919" s="168" t="n"/>
      <c r="L919" s="269" t="n">
        <f aca="false" ca="false" dt2D="false" dtr="false" t="normal">J919+K919</f>
        <v>0</v>
      </c>
      <c r="M919" s="168" t="n"/>
      <c r="N919" s="168" t="n"/>
      <c r="O919" s="168" t="n"/>
      <c r="P919" s="168" t="n"/>
      <c r="Q919" s="168" t="n"/>
      <c r="R919" s="168" t="n"/>
      <c r="S919" s="168" t="n"/>
      <c r="T919" s="168" t="n"/>
      <c r="U919" s="168" t="n"/>
      <c r="V919" s="168" t="n"/>
      <c r="W919" s="168" t="n"/>
      <c r="X919" s="168" t="n"/>
      <c r="Y919" s="168" t="n"/>
      <c r="Z919" s="168" t="n"/>
      <c r="AA919" s="168" t="n"/>
      <c r="AB919" s="168" t="n"/>
      <c r="AC919" s="168" t="n"/>
      <c r="AD919" s="168" t="n"/>
      <c r="AE919" s="168" t="n"/>
      <c r="AF919" s="178" t="n"/>
      <c r="AG919" s="178" t="n"/>
      <c r="AH919" s="178" t="n"/>
      <c r="AI919" s="178" t="n"/>
      <c r="AJ919" s="178" t="n"/>
      <c r="AK919" s="178" t="n"/>
      <c r="AL919" s="178" t="n"/>
      <c r="AM919" s="178" t="n"/>
      <c r="AN919" s="178" t="n"/>
      <c r="AO919" s="178" t="n"/>
      <c r="AP919" s="178" t="n"/>
      <c r="AQ919" s="178" t="n"/>
      <c r="AR919" s="178" t="n"/>
      <c r="AS919" s="178" t="n"/>
      <c r="AT919" s="178" t="n"/>
      <c r="AU919" s="178" t="n"/>
      <c r="AV919" s="178" t="n"/>
      <c r="AW919" s="178" t="n"/>
      <c r="AX919" s="178" t="n"/>
      <c r="AY919" s="178" t="n"/>
      <c r="AZ919" s="178" t="n"/>
      <c r="BA919" s="178" t="n"/>
      <c r="BB919" s="178" t="n"/>
      <c r="BC919" s="178" t="n"/>
      <c r="BD919" s="178" t="n"/>
      <c r="BE919" s="178" t="n"/>
      <c r="BF919" s="178" t="n"/>
      <c r="BG919" s="178" t="n"/>
      <c r="BH919" s="178" t="n"/>
      <c r="BI919" s="178" t="n"/>
      <c r="BJ919" s="178" t="n"/>
      <c r="BK919" s="178" t="n"/>
      <c r="BL919" s="178" t="n"/>
      <c r="BM919" s="178" t="n"/>
      <c r="BN919" s="178" t="n"/>
      <c r="BO919" s="178" t="n"/>
      <c r="BP919" s="178" t="n"/>
      <c r="BQ919" s="178" t="n"/>
      <c r="BR919" s="178" t="n"/>
      <c r="BS919" s="178" t="n"/>
      <c r="BT919" s="178" t="n"/>
      <c r="BU919" s="178" t="n"/>
      <c r="BV919" s="178" t="n"/>
      <c r="BW919" s="178" t="n"/>
      <c r="BX919" s="178" t="n"/>
      <c r="BY919" s="178" t="n"/>
      <c r="BZ919" s="178" t="n"/>
      <c r="CA919" s="178" t="n"/>
      <c r="CB919" s="178" t="n"/>
      <c r="CC919" s="178" t="n"/>
      <c r="CD919" s="178" t="n"/>
      <c r="CE919" s="178" t="n"/>
      <c r="CF919" s="178" t="n"/>
      <c r="CG919" s="178" t="n"/>
      <c r="CH919" s="178" t="n"/>
      <c r="CI919" s="178" t="n"/>
      <c r="CJ919" s="178" t="n"/>
      <c r="CK919" s="178" t="n"/>
      <c r="CL919" s="178" t="n"/>
      <c r="CM919" s="178" t="n"/>
      <c r="CN919" s="178" t="n"/>
      <c r="CO919" s="178" t="n"/>
      <c r="CP919" s="178" t="n"/>
      <c r="CQ919" s="178" t="n"/>
      <c r="CR919" s="178" t="n"/>
      <c r="CS919" s="178" t="n"/>
      <c r="CT919" s="178" t="n"/>
      <c r="CU919" s="178" t="n"/>
      <c r="CV919" s="178" t="n"/>
      <c r="CW919" s="178" t="n"/>
      <c r="CX919" s="178" t="n"/>
      <c r="CY919" s="178" t="n"/>
      <c r="CZ919" s="178" t="n"/>
      <c r="DA919" s="178" t="n"/>
      <c r="DB919" s="178" t="n"/>
      <c r="DC919" s="178" t="n"/>
      <c r="DD919" s="178" t="n"/>
      <c r="DE919" s="178" t="n"/>
      <c r="DF919" s="178" t="n"/>
      <c r="DG919" s="178" t="n"/>
      <c r="DH919" s="178" t="n"/>
      <c r="DI919" s="178" t="n"/>
      <c r="DJ919" s="178" t="n"/>
      <c r="DK919" s="178" t="n"/>
      <c r="DL919" s="178" t="n"/>
      <c r="DM919" s="178" t="n"/>
      <c r="DN919" s="178" t="n"/>
      <c r="DO919" s="178" t="n"/>
      <c r="DP919" s="178" t="n"/>
      <c r="DQ919" s="178" t="n"/>
      <c r="DR919" s="178" t="n"/>
      <c r="DS919" s="178" t="n"/>
      <c r="DT919" s="178" t="n"/>
      <c r="DU919" s="178" t="n"/>
      <c r="DV919" s="178" t="n"/>
    </row>
    <row customFormat="true" customHeight="true" hidden="true" ht="28.5" outlineLevel="0" r="920" s="310">
      <c r="A920" s="178" t="n"/>
      <c r="B920" s="325" t="n">
        <v>3</v>
      </c>
      <c r="C920" s="58" t="s"/>
      <c r="D920" s="127" t="s">
        <v>538</v>
      </c>
      <c r="E920" s="108" t="s">
        <v>26</v>
      </c>
      <c r="F920" s="266" t="n">
        <f aca="false" ca="false" dt2D="false" dtr="false" t="normal">I920+L920+M920+N920+O920+P920</f>
        <v>0</v>
      </c>
      <c r="G920" s="168" t="n">
        <v>0</v>
      </c>
      <c r="H920" s="168" t="n">
        <v>0</v>
      </c>
      <c r="I920" s="269" t="n">
        <f aca="false" ca="false" dt2D="false" dtr="false" t="normal">G920+H920</f>
        <v>0</v>
      </c>
      <c r="J920" s="168" t="n"/>
      <c r="K920" s="168" t="n"/>
      <c r="L920" s="269" t="n">
        <f aca="false" ca="false" dt2D="false" dtr="false" t="normal">J920+K920</f>
        <v>0</v>
      </c>
      <c r="M920" s="168" t="n"/>
      <c r="N920" s="168" t="n"/>
      <c r="O920" s="168" t="n"/>
      <c r="P920" s="168" t="n"/>
      <c r="Q920" s="168" t="n"/>
      <c r="R920" s="168" t="n"/>
      <c r="S920" s="168" t="n"/>
      <c r="T920" s="168" t="n"/>
      <c r="U920" s="168" t="n"/>
      <c r="V920" s="168" t="n"/>
      <c r="W920" s="168" t="n"/>
      <c r="X920" s="168" t="n"/>
      <c r="Y920" s="168" t="n"/>
      <c r="Z920" s="168" t="n"/>
      <c r="AA920" s="168" t="n"/>
      <c r="AB920" s="168" t="n"/>
      <c r="AC920" s="168" t="n"/>
      <c r="AD920" s="168" t="n"/>
      <c r="AE920" s="168" t="n"/>
      <c r="AF920" s="178" t="n"/>
      <c r="AG920" s="178" t="n"/>
      <c r="AH920" s="178" t="n"/>
      <c r="AI920" s="178" t="n"/>
      <c r="AJ920" s="178" t="n"/>
      <c r="AK920" s="178" t="n"/>
      <c r="AL920" s="178" t="n"/>
      <c r="AM920" s="178" t="n"/>
      <c r="AN920" s="178" t="n"/>
      <c r="AO920" s="178" t="n"/>
      <c r="AP920" s="178" t="n"/>
      <c r="AQ920" s="178" t="n"/>
      <c r="AR920" s="178" t="n"/>
      <c r="AS920" s="178" t="n"/>
      <c r="AT920" s="178" t="n"/>
      <c r="AU920" s="178" t="n"/>
      <c r="AV920" s="178" t="n"/>
      <c r="AW920" s="178" t="n"/>
      <c r="AX920" s="178" t="n"/>
      <c r="AY920" s="178" t="n"/>
      <c r="AZ920" s="178" t="n"/>
      <c r="BA920" s="178" t="n"/>
      <c r="BB920" s="178" t="n"/>
      <c r="BC920" s="178" t="n"/>
      <c r="BD920" s="178" t="n"/>
      <c r="BE920" s="178" t="n"/>
      <c r="BF920" s="178" t="n"/>
      <c r="BG920" s="178" t="n"/>
      <c r="BH920" s="178" t="n"/>
      <c r="BI920" s="178" t="n"/>
      <c r="BJ920" s="178" t="n"/>
      <c r="BK920" s="178" t="n"/>
      <c r="BL920" s="178" t="n"/>
      <c r="BM920" s="178" t="n"/>
      <c r="BN920" s="178" t="n"/>
      <c r="BO920" s="178" t="n"/>
      <c r="BP920" s="178" t="n"/>
      <c r="BQ920" s="178" t="n"/>
      <c r="BR920" s="178" t="n"/>
      <c r="BS920" s="178" t="n"/>
      <c r="BT920" s="178" t="n"/>
      <c r="BU920" s="178" t="n"/>
      <c r="BV920" s="178" t="n"/>
      <c r="BW920" s="178" t="n"/>
      <c r="BX920" s="178" t="n"/>
      <c r="BY920" s="178" t="n"/>
      <c r="BZ920" s="178" t="n"/>
      <c r="CA920" s="178" t="n"/>
      <c r="CB920" s="178" t="n"/>
      <c r="CC920" s="178" t="n"/>
      <c r="CD920" s="178" t="n"/>
      <c r="CE920" s="178" t="n"/>
      <c r="CF920" s="178" t="n"/>
      <c r="CG920" s="178" t="n"/>
      <c r="CH920" s="178" t="n"/>
      <c r="CI920" s="178" t="n"/>
      <c r="CJ920" s="178" t="n"/>
      <c r="CK920" s="178" t="n"/>
      <c r="CL920" s="178" t="n"/>
      <c r="CM920" s="178" t="n"/>
      <c r="CN920" s="178" t="n"/>
      <c r="CO920" s="178" t="n"/>
      <c r="CP920" s="178" t="n"/>
      <c r="CQ920" s="178" t="n"/>
      <c r="CR920" s="178" t="n"/>
      <c r="CS920" s="178" t="n"/>
      <c r="CT920" s="178" t="n"/>
      <c r="CU920" s="178" t="n"/>
      <c r="CV920" s="178" t="n"/>
      <c r="CW920" s="178" t="n"/>
      <c r="CX920" s="178" t="n"/>
      <c r="CY920" s="178" t="n"/>
      <c r="CZ920" s="178" t="n"/>
      <c r="DA920" s="178" t="n"/>
      <c r="DB920" s="178" t="n"/>
      <c r="DC920" s="178" t="n"/>
      <c r="DD920" s="178" t="n"/>
      <c r="DE920" s="178" t="n"/>
      <c r="DF920" s="178" t="n"/>
      <c r="DG920" s="178" t="n"/>
      <c r="DH920" s="178" t="n"/>
      <c r="DI920" s="178" t="n"/>
      <c r="DJ920" s="178" t="n"/>
      <c r="DK920" s="178" t="n"/>
      <c r="DL920" s="178" t="n"/>
      <c r="DM920" s="178" t="n"/>
      <c r="DN920" s="178" t="n"/>
      <c r="DO920" s="178" t="n"/>
      <c r="DP920" s="178" t="n"/>
      <c r="DQ920" s="178" t="n"/>
      <c r="DR920" s="178" t="n"/>
      <c r="DS920" s="178" t="n"/>
      <c r="DT920" s="178" t="n"/>
      <c r="DU920" s="178" t="n"/>
      <c r="DV920" s="178" t="n"/>
    </row>
    <row customFormat="true" customHeight="true" hidden="true" ht="28.5" outlineLevel="0" r="921" s="310">
      <c r="A921" s="178" t="n"/>
      <c r="B921" s="329" t="s"/>
      <c r="C921" s="58" t="s"/>
      <c r="D921" s="94" t="s"/>
      <c r="E921" s="248" t="s">
        <v>232</v>
      </c>
      <c r="F921" s="266" t="n">
        <f aca="false" ca="false" dt2D="false" dtr="false" t="normal">I921+L921+M921+N921+O921+P921</f>
        <v>0</v>
      </c>
      <c r="G921" s="168" t="n">
        <v>0</v>
      </c>
      <c r="H921" s="168" t="n">
        <v>0</v>
      </c>
      <c r="I921" s="269" t="n">
        <f aca="false" ca="false" dt2D="false" dtr="false" t="normal">G921+H921</f>
        <v>0</v>
      </c>
      <c r="J921" s="168" t="n"/>
      <c r="K921" s="168" t="n"/>
      <c r="L921" s="269" t="n">
        <f aca="false" ca="false" dt2D="false" dtr="false" t="normal">J921+K921</f>
        <v>0</v>
      </c>
      <c r="M921" s="168" t="n"/>
      <c r="N921" s="168" t="n"/>
      <c r="O921" s="168" t="n"/>
      <c r="P921" s="168" t="n"/>
      <c r="Q921" s="168" t="n"/>
      <c r="R921" s="168" t="n"/>
      <c r="S921" s="168" t="n"/>
      <c r="T921" s="168" t="n"/>
      <c r="U921" s="168" t="n"/>
      <c r="V921" s="168" t="n"/>
      <c r="W921" s="168" t="n"/>
      <c r="X921" s="168" t="n"/>
      <c r="Y921" s="168" t="n"/>
      <c r="Z921" s="168" t="n"/>
      <c r="AA921" s="168" t="n"/>
      <c r="AB921" s="168" t="n"/>
      <c r="AC921" s="168" t="n"/>
      <c r="AD921" s="168" t="n"/>
      <c r="AE921" s="168" t="n"/>
      <c r="AF921" s="178" t="n"/>
      <c r="AG921" s="178" t="n"/>
      <c r="AH921" s="178" t="n"/>
      <c r="AI921" s="178" t="n"/>
      <c r="AJ921" s="178" t="n"/>
      <c r="AK921" s="178" t="n"/>
      <c r="AL921" s="178" t="n"/>
      <c r="AM921" s="178" t="n"/>
      <c r="AN921" s="178" t="n"/>
      <c r="AO921" s="178" t="n"/>
      <c r="AP921" s="178" t="n"/>
      <c r="AQ921" s="178" t="n"/>
      <c r="AR921" s="178" t="n"/>
      <c r="AS921" s="178" t="n"/>
      <c r="AT921" s="178" t="n"/>
      <c r="AU921" s="178" t="n"/>
      <c r="AV921" s="178" t="n"/>
      <c r="AW921" s="178" t="n"/>
      <c r="AX921" s="178" t="n"/>
      <c r="AY921" s="178" t="n"/>
      <c r="AZ921" s="178" t="n"/>
      <c r="BA921" s="178" t="n"/>
      <c r="BB921" s="178" t="n"/>
      <c r="BC921" s="178" t="n"/>
      <c r="BD921" s="178" t="n"/>
      <c r="BE921" s="178" t="n"/>
      <c r="BF921" s="178" t="n"/>
      <c r="BG921" s="178" t="n"/>
      <c r="BH921" s="178" t="n"/>
      <c r="BI921" s="178" t="n"/>
      <c r="BJ921" s="178" t="n"/>
      <c r="BK921" s="178" t="n"/>
      <c r="BL921" s="178" t="n"/>
      <c r="BM921" s="178" t="n"/>
      <c r="BN921" s="178" t="n"/>
      <c r="BO921" s="178" t="n"/>
      <c r="BP921" s="178" t="n"/>
      <c r="BQ921" s="178" t="n"/>
      <c r="BR921" s="178" t="n"/>
      <c r="BS921" s="178" t="n"/>
      <c r="BT921" s="178" t="n"/>
      <c r="BU921" s="178" t="n"/>
      <c r="BV921" s="178" t="n"/>
      <c r="BW921" s="178" t="n"/>
      <c r="BX921" s="178" t="n"/>
      <c r="BY921" s="178" t="n"/>
      <c r="BZ921" s="178" t="n"/>
      <c r="CA921" s="178" t="n"/>
      <c r="CB921" s="178" t="n"/>
      <c r="CC921" s="178" t="n"/>
      <c r="CD921" s="178" t="n"/>
      <c r="CE921" s="178" t="n"/>
      <c r="CF921" s="178" t="n"/>
      <c r="CG921" s="178" t="n"/>
      <c r="CH921" s="178" t="n"/>
      <c r="CI921" s="178" t="n"/>
      <c r="CJ921" s="178" t="n"/>
      <c r="CK921" s="178" t="n"/>
      <c r="CL921" s="178" t="n"/>
      <c r="CM921" s="178" t="n"/>
      <c r="CN921" s="178" t="n"/>
      <c r="CO921" s="178" t="n"/>
      <c r="CP921" s="178" t="n"/>
      <c r="CQ921" s="178" t="n"/>
      <c r="CR921" s="178" t="n"/>
      <c r="CS921" s="178" t="n"/>
      <c r="CT921" s="178" t="n"/>
      <c r="CU921" s="178" t="n"/>
      <c r="CV921" s="178" t="n"/>
      <c r="CW921" s="178" t="n"/>
      <c r="CX921" s="178" t="n"/>
      <c r="CY921" s="178" t="n"/>
      <c r="CZ921" s="178" t="n"/>
      <c r="DA921" s="178" t="n"/>
      <c r="DB921" s="178" t="n"/>
      <c r="DC921" s="178" t="n"/>
      <c r="DD921" s="178" t="n"/>
      <c r="DE921" s="178" t="n"/>
      <c r="DF921" s="178" t="n"/>
      <c r="DG921" s="178" t="n"/>
      <c r="DH921" s="178" t="n"/>
      <c r="DI921" s="178" t="n"/>
      <c r="DJ921" s="178" t="n"/>
      <c r="DK921" s="178" t="n"/>
      <c r="DL921" s="178" t="n"/>
      <c r="DM921" s="178" t="n"/>
      <c r="DN921" s="178" t="n"/>
      <c r="DO921" s="178" t="n"/>
      <c r="DP921" s="178" t="n"/>
      <c r="DQ921" s="178" t="n"/>
      <c r="DR921" s="178" t="n"/>
      <c r="DS921" s="178" t="n"/>
      <c r="DT921" s="178" t="n"/>
      <c r="DU921" s="178" t="n"/>
      <c r="DV921" s="178" t="n"/>
    </row>
    <row customFormat="true" customHeight="true" hidden="true" ht="28.5" outlineLevel="0" r="922" s="310">
      <c r="A922" s="178" t="n"/>
      <c r="B922" s="325" t="n">
        <v>4</v>
      </c>
      <c r="C922" s="58" t="s"/>
      <c r="D922" s="127" t="s">
        <v>539</v>
      </c>
      <c r="E922" s="108" t="s">
        <v>26</v>
      </c>
      <c r="F922" s="266" t="n">
        <f aca="false" ca="false" dt2D="false" dtr="false" t="normal">I922+L922+M922+N922+O922+P922</f>
        <v>0</v>
      </c>
      <c r="G922" s="168" t="n">
        <v>0</v>
      </c>
      <c r="H922" s="168" t="n">
        <v>0</v>
      </c>
      <c r="I922" s="269" t="n">
        <f aca="false" ca="false" dt2D="false" dtr="false" t="normal">G922+H922</f>
        <v>0</v>
      </c>
      <c r="J922" s="168" t="n"/>
      <c r="K922" s="168" t="n"/>
      <c r="L922" s="269" t="n">
        <f aca="false" ca="false" dt2D="false" dtr="false" t="normal">J922+K922</f>
        <v>0</v>
      </c>
      <c r="M922" s="168" t="n"/>
      <c r="N922" s="168" t="n"/>
      <c r="O922" s="168" t="n"/>
      <c r="P922" s="168" t="n"/>
      <c r="Q922" s="168" t="n"/>
      <c r="R922" s="168" t="n"/>
      <c r="S922" s="168" t="n"/>
      <c r="T922" s="168" t="n"/>
      <c r="U922" s="168" t="n"/>
      <c r="V922" s="168" t="n"/>
      <c r="W922" s="168" t="n"/>
      <c r="X922" s="168" t="n"/>
      <c r="Y922" s="168" t="n"/>
      <c r="Z922" s="168" t="n"/>
      <c r="AA922" s="168" t="n"/>
      <c r="AB922" s="168" t="n"/>
      <c r="AC922" s="168" t="n"/>
      <c r="AD922" s="168" t="n"/>
      <c r="AE922" s="168" t="n"/>
      <c r="AF922" s="178" t="n"/>
      <c r="AG922" s="178" t="n"/>
      <c r="AH922" s="178" t="n"/>
      <c r="AI922" s="178" t="n"/>
      <c r="AJ922" s="178" t="n"/>
      <c r="AK922" s="178" t="n"/>
      <c r="AL922" s="178" t="n"/>
      <c r="AM922" s="178" t="n"/>
      <c r="AN922" s="178" t="n"/>
      <c r="AO922" s="178" t="n"/>
      <c r="AP922" s="178" t="n"/>
      <c r="AQ922" s="178" t="n"/>
      <c r="AR922" s="178" t="n"/>
      <c r="AS922" s="178" t="n"/>
      <c r="AT922" s="178" t="n"/>
      <c r="AU922" s="178" t="n"/>
      <c r="AV922" s="178" t="n"/>
      <c r="AW922" s="178" t="n"/>
      <c r="AX922" s="178" t="n"/>
      <c r="AY922" s="178" t="n"/>
      <c r="AZ922" s="178" t="n"/>
      <c r="BA922" s="178" t="n"/>
      <c r="BB922" s="178" t="n"/>
      <c r="BC922" s="178" t="n"/>
      <c r="BD922" s="178" t="n"/>
      <c r="BE922" s="178" t="n"/>
      <c r="BF922" s="178" t="n"/>
      <c r="BG922" s="178" t="n"/>
      <c r="BH922" s="178" t="n"/>
      <c r="BI922" s="178" t="n"/>
      <c r="BJ922" s="178" t="n"/>
      <c r="BK922" s="178" t="n"/>
      <c r="BL922" s="178" t="n"/>
      <c r="BM922" s="178" t="n"/>
      <c r="BN922" s="178" t="n"/>
      <c r="BO922" s="178" t="n"/>
      <c r="BP922" s="178" t="n"/>
      <c r="BQ922" s="178" t="n"/>
      <c r="BR922" s="178" t="n"/>
      <c r="BS922" s="178" t="n"/>
      <c r="BT922" s="178" t="n"/>
      <c r="BU922" s="178" t="n"/>
      <c r="BV922" s="178" t="n"/>
      <c r="BW922" s="178" t="n"/>
      <c r="BX922" s="178" t="n"/>
      <c r="BY922" s="178" t="n"/>
      <c r="BZ922" s="178" t="n"/>
      <c r="CA922" s="178" t="n"/>
      <c r="CB922" s="178" t="n"/>
      <c r="CC922" s="178" t="n"/>
      <c r="CD922" s="178" t="n"/>
      <c r="CE922" s="178" t="n"/>
      <c r="CF922" s="178" t="n"/>
      <c r="CG922" s="178" t="n"/>
      <c r="CH922" s="178" t="n"/>
      <c r="CI922" s="178" t="n"/>
      <c r="CJ922" s="178" t="n"/>
      <c r="CK922" s="178" t="n"/>
      <c r="CL922" s="178" t="n"/>
      <c r="CM922" s="178" t="n"/>
      <c r="CN922" s="178" t="n"/>
      <c r="CO922" s="178" t="n"/>
      <c r="CP922" s="178" t="n"/>
      <c r="CQ922" s="178" t="n"/>
      <c r="CR922" s="178" t="n"/>
      <c r="CS922" s="178" t="n"/>
      <c r="CT922" s="178" t="n"/>
      <c r="CU922" s="178" t="n"/>
      <c r="CV922" s="178" t="n"/>
      <c r="CW922" s="178" t="n"/>
      <c r="CX922" s="178" t="n"/>
      <c r="CY922" s="178" t="n"/>
      <c r="CZ922" s="178" t="n"/>
      <c r="DA922" s="178" t="n"/>
      <c r="DB922" s="178" t="n"/>
      <c r="DC922" s="178" t="n"/>
      <c r="DD922" s="178" t="n"/>
      <c r="DE922" s="178" t="n"/>
      <c r="DF922" s="178" t="n"/>
      <c r="DG922" s="178" t="n"/>
      <c r="DH922" s="178" t="n"/>
      <c r="DI922" s="178" t="n"/>
      <c r="DJ922" s="178" t="n"/>
      <c r="DK922" s="178" t="n"/>
      <c r="DL922" s="178" t="n"/>
      <c r="DM922" s="178" t="n"/>
      <c r="DN922" s="178" t="n"/>
      <c r="DO922" s="178" t="n"/>
      <c r="DP922" s="178" t="n"/>
      <c r="DQ922" s="178" t="n"/>
      <c r="DR922" s="178" t="n"/>
      <c r="DS922" s="178" t="n"/>
      <c r="DT922" s="178" t="n"/>
      <c r="DU922" s="178" t="n"/>
      <c r="DV922" s="178" t="n"/>
    </row>
    <row customFormat="true" customHeight="true" hidden="true" ht="28.5" outlineLevel="0" r="923" s="310">
      <c r="A923" s="178" t="n"/>
      <c r="B923" s="329" t="s"/>
      <c r="C923" s="58" t="s"/>
      <c r="D923" s="94" t="s"/>
      <c r="E923" s="248" t="s">
        <v>232</v>
      </c>
      <c r="F923" s="266" t="n">
        <f aca="false" ca="false" dt2D="false" dtr="false" t="normal">I923+L923+M923+N923+O923+P923</f>
        <v>0</v>
      </c>
      <c r="G923" s="168" t="n">
        <v>0</v>
      </c>
      <c r="H923" s="168" t="n">
        <v>0</v>
      </c>
      <c r="I923" s="269" t="n">
        <f aca="false" ca="false" dt2D="false" dtr="false" t="normal">G923+H923</f>
        <v>0</v>
      </c>
      <c r="J923" s="168" t="n"/>
      <c r="K923" s="168" t="n"/>
      <c r="L923" s="269" t="n">
        <f aca="false" ca="false" dt2D="false" dtr="false" t="normal">J923+K923</f>
        <v>0</v>
      </c>
      <c r="M923" s="168" t="n"/>
      <c r="N923" s="168" t="n"/>
      <c r="O923" s="168" t="n"/>
      <c r="P923" s="168" t="n"/>
      <c r="Q923" s="168" t="n"/>
      <c r="R923" s="168" t="n"/>
      <c r="S923" s="168" t="n"/>
      <c r="T923" s="168" t="n"/>
      <c r="U923" s="168" t="n"/>
      <c r="V923" s="168" t="n"/>
      <c r="W923" s="168" t="n"/>
      <c r="X923" s="168" t="n"/>
      <c r="Y923" s="168" t="n"/>
      <c r="Z923" s="168" t="n"/>
      <c r="AA923" s="168" t="n"/>
      <c r="AB923" s="168" t="n"/>
      <c r="AC923" s="168" t="n"/>
      <c r="AD923" s="168" t="n"/>
      <c r="AE923" s="168" t="n"/>
      <c r="AF923" s="178" t="n"/>
      <c r="AG923" s="178" t="n"/>
      <c r="AH923" s="178" t="n"/>
      <c r="AI923" s="178" t="n"/>
      <c r="AJ923" s="178" t="n"/>
      <c r="AK923" s="178" t="n"/>
      <c r="AL923" s="178" t="n"/>
      <c r="AM923" s="178" t="n"/>
      <c r="AN923" s="178" t="n"/>
      <c r="AO923" s="178" t="n"/>
      <c r="AP923" s="178" t="n"/>
      <c r="AQ923" s="178" t="n"/>
      <c r="AR923" s="178" t="n"/>
      <c r="AS923" s="178" t="n"/>
      <c r="AT923" s="178" t="n"/>
      <c r="AU923" s="178" t="n"/>
      <c r="AV923" s="178" t="n"/>
      <c r="AW923" s="178" t="n"/>
      <c r="AX923" s="178" t="n"/>
      <c r="AY923" s="178" t="n"/>
      <c r="AZ923" s="178" t="n"/>
      <c r="BA923" s="178" t="n"/>
      <c r="BB923" s="178" t="n"/>
      <c r="BC923" s="178" t="n"/>
      <c r="BD923" s="178" t="n"/>
      <c r="BE923" s="178" t="n"/>
      <c r="BF923" s="178" t="n"/>
      <c r="BG923" s="178" t="n"/>
      <c r="BH923" s="178" t="n"/>
      <c r="BI923" s="178" t="n"/>
      <c r="BJ923" s="178" t="n"/>
      <c r="BK923" s="178" t="n"/>
      <c r="BL923" s="178" t="n"/>
      <c r="BM923" s="178" t="n"/>
      <c r="BN923" s="178" t="n"/>
      <c r="BO923" s="178" t="n"/>
      <c r="BP923" s="178" t="n"/>
      <c r="BQ923" s="178" t="n"/>
      <c r="BR923" s="178" t="n"/>
      <c r="BS923" s="178" t="n"/>
      <c r="BT923" s="178" t="n"/>
      <c r="BU923" s="178" t="n"/>
      <c r="BV923" s="178" t="n"/>
      <c r="BW923" s="178" t="n"/>
      <c r="BX923" s="178" t="n"/>
      <c r="BY923" s="178" t="n"/>
      <c r="BZ923" s="178" t="n"/>
      <c r="CA923" s="178" t="n"/>
      <c r="CB923" s="178" t="n"/>
      <c r="CC923" s="178" t="n"/>
      <c r="CD923" s="178" t="n"/>
      <c r="CE923" s="178" t="n"/>
      <c r="CF923" s="178" t="n"/>
      <c r="CG923" s="178" t="n"/>
      <c r="CH923" s="178" t="n"/>
      <c r="CI923" s="178" t="n"/>
      <c r="CJ923" s="178" t="n"/>
      <c r="CK923" s="178" t="n"/>
      <c r="CL923" s="178" t="n"/>
      <c r="CM923" s="178" t="n"/>
      <c r="CN923" s="178" t="n"/>
      <c r="CO923" s="178" t="n"/>
      <c r="CP923" s="178" t="n"/>
      <c r="CQ923" s="178" t="n"/>
      <c r="CR923" s="178" t="n"/>
      <c r="CS923" s="178" t="n"/>
      <c r="CT923" s="178" t="n"/>
      <c r="CU923" s="178" t="n"/>
      <c r="CV923" s="178" t="n"/>
      <c r="CW923" s="178" t="n"/>
      <c r="CX923" s="178" t="n"/>
      <c r="CY923" s="178" t="n"/>
      <c r="CZ923" s="178" t="n"/>
      <c r="DA923" s="178" t="n"/>
      <c r="DB923" s="178" t="n"/>
      <c r="DC923" s="178" t="n"/>
      <c r="DD923" s="178" t="n"/>
      <c r="DE923" s="178" t="n"/>
      <c r="DF923" s="178" t="n"/>
      <c r="DG923" s="178" t="n"/>
      <c r="DH923" s="178" t="n"/>
      <c r="DI923" s="178" t="n"/>
      <c r="DJ923" s="178" t="n"/>
      <c r="DK923" s="178" t="n"/>
      <c r="DL923" s="178" t="n"/>
      <c r="DM923" s="178" t="n"/>
      <c r="DN923" s="178" t="n"/>
      <c r="DO923" s="178" t="n"/>
      <c r="DP923" s="178" t="n"/>
      <c r="DQ923" s="178" t="n"/>
      <c r="DR923" s="178" t="n"/>
      <c r="DS923" s="178" t="n"/>
      <c r="DT923" s="178" t="n"/>
      <c r="DU923" s="178" t="n"/>
      <c r="DV923" s="178" t="n"/>
    </row>
    <row customFormat="true" customHeight="true" hidden="true" ht="28.5" outlineLevel="0" r="924" s="310">
      <c r="A924" s="178" t="n"/>
      <c r="B924" s="325" t="n">
        <v>5</v>
      </c>
      <c r="C924" s="58" t="s"/>
      <c r="D924" s="127" t="s">
        <v>540</v>
      </c>
      <c r="E924" s="108" t="s">
        <v>26</v>
      </c>
      <c r="F924" s="266" t="n">
        <f aca="false" ca="false" dt2D="false" dtr="false" t="normal">I924+L924+M924+N924+O924+P924</f>
        <v>0</v>
      </c>
      <c r="G924" s="168" t="n">
        <v>0</v>
      </c>
      <c r="H924" s="168" t="n">
        <v>0</v>
      </c>
      <c r="I924" s="269" t="n">
        <f aca="false" ca="false" dt2D="false" dtr="false" t="normal">G924+H924</f>
        <v>0</v>
      </c>
      <c r="J924" s="168" t="n"/>
      <c r="K924" s="168" t="n"/>
      <c r="L924" s="269" t="n">
        <f aca="false" ca="false" dt2D="false" dtr="false" t="normal">J924+K924</f>
        <v>0</v>
      </c>
      <c r="M924" s="168" t="n"/>
      <c r="N924" s="168" t="n"/>
      <c r="O924" s="168" t="n"/>
      <c r="P924" s="168" t="n"/>
      <c r="Q924" s="168" t="n"/>
      <c r="R924" s="168" t="n"/>
      <c r="S924" s="168" t="n"/>
      <c r="T924" s="168" t="n"/>
      <c r="U924" s="168" t="n"/>
      <c r="V924" s="168" t="n"/>
      <c r="W924" s="168" t="n"/>
      <c r="X924" s="168" t="n"/>
      <c r="Y924" s="168" t="n"/>
      <c r="Z924" s="168" t="n"/>
      <c r="AA924" s="168" t="n"/>
      <c r="AB924" s="168" t="n"/>
      <c r="AC924" s="168" t="n"/>
      <c r="AD924" s="168" t="n"/>
      <c r="AE924" s="168" t="n"/>
      <c r="AF924" s="178" t="n"/>
      <c r="AG924" s="178" t="n"/>
      <c r="AH924" s="178" t="n"/>
      <c r="AI924" s="178" t="n"/>
      <c r="AJ924" s="178" t="n"/>
      <c r="AK924" s="178" t="n"/>
      <c r="AL924" s="178" t="n"/>
      <c r="AM924" s="178" t="n"/>
      <c r="AN924" s="178" t="n"/>
      <c r="AO924" s="178" t="n"/>
      <c r="AP924" s="178" t="n"/>
      <c r="AQ924" s="178" t="n"/>
      <c r="AR924" s="178" t="n"/>
      <c r="AS924" s="178" t="n"/>
      <c r="AT924" s="178" t="n"/>
      <c r="AU924" s="178" t="n"/>
      <c r="AV924" s="178" t="n"/>
      <c r="AW924" s="178" t="n"/>
      <c r="AX924" s="178" t="n"/>
      <c r="AY924" s="178" t="n"/>
      <c r="AZ924" s="178" t="n"/>
      <c r="BA924" s="178" t="n"/>
      <c r="BB924" s="178" t="n"/>
      <c r="BC924" s="178" t="n"/>
      <c r="BD924" s="178" t="n"/>
      <c r="BE924" s="178" t="n"/>
      <c r="BF924" s="178" t="n"/>
      <c r="BG924" s="178" t="n"/>
      <c r="BH924" s="178" t="n"/>
      <c r="BI924" s="178" t="n"/>
      <c r="BJ924" s="178" t="n"/>
      <c r="BK924" s="178" t="n"/>
      <c r="BL924" s="178" t="n"/>
      <c r="BM924" s="178" t="n"/>
      <c r="BN924" s="178" t="n"/>
      <c r="BO924" s="178" t="n"/>
      <c r="BP924" s="178" t="n"/>
      <c r="BQ924" s="178" t="n"/>
      <c r="BR924" s="178" t="n"/>
      <c r="BS924" s="178" t="n"/>
      <c r="BT924" s="178" t="n"/>
      <c r="BU924" s="178" t="n"/>
      <c r="BV924" s="178" t="n"/>
      <c r="BW924" s="178" t="n"/>
      <c r="BX924" s="178" t="n"/>
      <c r="BY924" s="178" t="n"/>
      <c r="BZ924" s="178" t="n"/>
      <c r="CA924" s="178" t="n"/>
      <c r="CB924" s="178" t="n"/>
      <c r="CC924" s="178" t="n"/>
      <c r="CD924" s="178" t="n"/>
      <c r="CE924" s="178" t="n"/>
      <c r="CF924" s="178" t="n"/>
      <c r="CG924" s="178" t="n"/>
      <c r="CH924" s="178" t="n"/>
      <c r="CI924" s="178" t="n"/>
      <c r="CJ924" s="178" t="n"/>
      <c r="CK924" s="178" t="n"/>
      <c r="CL924" s="178" t="n"/>
      <c r="CM924" s="178" t="n"/>
      <c r="CN924" s="178" t="n"/>
      <c r="CO924" s="178" t="n"/>
      <c r="CP924" s="178" t="n"/>
      <c r="CQ924" s="178" t="n"/>
      <c r="CR924" s="178" t="n"/>
      <c r="CS924" s="178" t="n"/>
      <c r="CT924" s="178" t="n"/>
      <c r="CU924" s="178" t="n"/>
      <c r="CV924" s="178" t="n"/>
      <c r="CW924" s="178" t="n"/>
      <c r="CX924" s="178" t="n"/>
      <c r="CY924" s="178" t="n"/>
      <c r="CZ924" s="178" t="n"/>
      <c r="DA924" s="178" t="n"/>
      <c r="DB924" s="178" t="n"/>
      <c r="DC924" s="178" t="n"/>
      <c r="DD924" s="178" t="n"/>
      <c r="DE924" s="178" t="n"/>
      <c r="DF924" s="178" t="n"/>
      <c r="DG924" s="178" t="n"/>
      <c r="DH924" s="178" t="n"/>
      <c r="DI924" s="178" t="n"/>
      <c r="DJ924" s="178" t="n"/>
      <c r="DK924" s="178" t="n"/>
      <c r="DL924" s="178" t="n"/>
      <c r="DM924" s="178" t="n"/>
      <c r="DN924" s="178" t="n"/>
      <c r="DO924" s="178" t="n"/>
      <c r="DP924" s="178" t="n"/>
      <c r="DQ924" s="178" t="n"/>
      <c r="DR924" s="178" t="n"/>
      <c r="DS924" s="178" t="n"/>
      <c r="DT924" s="178" t="n"/>
      <c r="DU924" s="178" t="n"/>
      <c r="DV924" s="178" t="n"/>
    </row>
    <row customFormat="true" customHeight="true" hidden="true" ht="28.5" outlineLevel="0" r="925" s="310">
      <c r="A925" s="178" t="n"/>
      <c r="B925" s="329" t="s"/>
      <c r="C925" s="58" t="s"/>
      <c r="D925" s="94" t="s"/>
      <c r="E925" s="248" t="s">
        <v>232</v>
      </c>
      <c r="F925" s="266" t="n">
        <f aca="false" ca="false" dt2D="false" dtr="false" t="normal">I925+L925+M925+N925+O925+P925</f>
        <v>0</v>
      </c>
      <c r="G925" s="168" t="n">
        <v>0</v>
      </c>
      <c r="H925" s="168" t="n">
        <v>0</v>
      </c>
      <c r="I925" s="269" t="n">
        <f aca="false" ca="false" dt2D="false" dtr="false" t="normal">G925+H925</f>
        <v>0</v>
      </c>
      <c r="J925" s="168" t="n"/>
      <c r="K925" s="168" t="n"/>
      <c r="L925" s="269" t="n">
        <f aca="false" ca="false" dt2D="false" dtr="false" t="normal">J925+K925</f>
        <v>0</v>
      </c>
      <c r="M925" s="168" t="n"/>
      <c r="N925" s="168" t="n"/>
      <c r="O925" s="168" t="n"/>
      <c r="P925" s="168" t="n"/>
      <c r="Q925" s="168" t="n"/>
      <c r="R925" s="168" t="n"/>
      <c r="S925" s="168" t="n"/>
      <c r="T925" s="168" t="n"/>
      <c r="U925" s="168" t="n"/>
      <c r="V925" s="168" t="n"/>
      <c r="W925" s="168" t="n"/>
      <c r="X925" s="168" t="n"/>
      <c r="Y925" s="168" t="n"/>
      <c r="Z925" s="168" t="n"/>
      <c r="AA925" s="168" t="n"/>
      <c r="AB925" s="168" t="n"/>
      <c r="AC925" s="168" t="n"/>
      <c r="AD925" s="168" t="n"/>
      <c r="AE925" s="168" t="n"/>
      <c r="AF925" s="178" t="n"/>
      <c r="AG925" s="178" t="n"/>
      <c r="AH925" s="178" t="n"/>
      <c r="AI925" s="178" t="n"/>
      <c r="AJ925" s="178" t="n"/>
      <c r="AK925" s="178" t="n"/>
      <c r="AL925" s="178" t="n"/>
      <c r="AM925" s="178" t="n"/>
      <c r="AN925" s="178" t="n"/>
      <c r="AO925" s="178" t="n"/>
      <c r="AP925" s="178" t="n"/>
      <c r="AQ925" s="178" t="n"/>
      <c r="AR925" s="178" t="n"/>
      <c r="AS925" s="178" t="n"/>
      <c r="AT925" s="178" t="n"/>
      <c r="AU925" s="178" t="n"/>
      <c r="AV925" s="178" t="n"/>
      <c r="AW925" s="178" t="n"/>
      <c r="AX925" s="178" t="n"/>
      <c r="AY925" s="178" t="n"/>
      <c r="AZ925" s="178" t="n"/>
      <c r="BA925" s="178" t="n"/>
      <c r="BB925" s="178" t="n"/>
      <c r="BC925" s="178" t="n"/>
      <c r="BD925" s="178" t="n"/>
      <c r="BE925" s="178" t="n"/>
      <c r="BF925" s="178" t="n"/>
      <c r="BG925" s="178" t="n"/>
      <c r="BH925" s="178" t="n"/>
      <c r="BI925" s="178" t="n"/>
      <c r="BJ925" s="178" t="n"/>
      <c r="BK925" s="178" t="n"/>
      <c r="BL925" s="178" t="n"/>
      <c r="BM925" s="178" t="n"/>
      <c r="BN925" s="178" t="n"/>
      <c r="BO925" s="178" t="n"/>
      <c r="BP925" s="178" t="n"/>
      <c r="BQ925" s="178" t="n"/>
      <c r="BR925" s="178" t="n"/>
      <c r="BS925" s="178" t="n"/>
      <c r="BT925" s="178" t="n"/>
      <c r="BU925" s="178" t="n"/>
      <c r="BV925" s="178" t="n"/>
      <c r="BW925" s="178" t="n"/>
      <c r="BX925" s="178" t="n"/>
      <c r="BY925" s="178" t="n"/>
      <c r="BZ925" s="178" t="n"/>
      <c r="CA925" s="178" t="n"/>
      <c r="CB925" s="178" t="n"/>
      <c r="CC925" s="178" t="n"/>
      <c r="CD925" s="178" t="n"/>
      <c r="CE925" s="178" t="n"/>
      <c r="CF925" s="178" t="n"/>
      <c r="CG925" s="178" t="n"/>
      <c r="CH925" s="178" t="n"/>
      <c r="CI925" s="178" t="n"/>
      <c r="CJ925" s="178" t="n"/>
      <c r="CK925" s="178" t="n"/>
      <c r="CL925" s="178" t="n"/>
      <c r="CM925" s="178" t="n"/>
      <c r="CN925" s="178" t="n"/>
      <c r="CO925" s="178" t="n"/>
      <c r="CP925" s="178" t="n"/>
      <c r="CQ925" s="178" t="n"/>
      <c r="CR925" s="178" t="n"/>
      <c r="CS925" s="178" t="n"/>
      <c r="CT925" s="178" t="n"/>
      <c r="CU925" s="178" t="n"/>
      <c r="CV925" s="178" t="n"/>
      <c r="CW925" s="178" t="n"/>
      <c r="CX925" s="178" t="n"/>
      <c r="CY925" s="178" t="n"/>
      <c r="CZ925" s="178" t="n"/>
      <c r="DA925" s="178" t="n"/>
      <c r="DB925" s="178" t="n"/>
      <c r="DC925" s="178" t="n"/>
      <c r="DD925" s="178" t="n"/>
      <c r="DE925" s="178" t="n"/>
      <c r="DF925" s="178" t="n"/>
      <c r="DG925" s="178" t="n"/>
      <c r="DH925" s="178" t="n"/>
      <c r="DI925" s="178" t="n"/>
      <c r="DJ925" s="178" t="n"/>
      <c r="DK925" s="178" t="n"/>
      <c r="DL925" s="178" t="n"/>
      <c r="DM925" s="178" t="n"/>
      <c r="DN925" s="178" t="n"/>
      <c r="DO925" s="178" t="n"/>
      <c r="DP925" s="178" t="n"/>
      <c r="DQ925" s="178" t="n"/>
      <c r="DR925" s="178" t="n"/>
      <c r="DS925" s="178" t="n"/>
      <c r="DT925" s="178" t="n"/>
      <c r="DU925" s="178" t="n"/>
      <c r="DV925" s="178" t="n"/>
    </row>
    <row customFormat="true" customHeight="true" hidden="true" ht="28.5" outlineLevel="0" r="926" s="310">
      <c r="A926" s="178" t="n"/>
      <c r="B926" s="325" t="n">
        <v>6</v>
      </c>
      <c r="C926" s="58" t="s"/>
      <c r="D926" s="127" t="s">
        <v>541</v>
      </c>
      <c r="E926" s="108" t="s">
        <v>26</v>
      </c>
      <c r="F926" s="266" t="n">
        <f aca="false" ca="false" dt2D="false" dtr="false" t="normal">I926+L926+M926+N926+O926+P926</f>
        <v>0</v>
      </c>
      <c r="G926" s="168" t="n">
        <v>0</v>
      </c>
      <c r="H926" s="168" t="n">
        <v>0</v>
      </c>
      <c r="I926" s="269" t="n">
        <f aca="false" ca="false" dt2D="false" dtr="false" t="normal">G926+H926</f>
        <v>0</v>
      </c>
      <c r="J926" s="168" t="n"/>
      <c r="K926" s="168" t="n"/>
      <c r="L926" s="269" t="n">
        <f aca="false" ca="false" dt2D="false" dtr="false" t="normal">J926+K926</f>
        <v>0</v>
      </c>
      <c r="M926" s="168" t="n"/>
      <c r="N926" s="168" t="n"/>
      <c r="O926" s="168" t="n"/>
      <c r="P926" s="168" t="n"/>
      <c r="Q926" s="168" t="n"/>
      <c r="R926" s="168" t="n"/>
      <c r="S926" s="168" t="n"/>
      <c r="T926" s="168" t="n"/>
      <c r="U926" s="168" t="n"/>
      <c r="V926" s="168" t="n"/>
      <c r="W926" s="168" t="n"/>
      <c r="X926" s="168" t="n"/>
      <c r="Y926" s="168" t="n"/>
      <c r="Z926" s="168" t="n"/>
      <c r="AA926" s="168" t="n"/>
      <c r="AB926" s="168" t="n"/>
      <c r="AC926" s="168" t="n"/>
      <c r="AD926" s="168" t="n"/>
      <c r="AE926" s="168" t="n"/>
      <c r="AF926" s="178" t="n"/>
      <c r="AG926" s="178" t="n"/>
      <c r="AH926" s="178" t="n"/>
      <c r="AI926" s="178" t="n"/>
      <c r="AJ926" s="178" t="n"/>
      <c r="AK926" s="178" t="n"/>
      <c r="AL926" s="178" t="n"/>
      <c r="AM926" s="178" t="n"/>
      <c r="AN926" s="178" t="n"/>
      <c r="AO926" s="178" t="n"/>
      <c r="AP926" s="178" t="n"/>
      <c r="AQ926" s="178" t="n"/>
      <c r="AR926" s="178" t="n"/>
      <c r="AS926" s="178" t="n"/>
      <c r="AT926" s="178" t="n"/>
      <c r="AU926" s="178" t="n"/>
      <c r="AV926" s="178" t="n"/>
      <c r="AW926" s="178" t="n"/>
      <c r="AX926" s="178" t="n"/>
      <c r="AY926" s="178" t="n"/>
      <c r="AZ926" s="178" t="n"/>
      <c r="BA926" s="178" t="n"/>
      <c r="BB926" s="178" t="n"/>
      <c r="BC926" s="178" t="n"/>
      <c r="BD926" s="178" t="n"/>
      <c r="BE926" s="178" t="n"/>
      <c r="BF926" s="178" t="n"/>
      <c r="BG926" s="178" t="n"/>
      <c r="BH926" s="178" t="n"/>
      <c r="BI926" s="178" t="n"/>
      <c r="BJ926" s="178" t="n"/>
      <c r="BK926" s="178" t="n"/>
      <c r="BL926" s="178" t="n"/>
      <c r="BM926" s="178" t="n"/>
      <c r="BN926" s="178" t="n"/>
      <c r="BO926" s="178" t="n"/>
      <c r="BP926" s="178" t="n"/>
      <c r="BQ926" s="178" t="n"/>
      <c r="BR926" s="178" t="n"/>
      <c r="BS926" s="178" t="n"/>
      <c r="BT926" s="178" t="n"/>
      <c r="BU926" s="178" t="n"/>
      <c r="BV926" s="178" t="n"/>
      <c r="BW926" s="178" t="n"/>
      <c r="BX926" s="178" t="n"/>
      <c r="BY926" s="178" t="n"/>
      <c r="BZ926" s="178" t="n"/>
      <c r="CA926" s="178" t="n"/>
      <c r="CB926" s="178" t="n"/>
      <c r="CC926" s="178" t="n"/>
      <c r="CD926" s="178" t="n"/>
      <c r="CE926" s="178" t="n"/>
      <c r="CF926" s="178" t="n"/>
      <c r="CG926" s="178" t="n"/>
      <c r="CH926" s="178" t="n"/>
      <c r="CI926" s="178" t="n"/>
      <c r="CJ926" s="178" t="n"/>
      <c r="CK926" s="178" t="n"/>
      <c r="CL926" s="178" t="n"/>
      <c r="CM926" s="178" t="n"/>
      <c r="CN926" s="178" t="n"/>
      <c r="CO926" s="178" t="n"/>
      <c r="CP926" s="178" t="n"/>
      <c r="CQ926" s="178" t="n"/>
      <c r="CR926" s="178" t="n"/>
      <c r="CS926" s="178" t="n"/>
      <c r="CT926" s="178" t="n"/>
      <c r="CU926" s="178" t="n"/>
      <c r="CV926" s="178" t="n"/>
      <c r="CW926" s="178" t="n"/>
      <c r="CX926" s="178" t="n"/>
      <c r="CY926" s="178" t="n"/>
      <c r="CZ926" s="178" t="n"/>
      <c r="DA926" s="178" t="n"/>
      <c r="DB926" s="178" t="n"/>
      <c r="DC926" s="178" t="n"/>
      <c r="DD926" s="178" t="n"/>
      <c r="DE926" s="178" t="n"/>
      <c r="DF926" s="178" t="n"/>
      <c r="DG926" s="178" t="n"/>
      <c r="DH926" s="178" t="n"/>
      <c r="DI926" s="178" t="n"/>
      <c r="DJ926" s="178" t="n"/>
      <c r="DK926" s="178" t="n"/>
      <c r="DL926" s="178" t="n"/>
      <c r="DM926" s="178" t="n"/>
      <c r="DN926" s="178" t="n"/>
      <c r="DO926" s="178" t="n"/>
      <c r="DP926" s="178" t="n"/>
      <c r="DQ926" s="178" t="n"/>
      <c r="DR926" s="178" t="n"/>
      <c r="DS926" s="178" t="n"/>
      <c r="DT926" s="178" t="n"/>
      <c r="DU926" s="178" t="n"/>
      <c r="DV926" s="178" t="n"/>
    </row>
    <row customFormat="true" customHeight="true" hidden="true" ht="28.5" outlineLevel="0" r="927" s="310">
      <c r="A927" s="178" t="n"/>
      <c r="B927" s="329" t="s"/>
      <c r="C927" s="58" t="s"/>
      <c r="D927" s="94" t="s"/>
      <c r="E927" s="248" t="s">
        <v>232</v>
      </c>
      <c r="F927" s="266" t="n">
        <f aca="false" ca="false" dt2D="false" dtr="false" t="normal">I927+L927+M927+N927+O927+P927</f>
        <v>0</v>
      </c>
      <c r="G927" s="168" t="n">
        <v>0</v>
      </c>
      <c r="H927" s="168" t="n">
        <v>0</v>
      </c>
      <c r="I927" s="269" t="n">
        <f aca="false" ca="false" dt2D="false" dtr="false" t="normal">G927+H927</f>
        <v>0</v>
      </c>
      <c r="J927" s="168" t="n"/>
      <c r="K927" s="168" t="n"/>
      <c r="L927" s="269" t="n">
        <f aca="false" ca="false" dt2D="false" dtr="false" t="normal">J927+K927</f>
        <v>0</v>
      </c>
      <c r="M927" s="168" t="n"/>
      <c r="N927" s="168" t="n"/>
      <c r="O927" s="168" t="n"/>
      <c r="P927" s="168" t="n"/>
      <c r="Q927" s="168" t="n"/>
      <c r="R927" s="168" t="n"/>
      <c r="S927" s="168" t="n"/>
      <c r="T927" s="168" t="n"/>
      <c r="U927" s="168" t="n"/>
      <c r="V927" s="168" t="n"/>
      <c r="W927" s="168" t="n"/>
      <c r="X927" s="168" t="n"/>
      <c r="Y927" s="168" t="n"/>
      <c r="Z927" s="168" t="n"/>
      <c r="AA927" s="168" t="n"/>
      <c r="AB927" s="168" t="n"/>
      <c r="AC927" s="168" t="n"/>
      <c r="AD927" s="168" t="n"/>
      <c r="AE927" s="168" t="n"/>
      <c r="AF927" s="178" t="n"/>
      <c r="AG927" s="178" t="n"/>
      <c r="AH927" s="178" t="n"/>
      <c r="AI927" s="178" t="n"/>
      <c r="AJ927" s="178" t="n"/>
      <c r="AK927" s="178" t="n"/>
      <c r="AL927" s="178" t="n"/>
      <c r="AM927" s="178" t="n"/>
      <c r="AN927" s="178" t="n"/>
      <c r="AO927" s="178" t="n"/>
      <c r="AP927" s="178" t="n"/>
      <c r="AQ927" s="178" t="n"/>
      <c r="AR927" s="178" t="n"/>
      <c r="AS927" s="178" t="n"/>
      <c r="AT927" s="178" t="n"/>
      <c r="AU927" s="178" t="n"/>
      <c r="AV927" s="178" t="n"/>
      <c r="AW927" s="178" t="n"/>
      <c r="AX927" s="178" t="n"/>
      <c r="AY927" s="178" t="n"/>
      <c r="AZ927" s="178" t="n"/>
      <c r="BA927" s="178" t="n"/>
      <c r="BB927" s="178" t="n"/>
      <c r="BC927" s="178" t="n"/>
      <c r="BD927" s="178" t="n"/>
      <c r="BE927" s="178" t="n"/>
      <c r="BF927" s="178" t="n"/>
      <c r="BG927" s="178" t="n"/>
      <c r="BH927" s="178" t="n"/>
      <c r="BI927" s="178" t="n"/>
      <c r="BJ927" s="178" t="n"/>
      <c r="BK927" s="178" t="n"/>
      <c r="BL927" s="178" t="n"/>
      <c r="BM927" s="178" t="n"/>
      <c r="BN927" s="178" t="n"/>
      <c r="BO927" s="178" t="n"/>
      <c r="BP927" s="178" t="n"/>
      <c r="BQ927" s="178" t="n"/>
      <c r="BR927" s="178" t="n"/>
      <c r="BS927" s="178" t="n"/>
      <c r="BT927" s="178" t="n"/>
      <c r="BU927" s="178" t="n"/>
      <c r="BV927" s="178" t="n"/>
      <c r="BW927" s="178" t="n"/>
      <c r="BX927" s="178" t="n"/>
      <c r="BY927" s="178" t="n"/>
      <c r="BZ927" s="178" t="n"/>
      <c r="CA927" s="178" t="n"/>
      <c r="CB927" s="178" t="n"/>
      <c r="CC927" s="178" t="n"/>
      <c r="CD927" s="178" t="n"/>
      <c r="CE927" s="178" t="n"/>
      <c r="CF927" s="178" t="n"/>
      <c r="CG927" s="178" t="n"/>
      <c r="CH927" s="178" t="n"/>
      <c r="CI927" s="178" t="n"/>
      <c r="CJ927" s="178" t="n"/>
      <c r="CK927" s="178" t="n"/>
      <c r="CL927" s="178" t="n"/>
      <c r="CM927" s="178" t="n"/>
      <c r="CN927" s="178" t="n"/>
      <c r="CO927" s="178" t="n"/>
      <c r="CP927" s="178" t="n"/>
      <c r="CQ927" s="178" t="n"/>
      <c r="CR927" s="178" t="n"/>
      <c r="CS927" s="178" t="n"/>
      <c r="CT927" s="178" t="n"/>
      <c r="CU927" s="178" t="n"/>
      <c r="CV927" s="178" t="n"/>
      <c r="CW927" s="178" t="n"/>
      <c r="CX927" s="178" t="n"/>
      <c r="CY927" s="178" t="n"/>
      <c r="CZ927" s="178" t="n"/>
      <c r="DA927" s="178" t="n"/>
      <c r="DB927" s="178" t="n"/>
      <c r="DC927" s="178" t="n"/>
      <c r="DD927" s="178" t="n"/>
      <c r="DE927" s="178" t="n"/>
      <c r="DF927" s="178" t="n"/>
      <c r="DG927" s="178" t="n"/>
      <c r="DH927" s="178" t="n"/>
      <c r="DI927" s="178" t="n"/>
      <c r="DJ927" s="178" t="n"/>
      <c r="DK927" s="178" t="n"/>
      <c r="DL927" s="178" t="n"/>
      <c r="DM927" s="178" t="n"/>
      <c r="DN927" s="178" t="n"/>
      <c r="DO927" s="178" t="n"/>
      <c r="DP927" s="178" t="n"/>
      <c r="DQ927" s="178" t="n"/>
      <c r="DR927" s="178" t="n"/>
      <c r="DS927" s="178" t="n"/>
      <c r="DT927" s="178" t="n"/>
      <c r="DU927" s="178" t="n"/>
      <c r="DV927" s="178" t="n"/>
    </row>
    <row customFormat="true" customHeight="true" hidden="true" ht="28.5" outlineLevel="0" r="928" s="310">
      <c r="A928" s="178" t="n"/>
      <c r="B928" s="325" t="n">
        <v>7</v>
      </c>
      <c r="C928" s="58" t="s"/>
      <c r="D928" s="127" t="s">
        <v>542</v>
      </c>
      <c r="E928" s="108" t="s">
        <v>26</v>
      </c>
      <c r="F928" s="266" t="n">
        <f aca="false" ca="false" dt2D="false" dtr="false" t="normal">I928+L928+M928+N928+O928+P928</f>
        <v>0</v>
      </c>
      <c r="G928" s="168" t="n">
        <v>0</v>
      </c>
      <c r="H928" s="168" t="n">
        <v>0</v>
      </c>
      <c r="I928" s="269" t="n">
        <f aca="false" ca="false" dt2D="false" dtr="false" t="normal">G928+H928</f>
        <v>0</v>
      </c>
      <c r="J928" s="168" t="n"/>
      <c r="K928" s="168" t="n"/>
      <c r="L928" s="269" t="n">
        <f aca="false" ca="false" dt2D="false" dtr="false" t="normal">J928+K928</f>
        <v>0</v>
      </c>
      <c r="M928" s="168" t="n"/>
      <c r="N928" s="168" t="n"/>
      <c r="O928" s="168" t="n"/>
      <c r="P928" s="168" t="n"/>
      <c r="Q928" s="168" t="n"/>
      <c r="R928" s="168" t="n"/>
      <c r="S928" s="168" t="n"/>
      <c r="T928" s="168" t="n"/>
      <c r="U928" s="168" t="n"/>
      <c r="V928" s="168" t="n"/>
      <c r="W928" s="168" t="n"/>
      <c r="X928" s="168" t="n"/>
      <c r="Y928" s="168" t="n"/>
      <c r="Z928" s="168" t="n"/>
      <c r="AA928" s="168" t="n"/>
      <c r="AB928" s="168" t="n"/>
      <c r="AC928" s="168" t="n"/>
      <c r="AD928" s="168" t="n"/>
      <c r="AE928" s="168" t="n"/>
      <c r="AF928" s="178" t="n"/>
      <c r="AG928" s="178" t="n"/>
      <c r="AH928" s="178" t="n"/>
      <c r="AI928" s="178" t="n"/>
      <c r="AJ928" s="178" t="n"/>
      <c r="AK928" s="178" t="n"/>
      <c r="AL928" s="178" t="n"/>
      <c r="AM928" s="178" t="n"/>
      <c r="AN928" s="178" t="n"/>
      <c r="AO928" s="178" t="n"/>
      <c r="AP928" s="178" t="n"/>
      <c r="AQ928" s="178" t="n"/>
      <c r="AR928" s="178" t="n"/>
      <c r="AS928" s="178" t="n"/>
      <c r="AT928" s="178" t="n"/>
      <c r="AU928" s="178" t="n"/>
      <c r="AV928" s="178" t="n"/>
      <c r="AW928" s="178" t="n"/>
      <c r="AX928" s="178" t="n"/>
      <c r="AY928" s="178" t="n"/>
      <c r="AZ928" s="178" t="n"/>
      <c r="BA928" s="178" t="n"/>
      <c r="BB928" s="178" t="n"/>
      <c r="BC928" s="178" t="n"/>
      <c r="BD928" s="178" t="n"/>
      <c r="BE928" s="178" t="n"/>
      <c r="BF928" s="178" t="n"/>
      <c r="BG928" s="178" t="n"/>
      <c r="BH928" s="178" t="n"/>
      <c r="BI928" s="178" t="n"/>
      <c r="BJ928" s="178" t="n"/>
      <c r="BK928" s="178" t="n"/>
      <c r="BL928" s="178" t="n"/>
      <c r="BM928" s="178" t="n"/>
      <c r="BN928" s="178" t="n"/>
      <c r="BO928" s="178" t="n"/>
      <c r="BP928" s="178" t="n"/>
      <c r="BQ928" s="178" t="n"/>
      <c r="BR928" s="178" t="n"/>
      <c r="BS928" s="178" t="n"/>
      <c r="BT928" s="178" t="n"/>
      <c r="BU928" s="178" t="n"/>
      <c r="BV928" s="178" t="n"/>
      <c r="BW928" s="178" t="n"/>
      <c r="BX928" s="178" t="n"/>
      <c r="BY928" s="178" t="n"/>
      <c r="BZ928" s="178" t="n"/>
      <c r="CA928" s="178" t="n"/>
      <c r="CB928" s="178" t="n"/>
      <c r="CC928" s="178" t="n"/>
      <c r="CD928" s="178" t="n"/>
      <c r="CE928" s="178" t="n"/>
      <c r="CF928" s="178" t="n"/>
      <c r="CG928" s="178" t="n"/>
      <c r="CH928" s="178" t="n"/>
      <c r="CI928" s="178" t="n"/>
      <c r="CJ928" s="178" t="n"/>
      <c r="CK928" s="178" t="n"/>
      <c r="CL928" s="178" t="n"/>
      <c r="CM928" s="178" t="n"/>
      <c r="CN928" s="178" t="n"/>
      <c r="CO928" s="178" t="n"/>
      <c r="CP928" s="178" t="n"/>
      <c r="CQ928" s="178" t="n"/>
      <c r="CR928" s="178" t="n"/>
      <c r="CS928" s="178" t="n"/>
      <c r="CT928" s="178" t="n"/>
      <c r="CU928" s="178" t="n"/>
      <c r="CV928" s="178" t="n"/>
      <c r="CW928" s="178" t="n"/>
      <c r="CX928" s="178" t="n"/>
      <c r="CY928" s="178" t="n"/>
      <c r="CZ928" s="178" t="n"/>
      <c r="DA928" s="178" t="n"/>
      <c r="DB928" s="178" t="n"/>
      <c r="DC928" s="178" t="n"/>
      <c r="DD928" s="178" t="n"/>
      <c r="DE928" s="178" t="n"/>
      <c r="DF928" s="178" t="n"/>
      <c r="DG928" s="178" t="n"/>
      <c r="DH928" s="178" t="n"/>
      <c r="DI928" s="178" t="n"/>
      <c r="DJ928" s="178" t="n"/>
      <c r="DK928" s="178" t="n"/>
      <c r="DL928" s="178" t="n"/>
      <c r="DM928" s="178" t="n"/>
      <c r="DN928" s="178" t="n"/>
      <c r="DO928" s="178" t="n"/>
      <c r="DP928" s="178" t="n"/>
      <c r="DQ928" s="178" t="n"/>
      <c r="DR928" s="178" t="n"/>
      <c r="DS928" s="178" t="n"/>
      <c r="DT928" s="178" t="n"/>
      <c r="DU928" s="178" t="n"/>
      <c r="DV928" s="178" t="n"/>
    </row>
    <row customFormat="true" customHeight="true" hidden="true" ht="28.5" outlineLevel="0" r="929" s="310">
      <c r="A929" s="178" t="n"/>
      <c r="B929" s="329" t="s"/>
      <c r="C929" s="58" t="s"/>
      <c r="D929" s="94" t="s"/>
      <c r="E929" s="248" t="s">
        <v>232</v>
      </c>
      <c r="F929" s="266" t="n">
        <f aca="false" ca="false" dt2D="false" dtr="false" t="normal">I929+L929+M929+N929+O929+P929</f>
        <v>0</v>
      </c>
      <c r="G929" s="168" t="n">
        <v>0</v>
      </c>
      <c r="H929" s="168" t="n">
        <v>0</v>
      </c>
      <c r="I929" s="269" t="n">
        <f aca="false" ca="false" dt2D="false" dtr="false" t="normal">G929+H929</f>
        <v>0</v>
      </c>
      <c r="J929" s="168" t="n"/>
      <c r="K929" s="168" t="n"/>
      <c r="L929" s="269" t="n">
        <f aca="false" ca="false" dt2D="false" dtr="false" t="normal">J929+K929</f>
        <v>0</v>
      </c>
      <c r="M929" s="168" t="n"/>
      <c r="N929" s="168" t="n"/>
      <c r="O929" s="168" t="n"/>
      <c r="P929" s="168" t="n"/>
      <c r="Q929" s="168" t="n"/>
      <c r="R929" s="168" t="n"/>
      <c r="S929" s="168" t="n"/>
      <c r="T929" s="168" t="n"/>
      <c r="U929" s="168" t="n"/>
      <c r="V929" s="168" t="n"/>
      <c r="W929" s="168" t="n"/>
      <c r="X929" s="168" t="n"/>
      <c r="Y929" s="168" t="n"/>
      <c r="Z929" s="168" t="n"/>
      <c r="AA929" s="168" t="n"/>
      <c r="AB929" s="168" t="n"/>
      <c r="AC929" s="168" t="n"/>
      <c r="AD929" s="168" t="n"/>
      <c r="AE929" s="168" t="n"/>
      <c r="AF929" s="178" t="n"/>
      <c r="AG929" s="178" t="n"/>
      <c r="AH929" s="178" t="n"/>
      <c r="AI929" s="178" t="n"/>
      <c r="AJ929" s="178" t="n"/>
      <c r="AK929" s="178" t="n"/>
      <c r="AL929" s="178" t="n"/>
      <c r="AM929" s="178" t="n"/>
      <c r="AN929" s="178" t="n"/>
      <c r="AO929" s="178" t="n"/>
      <c r="AP929" s="178" t="n"/>
      <c r="AQ929" s="178" t="n"/>
      <c r="AR929" s="178" t="n"/>
      <c r="AS929" s="178" t="n"/>
      <c r="AT929" s="178" t="n"/>
      <c r="AU929" s="178" t="n"/>
      <c r="AV929" s="178" t="n"/>
      <c r="AW929" s="178" t="n"/>
      <c r="AX929" s="178" t="n"/>
      <c r="AY929" s="178" t="n"/>
      <c r="AZ929" s="178" t="n"/>
      <c r="BA929" s="178" t="n"/>
      <c r="BB929" s="178" t="n"/>
      <c r="BC929" s="178" t="n"/>
      <c r="BD929" s="178" t="n"/>
      <c r="BE929" s="178" t="n"/>
      <c r="BF929" s="178" t="n"/>
      <c r="BG929" s="178" t="n"/>
      <c r="BH929" s="178" t="n"/>
      <c r="BI929" s="178" t="n"/>
      <c r="BJ929" s="178" t="n"/>
      <c r="BK929" s="178" t="n"/>
      <c r="BL929" s="178" t="n"/>
      <c r="BM929" s="178" t="n"/>
      <c r="BN929" s="178" t="n"/>
      <c r="BO929" s="178" t="n"/>
      <c r="BP929" s="178" t="n"/>
      <c r="BQ929" s="178" t="n"/>
      <c r="BR929" s="178" t="n"/>
      <c r="BS929" s="178" t="n"/>
      <c r="BT929" s="178" t="n"/>
      <c r="BU929" s="178" t="n"/>
      <c r="BV929" s="178" t="n"/>
      <c r="BW929" s="178" t="n"/>
      <c r="BX929" s="178" t="n"/>
      <c r="BY929" s="178" t="n"/>
      <c r="BZ929" s="178" t="n"/>
      <c r="CA929" s="178" t="n"/>
      <c r="CB929" s="178" t="n"/>
      <c r="CC929" s="178" t="n"/>
      <c r="CD929" s="178" t="n"/>
      <c r="CE929" s="178" t="n"/>
      <c r="CF929" s="178" t="n"/>
      <c r="CG929" s="178" t="n"/>
      <c r="CH929" s="178" t="n"/>
      <c r="CI929" s="178" t="n"/>
      <c r="CJ929" s="178" t="n"/>
      <c r="CK929" s="178" t="n"/>
      <c r="CL929" s="178" t="n"/>
      <c r="CM929" s="178" t="n"/>
      <c r="CN929" s="178" t="n"/>
      <c r="CO929" s="178" t="n"/>
      <c r="CP929" s="178" t="n"/>
      <c r="CQ929" s="178" t="n"/>
      <c r="CR929" s="178" t="n"/>
      <c r="CS929" s="178" t="n"/>
      <c r="CT929" s="178" t="n"/>
      <c r="CU929" s="178" t="n"/>
      <c r="CV929" s="178" t="n"/>
      <c r="CW929" s="178" t="n"/>
      <c r="CX929" s="178" t="n"/>
      <c r="CY929" s="178" t="n"/>
      <c r="CZ929" s="178" t="n"/>
      <c r="DA929" s="178" t="n"/>
      <c r="DB929" s="178" t="n"/>
      <c r="DC929" s="178" t="n"/>
      <c r="DD929" s="178" t="n"/>
      <c r="DE929" s="178" t="n"/>
      <c r="DF929" s="178" t="n"/>
      <c r="DG929" s="178" t="n"/>
      <c r="DH929" s="178" t="n"/>
      <c r="DI929" s="178" t="n"/>
      <c r="DJ929" s="178" t="n"/>
      <c r="DK929" s="178" t="n"/>
      <c r="DL929" s="178" t="n"/>
      <c r="DM929" s="178" t="n"/>
      <c r="DN929" s="178" t="n"/>
      <c r="DO929" s="178" t="n"/>
      <c r="DP929" s="178" t="n"/>
      <c r="DQ929" s="178" t="n"/>
      <c r="DR929" s="178" t="n"/>
      <c r="DS929" s="178" t="n"/>
      <c r="DT929" s="178" t="n"/>
      <c r="DU929" s="178" t="n"/>
      <c r="DV929" s="178" t="n"/>
    </row>
    <row customFormat="true" customHeight="true" hidden="true" ht="28.5" outlineLevel="0" r="930" s="310">
      <c r="A930" s="178" t="n"/>
      <c r="B930" s="325" t="n">
        <v>8</v>
      </c>
      <c r="C930" s="58" t="s"/>
      <c r="D930" s="127" t="s">
        <v>543</v>
      </c>
      <c r="E930" s="108" t="s">
        <v>26</v>
      </c>
      <c r="F930" s="266" t="n">
        <f aca="false" ca="false" dt2D="false" dtr="false" t="normal">I930+L930+M930+N930+O930+P930</f>
        <v>0</v>
      </c>
      <c r="G930" s="168" t="n">
        <v>0</v>
      </c>
      <c r="H930" s="168" t="n">
        <v>0</v>
      </c>
      <c r="I930" s="269" t="n">
        <f aca="false" ca="false" dt2D="false" dtr="false" t="normal">G930+H930</f>
        <v>0</v>
      </c>
      <c r="J930" s="168" t="n"/>
      <c r="K930" s="168" t="n"/>
      <c r="L930" s="269" t="n">
        <f aca="false" ca="false" dt2D="false" dtr="false" t="normal">J930+K930</f>
        <v>0</v>
      </c>
      <c r="M930" s="168" t="n"/>
      <c r="N930" s="168" t="n"/>
      <c r="O930" s="168" t="n"/>
      <c r="P930" s="168" t="n"/>
      <c r="Q930" s="168" t="n"/>
      <c r="R930" s="168" t="n"/>
      <c r="S930" s="168" t="n"/>
      <c r="T930" s="168" t="n"/>
      <c r="U930" s="168" t="n"/>
      <c r="V930" s="168" t="n"/>
      <c r="W930" s="168" t="n"/>
      <c r="X930" s="168" t="n"/>
      <c r="Y930" s="168" t="n"/>
      <c r="Z930" s="168" t="n"/>
      <c r="AA930" s="168" t="n"/>
      <c r="AB930" s="168" t="n"/>
      <c r="AC930" s="168" t="n"/>
      <c r="AD930" s="168" t="n"/>
      <c r="AE930" s="168" t="n"/>
      <c r="AF930" s="178" t="n"/>
      <c r="AG930" s="178" t="n"/>
      <c r="AH930" s="178" t="n"/>
      <c r="AI930" s="178" t="n"/>
      <c r="AJ930" s="178" t="n"/>
      <c r="AK930" s="178" t="n"/>
      <c r="AL930" s="178" t="n"/>
      <c r="AM930" s="178" t="n"/>
      <c r="AN930" s="178" t="n"/>
      <c r="AO930" s="178" t="n"/>
      <c r="AP930" s="178" t="n"/>
      <c r="AQ930" s="178" t="n"/>
      <c r="AR930" s="178" t="n"/>
      <c r="AS930" s="178" t="n"/>
      <c r="AT930" s="178" t="n"/>
      <c r="AU930" s="178" t="n"/>
      <c r="AV930" s="178" t="n"/>
      <c r="AW930" s="178" t="n"/>
      <c r="AX930" s="178" t="n"/>
      <c r="AY930" s="178" t="n"/>
      <c r="AZ930" s="178" t="n"/>
      <c r="BA930" s="178" t="n"/>
      <c r="BB930" s="178" t="n"/>
      <c r="BC930" s="178" t="n"/>
      <c r="BD930" s="178" t="n"/>
      <c r="BE930" s="178" t="n"/>
      <c r="BF930" s="178" t="n"/>
      <c r="BG930" s="178" t="n"/>
      <c r="BH930" s="178" t="n"/>
      <c r="BI930" s="178" t="n"/>
      <c r="BJ930" s="178" t="n"/>
      <c r="BK930" s="178" t="n"/>
      <c r="BL930" s="178" t="n"/>
      <c r="BM930" s="178" t="n"/>
      <c r="BN930" s="178" t="n"/>
      <c r="BO930" s="178" t="n"/>
      <c r="BP930" s="178" t="n"/>
      <c r="BQ930" s="178" t="n"/>
      <c r="BR930" s="178" t="n"/>
      <c r="BS930" s="178" t="n"/>
      <c r="BT930" s="178" t="n"/>
      <c r="BU930" s="178" t="n"/>
      <c r="BV930" s="178" t="n"/>
      <c r="BW930" s="178" t="n"/>
      <c r="BX930" s="178" t="n"/>
      <c r="BY930" s="178" t="n"/>
      <c r="BZ930" s="178" t="n"/>
      <c r="CA930" s="178" t="n"/>
      <c r="CB930" s="178" t="n"/>
      <c r="CC930" s="178" t="n"/>
      <c r="CD930" s="178" t="n"/>
      <c r="CE930" s="178" t="n"/>
      <c r="CF930" s="178" t="n"/>
      <c r="CG930" s="178" t="n"/>
      <c r="CH930" s="178" t="n"/>
      <c r="CI930" s="178" t="n"/>
      <c r="CJ930" s="178" t="n"/>
      <c r="CK930" s="178" t="n"/>
      <c r="CL930" s="178" t="n"/>
      <c r="CM930" s="178" t="n"/>
      <c r="CN930" s="178" t="n"/>
      <c r="CO930" s="178" t="n"/>
      <c r="CP930" s="178" t="n"/>
      <c r="CQ930" s="178" t="n"/>
      <c r="CR930" s="178" t="n"/>
      <c r="CS930" s="178" t="n"/>
      <c r="CT930" s="178" t="n"/>
      <c r="CU930" s="178" t="n"/>
      <c r="CV930" s="178" t="n"/>
      <c r="CW930" s="178" t="n"/>
      <c r="CX930" s="178" t="n"/>
      <c r="CY930" s="178" t="n"/>
      <c r="CZ930" s="178" t="n"/>
      <c r="DA930" s="178" t="n"/>
      <c r="DB930" s="178" t="n"/>
      <c r="DC930" s="178" t="n"/>
      <c r="DD930" s="178" t="n"/>
      <c r="DE930" s="178" t="n"/>
      <c r="DF930" s="178" t="n"/>
      <c r="DG930" s="178" t="n"/>
      <c r="DH930" s="178" t="n"/>
      <c r="DI930" s="178" t="n"/>
      <c r="DJ930" s="178" t="n"/>
      <c r="DK930" s="178" t="n"/>
      <c r="DL930" s="178" t="n"/>
      <c r="DM930" s="178" t="n"/>
      <c r="DN930" s="178" t="n"/>
      <c r="DO930" s="178" t="n"/>
      <c r="DP930" s="178" t="n"/>
      <c r="DQ930" s="178" t="n"/>
      <c r="DR930" s="178" t="n"/>
      <c r="DS930" s="178" t="n"/>
      <c r="DT930" s="178" t="n"/>
      <c r="DU930" s="178" t="n"/>
      <c r="DV930" s="178" t="n"/>
    </row>
    <row customFormat="true" customHeight="true" hidden="true" ht="28.5" outlineLevel="0" r="931" s="310">
      <c r="A931" s="178" t="n"/>
      <c r="B931" s="329" t="s"/>
      <c r="C931" s="58" t="s"/>
      <c r="D931" s="94" t="s"/>
      <c r="E931" s="248" t="s">
        <v>232</v>
      </c>
      <c r="F931" s="266" t="n">
        <f aca="false" ca="false" dt2D="false" dtr="false" t="normal">I931+L931+M931+N931+O931+P931</f>
        <v>0</v>
      </c>
      <c r="G931" s="168" t="n">
        <v>0</v>
      </c>
      <c r="H931" s="168" t="n">
        <v>0</v>
      </c>
      <c r="I931" s="269" t="n">
        <f aca="false" ca="false" dt2D="false" dtr="false" t="normal">G931+H931</f>
        <v>0</v>
      </c>
      <c r="J931" s="168" t="n"/>
      <c r="K931" s="168" t="n"/>
      <c r="L931" s="269" t="n">
        <f aca="false" ca="false" dt2D="false" dtr="false" t="normal">J931+K931</f>
        <v>0</v>
      </c>
      <c r="M931" s="168" t="n"/>
      <c r="N931" s="168" t="n"/>
      <c r="O931" s="168" t="n"/>
      <c r="P931" s="168" t="n"/>
      <c r="Q931" s="168" t="n"/>
      <c r="R931" s="168" t="n"/>
      <c r="S931" s="168" t="n"/>
      <c r="T931" s="168" t="n"/>
      <c r="U931" s="168" t="n"/>
      <c r="V931" s="168" t="n"/>
      <c r="W931" s="168" t="n"/>
      <c r="X931" s="168" t="n"/>
      <c r="Y931" s="168" t="n"/>
      <c r="Z931" s="168" t="n"/>
      <c r="AA931" s="168" t="n"/>
      <c r="AB931" s="168" t="n"/>
      <c r="AC931" s="168" t="n"/>
      <c r="AD931" s="168" t="n"/>
      <c r="AE931" s="168" t="n"/>
      <c r="AF931" s="178" t="n"/>
      <c r="AG931" s="178" t="n"/>
      <c r="AH931" s="178" t="n"/>
      <c r="AI931" s="178" t="n"/>
      <c r="AJ931" s="178" t="n"/>
      <c r="AK931" s="178" t="n"/>
      <c r="AL931" s="178" t="n"/>
      <c r="AM931" s="178" t="n"/>
      <c r="AN931" s="178" t="n"/>
      <c r="AO931" s="178" t="n"/>
      <c r="AP931" s="178" t="n"/>
      <c r="AQ931" s="178" t="n"/>
      <c r="AR931" s="178" t="n"/>
      <c r="AS931" s="178" t="n"/>
      <c r="AT931" s="178" t="n"/>
      <c r="AU931" s="178" t="n"/>
      <c r="AV931" s="178" t="n"/>
      <c r="AW931" s="178" t="n"/>
      <c r="AX931" s="178" t="n"/>
      <c r="AY931" s="178" t="n"/>
      <c r="AZ931" s="178" t="n"/>
      <c r="BA931" s="178" t="n"/>
      <c r="BB931" s="178" t="n"/>
      <c r="BC931" s="178" t="n"/>
      <c r="BD931" s="178" t="n"/>
      <c r="BE931" s="178" t="n"/>
      <c r="BF931" s="178" t="n"/>
      <c r="BG931" s="178" t="n"/>
      <c r="BH931" s="178" t="n"/>
      <c r="BI931" s="178" t="n"/>
      <c r="BJ931" s="178" t="n"/>
      <c r="BK931" s="178" t="n"/>
      <c r="BL931" s="178" t="n"/>
      <c r="BM931" s="178" t="n"/>
      <c r="BN931" s="178" t="n"/>
      <c r="BO931" s="178" t="n"/>
      <c r="BP931" s="178" t="n"/>
      <c r="BQ931" s="178" t="n"/>
      <c r="BR931" s="178" t="n"/>
      <c r="BS931" s="178" t="n"/>
      <c r="BT931" s="178" t="n"/>
      <c r="BU931" s="178" t="n"/>
      <c r="BV931" s="178" t="n"/>
      <c r="BW931" s="178" t="n"/>
      <c r="BX931" s="178" t="n"/>
      <c r="BY931" s="178" t="n"/>
      <c r="BZ931" s="178" t="n"/>
      <c r="CA931" s="178" t="n"/>
      <c r="CB931" s="178" t="n"/>
      <c r="CC931" s="178" t="n"/>
      <c r="CD931" s="178" t="n"/>
      <c r="CE931" s="178" t="n"/>
      <c r="CF931" s="178" t="n"/>
      <c r="CG931" s="178" t="n"/>
      <c r="CH931" s="178" t="n"/>
      <c r="CI931" s="178" t="n"/>
      <c r="CJ931" s="178" t="n"/>
      <c r="CK931" s="178" t="n"/>
      <c r="CL931" s="178" t="n"/>
      <c r="CM931" s="178" t="n"/>
      <c r="CN931" s="178" t="n"/>
      <c r="CO931" s="178" t="n"/>
      <c r="CP931" s="178" t="n"/>
      <c r="CQ931" s="178" t="n"/>
      <c r="CR931" s="178" t="n"/>
      <c r="CS931" s="178" t="n"/>
      <c r="CT931" s="178" t="n"/>
      <c r="CU931" s="178" t="n"/>
      <c r="CV931" s="178" t="n"/>
      <c r="CW931" s="178" t="n"/>
      <c r="CX931" s="178" t="n"/>
      <c r="CY931" s="178" t="n"/>
      <c r="CZ931" s="178" t="n"/>
      <c r="DA931" s="178" t="n"/>
      <c r="DB931" s="178" t="n"/>
      <c r="DC931" s="178" t="n"/>
      <c r="DD931" s="178" t="n"/>
      <c r="DE931" s="178" t="n"/>
      <c r="DF931" s="178" t="n"/>
      <c r="DG931" s="178" t="n"/>
      <c r="DH931" s="178" t="n"/>
      <c r="DI931" s="178" t="n"/>
      <c r="DJ931" s="178" t="n"/>
      <c r="DK931" s="178" t="n"/>
      <c r="DL931" s="178" t="n"/>
      <c r="DM931" s="178" t="n"/>
      <c r="DN931" s="178" t="n"/>
      <c r="DO931" s="178" t="n"/>
      <c r="DP931" s="178" t="n"/>
      <c r="DQ931" s="178" t="n"/>
      <c r="DR931" s="178" t="n"/>
      <c r="DS931" s="178" t="n"/>
      <c r="DT931" s="178" t="n"/>
      <c r="DU931" s="178" t="n"/>
      <c r="DV931" s="178" t="n"/>
    </row>
    <row customFormat="true" customHeight="true" hidden="true" ht="16.5" outlineLevel="0" r="932" s="310">
      <c r="A932" s="178" t="n"/>
      <c r="B932" s="303" t="n"/>
      <c r="C932" s="58" t="s"/>
      <c r="D932" s="197" t="s">
        <v>544</v>
      </c>
      <c r="E932" s="198" t="s"/>
      <c r="F932" s="266" t="n">
        <f aca="false" ca="false" dt2D="false" dtr="false" t="normal">I932+L932+M932+N932+O932+P932</f>
        <v>0</v>
      </c>
      <c r="G932" s="305" t="n">
        <f aca="false" ca="false" dt2D="false" dtr="false" t="normal">G916+G918+G920+G922+G924+G926+G930</f>
        <v>0</v>
      </c>
      <c r="H932" s="305" t="n">
        <f aca="false" ca="false" dt2D="false" dtr="false" t="normal">H916+H918+H920+H922+H924+H926+H930</f>
        <v>0</v>
      </c>
      <c r="I932" s="269" t="n">
        <f aca="false" ca="false" dt2D="false" dtr="false" t="normal">G932+H932</f>
        <v>0</v>
      </c>
      <c r="J932" s="305" t="n">
        <f aca="false" ca="false" dt2D="false" dtr="false" t="normal">J916+J918+J920+J922+J924+J926+J930</f>
        <v>0</v>
      </c>
      <c r="K932" s="305" t="n">
        <f aca="false" ca="false" dt2D="false" dtr="false" t="normal">K916+K918+K920+K922+K924+K926+K930</f>
        <v>0</v>
      </c>
      <c r="L932" s="269" t="n">
        <f aca="false" ca="false" dt2D="false" dtr="false" t="normal">J932+K932</f>
        <v>0</v>
      </c>
      <c r="M932" s="305" t="n">
        <f aca="false" ca="false" dt2D="false" dtr="false" t="normal">M916+M918+M920+M922+M924+M926+M930</f>
        <v>0</v>
      </c>
      <c r="N932" s="305" t="n">
        <f aca="false" ca="false" dt2D="false" dtr="false" t="normal">N916+N918+N920+N922+N924+N926+N930</f>
        <v>0</v>
      </c>
      <c r="O932" s="305" t="n">
        <f aca="false" ca="false" dt2D="false" dtr="false" t="normal">O916+O918+O920+O922+O924+O926+O930</f>
        <v>0</v>
      </c>
      <c r="P932" s="305" t="n">
        <f aca="false" ca="false" dt2D="false" dtr="false" t="normal">P916+P918+P920+P922+P924+P926+P930</f>
        <v>0</v>
      </c>
      <c r="Q932" s="305" t="n">
        <f aca="false" ca="false" dt2D="false" dtr="false" t="normal">Q916+Q918+Q920+Q922+Q924+Q926+Q930</f>
        <v>0</v>
      </c>
      <c r="R932" s="305" t="n">
        <f aca="false" ca="false" dt2D="false" dtr="false" t="normal">R916+R918+R920+R922+R924+R926+R930</f>
        <v>0</v>
      </c>
      <c r="S932" s="305" t="n">
        <f aca="false" ca="false" dt2D="false" dtr="false" t="normal">S916+S918+S920+S922+S924+S926+S930</f>
        <v>0</v>
      </c>
      <c r="T932" s="305" t="n">
        <f aca="false" ca="false" dt2D="false" dtr="false" t="normal">T916+T918+T920+T922+T924+T926+T930</f>
        <v>0</v>
      </c>
      <c r="U932" s="305" t="n">
        <f aca="false" ca="false" dt2D="false" dtr="false" t="normal">U916+U918+U920+U922+U924+U926+U930</f>
        <v>0</v>
      </c>
      <c r="V932" s="305" t="n">
        <f aca="false" ca="false" dt2D="false" dtr="false" t="normal">V916+V918+V920+V922+V924+V926+V930</f>
        <v>0</v>
      </c>
      <c r="W932" s="305" t="n">
        <f aca="false" ca="false" dt2D="false" dtr="false" t="normal">W916+W918+W920+W922+W924+W926+W930</f>
        <v>0</v>
      </c>
      <c r="X932" s="305" t="n">
        <f aca="false" ca="false" dt2D="false" dtr="false" t="normal">X916+X918+X920+X922+X924+X926+X930</f>
        <v>0</v>
      </c>
      <c r="Y932" s="305" t="n">
        <f aca="false" ca="false" dt2D="false" dtr="false" t="normal">Y916+Y918+Y920+Y922+Y924+Y926+Y930</f>
        <v>0</v>
      </c>
      <c r="Z932" s="305" t="n">
        <f aca="false" ca="false" dt2D="false" dtr="false" t="normal">Z916+Z918+Z920+Z922+Z924+Z926+Z930</f>
        <v>0</v>
      </c>
      <c r="AA932" s="305" t="n">
        <f aca="false" ca="false" dt2D="false" dtr="false" t="normal">AA916+AA918+AA920+AA922+AA924+AA926+AA930</f>
        <v>0</v>
      </c>
      <c r="AB932" s="305" t="n">
        <f aca="false" ca="false" dt2D="false" dtr="false" t="normal">AB916+AB918+AB920+AB922+AB924+AB926+AB930</f>
        <v>0</v>
      </c>
      <c r="AC932" s="305" t="n">
        <f aca="false" ca="false" dt2D="false" dtr="false" t="normal">AC916+AC918+AC920+AC922+AC924+AC926+AC930</f>
        <v>0</v>
      </c>
      <c r="AD932" s="305" t="n">
        <f aca="false" ca="false" dt2D="false" dtr="false" t="normal">AD916+AD918+AD920+AD922+AD924+AD926+AD930</f>
        <v>0</v>
      </c>
      <c r="AE932" s="305" t="n">
        <f aca="false" ca="false" dt2D="false" dtr="false" t="normal">AE916+AE918+AE920+AE922+AE924+AE926+AE930</f>
        <v>0</v>
      </c>
      <c r="AF932" s="178" t="n"/>
      <c r="AG932" s="178" t="n"/>
      <c r="AH932" s="178" t="n"/>
      <c r="AI932" s="178" t="n"/>
      <c r="AJ932" s="178" t="n"/>
      <c r="AK932" s="178" t="n"/>
      <c r="AL932" s="178" t="n"/>
      <c r="AM932" s="178" t="n"/>
      <c r="AN932" s="178" t="n"/>
      <c r="AO932" s="178" t="n"/>
      <c r="AP932" s="178" t="n"/>
      <c r="AQ932" s="178" t="n"/>
      <c r="AR932" s="178" t="n"/>
      <c r="AS932" s="178" t="n"/>
      <c r="AT932" s="178" t="n"/>
      <c r="AU932" s="178" t="n"/>
      <c r="AV932" s="178" t="n"/>
      <c r="AW932" s="178" t="n"/>
      <c r="AX932" s="178" t="n"/>
      <c r="AY932" s="178" t="n"/>
      <c r="AZ932" s="178" t="n"/>
      <c r="BA932" s="178" t="n"/>
      <c r="BB932" s="178" t="n"/>
      <c r="BC932" s="178" t="n"/>
      <c r="BD932" s="178" t="n"/>
      <c r="BE932" s="178" t="n"/>
      <c r="BF932" s="178" t="n"/>
      <c r="BG932" s="178" t="n"/>
      <c r="BH932" s="178" t="n"/>
      <c r="BI932" s="178" t="n"/>
      <c r="BJ932" s="178" t="n"/>
      <c r="BK932" s="178" t="n"/>
      <c r="BL932" s="178" t="n"/>
      <c r="BM932" s="178" t="n"/>
      <c r="BN932" s="178" t="n"/>
      <c r="BO932" s="178" t="n"/>
      <c r="BP932" s="178" t="n"/>
      <c r="BQ932" s="178" t="n"/>
      <c r="BR932" s="178" t="n"/>
      <c r="BS932" s="178" t="n"/>
      <c r="BT932" s="178" t="n"/>
      <c r="BU932" s="178" t="n"/>
      <c r="BV932" s="178" t="n"/>
      <c r="BW932" s="178" t="n"/>
      <c r="BX932" s="178" t="n"/>
      <c r="BY932" s="178" t="n"/>
      <c r="BZ932" s="178" t="n"/>
      <c r="CA932" s="178" t="n"/>
      <c r="CB932" s="178" t="n"/>
      <c r="CC932" s="178" t="n"/>
      <c r="CD932" s="178" t="n"/>
      <c r="CE932" s="178" t="n"/>
      <c r="CF932" s="178" t="n"/>
      <c r="CG932" s="178" t="n"/>
      <c r="CH932" s="178" t="n"/>
      <c r="CI932" s="178" t="n"/>
      <c r="CJ932" s="178" t="n"/>
      <c r="CK932" s="178" t="n"/>
      <c r="CL932" s="178" t="n"/>
      <c r="CM932" s="178" t="n"/>
      <c r="CN932" s="178" t="n"/>
      <c r="CO932" s="178" t="n"/>
      <c r="CP932" s="178" t="n"/>
      <c r="CQ932" s="178" t="n"/>
      <c r="CR932" s="178" t="n"/>
      <c r="CS932" s="178" t="n"/>
      <c r="CT932" s="178" t="n"/>
      <c r="CU932" s="178" t="n"/>
      <c r="CV932" s="178" t="n"/>
      <c r="CW932" s="178" t="n"/>
      <c r="CX932" s="178" t="n"/>
      <c r="CY932" s="178" t="n"/>
      <c r="CZ932" s="178" t="n"/>
      <c r="DA932" s="178" t="n"/>
      <c r="DB932" s="178" t="n"/>
      <c r="DC932" s="178" t="n"/>
      <c r="DD932" s="178" t="n"/>
      <c r="DE932" s="178" t="n"/>
      <c r="DF932" s="178" t="n"/>
      <c r="DG932" s="178" t="n"/>
      <c r="DH932" s="178" t="n"/>
      <c r="DI932" s="178" t="n"/>
      <c r="DJ932" s="178" t="n"/>
      <c r="DK932" s="178" t="n"/>
      <c r="DL932" s="178" t="n"/>
      <c r="DM932" s="178" t="n"/>
      <c r="DN932" s="178" t="n"/>
      <c r="DO932" s="178" t="n"/>
      <c r="DP932" s="178" t="n"/>
      <c r="DQ932" s="178" t="n"/>
      <c r="DR932" s="178" t="n"/>
      <c r="DS932" s="178" t="n"/>
      <c r="DT932" s="178" t="n"/>
      <c r="DU932" s="178" t="n"/>
      <c r="DV932" s="178" t="n"/>
    </row>
    <row customFormat="true" customHeight="true" hidden="true" ht="16.5" outlineLevel="0" r="933" s="310">
      <c r="A933" s="178" t="n"/>
      <c r="B933" s="303" t="n"/>
      <c r="C933" s="136" t="s"/>
      <c r="D933" s="75" t="s">
        <v>545</v>
      </c>
      <c r="E933" s="76" t="s"/>
      <c r="F933" s="266" t="n">
        <f aca="false" ca="false" dt2D="false" dtr="false" t="normal">I933+L933+M933+N933+O933+P933</f>
        <v>0</v>
      </c>
      <c r="G933" s="305" t="n">
        <f aca="false" ca="false" dt2D="false" dtr="false" t="normal">G917+G919+G921+G923+G925+G927+G931</f>
        <v>0</v>
      </c>
      <c r="H933" s="305" t="n">
        <f aca="false" ca="false" dt2D="false" dtr="false" t="normal">H917+H919+H921+H923+H925+H927+H931</f>
        <v>0</v>
      </c>
      <c r="I933" s="269" t="n">
        <f aca="false" ca="false" dt2D="false" dtr="false" t="normal">G933+H933</f>
        <v>0</v>
      </c>
      <c r="J933" s="305" t="n">
        <f aca="false" ca="false" dt2D="false" dtr="false" t="normal">J917+J919+J921+J923+J925+J927+J931</f>
        <v>0</v>
      </c>
      <c r="K933" s="305" t="n">
        <f aca="false" ca="false" dt2D="false" dtr="false" t="normal">K917+K919+K921+K923+K925+K927+K931</f>
        <v>0</v>
      </c>
      <c r="L933" s="269" t="n">
        <f aca="false" ca="false" dt2D="false" dtr="false" t="normal">J933+K933</f>
        <v>0</v>
      </c>
      <c r="M933" s="305" t="n">
        <f aca="false" ca="false" dt2D="false" dtr="false" t="normal">M917+M919+M921+M923+M925+M927+M931</f>
        <v>0</v>
      </c>
      <c r="N933" s="305" t="n">
        <f aca="false" ca="false" dt2D="false" dtr="false" t="normal">N917+N919+N921+N923+N925+N927+N931</f>
        <v>0</v>
      </c>
      <c r="O933" s="305" t="n">
        <f aca="false" ca="false" dt2D="false" dtr="false" t="normal">O917+O919+O921+O923+O925+O927+O931</f>
        <v>0</v>
      </c>
      <c r="P933" s="305" t="n">
        <f aca="false" ca="false" dt2D="false" dtr="false" t="normal">P917+P919+P921+P923+P925+P927+P931</f>
        <v>0</v>
      </c>
      <c r="Q933" s="305" t="n">
        <f aca="false" ca="false" dt2D="false" dtr="false" t="normal">Q917+Q919+Q921+Q923+Q925+Q927+Q931</f>
        <v>0</v>
      </c>
      <c r="R933" s="305" t="n">
        <f aca="false" ca="false" dt2D="false" dtr="false" t="normal">R917+R919+R921+R923+R925+R927+R931</f>
        <v>0</v>
      </c>
      <c r="S933" s="305" t="n">
        <f aca="false" ca="false" dt2D="false" dtr="false" t="normal">S917+S919+S921+S923+S925+S927+S931</f>
        <v>0</v>
      </c>
      <c r="T933" s="305" t="n">
        <f aca="false" ca="false" dt2D="false" dtr="false" t="normal">T917+T919+T921+T923+T925+T927+T931</f>
        <v>0</v>
      </c>
      <c r="U933" s="305" t="n">
        <f aca="false" ca="false" dt2D="false" dtr="false" t="normal">U917+U919+U921+U923+U925+U927+U931</f>
        <v>0</v>
      </c>
      <c r="V933" s="305" t="n">
        <f aca="false" ca="false" dt2D="false" dtr="false" t="normal">V917+V919+V921+V923+V925+V927+V931</f>
        <v>0</v>
      </c>
      <c r="W933" s="305" t="n">
        <f aca="false" ca="false" dt2D="false" dtr="false" t="normal">W917+W919+W921+W923+W925+W927+W931</f>
        <v>0</v>
      </c>
      <c r="X933" s="305" t="n">
        <f aca="false" ca="false" dt2D="false" dtr="false" t="normal">X917+X919+X921+X923+X925+X927+X931</f>
        <v>0</v>
      </c>
      <c r="Y933" s="305" t="n">
        <f aca="false" ca="false" dt2D="false" dtr="false" t="normal">Y917+Y919+Y921+Y923+Y925+Y927+Y931</f>
        <v>0</v>
      </c>
      <c r="Z933" s="305" t="n">
        <f aca="false" ca="false" dt2D="false" dtr="false" t="normal">Z917+Z919+Z921+Z923+Z925+Z927+Z931</f>
        <v>0</v>
      </c>
      <c r="AA933" s="305" t="n">
        <f aca="false" ca="false" dt2D="false" dtr="false" t="normal">AA917+AA919+AA921+AA923+AA925+AA927+AA931</f>
        <v>0</v>
      </c>
      <c r="AB933" s="305" t="n">
        <f aca="false" ca="false" dt2D="false" dtr="false" t="normal">AB917+AB919+AB921+AB923+AB925+AB927+AB931</f>
        <v>0</v>
      </c>
      <c r="AC933" s="305" t="n">
        <f aca="false" ca="false" dt2D="false" dtr="false" t="normal">AC917+AC919+AC921+AC923+AC925+AC927+AC931</f>
        <v>0</v>
      </c>
      <c r="AD933" s="305" t="n">
        <f aca="false" ca="false" dt2D="false" dtr="false" t="normal">AD917+AD919+AD921+AD923+AD925+AD927+AD931</f>
        <v>0</v>
      </c>
      <c r="AE933" s="305" t="n">
        <f aca="false" ca="false" dt2D="false" dtr="false" t="normal">AE917+AE919+AE921+AE923+AE925+AE927+AE931</f>
        <v>0</v>
      </c>
      <c r="AF933" s="178" t="n"/>
      <c r="AG933" s="178" t="n"/>
      <c r="AH933" s="178" t="n"/>
      <c r="AI933" s="178" t="n"/>
      <c r="AJ933" s="178" t="n"/>
      <c r="AK933" s="178" t="n"/>
      <c r="AL933" s="178" t="n"/>
      <c r="AM933" s="178" t="n"/>
      <c r="AN933" s="178" t="n"/>
      <c r="AO933" s="178" t="n"/>
      <c r="AP933" s="178" t="n"/>
      <c r="AQ933" s="178" t="n"/>
      <c r="AR933" s="178" t="n"/>
      <c r="AS933" s="178" t="n"/>
      <c r="AT933" s="178" t="n"/>
      <c r="AU933" s="178" t="n"/>
      <c r="AV933" s="178" t="n"/>
      <c r="AW933" s="178" t="n"/>
      <c r="AX933" s="178" t="n"/>
      <c r="AY933" s="178" t="n"/>
      <c r="AZ933" s="178" t="n"/>
      <c r="BA933" s="178" t="n"/>
      <c r="BB933" s="178" t="n"/>
      <c r="BC933" s="178" t="n"/>
      <c r="BD933" s="178" t="n"/>
      <c r="BE933" s="178" t="n"/>
      <c r="BF933" s="178" t="n"/>
      <c r="BG933" s="178" t="n"/>
      <c r="BH933" s="178" t="n"/>
      <c r="BI933" s="178" t="n"/>
      <c r="BJ933" s="178" t="n"/>
      <c r="BK933" s="178" t="n"/>
      <c r="BL933" s="178" t="n"/>
      <c r="BM933" s="178" t="n"/>
      <c r="BN933" s="178" t="n"/>
      <c r="BO933" s="178" t="n"/>
      <c r="BP933" s="178" t="n"/>
      <c r="BQ933" s="178" t="n"/>
      <c r="BR933" s="178" t="n"/>
      <c r="BS933" s="178" t="n"/>
      <c r="BT933" s="178" t="n"/>
      <c r="BU933" s="178" t="n"/>
      <c r="BV933" s="178" t="n"/>
      <c r="BW933" s="178" t="n"/>
      <c r="BX933" s="178" t="n"/>
      <c r="BY933" s="178" t="n"/>
      <c r="BZ933" s="178" t="n"/>
      <c r="CA933" s="178" t="n"/>
      <c r="CB933" s="178" t="n"/>
      <c r="CC933" s="178" t="n"/>
      <c r="CD933" s="178" t="n"/>
      <c r="CE933" s="178" t="n"/>
      <c r="CF933" s="178" t="n"/>
      <c r="CG933" s="178" t="n"/>
      <c r="CH933" s="178" t="n"/>
      <c r="CI933" s="178" t="n"/>
      <c r="CJ933" s="178" t="n"/>
      <c r="CK933" s="178" t="n"/>
      <c r="CL933" s="178" t="n"/>
      <c r="CM933" s="178" t="n"/>
      <c r="CN933" s="178" t="n"/>
      <c r="CO933" s="178" t="n"/>
      <c r="CP933" s="178" t="n"/>
      <c r="CQ933" s="178" t="n"/>
      <c r="CR933" s="178" t="n"/>
      <c r="CS933" s="178" t="n"/>
      <c r="CT933" s="178" t="n"/>
      <c r="CU933" s="178" t="n"/>
      <c r="CV933" s="178" t="n"/>
      <c r="CW933" s="178" t="n"/>
      <c r="CX933" s="178" t="n"/>
      <c r="CY933" s="178" t="n"/>
      <c r="CZ933" s="178" t="n"/>
      <c r="DA933" s="178" t="n"/>
      <c r="DB933" s="178" t="n"/>
      <c r="DC933" s="178" t="n"/>
      <c r="DD933" s="178" t="n"/>
      <c r="DE933" s="178" t="n"/>
      <c r="DF933" s="178" t="n"/>
      <c r="DG933" s="178" t="n"/>
      <c r="DH933" s="178" t="n"/>
      <c r="DI933" s="178" t="n"/>
      <c r="DJ933" s="178" t="n"/>
      <c r="DK933" s="178" t="n"/>
      <c r="DL933" s="178" t="n"/>
      <c r="DM933" s="178" t="n"/>
      <c r="DN933" s="178" t="n"/>
      <c r="DO933" s="178" t="n"/>
      <c r="DP933" s="178" t="n"/>
      <c r="DQ933" s="178" t="n"/>
      <c r="DR933" s="178" t="n"/>
      <c r="DS933" s="178" t="n"/>
      <c r="DT933" s="178" t="n"/>
      <c r="DU933" s="178" t="n"/>
      <c r="DV933" s="178" t="n"/>
    </row>
  </sheetData>
  <mergeCells count="515">
    <mergeCell ref="B15:B19"/>
    <mergeCell ref="B400:B404"/>
    <mergeCell ref="B66:B70"/>
    <mergeCell ref="B76:B79"/>
    <mergeCell ref="B525:B529"/>
    <mergeCell ref="B508:B511"/>
    <mergeCell ref="B851:B853"/>
    <mergeCell ref="B126:B130"/>
    <mergeCell ref="B463:B464"/>
    <mergeCell ref="B121:B125"/>
    <mergeCell ref="B113:B115"/>
    <mergeCell ref="B704:B708"/>
    <mergeCell ref="B475:B479"/>
    <mergeCell ref="B807:B808"/>
    <mergeCell ref="B445:B449"/>
    <mergeCell ref="B205:B209"/>
    <mergeCell ref="B601:B605"/>
    <mergeCell ref="B10:B14"/>
    <mergeCell ref="B450:B454"/>
    <mergeCell ref="B379:B383"/>
    <mergeCell ref="B330:B334"/>
    <mergeCell ref="B367:B368"/>
    <mergeCell ref="B389:B391"/>
    <mergeCell ref="B192:B196"/>
    <mergeCell ref="B220:B222"/>
    <mergeCell ref="B131:B135"/>
    <mergeCell ref="B811:B812"/>
    <mergeCell ref="B350:B354"/>
    <mergeCell ref="B261:B264"/>
    <mergeCell ref="B832:B834"/>
    <mergeCell ref="B174:B178"/>
    <mergeCell ref="B535:B538"/>
    <mergeCell ref="B282:B286"/>
    <mergeCell ref="B838:B840"/>
    <mergeCell ref="B303:B306"/>
    <mergeCell ref="B824:B827"/>
    <mergeCell ref="B296:B300"/>
    <mergeCell ref="B732:B736"/>
    <mergeCell ref="B56:B60"/>
    <mergeCell ref="B301:B302"/>
    <mergeCell ref="B320:B324"/>
    <mergeCell ref="B189:B191"/>
    <mergeCell ref="B228:B232"/>
    <mergeCell ref="B159:B163"/>
    <mergeCell ref="B645:B649"/>
    <mergeCell ref="B258:B260"/>
    <mergeCell ref="B715:B717"/>
    <mergeCell ref="B916:B917"/>
    <mergeCell ref="B467:B469"/>
    <mergeCell ref="B98:B102"/>
    <mergeCell ref="B848:B850"/>
    <mergeCell ref="B783:B785"/>
    <mergeCell ref="B586:B590"/>
    <mergeCell ref="B817:B819"/>
    <mergeCell ref="B841:B843"/>
    <mergeCell ref="B905:B906"/>
    <mergeCell ref="B667:B669"/>
    <mergeCell ref="B920:B921"/>
    <mergeCell ref="B606:B609"/>
    <mergeCell ref="B926:B927"/>
    <mergeCell ref="B699:B703"/>
    <mergeCell ref="B485:B489"/>
    <mergeCell ref="B709:B711"/>
    <mergeCell ref="B500:B502"/>
    <mergeCell ref="B930:B931"/>
    <mergeCell ref="B694:B698"/>
    <mergeCell ref="B900:B904"/>
    <mergeCell ref="B798:B799"/>
    <mergeCell ref="B554:B555"/>
    <mergeCell ref="B907:B909"/>
    <mergeCell ref="B804:B806"/>
    <mergeCell ref="B680:B681"/>
    <mergeCell ref="B3:B4"/>
    <mergeCell ref="B61:B65"/>
    <mergeCell ref="B425:B429"/>
    <mergeCell ref="B490:B494"/>
    <mergeCell ref="B872:B874"/>
    <mergeCell ref="B675:B677"/>
    <mergeCell ref="B858:B860"/>
    <mergeCell ref="B727:B731"/>
    <mergeCell ref="B820:B823"/>
    <mergeCell ref="B591:B595"/>
    <mergeCell ref="B928:B929"/>
    <mergeCell ref="B430:B434"/>
    <mergeCell ref="B760:B763"/>
    <mergeCell ref="B184:B188"/>
    <mergeCell ref="B80:B82"/>
    <mergeCell ref="B742:B746"/>
    <mergeCell ref="B712:B714"/>
    <mergeCell ref="B809:B810"/>
    <mergeCell ref="B861:B862"/>
    <mergeCell ref="B435:B439"/>
    <mergeCell ref="B566:B570"/>
    <mergeCell ref="B238:B241"/>
    <mergeCell ref="B223:B227"/>
    <mergeCell ref="B345:B349"/>
    <mergeCell ref="B678:B679"/>
    <mergeCell ref="B561:B565"/>
    <mergeCell ref="B164:B168"/>
    <mergeCell ref="B108:B112"/>
    <mergeCell ref="J3:L3"/>
    <mergeCell ref="G3:I3"/>
    <mergeCell ref="B1:F2"/>
    <mergeCell ref="F3:F4"/>
    <mergeCell ref="C5:E5"/>
    <mergeCell ref="C6:E6"/>
    <mergeCell ref="C7:E7"/>
    <mergeCell ref="C8:E8"/>
    <mergeCell ref="C9:E9"/>
    <mergeCell ref="D3:E4"/>
    <mergeCell ref="C3:C4"/>
    <mergeCell ref="B465:B466"/>
    <mergeCell ref="B290:B292"/>
    <mergeCell ref="B254:B257"/>
    <mergeCell ref="B40:B44"/>
    <mergeCell ref="B544:B548"/>
    <mergeCell ref="B293:B295"/>
    <mergeCell ref="B156:B158"/>
    <mergeCell ref="B274:B278"/>
    <mergeCell ref="B20:B24"/>
    <mergeCell ref="B51:B55"/>
    <mergeCell ref="B116:B120"/>
    <mergeCell ref="B151:B155"/>
    <mergeCell ref="B179:B183"/>
    <mergeCell ref="B197:B199"/>
    <mergeCell ref="B325:B329"/>
    <mergeCell ref="B374:B378"/>
    <mergeCell ref="B35:B39"/>
    <mergeCell ref="B141:B145"/>
    <mergeCell ref="B146:B150"/>
    <mergeCell ref="B215:B219"/>
    <mergeCell ref="B242:B245"/>
    <mergeCell ref="B268:B270"/>
    <mergeCell ref="B279:B281"/>
    <mergeCell ref="B410:B414"/>
    <mergeCell ref="D369:E369"/>
    <mergeCell ref="D370:E370"/>
    <mergeCell ref="D371:E371"/>
    <mergeCell ref="D372:E372"/>
    <mergeCell ref="D373:E373"/>
    <mergeCell ref="D395:E395"/>
    <mergeCell ref="D396:E396"/>
    <mergeCell ref="D397:E397"/>
    <mergeCell ref="D398:E398"/>
    <mergeCell ref="D399:E399"/>
    <mergeCell ref="D315:E315"/>
    <mergeCell ref="D316:E316"/>
    <mergeCell ref="D317:E317"/>
    <mergeCell ref="D318:E318"/>
    <mergeCell ref="D319:E319"/>
    <mergeCell ref="D136:D140"/>
    <mergeCell ref="D121:D125"/>
    <mergeCell ref="D103:D107"/>
    <mergeCell ref="D76:D79"/>
    <mergeCell ref="D40:D44"/>
    <mergeCell ref="D30:D34"/>
    <mergeCell ref="D25:D29"/>
    <mergeCell ref="D66:D70"/>
    <mergeCell ref="D46:D50"/>
    <mergeCell ref="D10:D14"/>
    <mergeCell ref="D51:D55"/>
    <mergeCell ref="C10:C319"/>
    <mergeCell ref="D471:E471"/>
    <mergeCell ref="D470:E470"/>
    <mergeCell ref="D444:E444"/>
    <mergeCell ref="D443:E443"/>
    <mergeCell ref="D442:E442"/>
    <mergeCell ref="D441:E441"/>
    <mergeCell ref="D440:E440"/>
    <mergeCell ref="B654:B658"/>
    <mergeCell ref="B88:B92"/>
    <mergeCell ref="B771:B774"/>
    <mergeCell ref="B420:B424"/>
    <mergeCell ref="B455:B459"/>
    <mergeCell ref="B360:B364"/>
    <mergeCell ref="B659:B661"/>
    <mergeCell ref="B210:B214"/>
    <mergeCell ref="B405:B409"/>
    <mergeCell ref="B718:B721"/>
    <mergeCell ref="B689:B693"/>
    <mergeCell ref="B251:B253"/>
    <mergeCell ref="B384:B388"/>
    <mergeCell ref="B635:B639"/>
    <mergeCell ref="B790:B793"/>
    <mergeCell ref="B756:B759"/>
    <mergeCell ref="A684:A685"/>
    <mergeCell ref="D242:D245"/>
    <mergeCell ref="D325:D329"/>
    <mergeCell ref="D415:D419"/>
    <mergeCell ref="D435:D439"/>
    <mergeCell ref="D596:D600"/>
    <mergeCell ref="D561:D565"/>
    <mergeCell ref="D586:D590"/>
    <mergeCell ref="D786:D789"/>
    <mergeCell ref="D566:D570"/>
    <mergeCell ref="D554:D555"/>
    <mergeCell ref="D682:D683"/>
    <mergeCell ref="D775:D778"/>
    <mergeCell ref="D670:D674"/>
    <mergeCell ref="D151:D155"/>
    <mergeCell ref="D767:D770"/>
    <mergeCell ref="D790:D793"/>
    <mergeCell ref="C916:C933"/>
    <mergeCell ref="C475:C507"/>
    <mergeCell ref="C508:C515"/>
    <mergeCell ref="C867:C889"/>
    <mergeCell ref="C445:C474"/>
    <mergeCell ref="C400:C444"/>
    <mergeCell ref="C689:C726"/>
    <mergeCell ref="C817:C831"/>
    <mergeCell ref="C727:C751"/>
    <mergeCell ref="C890:C915"/>
    <mergeCell ref="C374:C399"/>
    <mergeCell ref="C525:C560"/>
    <mergeCell ref="C320:C373"/>
    <mergeCell ref="C516:C524"/>
    <mergeCell ref="C561:C688"/>
    <mergeCell ref="C752:C816"/>
    <mergeCell ref="C832:C866"/>
    <mergeCell ref="B271:B273"/>
    <mergeCell ref="B392:B394"/>
    <mergeCell ref="B71:B75"/>
    <mergeCell ref="B800:B803"/>
    <mergeCell ref="B365:B366"/>
    <mergeCell ref="B895:B899"/>
    <mergeCell ref="B764:B766"/>
    <mergeCell ref="B924:B925"/>
    <mergeCell ref="B335:B339"/>
    <mergeCell ref="B620:B624"/>
    <mergeCell ref="B355:B359"/>
    <mergeCell ref="B136:B140"/>
    <mergeCell ref="B200:B204"/>
    <mergeCell ref="B890:B894"/>
    <mergeCell ref="B169:B173"/>
    <mergeCell ref="B670:B674"/>
    <mergeCell ref="B25:B29"/>
    <mergeCell ref="B650:B653"/>
    <mergeCell ref="B46:B50"/>
    <mergeCell ref="B83:B87"/>
    <mergeCell ref="B495:B499"/>
    <mergeCell ref="B93:B97"/>
    <mergeCell ref="B625:B629"/>
    <mergeCell ref="B287:B289"/>
    <mergeCell ref="B682:B683"/>
    <mergeCell ref="B519:B520"/>
    <mergeCell ref="B571:B575"/>
    <mergeCell ref="B794:B797"/>
    <mergeCell ref="B30:B34"/>
    <mergeCell ref="B576:B580"/>
    <mergeCell ref="B307:B309"/>
    <mergeCell ref="B480:B484"/>
    <mergeCell ref="B640:B644"/>
    <mergeCell ref="B880:B884"/>
    <mergeCell ref="B752:B755"/>
    <mergeCell ref="B854:B857"/>
    <mergeCell ref="B662:B666"/>
    <mergeCell ref="B786:B789"/>
    <mergeCell ref="B615:B619"/>
    <mergeCell ref="B835:B837"/>
    <mergeCell ref="B610:B614"/>
    <mergeCell ref="B918:B919"/>
    <mergeCell ref="B775:B778"/>
    <mergeCell ref="B767:B770"/>
    <mergeCell ref="B103:B107"/>
    <mergeCell ref="B233:B237"/>
    <mergeCell ref="B246:B250"/>
    <mergeCell ref="B539:B543"/>
    <mergeCell ref="B340:B344"/>
    <mergeCell ref="B581:B585"/>
    <mergeCell ref="B922:B923"/>
    <mergeCell ref="B737:B741"/>
    <mergeCell ref="B549:B553"/>
    <mergeCell ref="B265:B267"/>
    <mergeCell ref="B516:B518"/>
    <mergeCell ref="B867:B871"/>
    <mergeCell ref="B460:B462"/>
    <mergeCell ref="B596:B600"/>
    <mergeCell ref="B530:B534"/>
    <mergeCell ref="B844:B847"/>
    <mergeCell ref="B779:B782"/>
    <mergeCell ref="B415:B419"/>
    <mergeCell ref="B875:B879"/>
    <mergeCell ref="B630:B634"/>
    <mergeCell ref="D530:D534"/>
    <mergeCell ref="D659:D661"/>
    <mergeCell ref="D820:D823"/>
    <mergeCell ref="D367:D368"/>
    <mergeCell ref="D928:D929"/>
    <mergeCell ref="D113:D115"/>
    <mergeCell ref="D15:D19"/>
    <mergeCell ref="D282:D286"/>
    <mergeCell ref="D650:D653"/>
    <mergeCell ref="D752:D755"/>
    <mergeCell ref="D159:D163"/>
    <mergeCell ref="D571:D575"/>
    <mergeCell ref="D667:D669"/>
    <mergeCell ref="D841:D843"/>
    <mergeCell ref="D704:D708"/>
    <mergeCell ref="D93:D97"/>
    <mergeCell ref="D824:D827"/>
    <mergeCell ref="D817:D819"/>
    <mergeCell ref="D405:D409"/>
    <mergeCell ref="D330:D334"/>
    <mergeCell ref="D287:D289"/>
    <mergeCell ref="D20:D24"/>
    <mergeCell ref="D271:D273"/>
    <mergeCell ref="D192:D196"/>
    <mergeCell ref="D384:D388"/>
    <mergeCell ref="D645:D649"/>
    <mergeCell ref="D737:D741"/>
    <mergeCell ref="D539:D543"/>
    <mergeCell ref="D920:D921"/>
    <mergeCell ref="D601:D605"/>
    <mergeCell ref="D549:D553"/>
    <mergeCell ref="D467:D469"/>
    <mergeCell ref="D296:D300"/>
    <mergeCell ref="D794:D797"/>
    <mergeCell ref="D732:D736"/>
    <mergeCell ref="D718:D721"/>
    <mergeCell ref="D223:D227"/>
    <mergeCell ref="D228:D232"/>
    <mergeCell ref="D251:D253"/>
    <mergeCell ref="D303:D306"/>
    <mergeCell ref="D460:D462"/>
    <mergeCell ref="D301:D302"/>
    <mergeCell ref="D872:D874"/>
    <mergeCell ref="D200:D204"/>
    <mergeCell ref="D238:D241"/>
    <mergeCell ref="D699:D703"/>
    <mergeCell ref="D389:D391"/>
    <mergeCell ref="D485:D489"/>
    <mergeCell ref="D500:D502"/>
    <mergeCell ref="D918:D919"/>
    <mergeCell ref="D146:D150"/>
    <mergeCell ref="D355:D359"/>
    <mergeCell ref="D875:D879"/>
    <mergeCell ref="D340:D344"/>
    <mergeCell ref="D179:D183"/>
    <mergeCell ref="D807:D808"/>
    <mergeCell ref="D197:D199"/>
    <mergeCell ref="D606:D609"/>
    <mergeCell ref="D374:D378"/>
    <mergeCell ref="D783:D785"/>
    <mergeCell ref="D858:D860"/>
    <mergeCell ref="D905:D906"/>
    <mergeCell ref="D131:D135"/>
    <mergeCell ref="D126:D130"/>
    <mergeCell ref="D455:D459"/>
    <mergeCell ref="D290:D292"/>
    <mergeCell ref="D694:D698"/>
    <mergeCell ref="D293:D295"/>
    <mergeCell ref="D832:D834"/>
    <mergeCell ref="D189:D191"/>
    <mergeCell ref="D35:D39"/>
    <mergeCell ref="D900:D904"/>
    <mergeCell ref="D861:D862"/>
    <mergeCell ref="D844:D847"/>
    <mergeCell ref="D610:D614"/>
    <mergeCell ref="D83:D87"/>
    <mergeCell ref="D108:D112"/>
    <mergeCell ref="D61:D65"/>
    <mergeCell ref="D635:D639"/>
    <mergeCell ref="D320:D324"/>
    <mergeCell ref="D535:D538"/>
    <mergeCell ref="D680:D681"/>
    <mergeCell ref="D254:D257"/>
    <mergeCell ref="D98:D102"/>
    <mergeCell ref="D169:D173"/>
    <mergeCell ref="D809:D810"/>
    <mergeCell ref="D88:D92"/>
    <mergeCell ref="D475:D479"/>
    <mergeCell ref="D490:D494"/>
    <mergeCell ref="D268:D270"/>
    <mergeCell ref="D581:D585"/>
    <mergeCell ref="D495:D499"/>
    <mergeCell ref="D811:D812"/>
    <mergeCell ref="D71:D75"/>
    <mergeCell ref="D156:D158"/>
    <mergeCell ref="D465:D466"/>
    <mergeCell ref="D233:D237"/>
    <mergeCell ref="D771:D774"/>
    <mergeCell ref="D813:E813"/>
    <mergeCell ref="D814:E814"/>
    <mergeCell ref="D815:E815"/>
    <mergeCell ref="D816:E816"/>
    <mergeCell ref="D828:E828"/>
    <mergeCell ref="D829:E829"/>
    <mergeCell ref="D830:E830"/>
    <mergeCell ref="D831:E831"/>
    <mergeCell ref="D933:E933"/>
    <mergeCell ref="D932:E932"/>
    <mergeCell ref="D914:E914"/>
    <mergeCell ref="D912:E912"/>
    <mergeCell ref="D911:E911"/>
    <mergeCell ref="D889:E889"/>
    <mergeCell ref="D888:E888"/>
    <mergeCell ref="D887:E887"/>
    <mergeCell ref="D863:E863"/>
    <mergeCell ref="D886:E886"/>
    <mergeCell ref="D885:E885"/>
    <mergeCell ref="D866:E866"/>
    <mergeCell ref="D865:E865"/>
    <mergeCell ref="D864:E864"/>
    <mergeCell ref="D751:E751"/>
    <mergeCell ref="D750:E750"/>
    <mergeCell ref="D749:E749"/>
    <mergeCell ref="D748:E748"/>
    <mergeCell ref="D747:E747"/>
    <mergeCell ref="D726:E726"/>
    <mergeCell ref="D725:E725"/>
    <mergeCell ref="D724:E724"/>
    <mergeCell ref="D723:E723"/>
    <mergeCell ref="D722:E722"/>
    <mergeCell ref="D688:E688"/>
    <mergeCell ref="D687:E687"/>
    <mergeCell ref="D686:E686"/>
    <mergeCell ref="D685:E685"/>
    <mergeCell ref="D684:E684"/>
    <mergeCell ref="D560:E560"/>
    <mergeCell ref="D559:E559"/>
    <mergeCell ref="D472:E472"/>
    <mergeCell ref="D473:E473"/>
    <mergeCell ref="D474:E474"/>
    <mergeCell ref="D503:E503"/>
    <mergeCell ref="D504:E504"/>
    <mergeCell ref="D505:E505"/>
    <mergeCell ref="D506:E506"/>
    <mergeCell ref="D507:E507"/>
    <mergeCell ref="D512:E512"/>
    <mergeCell ref="D513:E513"/>
    <mergeCell ref="D514:E514"/>
    <mergeCell ref="D515:E515"/>
    <mergeCell ref="D521:E521"/>
    <mergeCell ref="D557:E557"/>
    <mergeCell ref="D556:E556"/>
    <mergeCell ref="D522:E522"/>
    <mergeCell ref="D523:E523"/>
    <mergeCell ref="D184:D188"/>
    <mergeCell ref="D835:D837"/>
    <mergeCell ref="D360:D364"/>
    <mergeCell ref="D116:D120"/>
    <mergeCell ref="D246:D250"/>
    <mergeCell ref="D392:D394"/>
    <mergeCell ref="D907:D909"/>
    <mergeCell ref="D924:D925"/>
    <mergeCell ref="D742:D746"/>
    <mergeCell ref="D930:D931"/>
    <mergeCell ref="D709:D711"/>
    <mergeCell ref="D430:D434"/>
    <mergeCell ref="D926:D927"/>
    <mergeCell ref="D345:D349"/>
    <mergeCell ref="D265:D267"/>
    <mergeCell ref="D220:D222"/>
    <mergeCell ref="D620:D624"/>
    <mergeCell ref="D880:D884"/>
    <mergeCell ref="D712:D714"/>
    <mergeCell ref="D640:D644"/>
    <mergeCell ref="D804:D806"/>
    <mergeCell ref="D400:D404"/>
    <mergeCell ref="D895:D899"/>
    <mergeCell ref="D838:D840"/>
    <mergeCell ref="D445:D449"/>
    <mergeCell ref="D480:D484"/>
    <mergeCell ref="D508:D511"/>
    <mergeCell ref="D525:D529"/>
    <mergeCell ref="D576:D580"/>
    <mergeCell ref="D675:D677"/>
    <mergeCell ref="D678:D679"/>
    <mergeCell ref="D848:D850"/>
    <mergeCell ref="D261:D264"/>
    <mergeCell ref="D279:D281"/>
    <mergeCell ref="D365:D366"/>
    <mergeCell ref="D420:D424"/>
    <mergeCell ref="D450:D454"/>
    <mergeCell ref="D591:D595"/>
    <mergeCell ref="D625:D629"/>
    <mergeCell ref="D689:D693"/>
    <mergeCell ref="D779:D782"/>
    <mergeCell ref="D215:D219"/>
    <mergeCell ref="D258:D260"/>
    <mergeCell ref="D615:D619"/>
    <mergeCell ref="D544:D548"/>
    <mergeCell ref="D798:D799"/>
    <mergeCell ref="D308:D309"/>
    <mergeCell ref="D854:D857"/>
    <mergeCell ref="D800:D803"/>
    <mergeCell ref="D890:D894"/>
    <mergeCell ref="D274:D278"/>
    <mergeCell ref="D922:D923"/>
    <mergeCell ref="D916:D917"/>
    <mergeCell ref="D727:D731"/>
    <mergeCell ref="D174:D178"/>
    <mergeCell ref="D379:D383"/>
    <mergeCell ref="D335:D339"/>
    <mergeCell ref="D760:D763"/>
    <mergeCell ref="D764:D766"/>
    <mergeCell ref="D519:D520"/>
    <mergeCell ref="D210:D214"/>
    <mergeCell ref="D516:D518"/>
    <mergeCell ref="D715:D717"/>
    <mergeCell ref="D630:D634"/>
    <mergeCell ref="D410:D414"/>
    <mergeCell ref="D350:D354"/>
    <mergeCell ref="D425:D429"/>
    <mergeCell ref="D463:D464"/>
    <mergeCell ref="D654:D658"/>
    <mergeCell ref="D80:D82"/>
    <mergeCell ref="D662:D666"/>
    <mergeCell ref="D56:D60"/>
    <mergeCell ref="D205:D209"/>
    <mergeCell ref="D141:D145"/>
    <mergeCell ref="D867:D871"/>
    <mergeCell ref="D164:D168"/>
    <mergeCell ref="D851:D853"/>
    <mergeCell ref="D756:D759"/>
  </mergeCells>
  <pageMargins bottom="0" footer="0.31496062874794" header="0.31496062874794" left="0.0393700785934925" right="0" top="0"/>
  <pageSetup fitToHeight="0" fitToWidth="1" orientation="portrait" paperHeight="297mm" paperSize="9" paperWidth="210mm" scale="100"/>
</worksheet>
</file>

<file path=xl/worksheets/sheet4.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AF261"/>
  <sheetViews>
    <sheetView showZeros="true" workbookViewId="0">
      <pane activePane="bottomRight" state="frozen" topLeftCell="G9" xSplit="6" ySplit="8"/>
    </sheetView>
  </sheetViews>
  <sheetFormatPr baseColWidth="8" customHeight="false" defaultColWidth="9.14062530925693" defaultRowHeight="15" zeroHeight="false"/>
  <cols>
    <col customWidth="true" max="1" min="1" outlineLevel="0" style="358" width="1.85546881277651"/>
    <col customWidth="true" max="2" min="2" outlineLevel="0" style="358" width="6.42578146740498"/>
    <col customWidth="true" max="3" min="3" outlineLevel="0" style="359" width="22.1406254784231"/>
    <col customWidth="true" max="4" min="4" outlineLevel="0" style="360" width="65.2851541281539"/>
    <col customWidth="true" max="5" min="5" outlineLevel="0" style="361" width="16.2851559889819"/>
    <col customWidth="true" max="6" min="6" outlineLevel="0" style="358" width="13.4257806215741"/>
    <col customWidth="true" max="11" min="7" outlineLevel="0" style="358" width="5.99999966166764"/>
    <col customWidth="true" max="13" min="12" outlineLevel="0" style="358" width="7.57031248546228"/>
    <col customWidth="true" hidden="false" max="14" min="14" outlineLevel="0" style="358" width="8.11102308830796"/>
    <col customWidth="true" hidden="false" max="15" min="15" outlineLevel="0" style="358" width="7.71618651383517"/>
    <col customWidth="true" hidden="false" max="16" min="16" outlineLevel="0" style="358" width="7.29492212181082"/>
    <col customWidth="true" hidden="false" max="17" min="17" outlineLevel="0" style="358" width="6.80707392071553"/>
    <col customWidth="true" hidden="false" max="18" min="18" outlineLevel="0" style="358" width="8.11529960937837"/>
    <col customWidth="true" hidden="false" max="19" min="19" outlineLevel="0" style="358" width="10.5099781826376"/>
    <col customWidth="true" max="31" min="20" outlineLevel="0" style="358" width="5.99999966166764"/>
    <col bestFit="true" customWidth="true" max="16384" min="32" outlineLevel="0" style="358" width="9.14062530925693"/>
  </cols>
  <sheetData>
    <row customFormat="true" customHeight="true" ht="35.25" outlineLevel="0" r="1" s="256">
      <c r="B1" s="3" t="s">
        <v>546</v>
      </c>
      <c r="C1" s="4" t="s"/>
      <c r="D1" s="4" t="s"/>
      <c r="E1" s="4" t="s"/>
      <c r="F1" s="5" t="s"/>
      <c r="G1" s="362" t="n"/>
    </row>
    <row customFormat="true" customHeight="true" ht="23.25" outlineLevel="0" r="2" s="256">
      <c r="B2" s="6" t="s"/>
      <c r="C2" s="6" t="s"/>
      <c r="D2" s="6" t="s"/>
      <c r="E2" s="6" t="s"/>
      <c r="F2" s="3" t="s"/>
      <c r="G2" s="363" t="n"/>
    </row>
    <row customFormat="true" customHeight="true" hidden="false" ht="20.2499923706055" outlineLevel="0" r="3" s="364">
      <c r="B3" s="365" t="s">
        <v>1</v>
      </c>
      <c r="C3" s="9" t="s">
        <v>547</v>
      </c>
      <c r="D3" s="9" t="s">
        <v>548</v>
      </c>
      <c r="E3" s="10" t="s"/>
      <c r="F3" s="11" t="s">
        <v>4</v>
      </c>
      <c r="G3" s="12" t="s">
        <v>5</v>
      </c>
      <c r="H3" s="13" t="s"/>
      <c r="I3" s="13" t="s"/>
      <c r="J3" s="14" t="s">
        <v>6</v>
      </c>
      <c r="K3" s="13" t="s"/>
      <c r="L3" s="15" t="s"/>
      <c r="M3" s="16" t="s">
        <v>7</v>
      </c>
      <c r="N3" s="16" t="s">
        <v>8</v>
      </c>
      <c r="O3" s="16" t="s">
        <v>9</v>
      </c>
      <c r="P3" s="16" t="s">
        <v>10</v>
      </c>
      <c r="Q3" s="16" t="s">
        <v>11</v>
      </c>
      <c r="R3" s="16" t="s">
        <v>12</v>
      </c>
      <c r="S3" s="16" t="s">
        <v>13</v>
      </c>
      <c r="T3" s="17" t="n"/>
      <c r="U3" s="17" t="n"/>
      <c r="V3" s="17" t="n"/>
      <c r="W3" s="17" t="n"/>
      <c r="X3" s="17" t="n"/>
      <c r="Y3" s="17" t="n"/>
      <c r="Z3" s="17" t="n"/>
      <c r="AA3" s="17" t="n"/>
      <c r="AB3" s="17" t="n"/>
      <c r="AC3" s="17" t="n"/>
      <c r="AD3" s="17" t="n"/>
      <c r="AE3" s="17" t="n"/>
    </row>
    <row customFormat="true" customHeight="true" hidden="false" ht="34.4999923706055" outlineLevel="0" r="4" s="366">
      <c r="B4" s="367" t="s"/>
      <c r="C4" s="19" t="s"/>
      <c r="D4" s="20" t="s"/>
      <c r="E4" s="21" t="s"/>
      <c r="F4" s="22" t="s"/>
      <c r="G4" s="23" t="s">
        <v>14</v>
      </c>
      <c r="H4" s="23" t="s">
        <v>15</v>
      </c>
      <c r="I4" s="24" t="s">
        <v>16</v>
      </c>
      <c r="J4" s="23" t="s">
        <v>14</v>
      </c>
      <c r="K4" s="23" t="s">
        <v>15</v>
      </c>
      <c r="L4" s="24" t="s">
        <v>16</v>
      </c>
      <c r="M4" s="23" t="s">
        <v>14</v>
      </c>
      <c r="N4" s="23" t="s">
        <v>14</v>
      </c>
      <c r="O4" s="23" t="s">
        <v>14</v>
      </c>
      <c r="P4" s="23" t="s">
        <v>14</v>
      </c>
      <c r="Q4" s="23" t="s">
        <v>14</v>
      </c>
      <c r="R4" s="23" t="s">
        <v>14</v>
      </c>
      <c r="S4" s="23" t="s">
        <v>14</v>
      </c>
      <c r="T4" s="25" t="n"/>
      <c r="U4" s="25" t="n"/>
      <c r="V4" s="25" t="n"/>
      <c r="W4" s="25" t="n"/>
      <c r="X4" s="25" t="n"/>
      <c r="Y4" s="25" t="n"/>
      <c r="Z4" s="25" t="n"/>
      <c r="AA4" s="25" t="n"/>
      <c r="AB4" s="25" t="n"/>
      <c r="AC4" s="25" t="n"/>
      <c r="AD4" s="25" t="n"/>
      <c r="AE4" s="25" t="n"/>
    </row>
    <row customFormat="true" customHeight="true" ht="15.75" outlineLevel="0" r="5" s="364">
      <c r="B5" s="368" t="n"/>
      <c r="C5" s="369" t="s">
        <v>549</v>
      </c>
      <c r="D5" s="29" t="s"/>
      <c r="E5" s="370" t="s"/>
      <c r="F5" s="371" t="n">
        <f aca="false" ca="false" dt2D="false" dtr="false" t="normal">I5+L5+M5+N5+O5+P5+Q5+R5+S5</f>
        <v>832</v>
      </c>
      <c r="G5" s="372" t="n">
        <f aca="false" ca="false" dt2D="false" dtr="false" t="normal">G18+G21+G40+G59+G62+G70+G74+G86+G175+G178+G185+G188+G197+G243</f>
        <v>47</v>
      </c>
      <c r="H5" s="372" t="n">
        <f aca="false" ca="false" dt2D="false" dtr="false" t="normal">H18+H21+H40+H59+H62+H70+H74+H86+H175+H178+H185+H188+H197+H243</f>
        <v>2</v>
      </c>
      <c r="I5" s="373" t="n">
        <f aca="false" ca="false" dt2D="false" dtr="false" t="normal">G5+H5</f>
        <v>49</v>
      </c>
      <c r="J5" s="372" t="n">
        <f aca="false" ca="false" dt2D="false" dtr="false" t="normal">J18+J21+J40+J59+J62+J70+J74+J86+J175+J178+J185+J188+J197+J243</f>
        <v>55</v>
      </c>
      <c r="K5" s="372" t="n">
        <f aca="false" ca="false" dt2D="false" dtr="false" t="normal">K18+K21+K40+K59+K62+K70+K74+K86+K175+K178+K185+K188+K197+K243</f>
        <v>0</v>
      </c>
      <c r="L5" s="374" t="n">
        <f aca="false" ca="false" dt2D="false" dtr="false" t="normal">J5+K5</f>
        <v>55</v>
      </c>
      <c r="M5" s="372" t="n">
        <f aca="false" ca="false" dt2D="false" dtr="false" t="normal">M18+M21+M40+M59+M62+M70+M74+M86+M175+M178+M185+M188+M197+M243</f>
        <v>56</v>
      </c>
      <c r="N5" s="372" t="n">
        <f aca="false" ca="false" dt2D="false" dtr="false" t="normal">N18+N21+N40+N59+N62+N70+N74+N86+N175+N178+N185+N188+N197+N243</f>
        <v>108</v>
      </c>
      <c r="O5" s="372" t="n">
        <f aca="false" ca="false" dt2D="false" dtr="false" t="normal">O18+O21+O40+O59+O62+O70+O74+O86+O175+O178+O185+O188+O197+O243</f>
        <v>129</v>
      </c>
      <c r="P5" s="372" t="n">
        <f aca="false" ca="false" dt2D="false" dtr="false" t="normal">P18+P21+P40+P59+P62+P70+P74+P86+P175+P178+P185+P188+P197+P243</f>
        <v>116</v>
      </c>
      <c r="Q5" s="372" t="n">
        <f aca="false" ca="false" dt2D="false" dtr="false" t="normal">Q18+Q21+Q40+Q59+Q62+Q70+Q74+Q86+Q175+Q178+Q185+Q188+Q197+Q243</f>
        <v>129</v>
      </c>
      <c r="R5" s="372" t="n">
        <f aca="false" ca="false" dt2D="false" dtr="false" t="normal">R18+R21+R40+R59+R62+R70+R74+R86+R175+R178+R185+R188+R197+R243</f>
        <v>104</v>
      </c>
      <c r="S5" s="372" t="n">
        <f aca="false" ca="false" dt2D="false" dtr="false" t="normal">S18+S21+S40+S59+S62+S70+S74+S86+S175+S178+S185+S188+S197+S243</f>
        <v>86</v>
      </c>
      <c r="T5" s="372" t="n">
        <f aca="false" ca="false" dt2D="false" dtr="false" t="normal">T18+T21+T40+T59+T62+T70+T74+T86+T175+T178+T185+T188+T197+T243</f>
        <v>0</v>
      </c>
      <c r="U5" s="372" t="n">
        <f aca="false" ca="false" dt2D="false" dtr="false" t="normal">U18+U21+U40+U59+U62+U70+U74+U86+U175+U178+U185+U188+U197+U243</f>
        <v>0</v>
      </c>
      <c r="V5" s="372" t="n">
        <f aca="false" ca="false" dt2D="false" dtr="false" t="normal">V18+V21+V40+V59+V62+V70+V74+V86+V175+V178+V185+V188+V197+V243</f>
        <v>0</v>
      </c>
      <c r="W5" s="372" t="n">
        <f aca="false" ca="false" dt2D="false" dtr="false" t="normal">W18+W21+W40+W59+W62+W70+W74+W86+W175+W178+W185+W188+W197+W243</f>
        <v>0</v>
      </c>
      <c r="X5" s="372" t="n">
        <f aca="false" ca="false" dt2D="false" dtr="false" t="normal">X18+X21+X40+X59+X62+X70+X74+X86+X175+X178+X185+X188+X197+X243</f>
        <v>0</v>
      </c>
      <c r="Y5" s="372" t="n">
        <f aca="false" ca="false" dt2D="false" dtr="false" t="normal">Y18+Y21+Y40+Y59+Y62+Y70+Y74+Y86+Y175+Y178+Y185+Y188+Y197+Y243</f>
        <v>0</v>
      </c>
      <c r="Z5" s="372" t="n">
        <f aca="false" ca="false" dt2D="false" dtr="false" t="normal">Z18+Z21+Z40+Z59+Z62+Z70+Z74+Z86+Z175+Z178+Z185+Z188+Z197+Z243</f>
        <v>0</v>
      </c>
      <c r="AA5" s="372" t="n">
        <f aca="false" ca="false" dt2D="false" dtr="false" t="normal">AA18+AA21+AA40+AA59+AA62+AA70+AA74+AA86+AA175+AA178+AA185+AA188+AA197+AA243</f>
        <v>0</v>
      </c>
      <c r="AB5" s="372" t="n">
        <f aca="false" ca="false" dt2D="false" dtr="false" t="normal">AB18+AB21+AB40+AB59+AB62+AB70+AB74+AB86+AB175+AB178+AB185+AB188+AB197+AB243</f>
        <v>0</v>
      </c>
      <c r="AC5" s="372" t="n">
        <f aca="false" ca="false" dt2D="false" dtr="false" t="normal">AC18+AC21+AC40+AC59+AC62+AC70+AC74+AC86+AC175+AC178+AC185+AC188+AC197+AC243</f>
        <v>0</v>
      </c>
      <c r="AD5" s="372" t="n">
        <f aca="false" ca="false" dt2D="false" dtr="false" t="normal">AD18+AD21+AD40+AD59+AD62+AD70+AD74+AD86+AD175+AD178+AD185+AD188+AD197+AD243</f>
        <v>0</v>
      </c>
      <c r="AE5" s="372" t="n">
        <f aca="false" ca="false" dt2D="false" dtr="false" t="normal">AE18+AE21+AE40+AE59+AE62+AE70+AE74+AE86+AE175+AE178+AE185+AE188+AE197+AE243</f>
        <v>0</v>
      </c>
    </row>
    <row customFormat="true" customHeight="true" ht="15.75" outlineLevel="0" r="6" s="364">
      <c r="B6" s="375" t="n"/>
      <c r="C6" s="376" t="s">
        <v>550</v>
      </c>
      <c r="D6" s="43" t="s"/>
      <c r="E6" s="377" t="s"/>
      <c r="F6" s="371" t="n">
        <f aca="false" ca="false" dt2D="false" dtr="false" t="normal">I6+L6+M6+N6+O6+P6+Q6+R6+S6</f>
        <v>117</v>
      </c>
      <c r="G6" s="378" t="n">
        <f aca="false" ca="false" dt2D="false" dtr="false" t="normal">G11+G15+G19+G22+G25+G33+G37+G41+G48+G60+G63+G71+G75+G87+G99+G103+G107+G123+G127+G143+G147+G156+G176+G179+G186+G189+G194+G198+G218+G239+G241+G244</f>
        <v>3</v>
      </c>
      <c r="H6" s="378" t="n">
        <f aca="false" ca="false" dt2D="false" dtr="false" t="normal">H11+H15+H19+H22+H25+H33+H37+H41+H48+H60+H63+H71+H75+H87+H99+H103+H107+H123+H127+H143+H147+H156+H176+H179+H186+H189+H194+H198+H218+H239+H241+H244</f>
        <v>0</v>
      </c>
      <c r="I6" s="379" t="n">
        <f aca="false" ca="false" dt2D="false" dtr="false" t="normal">G6+H6</f>
        <v>3</v>
      </c>
      <c r="J6" s="378" t="n">
        <f aca="false" ca="false" dt2D="false" dtr="false" t="normal">J11+J15+J19+J22+J25+J33+J37+J41+J48+J60+J63+J71+J75+J87+J99+J103+J107+J123+J127+J143+J147+J156+J176+J179+J186+J189+J194+J198+J218+J239+J241+J244</f>
        <v>22</v>
      </c>
      <c r="K6" s="378" t="n">
        <f aca="false" ca="false" dt2D="false" dtr="false" t="normal">K11+K15+K19+K22+K25+K33+K37+K41+K48+K60+K63+K71+K75+K87+K99+K103+K107+K123+K127+K143+K147+K156+K176+K179+K186+K189+K194+K198+K218+K239+K241+K244</f>
        <v>0</v>
      </c>
      <c r="L6" s="379" t="n">
        <f aca="false" ca="false" dt2D="false" dtr="false" t="normal">J6+K6</f>
        <v>22</v>
      </c>
      <c r="M6" s="378" t="n">
        <f aca="false" ca="false" dt2D="false" dtr="false" t="normal">M11+M15+M19+M22+M25+M33+M37+M41+M48+M60+M63+M71+M75+M87+M99+M103+M107+M123+M127+M143+M147+M156+M176+M179+M186+M189+M194+M198+M218+M239+M241+M244</f>
        <v>26</v>
      </c>
      <c r="N6" s="378" t="n">
        <f aca="false" ca="false" dt2D="false" dtr="false" t="normal">N11+N15+N19+N22+N25+N33+N37+N41+N48+N60+N63+N71+N75+N87+N99+N103+N107+N123+N127+N143+N147+N156+N176+N179+N186+N189+N194+N198+N218+N239+N241+N244</f>
        <v>10</v>
      </c>
      <c r="O6" s="378" t="n">
        <f aca="false" ca="false" dt2D="false" dtr="false" t="normal">O11+O15+O19+O22+O25+O33+O37+O41+O48+O60+O63+O71+O75+O87+O99+O103+O107+O123+O127+O143+O147+O156+O176+O179+O186+O189+O194+O198+O218+O239+O241+O244</f>
        <v>2</v>
      </c>
      <c r="P6" s="378" t="n">
        <f aca="false" ca="false" dt2D="false" dtr="false" t="normal">P11+P15+P19+P22+P25+P33+P37+P41+P48+P60+P63+P71+P75+P87+P99+P103+P107+P123+P127+P143+P147+P156+P176+P179+P186+P189+P194+P198+P218+P239+P241+P244</f>
        <v>15</v>
      </c>
      <c r="Q6" s="378" t="n">
        <f aca="false" ca="false" dt2D="false" dtr="false" t="normal">Q11+Q15+Q19+Q22+Q25+Q33+Q37+Q41+Q48+Q60+Q63+Q71+Q75+Q87+Q99+Q103+Q107+Q123+Q127+Q143+Q147+Q156+Q176+Q179+Q186+Q189+Q194+Q198+Q218+Q239+Q241+Q244</f>
        <v>18</v>
      </c>
      <c r="R6" s="378" t="n">
        <f aca="false" ca="false" dt2D="false" dtr="false" t="normal">R11+R15+R19+R22+R25+R33+R37+R41+R48+R60+R63+R71+R75+R87+R99+R103+R107+R123+R127+R143+R147+R156+R176+R179+R186+R189+R194+R198+R218+R239+R241+R244</f>
        <v>15</v>
      </c>
      <c r="S6" s="378" t="n">
        <f aca="false" ca="false" dt2D="false" dtr="false" t="normal">S11+S15+S19+S22+S25+S33+S37+S41+S48+S60+S63+S71+S75+S87+S99+S103+S107+S123+S127+S143+S147+S156+S176+S179+S186+S189+S194+S198+S218+S239+S241+S244</f>
        <v>6</v>
      </c>
      <c r="T6" s="378" t="n">
        <f aca="false" ca="false" dt2D="false" dtr="false" t="normal">T11+T15+T19+T22+T25+T33+T37+T41+T48+T60+T63+T71+T75+T87+T99+T103+T107+T123+T127+T143+T147+T156+T176+T179+T186+T189+T194+T198+T218+T239+T241+T244</f>
        <v>0</v>
      </c>
      <c r="U6" s="378" t="n">
        <f aca="false" ca="false" dt2D="false" dtr="false" t="normal">U11+U15+U19+U22+U25+U33+U37+U41+U48+U60+U63+U71+U75+U87+U99+U103+U107+U123+U127+U143+U147+U156+U176+U179+U186+U189+U194+U198+U218+U239+U241+U244</f>
        <v>0</v>
      </c>
      <c r="V6" s="378" t="n">
        <f aca="false" ca="false" dt2D="false" dtr="false" t="normal">V11+V15+V19+V22+V25+V33+V37+V41+V48+V60+V63+V71+V75+V87+V99+V103+V107+V123+V127+V143+V147+V156+V176+V179+V186+V189+V194+V198+V218+V239+V241+V244</f>
        <v>0</v>
      </c>
      <c r="W6" s="378" t="n">
        <f aca="false" ca="false" dt2D="false" dtr="false" t="normal">W11+W15+W19+W22+W25+W33+W37+W41+W48+W60+W63+W71+W75+W87+W99+W103+W107+W123+W127+W143+W147+W156+W176+W179+W186+W189+W194+W198+W218+W239+W241+W244</f>
        <v>0</v>
      </c>
      <c r="X6" s="378" t="n">
        <f aca="false" ca="false" dt2D="false" dtr="false" t="normal">X11+X15+X19+X22+X25+X33+X37+X41+X48+X60+X63+X71+X75+X87+X99+X103+X107+X123+X127+X143+X147+X156+X176+X179+X186+X189+X194+X198+X218+X239+X241+X244</f>
        <v>0</v>
      </c>
      <c r="Y6" s="378" t="n">
        <f aca="false" ca="false" dt2D="false" dtr="false" t="normal">Y11+Y15+Y19+Y22+Y25+Y33+Y37+Y41+Y48+Y60+Y63+Y71+Y75+Y87+Y99+Y103+Y107+Y123+Y127+Y143+Y147+Y156+Y176+Y179+Y186+Y189+Y194+Y198+Y218+Y239+Y241+Y244</f>
        <v>0</v>
      </c>
      <c r="Z6" s="378" t="n">
        <f aca="false" ca="false" dt2D="false" dtr="false" t="normal">Z11+Z15+Z19+Z22+Z25+Z33+Z37+Z41+Z48+Z60+Z63+Z71+Z75+Z87+Z99+Z103+Z107+Z123+Z127+Z143+Z147+Z156+Z176+Z179+Z186+Z189+Z194+Z198+Z218+Z239+Z241+Z244</f>
        <v>0</v>
      </c>
      <c r="AA6" s="378" t="n">
        <f aca="false" ca="false" dt2D="false" dtr="false" t="normal">AA11+AA15+AA19+AA22+AA25+AA33+AA37+AA41+AA48+AA60+AA63+AA71+AA75+AA87+AA99+AA103+AA107+AA123+AA127+AA143+AA147+AA156+AA176+AA179+AA186+AA189+AA194+AA198+AA218+AA239+AA241+AA244</f>
        <v>0</v>
      </c>
      <c r="AB6" s="378" t="n">
        <f aca="false" ca="false" dt2D="false" dtr="false" t="normal">AB11+AB15+AB19+AB22+AB25+AB33+AB37+AB41+AB48+AB60+AB63+AB71+AB75+AB87+AB99+AB103+AB107+AB123+AB127+AB143+AB147+AB156+AB176+AB179+AB186+AB189+AB194+AB198+AB218+AB239+AB241+AB244</f>
        <v>0</v>
      </c>
      <c r="AC6" s="378" t="n">
        <f aca="false" ca="false" dt2D="false" dtr="false" t="normal">AC11+AC15+AC19+AC22+AC25+AC33+AC37+AC41+AC48+AC60+AC63+AC71+AC75+AC87+AC99+AC103+AC107+AC123+AC127+AC143+AC147+AC156+AC176+AC179+AC186+AC189+AC194+AC198+AC218+AC239+AC241+AC244</f>
        <v>0</v>
      </c>
      <c r="AD6" s="378" t="n">
        <f aca="false" ca="false" dt2D="false" dtr="false" t="normal">AD11+AD15+AD19+AD22+AD25+AD33+AD37+AD41+AD48+AD60+AD63+AD71+AD75+AD87+AD99+AD103+AD107+AD123+AD127+AD143+AD147+AD156+AD176+AD179+AD186+AD189+AD194+AD198+AD218+AD239+AD241+AD244</f>
        <v>0</v>
      </c>
      <c r="AE6" s="378" t="n">
        <f aca="false" ca="false" dt2D="false" dtr="false" t="normal">AE11+AE15+AE19+AE22+AE25+AE33+AE37+AE41+AE48+AE60+AE63+AE71+AE75+AE87+AE99+AE103+AE107+AE123+AE127+AE143+AE147+AE156+AE176+AE179+AE186+AE189+AE194+AE198+AE218+AE239+AE241+AE244</f>
        <v>0</v>
      </c>
    </row>
    <row customFormat="true" customHeight="true" ht="16.5" outlineLevel="0" r="7" s="364">
      <c r="B7" s="380" t="n"/>
      <c r="C7" s="381" t="s">
        <v>551</v>
      </c>
      <c r="D7" s="47" t="s"/>
      <c r="E7" s="382" t="s"/>
      <c r="F7" s="371" t="n">
        <f aca="false" ca="false" dt2D="false" dtr="false" t="normal">I7+L7+M7+N7+O7+P7+Q7+R7+S7</f>
        <v>1683</v>
      </c>
      <c r="G7" s="383" t="n">
        <f aca="false" ca="false" dt2D="false" dtr="false" t="normal">G16+G20+G23+G26+G31+G34+G38+G42+G45+G49+G53+G57+G61+G64+G69+G72+G76+G80+G84+G88+G92+G96+G101+G105+G112+G108+G117+G121+G124+G128+G132+G136+G140+G144+G148+G152+G157+G161+G165+G169+G173+G177+G180+G183+G187+G190+G203+G207+G211+G216+G219+G224+G237+G242+G245+G253+G255+G258+G12</f>
        <v>121</v>
      </c>
      <c r="H7" s="383" t="n">
        <f aca="false" ca="false" dt2D="false" dtr="false" t="normal">H16+H20+H23+H26+H31+H34+H38+H42+H45+H49+H53+H57+H61+H64+H69+H72+H76+H80+H84+H88+H92+H96+H101+H105+H112+H108+H117+H121+H124+H128+H132+H136+H140+H144+H148+H152+H157+H161+H165+H169+H173+H177+H180+H183+H187+H190+H203+H207+H211+H216+H219+H224+H237+H242+H245+H253+H255+H258+H12</f>
        <v>2</v>
      </c>
      <c r="I7" s="379" t="n">
        <f aca="false" ca="false" dt2D="false" dtr="false" t="normal">G7+H7</f>
        <v>123</v>
      </c>
      <c r="J7" s="383" t="n">
        <f aca="false" ca="false" dt2D="false" dtr="false" t="normal">J16+J20+J23+J26+J31+J34+J38+J42+J45+J49+J53+J57+J61+J64+J69+J72+J76+J80+J84+J88+J92+J96+J101+J105+J112+J108+J117+J121+J124+J128+J132+J136+J140+J144+J148+J152+J157+J161+J165+J169+J173+J177+J180+J183+J187+J190+J203+J207+J211+J216+J219+J224+J237+J242+J245+J253+J255+J258+J12</f>
        <v>116</v>
      </c>
      <c r="K7" s="383" t="n">
        <f aca="false" ca="false" dt2D="false" dtr="false" t="normal">K16+K20+K23+K26+K31+K34+K38+K42+K45+K49+K53+K57+K61+K64+K69+K72+K76+K80+K84+K88+K92+K96+K101+K105+K112+K108+K117+K121+K124+K128+K132+K136+K140+K144+K148+K152+K157+K161+K165+K169+K173+K177+K180+K183+K187+K190+K203+K207+K211+K216+K219+K224+K237+K242+K245+K253+K255+K258+K12</f>
        <v>0</v>
      </c>
      <c r="L7" s="379" t="n">
        <f aca="false" ca="false" dt2D="false" dtr="false" t="normal">J7+K7</f>
        <v>116</v>
      </c>
      <c r="M7" s="383" t="n">
        <f aca="false" ca="false" dt2D="false" dtr="false" t="normal">M16+M20+M23+M26+M31+M34+M38+M42+M45+M49+M53+M57+M61+M64+M69+M72+M76+M80+M84+M88+M92+M96+M101+M105+M112+M108+M117+M121+M124+M128+M132+M136+M140+M144+M148+M152+M157+M161+M165+M169+M173+M177+M180+M183+M187+M190+M203+M207+M211+M216+M219+M224+M237+M242+M245+M253+M255+M258+M12</f>
        <v>121</v>
      </c>
      <c r="N7" s="383" t="n">
        <f aca="false" ca="false" dt2D="false" dtr="false" t="normal">N16+N20+N23+N26+N31+N34+N38+N42+N45+N49+N53+N57+N61+N64+N69+N72+N76+N80+N84+N88+N92+N96+N101+N105+N112+N108+N117+N121+N124+N128+N132+N136+N140+N144+N148+N152+N157+N161+N165+N169+N173+N177+N180+N183+N187+N190+N203+N207+N211+N216+N219+N224+N237+N242+N245+N253+N255+N258+N12</f>
        <v>178</v>
      </c>
      <c r="O7" s="383" t="n">
        <f aca="false" ca="false" dt2D="false" dtr="false" t="normal">O16+O20+O23+O26+O31+O34+O38+O42+O45+O49+O53+O57+O61+O64+O69+O72+O76+O80+O84+O88+O92+O96+O101+O105+O112+O108+O117+O121+O124+O128+O132+O136+O140+O144+O148+O152+O157+O161+O165+O169+O173+O177+O180+O183+O187+O190+O203+O207+O211+O216+O219+O224+O237+O242+O245+O253+O255+O258+O12</f>
        <v>206</v>
      </c>
      <c r="P7" s="383" t="n">
        <f aca="false" ca="false" dt2D="false" dtr="false" t="normal">P16+P20+P23+P26+P31+P34+P38+P42+P45+P49+P53+P57+P61+P64+P69+P72+P76+P80+P84+P88+P92+P96+P101+P105+P112+P108+P117+P121+P124+P128+P132+P136+P140+P144+P148+P152+P157+P161+P165+P169+P173+P177+P180+P183+P187+P190+P203+P207+P211+P216+P219+P224+P237+P242+P245+P253+P255+P258+P12</f>
        <v>234</v>
      </c>
      <c r="Q7" s="383" t="n">
        <f aca="false" ca="false" dt2D="false" dtr="false" t="normal">Q16+Q20+Q23+Q26+Q31+Q34+Q38+Q42+Q45+Q49+Q53+Q57+Q61+Q64+Q69+Q72+Q76+Q80+Q84+Q88+Q92+Q96+Q101+Q105+Q112+Q108+Q117+Q121+Q124+Q128+Q132+Q136+Q140+Q144+Q148+Q152+Q157+Q161+Q165+Q169+Q173+Q177+Q180+Q183+Q187+Q190+Q203+Q207+Q211+Q216+Q219+Q224+Q237+Q242+Q245+Q253+Q255+Q258+Q12</f>
        <v>214</v>
      </c>
      <c r="R7" s="383" t="n">
        <f aca="false" ca="false" dt2D="false" dtr="false" t="normal">R16+R20+R23+R26+R31+R34+R38+R42+R45+R49+R53+R57+R61+R64+R69+R72+R76+R80+R84+R88+R92+R96+R101+R105+R112+R108+R117+R121+R124+R128+R132+R136+R140+R144+R148+R152+R157+R161+R165+R169+R173+R177+R180+R183+R187+R190+R203+R207+R211+R216+R219+R224+R237+R242+R245+R253+R255+R258+R12</f>
        <v>225</v>
      </c>
      <c r="S7" s="383" t="n">
        <f aca="false" ca="false" dt2D="false" dtr="false" t="normal">S16+S20+S23+S26+S31+S34+S38+S42+S45+S49+S53+S57+S61+S64+S69+S72+S76+S80+S84+S88+S92+S96+S101+S105+S112+S108+S117+S121+S124+S128+S132+S136+S140+S144+S148+S152+S157+S161+S165+S169+S173+S177+S180+S183+S187+S190+S203+S207+S211+S216+S219+S224+S237+S242+S245+S253+S255+S258+S12</f>
        <v>266</v>
      </c>
      <c r="T7" s="383" t="n">
        <f aca="false" ca="false" dt2D="false" dtr="false" t="normal">T16+T20+T23+T26+T31+T34+T38+T42+T45+T49+T53+T57+T61+T64+T69+T72+T76+T80+T84+T88+T92+T96+T101+T105+T112+T108+T117+T121+T124+T128+T132+T136+T140+T144+T148+T152+T157+T161+T165+T169+T173+T177+T180+T183+T187+T190+T203+T207+T211+T216+T219+T224+T237+T242+T245+T253+T255+T258+T12</f>
        <v>0</v>
      </c>
      <c r="U7" s="383" t="n">
        <f aca="false" ca="false" dt2D="false" dtr="false" t="normal">U16+U20+U23+U26+U31+U34+U38+U42+U45+U49+U53+U57+U61+U64+U69+U72+U76+U80+U84+U88+U92+U96+U101+U105+U112+U108+U117+U121+U124+U128+U132+U136+U140+U144+U148+U152+U157+U161+U165+U169+U173+U177+U180+U183+U187+U190+U203+U207+U211+U216+U219+U224+U237+U242+U245+U253+U255+U258+U12</f>
        <v>0</v>
      </c>
      <c r="V7" s="383" t="n">
        <f aca="false" ca="false" dt2D="false" dtr="false" t="normal">V16+V20+V23+V26+V31+V34+V38+V42+V45+V49+V53+V57+V61+V64+V69+V72+V76+V80+V84+V88+V92+V96+V101+V105+V112+V108+V117+V121+V124+V128+V132+V136+V140+V144+V148+V152+V157+V161+V165+V169+V173+V177+V180+V183+V187+V190+V203+V207+V211+V216+V219+V224+V237+V242+V245+V253+V255+V258+V12</f>
        <v>0</v>
      </c>
      <c r="W7" s="383" t="n">
        <f aca="false" ca="false" dt2D="false" dtr="false" t="normal">W16+W20+W23+W26+W31+W34+W38+W42+W45+W49+W53+W57+W61+W64+W69+W72+W76+W80+W84+W88+W92+W96+W101+W105+W112+W108+W117+W121+W124+W128+W132+W136+W140+W144+W148+W152+W157+W161+W165+W169+W173+W177+W180+W183+W187+W190+W203+W207+W211+W216+W219+W224+W237+W242+W245+W253+W255+W258+W12</f>
        <v>0</v>
      </c>
      <c r="X7" s="383" t="n">
        <f aca="false" ca="false" dt2D="false" dtr="false" t="normal">X16+X20+X23+X26+X31+X34+X38+X42+X45+X49+X53+X57+X61+X64+X69+X72+X76+X80+X84+X88+X92+X96+X101+X105+X112+X108+X117+X121+X124+X128+X132+X136+X140+X144+X148+X152+X157+X161+X165+X169+X173+X177+X180+X183+X187+X190+X203+X207+X211+X216+X219+X224+X237+X242+X245+X253+X255+X258+X12</f>
        <v>0</v>
      </c>
      <c r="Y7" s="383" t="n">
        <f aca="false" ca="false" dt2D="false" dtr="false" t="normal">Y16+Y20+Y23+Y26+Y31+Y34+Y38+Y42+Y45+Y49+Y53+Y57+Y61+Y64+Y69+Y72+Y76+Y80+Y84+Y88+Y92+Y96+Y101+Y105+Y112+Y108+Y117+Y121+Y124+Y128+Y132+Y136+Y140+Y144+Y148+Y152+Y157+Y161+Y165+Y169+Y173+Y177+Y180+Y183+Y187+Y190+Y203+Y207+Y211+Y216+Y219+Y224+Y237+Y242+Y245+Y253+Y255+Y258+Y12</f>
        <v>0</v>
      </c>
      <c r="Z7" s="383" t="n">
        <f aca="false" ca="false" dt2D="false" dtr="false" t="normal">Z16+Z20+Z23+Z26+Z31+Z34+Z38+Z42+Z45+Z49+Z53+Z57+Z61+Z64+Z69+Z72+Z76+Z80+Z84+Z88+Z92+Z96+Z101+Z105+Z112+Z108+Z117+Z121+Z124+Z128+Z132+Z136+Z140+Z144+Z148+Z152+Z157+Z161+Z165+Z169+Z173+Z177+Z180+Z183+Z187+Z190+Z203+Z207+Z211+Z216+Z219+Z224+Z237+Z242+Z245+Z253+Z255+Z258+Z12</f>
        <v>0</v>
      </c>
      <c r="AA7" s="383" t="n">
        <f aca="false" ca="false" dt2D="false" dtr="false" t="normal">AA16+AA20+AA23+AA26+AA31+AA34+AA38+AA42+AA45+AA49+AA53+AA57+AA61+AA64+AA69+AA72+AA76+AA80+AA84+AA88+AA92+AA96+AA101+AA105+AA112+AA108+AA117+AA121+AA124+AA128+AA132+AA136+AA140+AA144+AA148+AA152+AA157+AA161+AA165+AA169+AA173+AA177+AA180+AA183+AA187+AA190+AA203+AA207+AA211+AA216+AA219+AA224+AA237+AA242+AA245+AA253+AA255+AA258+AA12</f>
        <v>0</v>
      </c>
      <c r="AB7" s="383" t="n">
        <f aca="false" ca="false" dt2D="false" dtr="false" t="normal">AB16+AB20+AB23+AB26+AB31+AB34+AB38+AB42+AB45+AB49+AB53+AB57+AB61+AB64+AB69+AB72+AB76+AB80+AB84+AB88+AB92+AB96+AB101+AB105+AB112+AB108+AB117+AB121+AB124+AB128+AB132+AB136+AB140+AB144+AB148+AB152+AB157+AB161+AB165+AB169+AB173+AB177+AB180+AB183+AB187+AB190+AB203+AB207+AB211+AB216+AB219+AB224+AB237+AB242+AB245+AB253+AB255+AB258+AB12</f>
        <v>0</v>
      </c>
      <c r="AC7" s="383" t="n">
        <f aca="false" ca="false" dt2D="false" dtr="false" t="normal">AC16+AC20+AC23+AC26+AC31+AC34+AC38+AC42+AC45+AC49+AC53+AC57+AC61+AC64+AC69+AC72+AC76+AC80+AC84+AC88+AC92+AC96+AC101+AC105+AC112+AC108+AC117+AC121+AC124+AC128+AC132+AC136+AC140+AC144+AC148+AC152+AC157+AC161+AC165+AC169+AC173+AC177+AC180+AC183+AC187+AC190+AC203+AC207+AC211+AC216+AC219+AC224+AC237+AC242+AC245+AC253+AC255+AC258+AC12</f>
        <v>0</v>
      </c>
      <c r="AD7" s="383" t="n">
        <f aca="false" ca="false" dt2D="false" dtr="false" t="normal">AD16+AD20+AD23+AD26+AD31+AD34+AD38+AD42+AD45+AD49+AD53+AD57+AD61+AD64+AD69+AD72+AD76+AD80+AD84+AD88+AD92+AD96+AD101+AD105+AD112+AD108+AD117+AD121+AD124+AD128+AD132+AD136+AD140+AD144+AD148+AD152+AD157+AD161+AD165+AD169+AD173+AD177+AD180+AD183+AD187+AD190+AD203+AD207+AD211+AD216+AD219+AD224+AD237+AD242+AD245+AD253+AD255+AD258+AD12</f>
        <v>0</v>
      </c>
      <c r="AE7" s="383" t="n">
        <f aca="false" ca="false" dt2D="false" dtr="false" t="normal">AE16+AE20+AE23+AE26+AE31+AE34+AE38+AE42+AE45+AE49+AE53+AE57+AE61+AE64+AE69+AE72+AE76+AE80+AE84+AE88+AE92+AE96+AE101+AE105+AE112+AE108+AE117+AE121+AE124+AE128+AE132+AE136+AE140+AE144+AE148+AE152+AE157+AE161+AE165+AE169+AE173+AE177+AE180+AE183+AE187+AE190+AE203+AE207+AE211+AE216+AE219+AE224+AE237+AE242+AE245+AE253+AE255+AE258+AE12</f>
        <v>0</v>
      </c>
    </row>
    <row customFormat="true" customHeight="true" ht="16.5" outlineLevel="0" r="8" s="364">
      <c r="B8" s="384" t="n"/>
      <c r="C8" s="385" t="s">
        <v>552</v>
      </c>
      <c r="D8" s="386" t="s"/>
      <c r="E8" s="387" t="s"/>
      <c r="F8" s="371" t="n">
        <f aca="false" ca="false" dt2D="false" dtr="false" t="normal">I8+L8+M8+N8+O8+P8+Q8+R8+S8</f>
        <v>4628</v>
      </c>
      <c r="G8" s="383" t="n">
        <f aca="false" ca="false" dt2D="false" dtr="false" t="normal">G13+G17+G27+G30+G35+G39+G46+G50+G54+G58+G68+G81+G85+G93+G97+G100+G104+G109+G113+G116+G120+G125+G129+G133+G137+G141+G145+G149+G153+G158+G162+G166+G170+G174+G184+G196+G191+G200+G204+G208+G212+G215+G220+G223+G228+G238+G240+G246+G248+G251+G252+G254+G256+G257+G259</f>
        <v>546</v>
      </c>
      <c r="H8" s="383" t="n">
        <f aca="false" ca="false" dt2D="false" dtr="false" t="normal">H13+H17+H27+H30+H35+H39+H46+H50+H54+H58+H68+H81+H85+H93+H97+H100+H104+H109+H113+H116+H120+H125+H129+H133+H137+H141+H145+H149+H153+H158+H162+H166+H170+H174+H184+H196+H191+H200+H204+H208+H212+H215+H220+H223+H228+H238+H240+H246+H248+H251+H252+H254+H256+H257+H259</f>
        <v>52</v>
      </c>
      <c r="I8" s="379" t="n">
        <f aca="false" ca="false" dt2D="false" dtr="false" t="normal">G8+H8</f>
        <v>598</v>
      </c>
      <c r="J8" s="383" t="n">
        <f aca="false" ca="false" dt2D="false" dtr="false" t="normal">J13+J17+J27+J30+J35+J39+J46+J50+J54+J58+J68+J81+J85+J93+J97+J100+J104+J109+J113+J116+J120+J125+J129+J133+J137+J141+J145+J149+J153+J158+J162+J166+J170+J174+J184+J196+J191+J200+J204+J208+J212+J215+J220+J223+J228+J238+J240+J246+J248+J251+J252+J254+J256+J257+J259</f>
        <v>528</v>
      </c>
      <c r="K8" s="383" t="n">
        <f aca="false" ca="false" dt2D="false" dtr="false" t="normal">K13+K17+K27+K30+K35+K39+K46+K50+K54+K58+K68+K81+K85+K93+K97+K100+K104+K109+K113+K116+K120+K125+K129+K133+K137+K141+K145+K149+K153+K158+K162+K166+K170+K174+K184+K196+K191+K200+K204+K208+K212+K215+K220+K223+K228+K238+K240+K246+K248+K251+K252+K254+K256+K257+K259</f>
        <v>0</v>
      </c>
      <c r="L8" s="379" t="n">
        <f aca="false" ca="false" dt2D="false" dtr="false" t="normal">J8+K8</f>
        <v>528</v>
      </c>
      <c r="M8" s="383" t="n">
        <f aca="false" ca="false" dt2D="false" dtr="false" t="normal">M13+M17+M27+M30+M35+M39+M46+M50+M54+M58+M68+M81+M85+M93+M97+M100+M104+M109+M113+M116+M120+M125+M129+M133+M137+M141+M145+M149+M153+M158+M162+M166+M170+M174+M184+M196+M191+M200+M204+M208+M212+M215+M220+M223+M228+M238+M240+M246+M248+M251+M252+M254+M256+M257+M259</f>
        <v>627</v>
      </c>
      <c r="N8" s="383" t="n">
        <f aca="false" ca="false" dt2D="false" dtr="false" t="normal">N13+N17+N27+N30+N35+N39+N46+N50+N54+N58+N68+N81+N85+N93+N97+N100+N104+N109+N113+N116+N120+N125+N129+N133+N137+N141+N145+N149+N153+N158+N162+N166+N170+N174+N184+N196+N191+N200+N204+N208+N212+N215+N220+N223+N228+N238+N240+N246+N248+N251+N252+N254+N256+N257+N259</f>
        <v>462</v>
      </c>
      <c r="O8" s="383" t="n">
        <f aca="false" ca="false" dt2D="false" dtr="false" t="normal">O13+O17+O27+O30+O35+O39+O46+O50+O54+O58+O68+O81+O85+O93+O97+O100+O104+O109+O113+O116+O120+O125+O129+O133+O137+O141+O145+O149+O153+O158+O162+O166+O170+O174+O184+O196+O191+O200+O204+O208+O212+O215+O220+O223+O228+O238+O240+O246+O248+O251+O252+O254+O256+O257+O259</f>
        <v>514</v>
      </c>
      <c r="P8" s="383" t="n">
        <f aca="false" ca="false" dt2D="false" dtr="false" t="normal">P13+P17+P27+P30+P35+P39+P46+P50+P54+P58+P68+P81+P85+P93+P97+P100+P104+P109+P113+P116+P120+P125+P129+P133+P137+P141+P145+P149+P153+P158+P162+P166+P170+P174+P184+P196+P191+P200+P204+P208+P212+P215+P220+P223+P228+P238+P240+P246+P248+P251+P252+P254+P256+P257+P259</f>
        <v>476</v>
      </c>
      <c r="Q8" s="383" t="n">
        <f aca="false" ca="false" dt2D="false" dtr="false" t="normal">Q13+Q17+Q27+Q30+Q35+Q39+Q46+Q50+Q54+Q58+Q68+Q81+Q85+Q93+Q97+Q100+Q104+Q109+Q113+Q116+Q120+Q125+Q129+Q133+Q137+Q141+Q145+Q149+Q153+Q158+Q162+Q166+Q170+Q174+Q184+Q196+Q191+Q200+Q204+Q208+Q212+Q215+Q220+Q223+Q228+Q238+Q240+Q246+Q248+Q251+Q252+Q254+Q256+Q257+Q259</f>
        <v>434</v>
      </c>
      <c r="R8" s="383" t="n">
        <f aca="false" ca="false" dt2D="false" dtr="false" t="normal">R13+R17+R27+R30+R35+R39+R46+R50+R54+R58+R68+R81+R85+R93+R97+R100+R104+R109+R113+R116+R120+R125+R129+R133+R137+R141+R145+R149+R153+R158+R162+R166+R170+R174+R184+R196+R191+R200+R204+R208+R212+R215+R220+R223+R228+R238+R240+R246+R248+R251+R252+R254+R256+R257+R259</f>
        <v>487</v>
      </c>
      <c r="S8" s="383" t="n">
        <f aca="false" ca="false" dt2D="false" dtr="false" t="normal">S13+S17+S27+S30+S35+S39+S46+S50+S54+S58+S68+S81+S85+S93+S97+S100+S104+S109+S113+S116+S120+S125+S129+S133+S137+S141+S145+S149+S153+S158+S162+S166+S170+S174+S184+S196+S191+S200+S204+S208+S212+S215+S220+S223+S228+S238+S240+S246+S248+S251+S252+S254+S256+S257+S259</f>
        <v>502</v>
      </c>
      <c r="T8" s="383" t="n">
        <f aca="false" ca="false" dt2D="false" dtr="false" t="normal">T13+T17+T27+T30+T35+T39+T46+T50+T54+T58+T68+T81+T85+T93+T97+T100+T104+T109+T113+T116+T120+T125+T129+T133+T137+T141+T145+T149+T153+T158+T162+T166+T170+T174+T184+T196+T191+T200+T204+T208+T212+T215+T220+T223+T228+T238+T240+T246+T248+T251+T252+T254+T256+T257+T259</f>
        <v>0</v>
      </c>
      <c r="U8" s="383" t="n">
        <f aca="false" ca="false" dt2D="false" dtr="false" t="normal">U13+U17+U27+U30+U35+U39+U46+U50+U54+U58+U68+U81+U85+U93+U97+U100+U104+U109+U113+U116+U120+U125+U129+U133+U137+U141+U145+U149+U153+U158+U162+U166+U170+U174+U184+U196+U191+U200+U204+U208+U212+U215+U220+U223+U228+U238+U240+U246+U248+U251+U252+U254+U256+U257+U259</f>
        <v>0</v>
      </c>
      <c r="V8" s="383" t="n">
        <f aca="false" ca="false" dt2D="false" dtr="false" t="normal">V13+V17+V27+V30+V35+V39+V46+V50+V54+V58+V68+V81+V85+V93+V97+V100+V104+V109+V113+V116+V120+V125+V129+V133+V137+V141+V145+V149+V153+V158+V162+V166+V170+V174+V184+V196+V191+V200+V204+V208+V212+V215+V220+V223+V228+V238+V240+V246+V248+V251+V252+V254+V256+V257+V259</f>
        <v>0</v>
      </c>
      <c r="W8" s="383" t="n">
        <f aca="false" ca="false" dt2D="false" dtr="false" t="normal">W13+W17+W27+W30+W35+W39+W46+W50+W54+W58+W68+W81+W85+W93+W97+W100+W104+W109+W113+W116+W120+W125+W129+W133+W137+W141+W145+W149+W153+W158+W162+W166+W170+W174+W184+W196+W191+W200+W204+W208+W212+W215+W220+W223+W228+W238+W240+W246+W248+W251+W252+W254+W256+W257+W259</f>
        <v>0</v>
      </c>
      <c r="X8" s="383" t="n">
        <f aca="false" ca="false" dt2D="false" dtr="false" t="normal">X13+X17+X27+X30+X35+X39+X46+X50+X54+X58+X68+X81+X85+X93+X97+X100+X104+X109+X113+X116+X120+X125+X129+X133+X137+X141+X145+X149+X153+X158+X162+X166+X170+X174+X184+X196+X191+X200+X204+X208+X212+X215+X220+X223+X228+X238+X240+X246+X248+X251+X252+X254+X256+X257+X259</f>
        <v>0</v>
      </c>
      <c r="Y8" s="383" t="n">
        <f aca="false" ca="false" dt2D="false" dtr="false" t="normal">Y13+Y17+Y27+Y30+Y35+Y39+Y46+Y50+Y54+Y58+Y68+Y81+Y85+Y93+Y97+Y100+Y104+Y109+Y113+Y116+Y120+Y125+Y129+Y133+Y137+Y141+Y145+Y149+Y153+Y158+Y162+Y166+Y170+Y174+Y184+Y196+Y191+Y200+Y204+Y208+Y212+Y215+Y220+Y223+Y228+Y238+Y240+Y246+Y248+Y251+Y252+Y254+Y256+Y257+Y259</f>
        <v>0</v>
      </c>
      <c r="Z8" s="383" t="n">
        <f aca="false" ca="false" dt2D="false" dtr="false" t="normal">Z13+Z17+Z27+Z30+Z35+Z39+Z46+Z50+Z54+Z58+Z68+Z81+Z85+Z93+Z97+Z100+Z104+Z109+Z113+Z116+Z120+Z125+Z129+Z133+Z137+Z141+Z145+Z149+Z153+Z158+Z162+Z166+Z170+Z174+Z184+Z196+Z191+Z200+Z204+Z208+Z212+Z215+Z220+Z223+Z228+Z238+Z240+Z246+Z248+Z251+Z252+Z254+Z256+Z257+Z259</f>
        <v>0</v>
      </c>
      <c r="AA8" s="383" t="n">
        <f aca="false" ca="false" dt2D="false" dtr="false" t="normal">AA13+AA17+AA27+AA30+AA35+AA39+AA46+AA50+AA54+AA58+AA68+AA81+AA85+AA93+AA97+AA100+AA104+AA109+AA113+AA116+AA120+AA125+AA129+AA133+AA137+AA141+AA145+AA149+AA153+AA158+AA162+AA166+AA170+AA174+AA184+AA196+AA191+AA200+AA204+AA208+AA212+AA215+AA220+AA223+AA228+AA238+AA240+AA246+AA248+AA251+AA252+AA254+AA256+AA257+AA259</f>
        <v>0</v>
      </c>
      <c r="AB8" s="383" t="n">
        <f aca="false" ca="false" dt2D="false" dtr="false" t="normal">AB13+AB17+AB27+AB30+AB35+AB39+AB46+AB50+AB54+AB58+AB68+AB81+AB85+AB93+AB97+AB100+AB104+AB109+AB113+AB116+AB120+AB125+AB129+AB133+AB137+AB141+AB145+AB149+AB153+AB158+AB162+AB166+AB170+AB174+AB184+AB196+AB191+AB200+AB204+AB208+AB212+AB215+AB220+AB223+AB228+AB238+AB240+AB246+AB248+AB251+AB252+AB254+AB256+AB257+AB259</f>
        <v>0</v>
      </c>
      <c r="AC8" s="383" t="n">
        <f aca="false" ca="false" dt2D="false" dtr="false" t="normal">AC13+AC17+AC27+AC30+AC35+AC39+AC46+AC50+AC54+AC58+AC68+AC81+AC85+AC93+AC97+AC100+AC104+AC109+AC113+AC116+AC120+AC125+AC129+AC133+AC137+AC141+AC145+AC149+AC153+AC158+AC162+AC166+AC170+AC174+AC184+AC196+AC191+AC200+AC204+AC208+AC212+AC215+AC220+AC223+AC228+AC238+AC240+AC246+AC248+AC251+AC252+AC254+AC256+AC257+AC259</f>
        <v>0</v>
      </c>
      <c r="AD8" s="383" t="n">
        <f aca="false" ca="false" dt2D="false" dtr="false" t="normal">AD13+AD17+AD27+AD30+AD35+AD39+AD46+AD50+AD54+AD58+AD68+AD81+AD85+AD93+AD97+AD100+AD104+AD109+AD113+AD116+AD120+AD125+AD129+AD133+AD137+AD141+AD145+AD149+AD153+AD158+AD162+AD166+AD170+AD174+AD184+AD196+AD191+AD200+AD204+AD208+AD212+AD215+AD220+AD223+AD228+AD238+AD240+AD246+AD248+AD251+AD252+AD254+AD256+AD257+AD259</f>
        <v>0</v>
      </c>
      <c r="AE8" s="383" t="n">
        <f aca="false" ca="false" dt2D="false" dtr="false" t="normal">AE13+AE17+AE27+AE30+AE35+AE39+AE46+AE50+AE54+AE58+AE68+AE81+AE85+AE93+AE97+AE100+AE104+AE109+AE113+AE116+AE120+AE125+AE129+AE133+AE137+AE141+AE145+AE149+AE153+AE158+AE162+AE166+AE170+AE174+AE184+AE196+AE191+AE200+AE204+AE208+AE212+AE215+AE220+AE223+AE228+AE238+AE240+AE246+AE248+AE251+AE252+AE254+AE256+AE257+AE259</f>
        <v>0</v>
      </c>
    </row>
    <row customFormat="true" customHeight="true" ht="16.5" outlineLevel="0" r="9" s="364">
      <c r="B9" s="388" t="n"/>
      <c r="C9" s="389" t="s">
        <v>553</v>
      </c>
      <c r="D9" s="390" t="s"/>
      <c r="E9" s="391" t="s"/>
      <c r="F9" s="371" t="n">
        <f aca="false" ca="false" dt2D="false" dtr="false" t="normal">I9+L9+M9+N9+O9+P9+Q9+R9+S9</f>
        <v>10</v>
      </c>
      <c r="G9" s="392" t="n">
        <f aca="false" ca="false" dt2D="false" dtr="false" t="normal">G247+G192</f>
        <v>1</v>
      </c>
      <c r="H9" s="392" t="n">
        <f aca="false" ca="false" dt2D="false" dtr="false" t="normal">H247+H192</f>
        <v>0</v>
      </c>
      <c r="I9" s="379" t="n">
        <f aca="false" ca="false" dt2D="false" dtr="false" t="normal">G9+H9</f>
        <v>1</v>
      </c>
      <c r="J9" s="392" t="n">
        <f aca="false" ca="false" dt2D="false" dtr="false" t="normal">J247+J192</f>
        <v>0</v>
      </c>
      <c r="K9" s="392" t="n">
        <f aca="false" ca="false" dt2D="false" dtr="false" t="normal">K247+K192</f>
        <v>0</v>
      </c>
      <c r="L9" s="379" t="n">
        <f aca="false" ca="false" dt2D="false" dtr="false" t="normal">J9+K9</f>
        <v>0</v>
      </c>
      <c r="M9" s="378" t="n">
        <f aca="false" ca="false" dt2D="false" dtr="false" t="normal">M247+M192</f>
        <v>0</v>
      </c>
      <c r="N9" s="378" t="n">
        <f aca="false" ca="false" dt2D="false" dtr="false" t="normal">N247+N192</f>
        <v>3</v>
      </c>
      <c r="O9" s="392" t="n">
        <f aca="false" ca="false" dt2D="false" dtr="false" t="normal">O247+O192</f>
        <v>3</v>
      </c>
      <c r="P9" s="378" t="n">
        <f aca="false" ca="false" dt2D="false" dtr="false" t="normal">P247+P192</f>
        <v>2</v>
      </c>
      <c r="Q9" s="378" t="n">
        <f aca="false" ca="false" dt2D="false" dtr="false" t="normal">Q247+Q192</f>
        <v>0</v>
      </c>
      <c r="R9" s="378" t="n">
        <f aca="false" ca="false" dt2D="false" dtr="false" t="normal">R247+R192</f>
        <v>1</v>
      </c>
      <c r="S9" s="378" t="n">
        <f aca="false" ca="false" dt2D="false" dtr="false" t="normal">S247+S192</f>
        <v>0</v>
      </c>
      <c r="T9" s="378" t="n">
        <f aca="false" ca="false" dt2D="false" dtr="false" t="normal">T247+T192</f>
        <v>0</v>
      </c>
      <c r="U9" s="378" t="n">
        <f aca="false" ca="false" dt2D="false" dtr="false" t="normal">U247+U192</f>
        <v>0</v>
      </c>
      <c r="V9" s="378" t="n">
        <f aca="false" ca="false" dt2D="false" dtr="false" t="normal">V247+V192</f>
        <v>0</v>
      </c>
      <c r="W9" s="378" t="n">
        <f aca="false" ca="false" dt2D="false" dtr="false" t="normal">W247+W192</f>
        <v>0</v>
      </c>
      <c r="X9" s="378" t="n">
        <f aca="false" ca="false" dt2D="false" dtr="false" t="normal">X247+X192</f>
        <v>0</v>
      </c>
      <c r="Y9" s="378" t="n">
        <f aca="false" ca="false" dt2D="false" dtr="false" t="normal">Y247+Y192</f>
        <v>0</v>
      </c>
      <c r="Z9" s="378" t="n">
        <f aca="false" ca="false" dt2D="false" dtr="false" t="normal">Z247+Z192</f>
        <v>0</v>
      </c>
      <c r="AA9" s="378" t="n">
        <f aca="false" ca="false" dt2D="false" dtr="false" t="normal">AA247+AA192</f>
        <v>0</v>
      </c>
      <c r="AB9" s="378" t="n">
        <f aca="false" ca="false" dt2D="false" dtr="false" t="normal">AB247+AB192</f>
        <v>0</v>
      </c>
      <c r="AC9" s="378" t="n">
        <f aca="false" ca="false" dt2D="false" dtr="false" t="normal">AC247+AC192</f>
        <v>0</v>
      </c>
      <c r="AD9" s="378" t="n">
        <f aca="false" ca="false" dt2D="false" dtr="false" t="normal">AD247+AD192</f>
        <v>0</v>
      </c>
      <c r="AE9" s="378" t="n">
        <f aca="false" ca="false" dt2D="false" dtr="false" t="normal">AE247+AE192</f>
        <v>0</v>
      </c>
    </row>
    <row customFormat="true" customHeight="true" ht="15" outlineLevel="0" r="10" s="364">
      <c r="B10" s="167" t="n">
        <v>1</v>
      </c>
      <c r="C10" s="393" t="s">
        <v>554</v>
      </c>
      <c r="D10" s="394" t="s">
        <v>555</v>
      </c>
      <c r="E10" s="395" t="s">
        <v>24</v>
      </c>
      <c r="F10" s="371" t="n">
        <f aca="false" ca="false" dt2D="false" dtr="false" t="normal">I10+L10+M10+N10+O10+P10+Q10+R10+S10</f>
        <v>0</v>
      </c>
      <c r="G10" s="396" t="n"/>
      <c r="H10" s="396" t="n"/>
      <c r="I10" s="379" t="n">
        <f aca="false" ca="false" dt2D="false" dtr="false" t="normal">G10+H10</f>
        <v>0</v>
      </c>
      <c r="J10" s="396" t="n"/>
      <c r="K10" s="396" t="n"/>
      <c r="L10" s="379" t="n">
        <f aca="false" ca="false" dt2D="false" dtr="false" t="normal">J10+K10</f>
        <v>0</v>
      </c>
      <c r="M10" s="396" t="n"/>
      <c r="N10" s="396" t="n"/>
      <c r="O10" s="396" t="n"/>
      <c r="P10" s="396" t="n"/>
      <c r="Q10" s="396" t="n"/>
      <c r="R10" s="396" t="n"/>
      <c r="S10" s="396" t="n"/>
      <c r="T10" s="396" t="n"/>
      <c r="U10" s="396" t="n"/>
      <c r="V10" s="396" t="n"/>
      <c r="W10" s="396" t="n"/>
      <c r="X10" s="396" t="n"/>
      <c r="Y10" s="396" t="n"/>
      <c r="Z10" s="396" t="n"/>
      <c r="AA10" s="396" t="n"/>
      <c r="AB10" s="396" t="n"/>
      <c r="AC10" s="396" t="n"/>
      <c r="AD10" s="396" t="n"/>
      <c r="AE10" s="396" t="n"/>
    </row>
    <row customFormat="true" customHeight="true" ht="15" outlineLevel="0" r="11" s="364">
      <c r="B11" s="165" t="s"/>
      <c r="C11" s="397" t="s"/>
      <c r="D11" s="398" t="s"/>
      <c r="E11" s="108" t="s">
        <v>290</v>
      </c>
      <c r="F11" s="371" t="n">
        <f aca="false" ca="false" dt2D="false" dtr="false" t="normal">I11+L11+M11+N11+O11+P11+Q11+R11+S11</f>
        <v>9</v>
      </c>
      <c r="G11" s="399" t="n">
        <v>0</v>
      </c>
      <c r="H11" s="399" t="n">
        <v>0</v>
      </c>
      <c r="I11" s="379" t="n">
        <f aca="false" ca="false" dt2D="false" dtr="false" t="normal">G11+H11</f>
        <v>0</v>
      </c>
      <c r="J11" s="399" t="n">
        <v>2</v>
      </c>
      <c r="K11" s="399" t="n"/>
      <c r="L11" s="379" t="n">
        <f aca="false" ca="false" dt2D="false" dtr="false" t="normal">J11+K11</f>
        <v>2</v>
      </c>
      <c r="M11" s="399" t="n">
        <v>3</v>
      </c>
      <c r="N11" s="399" t="n">
        <v>2</v>
      </c>
      <c r="O11" s="399" t="n"/>
      <c r="P11" s="399" t="n">
        <v>2</v>
      </c>
      <c r="Q11" s="399" t="n"/>
      <c r="R11" s="399" t="n"/>
      <c r="S11" s="399" t="n"/>
      <c r="T11" s="399" t="n"/>
      <c r="U11" s="399" t="n"/>
      <c r="V11" s="399" t="n"/>
      <c r="W11" s="399" t="n"/>
      <c r="X11" s="399" t="n"/>
      <c r="Y11" s="399" t="n"/>
      <c r="Z11" s="399" t="n"/>
      <c r="AA11" s="399" t="n"/>
      <c r="AB11" s="399" t="n"/>
      <c r="AC11" s="399" t="n"/>
      <c r="AD11" s="399" t="n"/>
      <c r="AE11" s="399" t="n"/>
    </row>
    <row customFormat="true" customHeight="true" ht="15" outlineLevel="0" r="12" s="364">
      <c r="B12" s="165" t="s"/>
      <c r="C12" s="397" t="s"/>
      <c r="D12" s="398" t="s"/>
      <c r="E12" s="400" t="s">
        <v>26</v>
      </c>
      <c r="F12" s="371" t="n">
        <f aca="false" ca="false" dt2D="false" dtr="false" t="normal">I12+L12+M12+N12+O12+P12+Q12+R12+S12</f>
        <v>0</v>
      </c>
      <c r="G12" s="401" t="n"/>
      <c r="H12" s="401" t="n"/>
      <c r="I12" s="379" t="n">
        <f aca="false" ca="false" dt2D="false" dtr="false" t="normal">G12+H12</f>
        <v>0</v>
      </c>
      <c r="J12" s="401" t="n"/>
      <c r="K12" s="401" t="n"/>
      <c r="L12" s="379" t="n">
        <f aca="false" ca="false" dt2D="false" dtr="false" t="normal">J12+K12</f>
        <v>0</v>
      </c>
      <c r="M12" s="401" t="n"/>
      <c r="N12" s="401" t="n"/>
      <c r="O12" s="401" t="n"/>
      <c r="P12" s="401" t="n"/>
      <c r="Q12" s="401" t="n"/>
      <c r="R12" s="401" t="n"/>
      <c r="S12" s="401" t="n"/>
      <c r="T12" s="401" t="n"/>
      <c r="U12" s="401" t="n"/>
      <c r="V12" s="401" t="n"/>
      <c r="W12" s="401" t="n"/>
      <c r="X12" s="401" t="n"/>
      <c r="Y12" s="401" t="n"/>
      <c r="Z12" s="401" t="n"/>
      <c r="AA12" s="401" t="n"/>
      <c r="AB12" s="401" t="n"/>
      <c r="AC12" s="401" t="n"/>
      <c r="AD12" s="401" t="n"/>
      <c r="AE12" s="401" t="n"/>
    </row>
    <row customFormat="true" customHeight="true" ht="15.75" outlineLevel="0" r="13" s="364">
      <c r="B13" s="166" t="s"/>
      <c r="C13" s="397" t="s"/>
      <c r="D13" s="402" t="s"/>
      <c r="E13" s="238" t="s">
        <v>232</v>
      </c>
      <c r="F13" s="371" t="n">
        <f aca="false" ca="false" dt2D="false" dtr="false" t="normal">I13+L13+M13+N13+O13+P13+Q13+R13+S13</f>
        <v>3710</v>
      </c>
      <c r="G13" s="399" t="n">
        <v>468</v>
      </c>
      <c r="H13" s="399" t="n">
        <v>42</v>
      </c>
      <c r="I13" s="379" t="n">
        <f aca="false" ca="false" dt2D="false" dtr="false" t="normal">G13+H13</f>
        <v>510</v>
      </c>
      <c r="J13" s="399" t="n">
        <v>472</v>
      </c>
      <c r="K13" s="399" t="n"/>
      <c r="L13" s="379" t="n">
        <f aca="false" ca="false" dt2D="false" dtr="false" t="normal">J13+K13</f>
        <v>472</v>
      </c>
      <c r="M13" s="399" t="n">
        <v>558</v>
      </c>
      <c r="N13" s="399" t="n">
        <v>400</v>
      </c>
      <c r="O13" s="399" t="n">
        <v>374</v>
      </c>
      <c r="P13" s="399" t="n">
        <v>397</v>
      </c>
      <c r="Q13" s="399" t="n">
        <v>354</v>
      </c>
      <c r="R13" s="399" t="n">
        <v>326</v>
      </c>
      <c r="S13" s="399" t="n">
        <v>319</v>
      </c>
      <c r="T13" s="399" t="n"/>
      <c r="U13" s="399" t="n"/>
      <c r="V13" s="399" t="n"/>
      <c r="W13" s="399" t="n"/>
      <c r="X13" s="399" t="n"/>
      <c r="Y13" s="399" t="n"/>
      <c r="Z13" s="399" t="n"/>
      <c r="AA13" s="399" t="n"/>
      <c r="AB13" s="399" t="n"/>
      <c r="AC13" s="399" t="n"/>
      <c r="AD13" s="399" t="n"/>
      <c r="AE13" s="399" t="n"/>
    </row>
    <row customFormat="true" customHeight="true" ht="15.75" outlineLevel="0" r="14" s="364">
      <c r="B14" s="167" t="n">
        <v>2</v>
      </c>
      <c r="C14" s="397" t="s"/>
      <c r="D14" s="394" t="s">
        <v>556</v>
      </c>
      <c r="E14" s="403" t="s">
        <v>24</v>
      </c>
      <c r="F14" s="371" t="n">
        <f aca="false" ca="false" dt2D="false" dtr="false" t="normal">I14+L14+M14+N14+O14+P14+Q14+R14+S14</f>
        <v>0</v>
      </c>
      <c r="G14" s="404" t="n"/>
      <c r="H14" s="404" t="n"/>
      <c r="I14" s="379" t="n">
        <f aca="false" ca="false" dt2D="false" dtr="false" t="normal">G14+H14</f>
        <v>0</v>
      </c>
      <c r="J14" s="404" t="n"/>
      <c r="K14" s="404" t="n"/>
      <c r="L14" s="379" t="n">
        <f aca="false" ca="false" dt2D="false" dtr="false" t="normal">J14+K14</f>
        <v>0</v>
      </c>
      <c r="M14" s="404" t="n"/>
      <c r="N14" s="404" t="n"/>
      <c r="O14" s="404" t="n"/>
      <c r="P14" s="404" t="n"/>
      <c r="Q14" s="404" t="n"/>
      <c r="R14" s="404" t="n"/>
      <c r="S14" s="404" t="n"/>
      <c r="T14" s="404" t="n"/>
      <c r="U14" s="404" t="n"/>
      <c r="V14" s="404" t="n"/>
      <c r="W14" s="404" t="n"/>
      <c r="X14" s="404" t="n"/>
      <c r="Y14" s="404" t="n"/>
      <c r="Z14" s="404" t="n"/>
      <c r="AA14" s="404" t="n"/>
      <c r="AB14" s="404" t="n"/>
      <c r="AC14" s="404" t="n"/>
      <c r="AD14" s="404" t="n"/>
      <c r="AE14" s="404" t="n"/>
    </row>
    <row customFormat="true" customHeight="true" ht="15.75" outlineLevel="0" r="15" s="364">
      <c r="B15" s="165" t="s"/>
      <c r="C15" s="397" t="s"/>
      <c r="D15" s="398" t="s"/>
      <c r="E15" s="108" t="s">
        <v>290</v>
      </c>
      <c r="F15" s="371" t="n">
        <f aca="false" ca="false" dt2D="false" dtr="false" t="normal">I15+L15+M15+N15+O15+P15+Q15+R15+S15</f>
        <v>0</v>
      </c>
      <c r="G15" s="399" t="n">
        <v>0</v>
      </c>
      <c r="H15" s="399" t="n">
        <v>0</v>
      </c>
      <c r="I15" s="379" t="n">
        <f aca="false" ca="false" dt2D="false" dtr="false" t="normal">G15+H15</f>
        <v>0</v>
      </c>
      <c r="J15" s="399" t="n"/>
      <c r="K15" s="399" t="n"/>
      <c r="L15" s="379" t="n">
        <f aca="false" ca="false" dt2D="false" dtr="false" t="normal">J15+K15</f>
        <v>0</v>
      </c>
      <c r="M15" s="399" t="n"/>
      <c r="N15" s="399" t="n"/>
      <c r="O15" s="399" t="n"/>
      <c r="P15" s="399" t="n"/>
      <c r="Q15" s="399" t="n"/>
      <c r="R15" s="399" t="n"/>
      <c r="S15" s="399" t="n"/>
      <c r="T15" s="399" t="n"/>
      <c r="U15" s="399" t="n"/>
      <c r="V15" s="399" t="n"/>
      <c r="W15" s="399" t="n"/>
      <c r="X15" s="399" t="n"/>
      <c r="Y15" s="399" t="n"/>
      <c r="Z15" s="399" t="n"/>
      <c r="AA15" s="399" t="n"/>
      <c r="AB15" s="399" t="n"/>
      <c r="AC15" s="399" t="n"/>
      <c r="AD15" s="399" t="n"/>
      <c r="AE15" s="399" t="n"/>
    </row>
    <row customFormat="true" customHeight="true" ht="16.5" outlineLevel="0" r="16" s="364">
      <c r="B16" s="165" t="s"/>
      <c r="C16" s="397" t="s"/>
      <c r="D16" s="398" t="s"/>
      <c r="E16" s="108" t="s">
        <v>26</v>
      </c>
      <c r="F16" s="371" t="n">
        <f aca="false" ca="false" dt2D="false" dtr="false" t="normal">I16+L16+M16+N16+O16+P16+Q16+R16+S16</f>
        <v>0</v>
      </c>
      <c r="G16" s="399" t="n">
        <v>0</v>
      </c>
      <c r="H16" s="399" t="n">
        <v>0</v>
      </c>
      <c r="I16" s="379" t="n">
        <f aca="false" ca="false" dt2D="false" dtr="false" t="normal">G16+H16</f>
        <v>0</v>
      </c>
      <c r="J16" s="399" t="n"/>
      <c r="K16" s="399" t="n"/>
      <c r="L16" s="379" t="n">
        <f aca="false" ca="false" dt2D="false" dtr="false" t="normal">J16+K16</f>
        <v>0</v>
      </c>
      <c r="M16" s="399" t="n"/>
      <c r="N16" s="399" t="n"/>
      <c r="O16" s="399" t="n"/>
      <c r="P16" s="399" t="n"/>
      <c r="Q16" s="399" t="n"/>
      <c r="R16" s="399" t="n"/>
      <c r="S16" s="399" t="n"/>
      <c r="T16" s="399" t="n"/>
      <c r="U16" s="399" t="n"/>
      <c r="V16" s="399" t="n"/>
      <c r="W16" s="399" t="n"/>
      <c r="X16" s="399" t="n"/>
      <c r="Y16" s="399" t="n"/>
      <c r="Z16" s="399" t="n"/>
      <c r="AA16" s="399" t="n"/>
      <c r="AB16" s="399" t="n"/>
      <c r="AC16" s="399" t="n"/>
      <c r="AD16" s="399" t="n"/>
      <c r="AE16" s="399" t="n"/>
    </row>
    <row customFormat="true" customHeight="true" ht="16.5" outlineLevel="0" r="17" s="364">
      <c r="B17" s="166" t="s"/>
      <c r="C17" s="397" t="s"/>
      <c r="D17" s="402" t="s"/>
      <c r="E17" s="238" t="s">
        <v>232</v>
      </c>
      <c r="F17" s="371" t="n">
        <f aca="false" ca="false" dt2D="false" dtr="false" t="normal">I17+L17+M17+N17+O17+P17+Q17+R17+S17</f>
        <v>0</v>
      </c>
      <c r="G17" s="399" t="n">
        <v>0</v>
      </c>
      <c r="H17" s="399" t="n">
        <v>0</v>
      </c>
      <c r="I17" s="379" t="n">
        <f aca="false" ca="false" dt2D="false" dtr="false" t="normal">G17+H17</f>
        <v>0</v>
      </c>
      <c r="J17" s="399" t="n"/>
      <c r="K17" s="399" t="n"/>
      <c r="L17" s="379" t="n">
        <f aca="false" ca="false" dt2D="false" dtr="false" t="normal">J17+K17</f>
        <v>0</v>
      </c>
      <c r="M17" s="399" t="n"/>
      <c r="N17" s="399" t="n"/>
      <c r="O17" s="399" t="n"/>
      <c r="P17" s="399" t="n"/>
      <c r="Q17" s="399" t="n"/>
      <c r="R17" s="399" t="n"/>
      <c r="S17" s="399" t="n"/>
      <c r="T17" s="399" t="n"/>
      <c r="U17" s="399" t="n"/>
      <c r="V17" s="399" t="n"/>
      <c r="W17" s="399" t="n"/>
      <c r="X17" s="399" t="n"/>
      <c r="Y17" s="399" t="n"/>
      <c r="Z17" s="399" t="n"/>
      <c r="AA17" s="399" t="n"/>
      <c r="AB17" s="399" t="n"/>
      <c r="AC17" s="399" t="n"/>
      <c r="AD17" s="399" t="n"/>
      <c r="AE17" s="399" t="n"/>
    </row>
    <row customFormat="true" customHeight="true" ht="15.75" outlineLevel="0" r="18" s="364">
      <c r="B18" s="167" t="n">
        <v>3</v>
      </c>
      <c r="C18" s="397" t="s"/>
      <c r="D18" s="405" t="s">
        <v>557</v>
      </c>
      <c r="E18" s="108" t="s">
        <v>24</v>
      </c>
      <c r="F18" s="371" t="n">
        <f aca="false" ca="false" dt2D="false" dtr="false" t="normal">I18+L18+M18+N18+O18+P18+Q18+R18+S18</f>
        <v>0</v>
      </c>
      <c r="G18" s="399" t="n">
        <v>0</v>
      </c>
      <c r="H18" s="399" t="n">
        <v>0</v>
      </c>
      <c r="I18" s="379" t="n">
        <f aca="false" ca="false" dt2D="false" dtr="false" t="normal">G18+H18</f>
        <v>0</v>
      </c>
      <c r="J18" s="399" t="n"/>
      <c r="K18" s="399" t="n"/>
      <c r="L18" s="379" t="n">
        <f aca="false" ca="false" dt2D="false" dtr="false" t="normal">J18+K18</f>
        <v>0</v>
      </c>
      <c r="M18" s="399" t="n"/>
      <c r="N18" s="399" t="n"/>
      <c r="O18" s="399" t="n"/>
      <c r="P18" s="399" t="n"/>
      <c r="Q18" s="399" t="n"/>
      <c r="R18" s="399" t="n"/>
      <c r="S18" s="399" t="n"/>
      <c r="T18" s="399" t="n"/>
      <c r="U18" s="399" t="n"/>
      <c r="V18" s="399" t="n"/>
      <c r="W18" s="399" t="n"/>
      <c r="X18" s="399" t="n"/>
      <c r="Y18" s="399" t="n"/>
      <c r="Z18" s="399" t="n"/>
      <c r="AA18" s="399" t="n"/>
      <c r="AB18" s="399" t="n"/>
      <c r="AC18" s="399" t="n"/>
      <c r="AD18" s="399" t="n"/>
      <c r="AE18" s="399" t="n"/>
    </row>
    <row customFormat="true" customHeight="true" ht="15.75" outlineLevel="0" r="19" s="364">
      <c r="B19" s="165" t="s"/>
      <c r="C19" s="397" t="s"/>
      <c r="D19" s="406" t="s"/>
      <c r="E19" s="108" t="s">
        <v>290</v>
      </c>
      <c r="F19" s="371" t="n">
        <f aca="false" ca="false" dt2D="false" dtr="false" t="normal">I19+L19+M19+N19+O19+P19+Q19+R19+S19</f>
        <v>0</v>
      </c>
      <c r="G19" s="399" t="n">
        <v>0</v>
      </c>
      <c r="H19" s="399" t="n">
        <v>0</v>
      </c>
      <c r="I19" s="379" t="n">
        <f aca="false" ca="false" dt2D="false" dtr="false" t="normal">G19+H19</f>
        <v>0</v>
      </c>
      <c r="J19" s="399" t="n"/>
      <c r="K19" s="399" t="n"/>
      <c r="L19" s="379" t="n">
        <f aca="false" ca="false" dt2D="false" dtr="false" t="normal">J19+K19</f>
        <v>0</v>
      </c>
      <c r="M19" s="399" t="n"/>
      <c r="N19" s="399" t="n"/>
      <c r="O19" s="399" t="n"/>
      <c r="P19" s="399" t="n"/>
      <c r="Q19" s="399" t="n"/>
      <c r="R19" s="399" t="n"/>
      <c r="S19" s="399" t="n"/>
      <c r="T19" s="399" t="n"/>
      <c r="U19" s="399" t="n"/>
      <c r="V19" s="399" t="n"/>
      <c r="W19" s="399" t="n"/>
      <c r="X19" s="399" t="n"/>
      <c r="Y19" s="399" t="n"/>
      <c r="Z19" s="399" t="n"/>
      <c r="AA19" s="399" t="n"/>
      <c r="AB19" s="399" t="n"/>
      <c r="AC19" s="399" t="n"/>
      <c r="AD19" s="399" t="n"/>
      <c r="AE19" s="399" t="n"/>
    </row>
    <row customFormat="true" customHeight="true" ht="16.5" outlineLevel="0" r="20" s="364">
      <c r="B20" s="166" t="s"/>
      <c r="C20" s="397" t="s"/>
      <c r="D20" s="407" t="s"/>
      <c r="E20" s="108" t="s">
        <v>26</v>
      </c>
      <c r="F20" s="371" t="n">
        <f aca="false" ca="false" dt2D="false" dtr="false" t="normal">I20+L20+M20+N20+O20+P20+Q20+R20+S20</f>
        <v>0</v>
      </c>
      <c r="G20" s="399" t="n">
        <v>0</v>
      </c>
      <c r="H20" s="399" t="n">
        <v>0</v>
      </c>
      <c r="I20" s="379" t="n">
        <f aca="false" ca="false" dt2D="false" dtr="false" t="normal">G20+H20</f>
        <v>0</v>
      </c>
      <c r="J20" s="399" t="n"/>
      <c r="K20" s="399" t="n"/>
      <c r="L20" s="379" t="n">
        <f aca="false" ca="false" dt2D="false" dtr="false" t="normal">J20+K20</f>
        <v>0</v>
      </c>
      <c r="M20" s="399" t="n"/>
      <c r="N20" s="399" t="n"/>
      <c r="O20" s="399" t="n"/>
      <c r="P20" s="399" t="n"/>
      <c r="Q20" s="399" t="n"/>
      <c r="R20" s="399" t="n"/>
      <c r="S20" s="399" t="n"/>
      <c r="T20" s="399" t="n"/>
      <c r="U20" s="399" t="n"/>
      <c r="V20" s="399" t="n"/>
      <c r="W20" s="399" t="n"/>
      <c r="X20" s="399" t="n"/>
      <c r="Y20" s="399" t="n"/>
      <c r="Z20" s="399" t="n"/>
      <c r="AA20" s="399" t="n"/>
      <c r="AB20" s="399" t="n"/>
      <c r="AC20" s="399" t="n"/>
      <c r="AD20" s="399" t="n"/>
      <c r="AE20" s="399" t="n"/>
    </row>
    <row customFormat="true" customHeight="true" ht="15" outlineLevel="0" r="21" s="364">
      <c r="B21" s="167" t="n">
        <v>4</v>
      </c>
      <c r="C21" s="397" t="s"/>
      <c r="D21" s="405" t="s">
        <v>558</v>
      </c>
      <c r="E21" s="108" t="s">
        <v>24</v>
      </c>
      <c r="F21" s="371" t="n">
        <f aca="false" ca="false" dt2D="false" dtr="false" t="normal">I21+L21+M21+N21+O21+P21+Q21+R21+S21</f>
        <v>7</v>
      </c>
      <c r="G21" s="399" t="n">
        <v>0</v>
      </c>
      <c r="H21" s="399" t="n">
        <v>0</v>
      </c>
      <c r="I21" s="379" t="n">
        <f aca="false" ca="false" dt2D="false" dtr="false" t="normal">G21+H21</f>
        <v>0</v>
      </c>
      <c r="J21" s="399" t="n"/>
      <c r="K21" s="399" t="n"/>
      <c r="L21" s="379" t="n">
        <f aca="false" ca="false" dt2D="false" dtr="false" t="normal">J21+K21</f>
        <v>0</v>
      </c>
      <c r="M21" s="399" t="n">
        <v>3</v>
      </c>
      <c r="N21" s="399" t="n">
        <v>3</v>
      </c>
      <c r="O21" s="399" t="n"/>
      <c r="P21" s="399" t="n"/>
      <c r="Q21" s="399" t="n">
        <v>1</v>
      </c>
      <c r="R21" s="399" t="n"/>
      <c r="S21" s="399" t="n"/>
      <c r="T21" s="399" t="n"/>
      <c r="U21" s="399" t="n"/>
      <c r="V21" s="399" t="n"/>
      <c r="W21" s="399" t="n"/>
      <c r="X21" s="399" t="n"/>
      <c r="Y21" s="399" t="n"/>
      <c r="Z21" s="399" t="n"/>
      <c r="AA21" s="399" t="n"/>
      <c r="AB21" s="399" t="n"/>
      <c r="AC21" s="399" t="n"/>
      <c r="AD21" s="399" t="n"/>
      <c r="AE21" s="399" t="n"/>
    </row>
    <row customFormat="true" customHeight="true" ht="15" outlineLevel="0" r="22" s="364">
      <c r="B22" s="165" t="s"/>
      <c r="C22" s="397" t="s"/>
      <c r="D22" s="406" t="s"/>
      <c r="E22" s="108" t="s">
        <v>290</v>
      </c>
      <c r="F22" s="371" t="n">
        <f aca="false" ca="false" dt2D="false" dtr="false" t="normal">I22+L22+M22+N22+O22+P22+Q22+R22+S22</f>
        <v>4</v>
      </c>
      <c r="G22" s="399" t="n">
        <v>2</v>
      </c>
      <c r="H22" s="399" t="n">
        <v>0</v>
      </c>
      <c r="I22" s="379" t="n">
        <f aca="false" ca="false" dt2D="false" dtr="false" t="normal">G22+H22</f>
        <v>2</v>
      </c>
      <c r="J22" s="399" t="n"/>
      <c r="K22" s="399" t="n"/>
      <c r="L22" s="379" t="n">
        <f aca="false" ca="false" dt2D="false" dtr="false" t="normal">J22+K22</f>
        <v>0</v>
      </c>
      <c r="M22" s="399" t="n">
        <v>2</v>
      </c>
      <c r="N22" s="399" t="n"/>
      <c r="O22" s="399" t="n"/>
      <c r="P22" s="399" t="n"/>
      <c r="Q22" s="399" t="n"/>
      <c r="R22" s="399" t="n"/>
      <c r="S22" s="399" t="n"/>
      <c r="T22" s="399" t="n"/>
      <c r="U22" s="399" t="n"/>
      <c r="V22" s="399" t="n"/>
      <c r="W22" s="399" t="n"/>
      <c r="X22" s="399" t="n"/>
      <c r="Y22" s="399" t="n"/>
      <c r="Z22" s="399" t="n"/>
      <c r="AA22" s="399" t="n"/>
      <c r="AB22" s="399" t="n"/>
      <c r="AC22" s="399" t="n"/>
      <c r="AD22" s="399" t="n"/>
      <c r="AE22" s="399" t="n"/>
    </row>
    <row customFormat="true" customHeight="true" ht="15.75" outlineLevel="0" r="23" s="364">
      <c r="B23" s="166" t="s"/>
      <c r="C23" s="397" t="s"/>
      <c r="D23" s="407" t="s"/>
      <c r="E23" s="108" t="s">
        <v>26</v>
      </c>
      <c r="F23" s="371" t="n">
        <f aca="false" ca="false" dt2D="false" dtr="false" t="normal">I23+L23+M23+N23+O23+P23+Q23+R23+S23</f>
        <v>6</v>
      </c>
      <c r="G23" s="399" t="n">
        <v>0</v>
      </c>
      <c r="H23" s="399" t="n">
        <v>0</v>
      </c>
      <c r="I23" s="379" t="n">
        <f aca="false" ca="false" dt2D="false" dtr="false" t="normal">G23+H23</f>
        <v>0</v>
      </c>
      <c r="J23" s="399" t="n"/>
      <c r="K23" s="399" t="n"/>
      <c r="L23" s="379" t="n">
        <f aca="false" ca="false" dt2D="false" dtr="false" t="normal">J23+K23</f>
        <v>0</v>
      </c>
      <c r="M23" s="399" t="n"/>
      <c r="N23" s="399" t="n">
        <v>2</v>
      </c>
      <c r="O23" s="399" t="n">
        <v>3</v>
      </c>
      <c r="P23" s="399" t="n"/>
      <c r="Q23" s="399" t="n"/>
      <c r="R23" s="399" t="n">
        <v>1</v>
      </c>
      <c r="S23" s="399" t="n"/>
      <c r="T23" s="399" t="n"/>
      <c r="U23" s="399" t="n"/>
      <c r="V23" s="399" t="n"/>
      <c r="W23" s="399" t="n"/>
      <c r="X23" s="399" t="n"/>
      <c r="Y23" s="399" t="n"/>
      <c r="Z23" s="399" t="n"/>
      <c r="AA23" s="399" t="n"/>
      <c r="AB23" s="399" t="n"/>
      <c r="AC23" s="399" t="n"/>
      <c r="AD23" s="399" t="n"/>
      <c r="AE23" s="399" t="n"/>
    </row>
    <row customFormat="true" customHeight="true" ht="15" outlineLevel="0" r="24" s="364">
      <c r="B24" s="167" t="n">
        <v>5</v>
      </c>
      <c r="C24" s="397" t="s"/>
      <c r="D24" s="394" t="s">
        <v>559</v>
      </c>
      <c r="E24" s="403" t="s">
        <v>24</v>
      </c>
      <c r="F24" s="371" t="n">
        <f aca="false" ca="false" dt2D="false" dtr="false" t="normal">I24+L24+M24+N24+O24+P24+Q24+R24+S24</f>
        <v>0</v>
      </c>
      <c r="G24" s="404" t="n"/>
      <c r="H24" s="404" t="n"/>
      <c r="I24" s="379" t="n">
        <f aca="false" ca="false" dt2D="false" dtr="false" t="normal">G24+H24</f>
        <v>0</v>
      </c>
      <c r="J24" s="404" t="n"/>
      <c r="K24" s="404" t="n"/>
      <c r="L24" s="379" t="n">
        <f aca="false" ca="false" dt2D="false" dtr="false" t="normal">J24+K24</f>
        <v>0</v>
      </c>
      <c r="M24" s="404" t="n"/>
      <c r="N24" s="404" t="n"/>
      <c r="O24" s="404" t="n"/>
      <c r="P24" s="404" t="n"/>
      <c r="Q24" s="404" t="n"/>
      <c r="R24" s="404" t="n"/>
      <c r="S24" s="404" t="n"/>
      <c r="T24" s="404" t="n"/>
      <c r="U24" s="404" t="n"/>
      <c r="V24" s="404" t="n"/>
      <c r="W24" s="404" t="n"/>
      <c r="X24" s="404" t="n"/>
      <c r="Y24" s="404" t="n"/>
      <c r="Z24" s="404" t="n"/>
      <c r="AA24" s="404" t="n"/>
      <c r="AB24" s="404" t="n"/>
      <c r="AC24" s="404" t="n"/>
      <c r="AD24" s="404" t="n"/>
      <c r="AE24" s="404" t="n"/>
    </row>
    <row customFormat="true" customHeight="true" ht="15" outlineLevel="0" r="25" s="364">
      <c r="B25" s="165" t="s"/>
      <c r="C25" s="397" t="s"/>
      <c r="D25" s="398" t="s"/>
      <c r="E25" s="108" t="s">
        <v>290</v>
      </c>
      <c r="F25" s="371" t="n">
        <f aca="false" ca="false" dt2D="false" dtr="false" t="normal">I25+L25+M25+N25+O25+P25+Q25+R25+S25</f>
        <v>1</v>
      </c>
      <c r="G25" s="399" t="n">
        <v>0</v>
      </c>
      <c r="H25" s="399" t="n">
        <v>0</v>
      </c>
      <c r="I25" s="379" t="n">
        <f aca="false" ca="false" dt2D="false" dtr="false" t="normal">G25+H25</f>
        <v>0</v>
      </c>
      <c r="J25" s="399" t="n"/>
      <c r="K25" s="399" t="n"/>
      <c r="L25" s="379" t="n">
        <f aca="false" ca="false" dt2D="false" dtr="false" t="normal">J25+K25</f>
        <v>0</v>
      </c>
      <c r="M25" s="399" t="n"/>
      <c r="N25" s="399" t="n">
        <v>1</v>
      </c>
      <c r="O25" s="399" t="n"/>
      <c r="P25" s="399" t="n"/>
      <c r="Q25" s="399" t="n"/>
      <c r="R25" s="399" t="n"/>
      <c r="S25" s="399" t="n"/>
      <c r="T25" s="399" t="n"/>
      <c r="U25" s="399" t="n"/>
      <c r="V25" s="399" t="n"/>
      <c r="W25" s="399" t="n"/>
      <c r="X25" s="399" t="n"/>
      <c r="Y25" s="399" t="n"/>
      <c r="Z25" s="399" t="n"/>
      <c r="AA25" s="399" t="n"/>
      <c r="AB25" s="399" t="n"/>
      <c r="AC25" s="399" t="n"/>
      <c r="AD25" s="399" t="n"/>
      <c r="AE25" s="399" t="n"/>
    </row>
    <row customFormat="true" customHeight="true" ht="15.75" outlineLevel="0" r="26" s="364">
      <c r="B26" s="165" t="s"/>
      <c r="C26" s="397" t="s"/>
      <c r="D26" s="398" t="s"/>
      <c r="E26" s="108" t="s">
        <v>26</v>
      </c>
      <c r="F26" s="371" t="n">
        <f aca="false" ca="false" dt2D="false" dtr="false" t="normal">I26+L26+M26+N26+O26+P26+Q26+R26+S26</f>
        <v>0</v>
      </c>
      <c r="G26" s="399" t="n">
        <v>0</v>
      </c>
      <c r="H26" s="399" t="n">
        <v>0</v>
      </c>
      <c r="I26" s="379" t="n">
        <f aca="false" ca="false" dt2D="false" dtr="false" t="normal">G26+H26</f>
        <v>0</v>
      </c>
      <c r="J26" s="399" t="n"/>
      <c r="K26" s="399" t="n"/>
      <c r="L26" s="379" t="n">
        <f aca="false" ca="false" dt2D="false" dtr="false" t="normal">J26+K26</f>
        <v>0</v>
      </c>
      <c r="M26" s="399" t="n"/>
      <c r="N26" s="399" t="n"/>
      <c r="O26" s="399" t="n"/>
      <c r="P26" s="399" t="n"/>
      <c r="Q26" s="399" t="n"/>
      <c r="R26" s="399" t="n"/>
      <c r="S26" s="399" t="n"/>
      <c r="T26" s="399" t="n"/>
      <c r="U26" s="399" t="n"/>
      <c r="V26" s="399" t="n"/>
      <c r="W26" s="399" t="n"/>
      <c r="X26" s="399" t="n"/>
      <c r="Y26" s="399" t="n"/>
      <c r="Z26" s="399" t="n"/>
      <c r="AA26" s="399" t="n"/>
      <c r="AB26" s="399" t="n"/>
      <c r="AC26" s="399" t="n"/>
      <c r="AD26" s="399" t="n"/>
      <c r="AE26" s="399" t="n"/>
    </row>
    <row customFormat="true" customHeight="true" ht="15.75" outlineLevel="0" r="27" s="364">
      <c r="B27" s="166" t="s"/>
      <c r="C27" s="397" t="s"/>
      <c r="D27" s="402" t="s"/>
      <c r="E27" s="238" t="s">
        <v>232</v>
      </c>
      <c r="F27" s="371" t="n">
        <f aca="false" ca="false" dt2D="false" dtr="false" t="normal">I27+L27+M27+N27+O27+P27+Q27+R27+S27</f>
        <v>0</v>
      </c>
      <c r="G27" s="399" t="n">
        <v>0</v>
      </c>
      <c r="H27" s="399" t="n">
        <v>0</v>
      </c>
      <c r="I27" s="379" t="n">
        <f aca="false" ca="false" dt2D="false" dtr="false" t="normal">G27+H27</f>
        <v>0</v>
      </c>
      <c r="J27" s="399" t="n"/>
      <c r="K27" s="399" t="n"/>
      <c r="L27" s="379" t="n">
        <f aca="false" ca="false" dt2D="false" dtr="false" t="normal">J27+K27</f>
        <v>0</v>
      </c>
      <c r="M27" s="399" t="n"/>
      <c r="N27" s="399" t="n"/>
      <c r="O27" s="399" t="n"/>
      <c r="P27" s="399" t="n"/>
      <c r="Q27" s="399" t="n"/>
      <c r="R27" s="399" t="n"/>
      <c r="S27" s="399" t="n"/>
      <c r="T27" s="399" t="n"/>
      <c r="U27" s="399" t="n"/>
      <c r="V27" s="399" t="n"/>
      <c r="W27" s="399" t="n"/>
      <c r="X27" s="399" t="n"/>
      <c r="Y27" s="399" t="n"/>
      <c r="Z27" s="399" t="n"/>
      <c r="AA27" s="399" t="n"/>
      <c r="AB27" s="399" t="n"/>
      <c r="AC27" s="399" t="n"/>
      <c r="AD27" s="399" t="n"/>
      <c r="AE27" s="399" t="n"/>
    </row>
    <row customFormat="true" customHeight="true" ht="15.75" outlineLevel="0" r="28" s="364">
      <c r="B28" s="167" t="n">
        <v>6</v>
      </c>
      <c r="C28" s="397" t="s"/>
      <c r="D28" s="405" t="s">
        <v>560</v>
      </c>
      <c r="E28" s="403" t="s">
        <v>24</v>
      </c>
      <c r="F28" s="371" t="n">
        <f aca="false" ca="false" dt2D="false" dtr="false" t="normal">I28+L28+M28+N28+O28+P28+Q28+R28+S28</f>
        <v>0</v>
      </c>
      <c r="G28" s="404" t="n"/>
      <c r="H28" s="404" t="n"/>
      <c r="I28" s="379" t="n">
        <f aca="false" ca="false" dt2D="false" dtr="false" t="normal">G28+H28</f>
        <v>0</v>
      </c>
      <c r="J28" s="404" t="n"/>
      <c r="K28" s="404" t="n"/>
      <c r="L28" s="379" t="n">
        <f aca="false" ca="false" dt2D="false" dtr="false" t="normal">J28+K28</f>
        <v>0</v>
      </c>
      <c r="M28" s="404" t="n"/>
      <c r="N28" s="404" t="n"/>
      <c r="O28" s="404" t="n"/>
      <c r="P28" s="404" t="n"/>
      <c r="Q28" s="404" t="n"/>
      <c r="R28" s="404" t="n"/>
      <c r="S28" s="404" t="n"/>
      <c r="T28" s="404" t="n"/>
      <c r="U28" s="404" t="n"/>
      <c r="V28" s="404" t="n"/>
      <c r="W28" s="404" t="n"/>
      <c r="X28" s="404" t="n"/>
      <c r="Y28" s="404" t="n"/>
      <c r="Z28" s="404" t="n"/>
      <c r="AA28" s="404" t="n"/>
      <c r="AB28" s="404" t="n"/>
      <c r="AC28" s="404" t="n"/>
      <c r="AD28" s="404" t="n"/>
      <c r="AE28" s="404" t="n"/>
    </row>
    <row customFormat="true" customHeight="true" ht="15.75" outlineLevel="0" r="29" s="364">
      <c r="B29" s="165" t="s"/>
      <c r="C29" s="397" t="s"/>
      <c r="D29" s="406" t="s"/>
      <c r="E29" s="403" t="s">
        <v>290</v>
      </c>
      <c r="F29" s="371" t="n">
        <f aca="false" ca="false" dt2D="false" dtr="false" t="normal">I29+L29+M29+N29+O29+P29+Q29+R29+S29</f>
        <v>1</v>
      </c>
      <c r="G29" s="404" t="n"/>
      <c r="H29" s="404" t="n"/>
      <c r="I29" s="379" t="n">
        <f aca="false" ca="false" dt2D="false" dtr="false" t="normal">G29+H29</f>
        <v>0</v>
      </c>
      <c r="J29" s="404" t="n"/>
      <c r="K29" s="404" t="n"/>
      <c r="L29" s="379" t="n">
        <f aca="false" ca="false" dt2D="false" dtr="false" t="normal">J29+K29</f>
        <v>0</v>
      </c>
      <c r="M29" s="404" t="n"/>
      <c r="N29" s="404" t="n"/>
      <c r="O29" s="404" t="n"/>
      <c r="P29" s="404" t="n">
        <v>1</v>
      </c>
      <c r="Q29" s="404" t="n"/>
      <c r="R29" s="404" t="n"/>
      <c r="S29" s="404" t="n"/>
      <c r="T29" s="404" t="n"/>
      <c r="U29" s="404" t="n"/>
      <c r="V29" s="404" t="n"/>
      <c r="W29" s="404" t="n"/>
      <c r="X29" s="404" t="n"/>
      <c r="Y29" s="404" t="n"/>
      <c r="Z29" s="404" t="n"/>
      <c r="AA29" s="404" t="n"/>
      <c r="AB29" s="404" t="n"/>
      <c r="AC29" s="404" t="n"/>
      <c r="AD29" s="404" t="n"/>
      <c r="AE29" s="404" t="n"/>
    </row>
    <row customFormat="true" customHeight="true" ht="15.75" outlineLevel="0" r="30" s="364">
      <c r="B30" s="165" t="s"/>
      <c r="C30" s="397" t="s"/>
      <c r="D30" s="406" t="s"/>
      <c r="E30" s="238" t="s">
        <v>232</v>
      </c>
      <c r="F30" s="371" t="n">
        <f aca="false" ca="false" dt2D="false" dtr="false" t="normal">I30+L30+M30+N30+O30+P30+Q30+R30+S30</f>
        <v>0</v>
      </c>
      <c r="G30" s="399" t="n">
        <v>0</v>
      </c>
      <c r="H30" s="399" t="n">
        <v>0</v>
      </c>
      <c r="I30" s="379" t="n">
        <f aca="false" ca="false" dt2D="false" dtr="false" t="normal">G30+H30</f>
        <v>0</v>
      </c>
      <c r="J30" s="399" t="n"/>
      <c r="K30" s="399" t="n"/>
      <c r="L30" s="379" t="n">
        <f aca="false" ca="false" dt2D="false" dtr="false" t="normal">J30+K30</f>
        <v>0</v>
      </c>
      <c r="M30" s="399" t="n"/>
      <c r="N30" s="399" t="n"/>
      <c r="O30" s="399" t="n"/>
      <c r="P30" s="399" t="n"/>
      <c r="Q30" s="399" t="n"/>
      <c r="R30" s="399" t="n"/>
      <c r="S30" s="399" t="n"/>
      <c r="T30" s="399" t="n"/>
      <c r="U30" s="399" t="n"/>
      <c r="V30" s="399" t="n"/>
      <c r="W30" s="399" t="n"/>
      <c r="X30" s="399" t="n"/>
      <c r="Y30" s="399" t="n"/>
      <c r="Z30" s="399" t="n"/>
      <c r="AA30" s="399" t="n"/>
      <c r="AB30" s="399" t="n"/>
      <c r="AC30" s="399" t="n"/>
      <c r="AD30" s="399" t="n"/>
      <c r="AE30" s="399" t="n"/>
    </row>
    <row customFormat="true" customHeight="true" ht="16.5" outlineLevel="0" r="31" s="364">
      <c r="B31" s="166" t="s"/>
      <c r="C31" s="397" t="s"/>
      <c r="D31" s="407" t="s"/>
      <c r="E31" s="108" t="s">
        <v>26</v>
      </c>
      <c r="F31" s="371" t="n">
        <f aca="false" ca="false" dt2D="false" dtr="false" t="normal">I31+L31+M31+N31+O31+P31+Q31+R31+S31</f>
        <v>0</v>
      </c>
      <c r="G31" s="399" t="n">
        <v>0</v>
      </c>
      <c r="H31" s="399" t="n">
        <v>0</v>
      </c>
      <c r="I31" s="379" t="n">
        <f aca="false" ca="false" dt2D="false" dtr="false" t="normal">G31+H31</f>
        <v>0</v>
      </c>
      <c r="J31" s="399" t="n"/>
      <c r="K31" s="399" t="n"/>
      <c r="L31" s="379" t="n">
        <f aca="false" ca="false" dt2D="false" dtr="false" t="normal">J31+K31</f>
        <v>0</v>
      </c>
      <c r="M31" s="399" t="n"/>
      <c r="N31" s="399" t="n"/>
      <c r="O31" s="399" t="n"/>
      <c r="P31" s="399" t="n"/>
      <c r="Q31" s="399" t="n"/>
      <c r="R31" s="399" t="n"/>
      <c r="S31" s="399" t="n"/>
      <c r="T31" s="399" t="n"/>
      <c r="U31" s="399" t="n"/>
      <c r="V31" s="399" t="n"/>
      <c r="W31" s="399" t="n"/>
      <c r="X31" s="399" t="n"/>
      <c r="Y31" s="399" t="n"/>
      <c r="Z31" s="399" t="n"/>
      <c r="AA31" s="399" t="n"/>
      <c r="AB31" s="399" t="n"/>
      <c r="AC31" s="399" t="n"/>
      <c r="AD31" s="399" t="n"/>
      <c r="AE31" s="399" t="n"/>
    </row>
    <row customFormat="true" customHeight="true" ht="15.75" outlineLevel="0" r="32" s="364">
      <c r="B32" s="167" t="n">
        <v>7</v>
      </c>
      <c r="C32" s="397" t="s"/>
      <c r="D32" s="394" t="s">
        <v>561</v>
      </c>
      <c r="E32" s="403" t="s">
        <v>24</v>
      </c>
      <c r="F32" s="371" t="n">
        <f aca="false" ca="false" dt2D="false" dtr="false" t="normal">I32+L32+M32+N32+O32+P32+Q32+R32+S32</f>
        <v>0</v>
      </c>
      <c r="G32" s="404" t="n"/>
      <c r="H32" s="404" t="n"/>
      <c r="I32" s="379" t="n">
        <f aca="false" ca="false" dt2D="false" dtr="false" t="normal">G32+H32</f>
        <v>0</v>
      </c>
      <c r="J32" s="404" t="n"/>
      <c r="K32" s="404" t="n"/>
      <c r="L32" s="379" t="n">
        <f aca="false" ca="false" dt2D="false" dtr="false" t="normal">J32+K32</f>
        <v>0</v>
      </c>
      <c r="M32" s="404" t="n"/>
      <c r="N32" s="404" t="n"/>
      <c r="O32" s="404" t="n"/>
      <c r="P32" s="404" t="n"/>
      <c r="Q32" s="404" t="n"/>
      <c r="R32" s="404" t="n"/>
      <c r="S32" s="404" t="n"/>
      <c r="T32" s="404" t="n"/>
      <c r="U32" s="404" t="n"/>
      <c r="V32" s="404" t="n"/>
      <c r="W32" s="404" t="n"/>
      <c r="X32" s="404" t="n"/>
      <c r="Y32" s="404" t="n"/>
      <c r="Z32" s="404" t="n"/>
      <c r="AA32" s="404" t="n"/>
      <c r="AB32" s="404" t="n"/>
      <c r="AC32" s="404" t="n"/>
      <c r="AD32" s="404" t="n"/>
      <c r="AE32" s="404" t="n"/>
    </row>
    <row customFormat="true" customHeight="true" ht="15.75" outlineLevel="0" r="33" s="364">
      <c r="B33" s="165" t="s"/>
      <c r="C33" s="397" t="s"/>
      <c r="D33" s="398" t="s"/>
      <c r="E33" s="108" t="s">
        <v>290</v>
      </c>
      <c r="F33" s="371" t="n">
        <f aca="false" ca="false" dt2D="false" dtr="false" t="normal">I33+L33+M33+N33+O33+P33+Q33+R33+S33</f>
        <v>0</v>
      </c>
      <c r="G33" s="399" t="n">
        <v>0</v>
      </c>
      <c r="H33" s="399" t="n">
        <v>0</v>
      </c>
      <c r="I33" s="379" t="n">
        <f aca="false" ca="false" dt2D="false" dtr="false" t="normal">G33+H33</f>
        <v>0</v>
      </c>
      <c r="J33" s="399" t="n"/>
      <c r="K33" s="399" t="n"/>
      <c r="L33" s="379" t="n">
        <f aca="false" ca="false" dt2D="false" dtr="false" t="normal">J33+K33</f>
        <v>0</v>
      </c>
      <c r="M33" s="399" t="n"/>
      <c r="N33" s="399" t="n"/>
      <c r="O33" s="399" t="n"/>
      <c r="P33" s="399" t="n"/>
      <c r="Q33" s="399" t="n"/>
      <c r="R33" s="399" t="n"/>
      <c r="S33" s="399" t="n"/>
      <c r="T33" s="399" t="n"/>
      <c r="U33" s="399" t="n"/>
      <c r="V33" s="399" t="n"/>
      <c r="W33" s="399" t="n"/>
      <c r="X33" s="399" t="n"/>
      <c r="Y33" s="399" t="n"/>
      <c r="Z33" s="399" t="n"/>
      <c r="AA33" s="399" t="n"/>
      <c r="AB33" s="399" t="n"/>
      <c r="AC33" s="399" t="n"/>
      <c r="AD33" s="399" t="n"/>
      <c r="AE33" s="399" t="n"/>
    </row>
    <row customFormat="true" customHeight="true" ht="16.5" outlineLevel="0" r="34" s="364">
      <c r="B34" s="165" t="s"/>
      <c r="C34" s="397" t="s"/>
      <c r="D34" s="398" t="s"/>
      <c r="E34" s="108" t="s">
        <v>26</v>
      </c>
      <c r="F34" s="371" t="n">
        <f aca="false" ca="false" dt2D="false" dtr="false" t="normal">I34+L34+M34+N34+O34+P34+Q34+R34+S34</f>
        <v>1</v>
      </c>
      <c r="G34" s="399" t="n">
        <v>0</v>
      </c>
      <c r="H34" s="399" t="n">
        <v>0</v>
      </c>
      <c r="I34" s="379" t="n">
        <f aca="false" ca="false" dt2D="false" dtr="false" t="normal">G34+H34</f>
        <v>0</v>
      </c>
      <c r="J34" s="399" t="n"/>
      <c r="K34" s="399" t="n"/>
      <c r="L34" s="379" t="n">
        <f aca="false" ca="false" dt2D="false" dtr="false" t="normal">J34+K34</f>
        <v>0</v>
      </c>
      <c r="M34" s="399" t="n"/>
      <c r="N34" s="399" t="n"/>
      <c r="O34" s="399" t="n"/>
      <c r="P34" s="399" t="n"/>
      <c r="Q34" s="399" t="n">
        <v>1</v>
      </c>
      <c r="R34" s="399" t="n"/>
      <c r="S34" s="399" t="n"/>
      <c r="T34" s="399" t="n"/>
      <c r="U34" s="399" t="n"/>
      <c r="V34" s="399" t="n"/>
      <c r="W34" s="399" t="n"/>
      <c r="X34" s="399" t="n"/>
      <c r="Y34" s="399" t="n"/>
      <c r="Z34" s="399" t="n"/>
      <c r="AA34" s="399" t="n"/>
      <c r="AB34" s="399" t="n"/>
      <c r="AC34" s="399" t="n"/>
      <c r="AD34" s="399" t="n"/>
      <c r="AE34" s="399" t="n"/>
    </row>
    <row customFormat="true" customHeight="true" ht="16.5" outlineLevel="0" r="35" s="364">
      <c r="B35" s="166" t="s"/>
      <c r="C35" s="397" t="s"/>
      <c r="D35" s="402" t="s"/>
      <c r="E35" s="238" t="s">
        <v>232</v>
      </c>
      <c r="F35" s="371" t="n">
        <f aca="false" ca="false" dt2D="false" dtr="false" t="normal">I35+L35+M35+N35+O35+P35+Q35+R35+S35</f>
        <v>2</v>
      </c>
      <c r="G35" s="399" t="n">
        <v>0</v>
      </c>
      <c r="H35" s="399" t="n">
        <v>0</v>
      </c>
      <c r="I35" s="379" t="n">
        <f aca="false" ca="false" dt2D="false" dtr="false" t="normal">G35+H35</f>
        <v>0</v>
      </c>
      <c r="J35" s="399" t="n"/>
      <c r="K35" s="399" t="n"/>
      <c r="L35" s="379" t="n">
        <f aca="false" ca="false" dt2D="false" dtr="false" t="normal">J35+K35</f>
        <v>0</v>
      </c>
      <c r="M35" s="399" t="n"/>
      <c r="N35" s="399" t="n"/>
      <c r="O35" s="399" t="n"/>
      <c r="P35" s="399" t="n"/>
      <c r="Q35" s="399" t="n">
        <v>1</v>
      </c>
      <c r="R35" s="399" t="n">
        <v>1</v>
      </c>
      <c r="S35" s="399" t="n"/>
      <c r="T35" s="399" t="n"/>
      <c r="U35" s="399" t="n"/>
      <c r="V35" s="399" t="n"/>
      <c r="W35" s="399" t="n"/>
      <c r="X35" s="399" t="n"/>
      <c r="Y35" s="399" t="n"/>
      <c r="Z35" s="399" t="n"/>
      <c r="AA35" s="399" t="n"/>
      <c r="AB35" s="399" t="n"/>
      <c r="AC35" s="399" t="n"/>
      <c r="AD35" s="399" t="n"/>
      <c r="AE35" s="399" t="n"/>
    </row>
    <row customFormat="true" customHeight="true" ht="15.75" outlineLevel="0" r="36" s="364">
      <c r="B36" s="167" t="n">
        <v>8</v>
      </c>
      <c r="C36" s="397" t="s"/>
      <c r="D36" s="394" t="s">
        <v>562</v>
      </c>
      <c r="E36" s="403" t="s">
        <v>24</v>
      </c>
      <c r="F36" s="371" t="n">
        <f aca="false" ca="false" dt2D="false" dtr="false" t="normal">I36+L36+M36+N36+O36+P36+Q36+R36+S36</f>
        <v>0</v>
      </c>
      <c r="G36" s="404" t="n"/>
      <c r="H36" s="404" t="n"/>
      <c r="I36" s="379" t="n">
        <f aca="false" ca="false" dt2D="false" dtr="false" t="normal">G36+H36</f>
        <v>0</v>
      </c>
      <c r="J36" s="404" t="n"/>
      <c r="K36" s="404" t="n"/>
      <c r="L36" s="379" t="n">
        <f aca="false" ca="false" dt2D="false" dtr="false" t="normal">J36+K36</f>
        <v>0</v>
      </c>
      <c r="M36" s="404" t="n"/>
      <c r="N36" s="404" t="n"/>
      <c r="O36" s="404" t="n"/>
      <c r="P36" s="404" t="n"/>
      <c r="Q36" s="404" t="n"/>
      <c r="R36" s="404" t="n"/>
      <c r="S36" s="404" t="n"/>
      <c r="T36" s="404" t="n"/>
      <c r="U36" s="404" t="n"/>
      <c r="V36" s="404" t="n"/>
      <c r="W36" s="404" t="n"/>
      <c r="X36" s="404" t="n"/>
      <c r="Y36" s="404" t="n"/>
      <c r="Z36" s="404" t="n"/>
      <c r="AA36" s="404" t="n"/>
      <c r="AB36" s="404" t="n"/>
      <c r="AC36" s="404" t="n"/>
      <c r="AD36" s="404" t="n"/>
      <c r="AE36" s="404" t="n"/>
    </row>
    <row customFormat="true" customHeight="true" ht="15.75" outlineLevel="0" r="37" s="364">
      <c r="B37" s="165" t="s"/>
      <c r="C37" s="397" t="s"/>
      <c r="D37" s="398" t="s"/>
      <c r="E37" s="108" t="s">
        <v>290</v>
      </c>
      <c r="F37" s="371" t="n">
        <f aca="false" ca="false" dt2D="false" dtr="false" t="normal">I37+L37+M37+N37+O37+P37+Q37+R37+S37</f>
        <v>10</v>
      </c>
      <c r="G37" s="399" t="n">
        <v>0</v>
      </c>
      <c r="H37" s="399" t="n">
        <v>0</v>
      </c>
      <c r="I37" s="379" t="n">
        <f aca="false" ca="false" dt2D="false" dtr="false" t="normal">G37+H37</f>
        <v>0</v>
      </c>
      <c r="J37" s="399" t="n"/>
      <c r="K37" s="399" t="n"/>
      <c r="L37" s="379" t="n">
        <f aca="false" ca="false" dt2D="false" dtr="false" t="normal">J37+K37</f>
        <v>0</v>
      </c>
      <c r="M37" s="399" t="n">
        <v>4</v>
      </c>
      <c r="N37" s="399" t="n">
        <v>2</v>
      </c>
      <c r="O37" s="399" t="n"/>
      <c r="P37" s="399" t="n"/>
      <c r="Q37" s="399" t="n">
        <v>1</v>
      </c>
      <c r="R37" s="399" t="n">
        <v>1</v>
      </c>
      <c r="S37" s="399" t="n">
        <v>2</v>
      </c>
      <c r="T37" s="399" t="n"/>
      <c r="U37" s="399" t="n"/>
      <c r="V37" s="399" t="n"/>
      <c r="W37" s="399" t="n"/>
      <c r="X37" s="399" t="n"/>
      <c r="Y37" s="399" t="n"/>
      <c r="Z37" s="399" t="n"/>
      <c r="AA37" s="399" t="n"/>
      <c r="AB37" s="399" t="n"/>
      <c r="AC37" s="399" t="n"/>
      <c r="AD37" s="399" t="n"/>
      <c r="AE37" s="399" t="n"/>
    </row>
    <row customFormat="true" customHeight="true" ht="16.5" outlineLevel="0" r="38" s="364">
      <c r="B38" s="165" t="s"/>
      <c r="C38" s="397" t="s"/>
      <c r="D38" s="398" t="s"/>
      <c r="E38" s="108" t="s">
        <v>26</v>
      </c>
      <c r="F38" s="371" t="n">
        <f aca="false" ca="false" dt2D="false" dtr="false" t="normal">I38+L38+M38+N38+O38+P38+Q38+R38+S38</f>
        <v>69</v>
      </c>
      <c r="G38" s="399" t="n">
        <v>2</v>
      </c>
      <c r="H38" s="399" t="n">
        <v>0</v>
      </c>
      <c r="I38" s="379" t="n">
        <f aca="false" ca="false" dt2D="false" dtr="false" t="normal">G38+H38</f>
        <v>2</v>
      </c>
      <c r="J38" s="399" t="n">
        <v>6</v>
      </c>
      <c r="K38" s="399" t="n"/>
      <c r="L38" s="379" t="n">
        <f aca="false" ca="false" dt2D="false" dtr="false" t="normal">J38+K38</f>
        <v>6</v>
      </c>
      <c r="M38" s="399" t="n">
        <v>13</v>
      </c>
      <c r="N38" s="399" t="n">
        <v>10</v>
      </c>
      <c r="O38" s="399" t="n">
        <v>11</v>
      </c>
      <c r="P38" s="399" t="n">
        <v>14</v>
      </c>
      <c r="Q38" s="399" t="n">
        <v>1</v>
      </c>
      <c r="R38" s="399" t="n">
        <v>5</v>
      </c>
      <c r="S38" s="399" t="n">
        <v>7</v>
      </c>
      <c r="T38" s="399" t="n"/>
      <c r="U38" s="399" t="n"/>
      <c r="V38" s="399" t="n"/>
      <c r="W38" s="399" t="n"/>
      <c r="X38" s="399" t="n"/>
      <c r="Y38" s="399" t="n"/>
      <c r="Z38" s="399" t="n"/>
      <c r="AA38" s="399" t="n"/>
      <c r="AB38" s="399" t="n"/>
      <c r="AC38" s="399" t="n"/>
      <c r="AD38" s="399" t="n"/>
      <c r="AE38" s="399" t="n"/>
    </row>
    <row customFormat="true" customHeight="true" ht="16.5" outlineLevel="0" r="39" s="364">
      <c r="B39" s="166" t="s"/>
      <c r="C39" s="397" t="s"/>
      <c r="D39" s="402" t="s"/>
      <c r="E39" s="238" t="s">
        <v>232</v>
      </c>
      <c r="F39" s="371" t="n">
        <f aca="false" ca="false" dt2D="false" dtr="false" t="normal">I39+L39+M39+N39+O39+P39+Q39+R39+S39</f>
        <v>59</v>
      </c>
      <c r="G39" s="399" t="n">
        <v>5</v>
      </c>
      <c r="H39" s="399" t="n">
        <v>1</v>
      </c>
      <c r="I39" s="379" t="n">
        <f aca="false" ca="false" dt2D="false" dtr="false" t="normal">G39+H39</f>
        <v>6</v>
      </c>
      <c r="J39" s="399" t="n">
        <v>8</v>
      </c>
      <c r="K39" s="399" t="n"/>
      <c r="L39" s="379" t="n">
        <f aca="false" ca="false" dt2D="false" dtr="false" t="normal">J39+K39</f>
        <v>8</v>
      </c>
      <c r="M39" s="399" t="n">
        <v>11</v>
      </c>
      <c r="N39" s="399" t="n">
        <v>4</v>
      </c>
      <c r="O39" s="399" t="n">
        <v>9</v>
      </c>
      <c r="P39" s="399" t="n">
        <v>10</v>
      </c>
      <c r="Q39" s="399" t="n">
        <v>5</v>
      </c>
      <c r="R39" s="399" t="n">
        <v>3</v>
      </c>
      <c r="S39" s="399" t="n">
        <v>3</v>
      </c>
      <c r="T39" s="399" t="n"/>
      <c r="U39" s="399" t="n"/>
      <c r="V39" s="399" t="n"/>
      <c r="W39" s="399" t="n"/>
      <c r="X39" s="399" t="n"/>
      <c r="Y39" s="399" t="n"/>
      <c r="Z39" s="399" t="n"/>
      <c r="AA39" s="399" t="n"/>
      <c r="AB39" s="399" t="n"/>
      <c r="AC39" s="399" t="n"/>
      <c r="AD39" s="399" t="n"/>
      <c r="AE39" s="399" t="n"/>
    </row>
    <row customFormat="true" customHeight="true" ht="15" outlineLevel="0" r="40" s="364">
      <c r="B40" s="167" t="n">
        <v>9</v>
      </c>
      <c r="C40" s="397" t="s"/>
      <c r="D40" s="405" t="s">
        <v>563</v>
      </c>
      <c r="E40" s="108" t="s">
        <v>24</v>
      </c>
      <c r="F40" s="371" t="n">
        <f aca="false" ca="false" dt2D="false" dtr="false" t="normal">I40+L40+M40+N40+O40+P40+Q40+R40+S40</f>
        <v>0</v>
      </c>
      <c r="G40" s="399" t="n">
        <v>0</v>
      </c>
      <c r="H40" s="399" t="n">
        <v>0</v>
      </c>
      <c r="I40" s="379" t="n">
        <f aca="false" ca="false" dt2D="false" dtr="false" t="normal">G40+H40</f>
        <v>0</v>
      </c>
      <c r="J40" s="399" t="n"/>
      <c r="K40" s="399" t="n"/>
      <c r="L40" s="379" t="n">
        <f aca="false" ca="false" dt2D="false" dtr="false" t="normal">J40+K40</f>
        <v>0</v>
      </c>
      <c r="M40" s="399" t="n"/>
      <c r="N40" s="399" t="n"/>
      <c r="O40" s="399" t="n"/>
      <c r="P40" s="399" t="n"/>
      <c r="Q40" s="399" t="n"/>
      <c r="R40" s="399" t="n"/>
      <c r="S40" s="399" t="n"/>
      <c r="T40" s="399" t="n"/>
      <c r="U40" s="399" t="n"/>
      <c r="V40" s="399" t="n"/>
      <c r="W40" s="399" t="n"/>
      <c r="X40" s="399" t="n"/>
      <c r="Y40" s="399" t="n"/>
      <c r="Z40" s="399" t="n"/>
      <c r="AA40" s="399" t="n"/>
      <c r="AB40" s="399" t="n"/>
      <c r="AC40" s="399" t="n"/>
      <c r="AD40" s="399" t="n"/>
      <c r="AE40" s="399" t="n"/>
    </row>
    <row customFormat="true" customHeight="true" ht="15" outlineLevel="0" r="41" s="364">
      <c r="B41" s="165" t="s"/>
      <c r="C41" s="397" t="s"/>
      <c r="D41" s="406" t="s"/>
      <c r="E41" s="108" t="s">
        <v>290</v>
      </c>
      <c r="F41" s="371" t="n">
        <f aca="false" ca="false" dt2D="false" dtr="false" t="normal">I41+L41+M41+N41+O41+P41+Q41+R41+S41</f>
        <v>0</v>
      </c>
      <c r="G41" s="399" t="n">
        <v>0</v>
      </c>
      <c r="H41" s="399" t="n">
        <v>0</v>
      </c>
      <c r="I41" s="379" t="n">
        <f aca="false" ca="false" dt2D="false" dtr="false" t="normal">G41+H41</f>
        <v>0</v>
      </c>
      <c r="J41" s="399" t="n"/>
      <c r="K41" s="399" t="n"/>
      <c r="L41" s="379" t="n">
        <f aca="false" ca="false" dt2D="false" dtr="false" t="normal">J41+K41</f>
        <v>0</v>
      </c>
      <c r="M41" s="399" t="n"/>
      <c r="N41" s="399" t="n"/>
      <c r="O41" s="399" t="n"/>
      <c r="P41" s="399" t="n"/>
      <c r="Q41" s="399" t="n"/>
      <c r="R41" s="399" t="n"/>
      <c r="S41" s="399" t="n"/>
      <c r="T41" s="399" t="n"/>
      <c r="U41" s="399" t="n"/>
      <c r="V41" s="399" t="n"/>
      <c r="W41" s="399" t="n"/>
      <c r="X41" s="399" t="n"/>
      <c r="Y41" s="399" t="n"/>
      <c r="Z41" s="399" t="n"/>
      <c r="AA41" s="399" t="n"/>
      <c r="AB41" s="399" t="n"/>
      <c r="AC41" s="399" t="n"/>
      <c r="AD41" s="399" t="n"/>
      <c r="AE41" s="399" t="n"/>
    </row>
    <row customFormat="true" customHeight="true" ht="15.75" outlineLevel="0" r="42" s="364">
      <c r="B42" s="166" t="s"/>
      <c r="C42" s="397" t="s"/>
      <c r="D42" s="407" t="s"/>
      <c r="E42" s="108" t="s">
        <v>26</v>
      </c>
      <c r="F42" s="371" t="n">
        <f aca="false" ca="false" dt2D="false" dtr="false" t="normal">I42+L42+M42+N42+O42+P42+Q42+R42+S42</f>
        <v>0</v>
      </c>
      <c r="G42" s="399" t="n">
        <v>0</v>
      </c>
      <c r="H42" s="399" t="n">
        <v>0</v>
      </c>
      <c r="I42" s="379" t="n">
        <f aca="false" ca="false" dt2D="false" dtr="false" t="normal">G42+H42</f>
        <v>0</v>
      </c>
      <c r="J42" s="399" t="n"/>
      <c r="K42" s="399" t="n"/>
      <c r="L42" s="379" t="n">
        <f aca="false" ca="false" dt2D="false" dtr="false" t="normal">J42+K42</f>
        <v>0</v>
      </c>
      <c r="M42" s="399" t="n"/>
      <c r="N42" s="399" t="n"/>
      <c r="O42" s="399" t="n"/>
      <c r="P42" s="399" t="n"/>
      <c r="Q42" s="399" t="n"/>
      <c r="R42" s="399" t="n"/>
      <c r="S42" s="399" t="n"/>
      <c r="T42" s="399" t="n"/>
      <c r="U42" s="399" t="n"/>
      <c r="V42" s="399" t="n"/>
      <c r="W42" s="399" t="n"/>
      <c r="X42" s="399" t="n"/>
      <c r="Y42" s="399" t="n"/>
      <c r="Z42" s="399" t="n"/>
      <c r="AA42" s="399" t="n"/>
      <c r="AB42" s="399" t="n"/>
      <c r="AC42" s="399" t="n"/>
      <c r="AD42" s="399" t="n"/>
      <c r="AE42" s="399" t="n"/>
    </row>
    <row customFormat="true" customHeight="true" ht="15" outlineLevel="0" r="43" s="364">
      <c r="B43" s="167" t="n">
        <v>10</v>
      </c>
      <c r="C43" s="397" t="s"/>
      <c r="D43" s="405" t="s">
        <v>564</v>
      </c>
      <c r="E43" s="109" t="s">
        <v>24</v>
      </c>
      <c r="F43" s="371" t="n">
        <f aca="false" ca="false" dt2D="false" dtr="false" t="normal">I43+L43+M43+N43+O43+P43+Q43+R43+S43</f>
        <v>0</v>
      </c>
      <c r="G43" s="408" t="n"/>
      <c r="H43" s="408" t="n"/>
      <c r="I43" s="379" t="n">
        <f aca="false" ca="false" dt2D="false" dtr="false" t="normal">G43+H43</f>
        <v>0</v>
      </c>
      <c r="J43" s="408" t="n"/>
      <c r="K43" s="408" t="n"/>
      <c r="L43" s="379" t="n">
        <f aca="false" ca="false" dt2D="false" dtr="false" t="normal">J43+K43</f>
        <v>0</v>
      </c>
      <c r="M43" s="408" t="n"/>
      <c r="N43" s="408" t="n"/>
      <c r="O43" s="408" t="n"/>
      <c r="P43" s="408" t="n"/>
      <c r="Q43" s="408" t="n"/>
      <c r="R43" s="408" t="n"/>
      <c r="S43" s="408" t="n"/>
      <c r="T43" s="408" t="n"/>
      <c r="U43" s="408" t="n"/>
      <c r="V43" s="408" t="n"/>
      <c r="W43" s="408" t="n"/>
      <c r="X43" s="408" t="n"/>
      <c r="Y43" s="408" t="n"/>
      <c r="Z43" s="408" t="n"/>
      <c r="AA43" s="408" t="n"/>
      <c r="AB43" s="408" t="n"/>
      <c r="AC43" s="408" t="n"/>
      <c r="AD43" s="408" t="n"/>
      <c r="AE43" s="408" t="n"/>
    </row>
    <row customFormat="true" customHeight="true" ht="15" outlineLevel="0" r="44" s="364">
      <c r="B44" s="165" t="s"/>
      <c r="C44" s="397" t="s"/>
      <c r="D44" s="406" t="s"/>
      <c r="E44" s="109" t="s">
        <v>290</v>
      </c>
      <c r="F44" s="371" t="n">
        <f aca="false" ca="false" dt2D="false" dtr="false" t="normal">I44+L44+M44+N44+O44+P44+Q44+R44+S44</f>
        <v>0</v>
      </c>
      <c r="G44" s="408" t="n"/>
      <c r="H44" s="408" t="n"/>
      <c r="I44" s="379" t="n">
        <f aca="false" ca="false" dt2D="false" dtr="false" t="normal">G44+H44</f>
        <v>0</v>
      </c>
      <c r="J44" s="408" t="n"/>
      <c r="K44" s="408" t="n"/>
      <c r="L44" s="379" t="n">
        <f aca="false" ca="false" dt2D="false" dtr="false" t="normal">J44+K44</f>
        <v>0</v>
      </c>
      <c r="M44" s="408" t="n"/>
      <c r="N44" s="408" t="n"/>
      <c r="O44" s="408" t="n"/>
      <c r="P44" s="408" t="n"/>
      <c r="Q44" s="408" t="n"/>
      <c r="R44" s="408" t="n"/>
      <c r="S44" s="408" t="n"/>
      <c r="T44" s="408" t="n"/>
      <c r="U44" s="408" t="n"/>
      <c r="V44" s="408" t="n"/>
      <c r="W44" s="408" t="n"/>
      <c r="X44" s="408" t="n"/>
      <c r="Y44" s="408" t="n"/>
      <c r="Z44" s="408" t="n"/>
      <c r="AA44" s="408" t="n"/>
      <c r="AB44" s="408" t="n"/>
      <c r="AC44" s="408" t="n"/>
      <c r="AD44" s="408" t="n"/>
      <c r="AE44" s="408" t="n"/>
    </row>
    <row customFormat="true" customHeight="true" ht="15.75" outlineLevel="0" r="45" s="364">
      <c r="B45" s="165" t="s"/>
      <c r="C45" s="397" t="s"/>
      <c r="D45" s="406" t="s"/>
      <c r="E45" s="108" t="s">
        <v>26</v>
      </c>
      <c r="F45" s="371" t="n">
        <f aca="false" ca="false" dt2D="false" dtr="false" t="normal">I45+L45+M45+N45+O45+P45+Q45+R45+S45</f>
        <v>0</v>
      </c>
      <c r="G45" s="399" t="n">
        <v>0</v>
      </c>
      <c r="H45" s="399" t="n">
        <v>0</v>
      </c>
      <c r="I45" s="379" t="n">
        <f aca="false" ca="false" dt2D="false" dtr="false" t="normal">G45+H45</f>
        <v>0</v>
      </c>
      <c r="J45" s="399" t="n"/>
      <c r="K45" s="399" t="n"/>
      <c r="L45" s="379" t="n">
        <f aca="false" ca="false" dt2D="false" dtr="false" t="normal">J45+K45</f>
        <v>0</v>
      </c>
      <c r="M45" s="399" t="n"/>
      <c r="N45" s="399" t="n"/>
      <c r="O45" s="399" t="n"/>
      <c r="P45" s="399" t="n"/>
      <c r="Q45" s="399" t="n"/>
      <c r="R45" s="399" t="n"/>
      <c r="S45" s="399" t="n"/>
      <c r="T45" s="399" t="n"/>
      <c r="U45" s="399" t="n"/>
      <c r="V45" s="399" t="n"/>
      <c r="W45" s="399" t="n"/>
      <c r="X45" s="399" t="n"/>
      <c r="Y45" s="399" t="n"/>
      <c r="Z45" s="399" t="n"/>
      <c r="AA45" s="399" t="n"/>
      <c r="AB45" s="399" t="n"/>
      <c r="AC45" s="399" t="n"/>
      <c r="AD45" s="399" t="n"/>
      <c r="AE45" s="399" t="n"/>
    </row>
    <row customFormat="true" customHeight="true" ht="15.75" outlineLevel="0" r="46" s="364">
      <c r="B46" s="166" t="s"/>
      <c r="C46" s="397" t="s"/>
      <c r="D46" s="407" t="s"/>
      <c r="E46" s="238" t="s">
        <v>232</v>
      </c>
      <c r="F46" s="371" t="n">
        <f aca="false" ca="false" dt2D="false" dtr="false" t="normal">I46+L46+M46+N46+O46+P46+Q46+R46+S46</f>
        <v>0</v>
      </c>
      <c r="G46" s="399" t="n">
        <v>0</v>
      </c>
      <c r="H46" s="399" t="n">
        <v>0</v>
      </c>
      <c r="I46" s="379" t="n">
        <f aca="false" ca="false" dt2D="false" dtr="false" t="normal">G46+H46</f>
        <v>0</v>
      </c>
      <c r="J46" s="399" t="n"/>
      <c r="K46" s="399" t="n"/>
      <c r="L46" s="379" t="n">
        <f aca="false" ca="false" dt2D="false" dtr="false" t="normal">J46+K46</f>
        <v>0</v>
      </c>
      <c r="M46" s="399" t="n"/>
      <c r="N46" s="399" t="n"/>
      <c r="O46" s="399" t="n"/>
      <c r="P46" s="399" t="n"/>
      <c r="Q46" s="399" t="n"/>
      <c r="R46" s="399" t="n"/>
      <c r="S46" s="399" t="n"/>
      <c r="T46" s="399" t="n"/>
      <c r="U46" s="399" t="n"/>
      <c r="V46" s="399" t="n"/>
      <c r="W46" s="399" t="n"/>
      <c r="X46" s="399" t="n"/>
      <c r="Y46" s="399" t="n"/>
      <c r="Z46" s="399" t="n"/>
      <c r="AA46" s="399" t="n"/>
      <c r="AB46" s="399" t="n"/>
      <c r="AC46" s="399" t="n"/>
      <c r="AD46" s="399" t="n"/>
      <c r="AE46" s="399" t="n"/>
    </row>
    <row customFormat="true" customHeight="true" ht="15.75" outlineLevel="0" r="47" s="364">
      <c r="B47" s="167" t="n">
        <v>11</v>
      </c>
      <c r="C47" s="397" t="s"/>
      <c r="D47" s="394" t="s">
        <v>565</v>
      </c>
      <c r="E47" s="403" t="s">
        <v>24</v>
      </c>
      <c r="F47" s="371" t="n">
        <f aca="false" ca="false" dt2D="false" dtr="false" t="normal">I47+L47+M47+N47+O47+P47+Q47+R47+S47</f>
        <v>0</v>
      </c>
      <c r="G47" s="404" t="n"/>
      <c r="H47" s="404" t="n"/>
      <c r="I47" s="379" t="n">
        <f aca="false" ca="false" dt2D="false" dtr="false" t="normal">G47+H47</f>
        <v>0</v>
      </c>
      <c r="J47" s="404" t="n"/>
      <c r="K47" s="404" t="n"/>
      <c r="L47" s="379" t="n">
        <f aca="false" ca="false" dt2D="false" dtr="false" t="normal">J47+K47</f>
        <v>0</v>
      </c>
      <c r="M47" s="404" t="n"/>
      <c r="N47" s="404" t="n"/>
      <c r="O47" s="404" t="n"/>
      <c r="P47" s="404" t="n"/>
      <c r="Q47" s="404" t="n"/>
      <c r="R47" s="404" t="n"/>
      <c r="S47" s="404" t="n"/>
      <c r="T47" s="404" t="n"/>
      <c r="U47" s="404" t="n"/>
      <c r="V47" s="404" t="n"/>
      <c r="W47" s="404" t="n"/>
      <c r="X47" s="404" t="n"/>
      <c r="Y47" s="404" t="n"/>
      <c r="Z47" s="404" t="n"/>
      <c r="AA47" s="404" t="n"/>
      <c r="AB47" s="404" t="n"/>
      <c r="AC47" s="404" t="n"/>
      <c r="AD47" s="404" t="n"/>
      <c r="AE47" s="404" t="n"/>
    </row>
    <row customFormat="true" customHeight="true" ht="15.75" outlineLevel="0" r="48" s="364">
      <c r="B48" s="165" t="s"/>
      <c r="C48" s="397" t="s"/>
      <c r="D48" s="398" t="s"/>
      <c r="E48" s="108" t="s">
        <v>290</v>
      </c>
      <c r="F48" s="371" t="n">
        <f aca="false" ca="false" dt2D="false" dtr="false" t="normal">I48+L48+M48+N48+O48+P48+Q48+R48+S48</f>
        <v>0</v>
      </c>
      <c r="G48" s="399" t="n">
        <v>0</v>
      </c>
      <c r="H48" s="399" t="n">
        <v>0</v>
      </c>
      <c r="I48" s="379" t="n">
        <f aca="false" ca="false" dt2D="false" dtr="false" t="normal">G48+H48</f>
        <v>0</v>
      </c>
      <c r="J48" s="399" t="n"/>
      <c r="K48" s="399" t="n"/>
      <c r="L48" s="379" t="n">
        <f aca="false" ca="false" dt2D="false" dtr="false" t="normal">J48+K48</f>
        <v>0</v>
      </c>
      <c r="M48" s="399" t="n"/>
      <c r="N48" s="399" t="n"/>
      <c r="O48" s="399" t="n"/>
      <c r="P48" s="399" t="n"/>
      <c r="Q48" s="399" t="n"/>
      <c r="R48" s="399" t="n"/>
      <c r="S48" s="399" t="n"/>
      <c r="T48" s="399" t="n"/>
      <c r="U48" s="399" t="n"/>
      <c r="V48" s="399" t="n"/>
      <c r="W48" s="399" t="n"/>
      <c r="X48" s="399" t="n"/>
      <c r="Y48" s="399" t="n"/>
      <c r="Z48" s="399" t="n"/>
      <c r="AA48" s="399" t="n"/>
      <c r="AB48" s="399" t="n"/>
      <c r="AC48" s="399" t="n"/>
      <c r="AD48" s="399" t="n"/>
      <c r="AE48" s="399" t="n"/>
    </row>
    <row customFormat="true" customHeight="true" ht="16.5" outlineLevel="0" r="49" s="364">
      <c r="B49" s="165" t="s"/>
      <c r="C49" s="397" t="s"/>
      <c r="D49" s="398" t="s"/>
      <c r="E49" s="108" t="s">
        <v>26</v>
      </c>
      <c r="F49" s="371" t="n">
        <f aca="false" ca="false" dt2D="false" dtr="false" t="normal">I49+L49+M49+N49+O49+P49+Q49+R49+S49</f>
        <v>0</v>
      </c>
      <c r="G49" s="399" t="n">
        <v>0</v>
      </c>
      <c r="H49" s="399" t="n">
        <v>0</v>
      </c>
      <c r="I49" s="379" t="n">
        <f aca="false" ca="false" dt2D="false" dtr="false" t="normal">G49+H49</f>
        <v>0</v>
      </c>
      <c r="J49" s="399" t="n"/>
      <c r="K49" s="399" t="n"/>
      <c r="L49" s="379" t="n">
        <f aca="false" ca="false" dt2D="false" dtr="false" t="normal">J49+K49</f>
        <v>0</v>
      </c>
      <c r="M49" s="399" t="n"/>
      <c r="N49" s="399" t="n"/>
      <c r="O49" s="399" t="n"/>
      <c r="P49" s="399" t="n"/>
      <c r="Q49" s="399" t="n"/>
      <c r="R49" s="399" t="n"/>
      <c r="S49" s="399" t="n"/>
      <c r="T49" s="399" t="n"/>
      <c r="U49" s="399" t="n"/>
      <c r="V49" s="399" t="n"/>
      <c r="W49" s="399" t="n"/>
      <c r="X49" s="399" t="n"/>
      <c r="Y49" s="399" t="n"/>
      <c r="Z49" s="399" t="n"/>
      <c r="AA49" s="399" t="n"/>
      <c r="AB49" s="399" t="n"/>
      <c r="AC49" s="399" t="n"/>
      <c r="AD49" s="399" t="n"/>
      <c r="AE49" s="399" t="n"/>
    </row>
    <row customFormat="true" customHeight="true" ht="16.5" outlineLevel="0" r="50" s="364">
      <c r="B50" s="166" t="s"/>
      <c r="C50" s="397" t="s"/>
      <c r="D50" s="402" t="s"/>
      <c r="E50" s="238" t="s">
        <v>232</v>
      </c>
      <c r="F50" s="371" t="n">
        <f aca="false" ca="false" dt2D="false" dtr="false" t="normal">I50+L50+M50+N50+O50+P50+Q50+R50+S50</f>
        <v>0</v>
      </c>
      <c r="G50" s="399" t="n">
        <v>0</v>
      </c>
      <c r="H50" s="399" t="n">
        <v>0</v>
      </c>
      <c r="I50" s="379" t="n">
        <f aca="false" ca="false" dt2D="false" dtr="false" t="normal">G50+H50</f>
        <v>0</v>
      </c>
      <c r="J50" s="399" t="n"/>
      <c r="K50" s="399" t="n"/>
      <c r="L50" s="379" t="n">
        <f aca="false" ca="false" dt2D="false" dtr="false" t="normal">J50+K50</f>
        <v>0</v>
      </c>
      <c r="M50" s="399" t="n"/>
      <c r="N50" s="399" t="n"/>
      <c r="O50" s="399" t="n"/>
      <c r="P50" s="399" t="n"/>
      <c r="Q50" s="399" t="n"/>
      <c r="R50" s="399" t="n"/>
      <c r="S50" s="399" t="n"/>
      <c r="T50" s="399" t="n"/>
      <c r="U50" s="399" t="n"/>
      <c r="V50" s="399" t="n"/>
      <c r="W50" s="399" t="n"/>
      <c r="X50" s="399" t="n"/>
      <c r="Y50" s="399" t="n"/>
      <c r="Z50" s="399" t="n"/>
      <c r="AA50" s="399" t="n"/>
      <c r="AB50" s="399" t="n"/>
      <c r="AC50" s="399" t="n"/>
      <c r="AD50" s="399" t="n"/>
      <c r="AE50" s="399" t="n"/>
    </row>
    <row customFormat="true" customHeight="true" ht="15" outlineLevel="0" r="51" s="364">
      <c r="B51" s="167" t="n">
        <v>12</v>
      </c>
      <c r="C51" s="397" t="s"/>
      <c r="D51" s="405" t="s">
        <v>566</v>
      </c>
      <c r="E51" s="109" t="s">
        <v>24</v>
      </c>
      <c r="F51" s="371" t="n">
        <f aca="false" ca="false" dt2D="false" dtr="false" t="normal">I51+L51+M51+N51+O51+P51+Q51+R51+S51</f>
        <v>0</v>
      </c>
      <c r="G51" s="408" t="n"/>
      <c r="H51" s="408" t="n"/>
      <c r="I51" s="379" t="n">
        <f aca="false" ca="false" dt2D="false" dtr="false" t="normal">G51+H51</f>
        <v>0</v>
      </c>
      <c r="J51" s="408" t="n"/>
      <c r="K51" s="408" t="n"/>
      <c r="L51" s="379" t="n">
        <f aca="false" ca="false" dt2D="false" dtr="false" t="normal">J51+K51</f>
        <v>0</v>
      </c>
      <c r="M51" s="408" t="n"/>
      <c r="N51" s="408" t="n"/>
      <c r="O51" s="408" t="n"/>
      <c r="P51" s="408" t="n"/>
      <c r="Q51" s="408" t="n"/>
      <c r="R51" s="408" t="n"/>
      <c r="S51" s="408" t="n"/>
      <c r="T51" s="408" t="n"/>
      <c r="U51" s="408" t="n"/>
      <c r="V51" s="408" t="n"/>
      <c r="W51" s="408" t="n"/>
      <c r="X51" s="408" t="n"/>
      <c r="Y51" s="408" t="n"/>
      <c r="Z51" s="408" t="n"/>
      <c r="AA51" s="408" t="n"/>
      <c r="AB51" s="408" t="n"/>
      <c r="AC51" s="408" t="n"/>
      <c r="AD51" s="408" t="n"/>
      <c r="AE51" s="408" t="n"/>
    </row>
    <row customFormat="true" customHeight="true" ht="22.5" outlineLevel="0" r="52" s="364">
      <c r="B52" s="165" t="s"/>
      <c r="C52" s="397" t="s"/>
      <c r="D52" s="406" t="s"/>
      <c r="E52" s="109" t="s">
        <v>290</v>
      </c>
      <c r="F52" s="371" t="n">
        <f aca="false" ca="false" dt2D="false" dtr="false" t="normal">I52+L52+M52+N52+O52+P52+Q52+R52+S52</f>
        <v>0</v>
      </c>
      <c r="G52" s="408" t="n"/>
      <c r="H52" s="408" t="n"/>
      <c r="I52" s="379" t="n">
        <f aca="false" ca="false" dt2D="false" dtr="false" t="normal">G52+H52</f>
        <v>0</v>
      </c>
      <c r="J52" s="408" t="n"/>
      <c r="K52" s="408" t="n"/>
      <c r="L52" s="379" t="n">
        <f aca="false" ca="false" dt2D="false" dtr="false" t="normal">J52+K52</f>
        <v>0</v>
      </c>
      <c r="M52" s="408" t="n"/>
      <c r="N52" s="408" t="n"/>
      <c r="O52" s="408" t="n"/>
      <c r="P52" s="408" t="n"/>
      <c r="Q52" s="408" t="n"/>
      <c r="R52" s="408" t="n"/>
      <c r="S52" s="408" t="n"/>
      <c r="T52" s="408" t="n"/>
      <c r="U52" s="408" t="n"/>
      <c r="V52" s="408" t="n"/>
      <c r="W52" s="408" t="n"/>
      <c r="X52" s="408" t="n"/>
      <c r="Y52" s="408" t="n"/>
      <c r="Z52" s="408" t="n"/>
      <c r="AA52" s="408" t="n"/>
      <c r="AB52" s="408" t="n"/>
      <c r="AC52" s="408" t="n"/>
      <c r="AD52" s="408" t="n"/>
      <c r="AE52" s="408" t="n"/>
    </row>
    <row customFormat="true" customHeight="true" ht="20.25" outlineLevel="0" r="53" s="364">
      <c r="B53" s="165" t="s"/>
      <c r="C53" s="397" t="s"/>
      <c r="D53" s="406" t="s"/>
      <c r="E53" s="108" t="s">
        <v>26</v>
      </c>
      <c r="F53" s="371" t="n">
        <f aca="false" ca="false" dt2D="false" dtr="false" t="normal">I53+L53+M53+N53+O53+P53+Q53+R53+S53</f>
        <v>17</v>
      </c>
      <c r="G53" s="399" t="n">
        <v>3</v>
      </c>
      <c r="H53" s="399" t="n">
        <v>0</v>
      </c>
      <c r="I53" s="379" t="n">
        <f aca="false" ca="false" dt2D="false" dtr="false" t="normal">G53+H53</f>
        <v>3</v>
      </c>
      <c r="J53" s="399" t="n"/>
      <c r="K53" s="399" t="n"/>
      <c r="L53" s="379" t="n">
        <f aca="false" ca="false" dt2D="false" dtr="false" t="normal">J53+K53</f>
        <v>0</v>
      </c>
      <c r="M53" s="399" t="n">
        <v>1</v>
      </c>
      <c r="N53" s="399" t="n"/>
      <c r="O53" s="399" t="n">
        <v>1</v>
      </c>
      <c r="P53" s="399" t="n">
        <v>4</v>
      </c>
      <c r="Q53" s="399" t="n">
        <v>2</v>
      </c>
      <c r="R53" s="399" t="n">
        <v>5</v>
      </c>
      <c r="S53" s="399" t="n">
        <v>1</v>
      </c>
      <c r="T53" s="399" t="n"/>
      <c r="U53" s="399" t="n"/>
      <c r="V53" s="399" t="n"/>
      <c r="W53" s="399" t="n"/>
      <c r="X53" s="399" t="n"/>
      <c r="Y53" s="399" t="n"/>
      <c r="Z53" s="399" t="n"/>
      <c r="AA53" s="399" t="n"/>
      <c r="AB53" s="399" t="n"/>
      <c r="AC53" s="399" t="n"/>
      <c r="AD53" s="399" t="n"/>
      <c r="AE53" s="399" t="n"/>
    </row>
    <row customFormat="true" customHeight="true" ht="20.25" outlineLevel="0" r="54" s="364">
      <c r="B54" s="166" t="s"/>
      <c r="C54" s="397" t="s"/>
      <c r="D54" s="407" t="s"/>
      <c r="E54" s="238" t="s">
        <v>232</v>
      </c>
      <c r="F54" s="371" t="n">
        <f aca="false" ca="false" dt2D="false" dtr="false" t="normal">I54+L54+M54+N54+O54+P54+Q54+R54+S54</f>
        <v>17</v>
      </c>
      <c r="G54" s="399" t="n">
        <v>2</v>
      </c>
      <c r="H54" s="399" t="n">
        <v>0</v>
      </c>
      <c r="I54" s="379" t="n">
        <f aca="false" ca="false" dt2D="false" dtr="false" t="normal">G54+H54</f>
        <v>2</v>
      </c>
      <c r="J54" s="399" t="n"/>
      <c r="K54" s="399" t="n"/>
      <c r="L54" s="379" t="n">
        <f aca="false" ca="false" dt2D="false" dtr="false" t="normal">J54+K54</f>
        <v>0</v>
      </c>
      <c r="M54" s="399" t="n"/>
      <c r="N54" s="399" t="n"/>
      <c r="O54" s="399" t="n">
        <v>2</v>
      </c>
      <c r="P54" s="399" t="n">
        <v>5</v>
      </c>
      <c r="Q54" s="399" t="n">
        <v>2</v>
      </c>
      <c r="R54" s="399" t="n">
        <v>5</v>
      </c>
      <c r="S54" s="399" t="n">
        <v>1</v>
      </c>
      <c r="T54" s="399" t="n"/>
      <c r="U54" s="399" t="n"/>
      <c r="V54" s="399" t="n"/>
      <c r="W54" s="399" t="n"/>
      <c r="X54" s="399" t="n"/>
      <c r="Y54" s="399" t="n"/>
      <c r="Z54" s="399" t="n"/>
      <c r="AA54" s="399" t="n"/>
      <c r="AB54" s="399" t="n"/>
      <c r="AC54" s="399" t="n"/>
      <c r="AD54" s="399" t="n"/>
      <c r="AE54" s="399" t="n"/>
    </row>
    <row customFormat="true" customHeight="true" ht="15" outlineLevel="0" r="55" s="364">
      <c r="B55" s="167" t="n">
        <v>13</v>
      </c>
      <c r="C55" s="397" t="s"/>
      <c r="D55" s="405" t="s">
        <v>567</v>
      </c>
      <c r="E55" s="109" t="s">
        <v>24</v>
      </c>
      <c r="F55" s="371" t="n">
        <f aca="false" ca="false" dt2D="false" dtr="false" t="normal">I55+L55+M55+N55+O55+P55+Q55+R55+S55</f>
        <v>0</v>
      </c>
      <c r="G55" s="408" t="n"/>
      <c r="H55" s="408" t="n"/>
      <c r="I55" s="379" t="n">
        <f aca="false" ca="false" dt2D="false" dtr="false" t="normal">G55+H55</f>
        <v>0</v>
      </c>
      <c r="J55" s="408" t="n"/>
      <c r="K55" s="408" t="n"/>
      <c r="L55" s="379" t="n">
        <f aca="false" ca="false" dt2D="false" dtr="false" t="normal">J55+K55</f>
        <v>0</v>
      </c>
      <c r="M55" s="408" t="n"/>
      <c r="N55" s="408" t="n"/>
      <c r="O55" s="408" t="n"/>
      <c r="P55" s="408" t="n"/>
      <c r="Q55" s="408" t="n"/>
      <c r="R55" s="408" t="n"/>
      <c r="S55" s="408" t="n"/>
      <c r="T55" s="408" t="n"/>
      <c r="U55" s="408" t="n"/>
      <c r="V55" s="408" t="n"/>
      <c r="W55" s="408" t="n"/>
      <c r="X55" s="408" t="n"/>
      <c r="Y55" s="408" t="n"/>
      <c r="Z55" s="408" t="n"/>
      <c r="AA55" s="408" t="n"/>
      <c r="AB55" s="408" t="n"/>
      <c r="AC55" s="408" t="n"/>
      <c r="AD55" s="408" t="n"/>
      <c r="AE55" s="408" t="n"/>
    </row>
    <row customFormat="true" customHeight="true" ht="15" outlineLevel="0" r="56" s="364">
      <c r="B56" s="165" t="s"/>
      <c r="C56" s="397" t="s"/>
      <c r="D56" s="406" t="s"/>
      <c r="E56" s="109" t="s">
        <v>290</v>
      </c>
      <c r="F56" s="371" t="n">
        <f aca="false" ca="false" dt2D="false" dtr="false" t="normal">I56+L56+M56+N56+O56+P56+Q56+R56+S56</f>
        <v>0</v>
      </c>
      <c r="G56" s="408" t="n"/>
      <c r="H56" s="408" t="n"/>
      <c r="I56" s="379" t="n">
        <f aca="false" ca="false" dt2D="false" dtr="false" t="normal">G56+H56</f>
        <v>0</v>
      </c>
      <c r="J56" s="408" t="n"/>
      <c r="K56" s="408" t="n"/>
      <c r="L56" s="379" t="n">
        <f aca="false" ca="false" dt2D="false" dtr="false" t="normal">J56+K56</f>
        <v>0</v>
      </c>
      <c r="M56" s="408" t="n"/>
      <c r="N56" s="408" t="n"/>
      <c r="O56" s="408" t="n"/>
      <c r="P56" s="408" t="n"/>
      <c r="Q56" s="408" t="n"/>
      <c r="R56" s="408" t="n"/>
      <c r="S56" s="408" t="n"/>
      <c r="T56" s="408" t="n"/>
      <c r="U56" s="408" t="n"/>
      <c r="V56" s="408" t="n"/>
      <c r="W56" s="408" t="n"/>
      <c r="X56" s="408" t="n"/>
      <c r="Y56" s="408" t="n"/>
      <c r="Z56" s="408" t="n"/>
      <c r="AA56" s="408" t="n"/>
      <c r="AB56" s="408" t="n"/>
      <c r="AC56" s="408" t="n"/>
      <c r="AD56" s="408" t="n"/>
      <c r="AE56" s="408" t="n"/>
    </row>
    <row customFormat="true" customHeight="true" ht="15" outlineLevel="0" r="57" s="364">
      <c r="B57" s="165" t="s"/>
      <c r="C57" s="397" t="s"/>
      <c r="D57" s="406" t="s"/>
      <c r="E57" s="108" t="s">
        <v>26</v>
      </c>
      <c r="F57" s="371" t="n">
        <f aca="false" ca="false" dt2D="false" dtr="false" t="normal">I57+L57+M57+N57+O57+P57+Q57+R57+S57</f>
        <v>0</v>
      </c>
      <c r="G57" s="399" t="n">
        <v>0</v>
      </c>
      <c r="H57" s="399" t="n">
        <v>0</v>
      </c>
      <c r="I57" s="379" t="n">
        <f aca="false" ca="false" dt2D="false" dtr="false" t="normal">G57+H57</f>
        <v>0</v>
      </c>
      <c r="J57" s="399" t="n"/>
      <c r="K57" s="399" t="n"/>
      <c r="L57" s="379" t="n">
        <f aca="false" ca="false" dt2D="false" dtr="false" t="normal">J57+K57</f>
        <v>0</v>
      </c>
      <c r="M57" s="399" t="n"/>
      <c r="N57" s="399" t="n"/>
      <c r="O57" s="399" t="n"/>
      <c r="P57" s="399" t="n"/>
      <c r="Q57" s="399" t="n"/>
      <c r="R57" s="399" t="n"/>
      <c r="S57" s="399" t="n"/>
      <c r="T57" s="399" t="n"/>
      <c r="U57" s="399" t="n"/>
      <c r="V57" s="399" t="n"/>
      <c r="W57" s="399" t="n"/>
      <c r="X57" s="399" t="n"/>
      <c r="Y57" s="399" t="n"/>
      <c r="Z57" s="399" t="n"/>
      <c r="AA57" s="399" t="n"/>
      <c r="AB57" s="399" t="n"/>
      <c r="AC57" s="399" t="n"/>
      <c r="AD57" s="399" t="n"/>
      <c r="AE57" s="399" t="n"/>
    </row>
    <row customFormat="true" customHeight="true" ht="15" outlineLevel="0" r="58" s="364">
      <c r="B58" s="166" t="s"/>
      <c r="C58" s="397" t="s"/>
      <c r="D58" s="407" t="s"/>
      <c r="E58" s="238" t="s">
        <v>232</v>
      </c>
      <c r="F58" s="371" t="n">
        <f aca="false" ca="false" dt2D="false" dtr="false" t="normal">I58+L58+M58+N58+O58+P58+Q58+R58+S58</f>
        <v>5</v>
      </c>
      <c r="G58" s="399" t="n">
        <v>1</v>
      </c>
      <c r="H58" s="399" t="n">
        <v>0</v>
      </c>
      <c r="I58" s="379" t="n">
        <f aca="false" ca="false" dt2D="false" dtr="false" t="normal">G58+H58</f>
        <v>1</v>
      </c>
      <c r="J58" s="399" t="n"/>
      <c r="K58" s="399" t="n"/>
      <c r="L58" s="379" t="n">
        <f aca="false" ca="false" dt2D="false" dtr="false" t="normal">J58+K58</f>
        <v>0</v>
      </c>
      <c r="M58" s="399" t="n">
        <v>1</v>
      </c>
      <c r="N58" s="399" t="n"/>
      <c r="O58" s="399" t="n">
        <v>1</v>
      </c>
      <c r="P58" s="399" t="n">
        <v>1</v>
      </c>
      <c r="Q58" s="399" t="n"/>
      <c r="R58" s="399" t="n"/>
      <c r="S58" s="399" t="n">
        <v>1</v>
      </c>
      <c r="T58" s="399" t="n"/>
      <c r="U58" s="399" t="n"/>
      <c r="V58" s="399" t="n"/>
      <c r="W58" s="399" t="n"/>
      <c r="X58" s="399" t="n"/>
      <c r="Y58" s="399" t="n"/>
      <c r="Z58" s="399" t="n"/>
      <c r="AA58" s="399" t="n"/>
      <c r="AB58" s="399" t="n"/>
      <c r="AC58" s="399" t="n"/>
      <c r="AD58" s="399" t="n"/>
      <c r="AE58" s="399" t="n"/>
    </row>
    <row customFormat="true" customHeight="true" ht="22.5" outlineLevel="0" r="59" s="364">
      <c r="B59" s="167" t="n">
        <v>14</v>
      </c>
      <c r="C59" s="397" t="s"/>
      <c r="D59" s="409" t="s">
        <v>568</v>
      </c>
      <c r="E59" s="108" t="s">
        <v>24</v>
      </c>
      <c r="F59" s="371" t="n">
        <f aca="false" ca="false" dt2D="false" dtr="false" t="normal">I59+L59+M59+N59+O59+P59+Q59+R59+S59</f>
        <v>0</v>
      </c>
      <c r="G59" s="399" t="n">
        <v>0</v>
      </c>
      <c r="H59" s="399" t="n">
        <v>0</v>
      </c>
      <c r="I59" s="379" t="n">
        <f aca="false" ca="false" dt2D="false" dtr="false" t="normal">G59+H59</f>
        <v>0</v>
      </c>
      <c r="J59" s="399" t="n"/>
      <c r="K59" s="399" t="n"/>
      <c r="L59" s="379" t="n">
        <f aca="false" ca="false" dt2D="false" dtr="false" t="normal">J59+K59</f>
        <v>0</v>
      </c>
      <c r="M59" s="399" t="n"/>
      <c r="N59" s="399" t="n"/>
      <c r="O59" s="399" t="n"/>
      <c r="P59" s="399" t="n"/>
      <c r="Q59" s="399" t="n"/>
      <c r="R59" s="399" t="n"/>
      <c r="S59" s="399" t="n"/>
      <c r="T59" s="399" t="n"/>
      <c r="U59" s="399" t="n"/>
      <c r="V59" s="399" t="n"/>
      <c r="W59" s="399" t="n"/>
      <c r="X59" s="399" t="n"/>
      <c r="Y59" s="399" t="n"/>
      <c r="Z59" s="399" t="n"/>
      <c r="AA59" s="399" t="n"/>
      <c r="AB59" s="399" t="n"/>
      <c r="AC59" s="399" t="n"/>
      <c r="AD59" s="399" t="n"/>
      <c r="AE59" s="399" t="n"/>
    </row>
    <row customFormat="true" customHeight="true" ht="22.5" outlineLevel="0" r="60" s="364">
      <c r="B60" s="165" t="s"/>
      <c r="C60" s="397" t="s"/>
      <c r="D60" s="410" t="s"/>
      <c r="E60" s="108" t="s">
        <v>290</v>
      </c>
      <c r="F60" s="371" t="n">
        <f aca="false" ca="false" dt2D="false" dtr="false" t="normal">I60+L60+M60+N60+O60+P60+Q60+R60+S60</f>
        <v>0</v>
      </c>
      <c r="G60" s="399" t="n">
        <v>0</v>
      </c>
      <c r="H60" s="399" t="n">
        <v>0</v>
      </c>
      <c r="I60" s="379" t="n">
        <f aca="false" ca="false" dt2D="false" dtr="false" t="normal">G60+H60</f>
        <v>0</v>
      </c>
      <c r="J60" s="399" t="n"/>
      <c r="K60" s="399" t="n"/>
      <c r="L60" s="379" t="n">
        <f aca="false" ca="false" dt2D="false" dtr="false" t="normal">J60+K60</f>
        <v>0</v>
      </c>
      <c r="M60" s="399" t="n"/>
      <c r="N60" s="399" t="n"/>
      <c r="O60" s="399" t="n"/>
      <c r="P60" s="399" t="n"/>
      <c r="Q60" s="399" t="n"/>
      <c r="R60" s="399" t="n"/>
      <c r="S60" s="399" t="n"/>
      <c r="T60" s="399" t="n"/>
      <c r="U60" s="399" t="n"/>
      <c r="V60" s="399" t="n"/>
      <c r="W60" s="399" t="n"/>
      <c r="X60" s="399" t="n"/>
      <c r="Y60" s="399" t="n"/>
      <c r="Z60" s="399" t="n"/>
      <c r="AA60" s="399" t="n"/>
      <c r="AB60" s="399" t="n"/>
      <c r="AC60" s="399" t="n"/>
      <c r="AD60" s="399" t="n"/>
      <c r="AE60" s="399" t="n"/>
    </row>
    <row customFormat="true" customHeight="true" ht="29.25" outlineLevel="0" r="61" s="364">
      <c r="B61" s="166" t="s"/>
      <c r="C61" s="397" t="s"/>
      <c r="D61" s="411" t="s"/>
      <c r="E61" s="108" t="s">
        <v>26</v>
      </c>
      <c r="F61" s="371" t="n">
        <f aca="false" ca="false" dt2D="false" dtr="false" t="normal">I61+L61+M61+N61+O61+P61+Q61+R61+S61</f>
        <v>0</v>
      </c>
      <c r="G61" s="399" t="n">
        <v>0</v>
      </c>
      <c r="H61" s="399" t="n">
        <v>0</v>
      </c>
      <c r="I61" s="379" t="n">
        <f aca="false" ca="false" dt2D="false" dtr="false" t="normal">G61+H61</f>
        <v>0</v>
      </c>
      <c r="J61" s="399" t="n"/>
      <c r="K61" s="399" t="n"/>
      <c r="L61" s="379" t="n">
        <f aca="false" ca="false" dt2D="false" dtr="false" t="normal">J61+K61</f>
        <v>0</v>
      </c>
      <c r="M61" s="399" t="n"/>
      <c r="N61" s="399" t="n"/>
      <c r="O61" s="399" t="n"/>
      <c r="P61" s="399" t="n"/>
      <c r="Q61" s="399" t="n"/>
      <c r="R61" s="399" t="n"/>
      <c r="S61" s="399" t="n"/>
      <c r="T61" s="399" t="n"/>
      <c r="U61" s="399" t="n"/>
      <c r="V61" s="399" t="n"/>
      <c r="W61" s="399" t="n"/>
      <c r="X61" s="399" t="n"/>
      <c r="Y61" s="399" t="n"/>
      <c r="Z61" s="399" t="n"/>
      <c r="AA61" s="399" t="n"/>
      <c r="AB61" s="399" t="n"/>
      <c r="AC61" s="399" t="n"/>
      <c r="AD61" s="399" t="n"/>
      <c r="AE61" s="399" t="n"/>
    </row>
    <row customFormat="true" customHeight="true" ht="27.75" outlineLevel="0" r="62" s="364">
      <c r="B62" s="167" t="n">
        <v>15</v>
      </c>
      <c r="C62" s="397" t="s"/>
      <c r="D62" s="394" t="s">
        <v>569</v>
      </c>
      <c r="E62" s="108" t="s">
        <v>24</v>
      </c>
      <c r="F62" s="371" t="n">
        <f aca="false" ca="false" dt2D="false" dtr="false" t="normal">I62+L62+M62+N62+O62+P62+Q62+R62+S62</f>
        <v>0</v>
      </c>
      <c r="G62" s="399" t="n">
        <v>0</v>
      </c>
      <c r="H62" s="399" t="n">
        <v>0</v>
      </c>
      <c r="I62" s="379" t="n">
        <f aca="false" ca="false" dt2D="false" dtr="false" t="normal">G62+H62</f>
        <v>0</v>
      </c>
      <c r="J62" s="399" t="n"/>
      <c r="K62" s="399" t="n"/>
      <c r="L62" s="379" t="n">
        <f aca="false" ca="false" dt2D="false" dtr="false" t="normal">J62+K62</f>
        <v>0</v>
      </c>
      <c r="M62" s="399" t="n"/>
      <c r="N62" s="399" t="n"/>
      <c r="O62" s="399" t="n"/>
      <c r="P62" s="399" t="n"/>
      <c r="Q62" s="399" t="n"/>
      <c r="R62" s="399" t="n"/>
      <c r="S62" s="399" t="n"/>
      <c r="T62" s="399" t="n"/>
      <c r="U62" s="399" t="n"/>
      <c r="V62" s="399" t="n"/>
      <c r="W62" s="399" t="n"/>
      <c r="X62" s="399" t="n"/>
      <c r="Y62" s="399" t="n"/>
      <c r="Z62" s="399" t="n"/>
      <c r="AA62" s="399" t="n"/>
      <c r="AB62" s="399" t="n"/>
      <c r="AC62" s="399" t="n"/>
      <c r="AD62" s="399" t="n"/>
      <c r="AE62" s="399" t="n"/>
    </row>
    <row customFormat="true" customHeight="true" ht="27.75" outlineLevel="0" r="63" s="364">
      <c r="B63" s="165" t="s"/>
      <c r="C63" s="397" t="s"/>
      <c r="D63" s="398" t="s"/>
      <c r="E63" s="108" t="s">
        <v>290</v>
      </c>
      <c r="F63" s="371" t="n">
        <f aca="false" ca="false" dt2D="false" dtr="false" t="normal">I63+L63+M63+N63+O63+P63+Q63+R63+S63</f>
        <v>0</v>
      </c>
      <c r="G63" s="399" t="n">
        <v>0</v>
      </c>
      <c r="H63" s="399" t="n">
        <v>0</v>
      </c>
      <c r="I63" s="379" t="n">
        <f aca="false" ca="false" dt2D="false" dtr="false" t="normal">G63+H63</f>
        <v>0</v>
      </c>
      <c r="J63" s="399" t="n"/>
      <c r="K63" s="399" t="n"/>
      <c r="L63" s="379" t="n">
        <f aca="false" ca="false" dt2D="false" dtr="false" t="normal">J63+K63</f>
        <v>0</v>
      </c>
      <c r="M63" s="399" t="n"/>
      <c r="N63" s="399" t="n"/>
      <c r="O63" s="399" t="n"/>
      <c r="P63" s="399" t="n"/>
      <c r="Q63" s="399" t="n"/>
      <c r="R63" s="399" t="n"/>
      <c r="S63" s="399" t="n"/>
      <c r="T63" s="399" t="n"/>
      <c r="U63" s="399" t="n"/>
      <c r="V63" s="399" t="n"/>
      <c r="W63" s="399" t="n"/>
      <c r="X63" s="399" t="n"/>
      <c r="Y63" s="399" t="n"/>
      <c r="Z63" s="399" t="n"/>
      <c r="AA63" s="399" t="n"/>
      <c r="AB63" s="399" t="n"/>
      <c r="AC63" s="399" t="n"/>
      <c r="AD63" s="399" t="n"/>
      <c r="AE63" s="399" t="n"/>
    </row>
    <row customFormat="true" customHeight="true" ht="27.75" outlineLevel="0" r="64" s="364">
      <c r="B64" s="165" t="s"/>
      <c r="C64" s="397" t="s"/>
      <c r="D64" s="398" t="s"/>
      <c r="E64" s="108" t="s">
        <v>26</v>
      </c>
      <c r="F64" s="371" t="n">
        <f aca="false" ca="false" dt2D="false" dtr="false" t="normal">I64+L64+M64+N64+O64+P64+Q64+R64+S64</f>
        <v>0</v>
      </c>
      <c r="G64" s="399" t="n">
        <v>0</v>
      </c>
      <c r="H64" s="399" t="n">
        <v>0</v>
      </c>
      <c r="I64" s="379" t="n">
        <f aca="false" ca="false" dt2D="false" dtr="false" t="normal">G64+H64</f>
        <v>0</v>
      </c>
      <c r="J64" s="399" t="n"/>
      <c r="K64" s="399" t="n"/>
      <c r="L64" s="379" t="n">
        <f aca="false" ca="false" dt2D="false" dtr="false" t="normal">J64+K64</f>
        <v>0</v>
      </c>
      <c r="M64" s="399" t="n"/>
      <c r="N64" s="399" t="n"/>
      <c r="O64" s="399" t="n"/>
      <c r="P64" s="399" t="n"/>
      <c r="Q64" s="399" t="n"/>
      <c r="R64" s="399" t="n"/>
      <c r="S64" s="399" t="n"/>
      <c r="T64" s="399" t="n"/>
      <c r="U64" s="399" t="n"/>
      <c r="V64" s="399" t="n"/>
      <c r="W64" s="399" t="n"/>
      <c r="X64" s="399" t="n"/>
      <c r="Y64" s="399" t="n"/>
      <c r="Z64" s="399" t="n"/>
      <c r="AA64" s="399" t="n"/>
      <c r="AB64" s="399" t="n"/>
      <c r="AC64" s="399" t="n"/>
      <c r="AD64" s="399" t="n"/>
      <c r="AE64" s="399" t="n"/>
    </row>
    <row customFormat="true" customHeight="true" ht="27.75" outlineLevel="0" r="65" s="364">
      <c r="B65" s="166" t="s"/>
      <c r="C65" s="397" t="s"/>
      <c r="D65" s="402" t="s"/>
      <c r="E65" s="403" t="s">
        <v>232</v>
      </c>
      <c r="F65" s="371" t="n">
        <f aca="false" ca="false" dt2D="false" dtr="false" t="normal">I65+L65+M65+N65+O65+P65+Q65+R65+S65</f>
        <v>0</v>
      </c>
      <c r="G65" s="404" t="n"/>
      <c r="H65" s="404" t="n"/>
      <c r="I65" s="379" t="n">
        <f aca="false" ca="false" dt2D="false" dtr="false" t="normal">G65+H65</f>
        <v>0</v>
      </c>
      <c r="J65" s="404" t="n"/>
      <c r="K65" s="404" t="n"/>
      <c r="L65" s="379" t="n">
        <f aca="false" ca="false" dt2D="false" dtr="false" t="normal">J65+K65</f>
        <v>0</v>
      </c>
      <c r="M65" s="404" t="n"/>
      <c r="N65" s="404" t="n"/>
      <c r="O65" s="404" t="n"/>
      <c r="P65" s="404" t="n"/>
      <c r="Q65" s="404" t="n"/>
      <c r="R65" s="404" t="n"/>
      <c r="S65" s="404" t="n"/>
      <c r="T65" s="404" t="n"/>
      <c r="U65" s="404" t="n"/>
      <c r="V65" s="404" t="n"/>
      <c r="W65" s="404" t="n"/>
      <c r="X65" s="404" t="n"/>
      <c r="Y65" s="404" t="n"/>
      <c r="Z65" s="404" t="n"/>
      <c r="AA65" s="404" t="n"/>
      <c r="AB65" s="404" t="n"/>
      <c r="AC65" s="404" t="n"/>
      <c r="AD65" s="404" t="n"/>
      <c r="AE65" s="404" t="n"/>
    </row>
    <row customFormat="true" customHeight="true" ht="15" outlineLevel="0" r="66" s="364">
      <c r="B66" s="167" t="n">
        <v>16</v>
      </c>
      <c r="C66" s="397" t="s"/>
      <c r="D66" s="405" t="s">
        <v>570</v>
      </c>
      <c r="E66" s="403" t="s">
        <v>24</v>
      </c>
      <c r="F66" s="371" t="n">
        <f aca="false" ca="false" dt2D="false" dtr="false" t="normal">I66+L66+M66+N66+O66+P66+Q66+R66+S66</f>
        <v>0</v>
      </c>
      <c r="G66" s="404" t="n"/>
      <c r="H66" s="404" t="n"/>
      <c r="I66" s="379" t="n">
        <f aca="false" ca="false" dt2D="false" dtr="false" t="normal">G66+H66</f>
        <v>0</v>
      </c>
      <c r="J66" s="404" t="n"/>
      <c r="K66" s="404" t="n"/>
      <c r="L66" s="379" t="n">
        <f aca="false" ca="false" dt2D="false" dtr="false" t="normal">J66+K66</f>
        <v>0</v>
      </c>
      <c r="M66" s="404" t="n"/>
      <c r="N66" s="404" t="n"/>
      <c r="O66" s="404" t="n"/>
      <c r="P66" s="404" t="n"/>
      <c r="Q66" s="404" t="n"/>
      <c r="R66" s="404" t="n"/>
      <c r="S66" s="404" t="n"/>
      <c r="T66" s="404" t="n"/>
      <c r="U66" s="404" t="n"/>
      <c r="V66" s="404" t="n"/>
      <c r="W66" s="404" t="n"/>
      <c r="X66" s="404" t="n"/>
      <c r="Y66" s="404" t="n"/>
      <c r="Z66" s="404" t="n"/>
      <c r="AA66" s="404" t="n"/>
      <c r="AB66" s="404" t="n"/>
      <c r="AC66" s="404" t="n"/>
      <c r="AD66" s="404" t="n"/>
      <c r="AE66" s="404" t="n"/>
    </row>
    <row customFormat="true" customHeight="true" ht="15" outlineLevel="0" r="67" s="364">
      <c r="B67" s="165" t="s"/>
      <c r="C67" s="397" t="s"/>
      <c r="D67" s="406" t="s"/>
      <c r="E67" s="403" t="s">
        <v>290</v>
      </c>
      <c r="F67" s="371" t="n">
        <f aca="false" ca="false" dt2D="false" dtr="false" t="normal">I67+L67+M67+N67+O67+P67+Q67+R67+S67</f>
        <v>0</v>
      </c>
      <c r="G67" s="404" t="n"/>
      <c r="H67" s="404" t="n"/>
      <c r="I67" s="379" t="n">
        <f aca="false" ca="false" dt2D="false" dtr="false" t="normal">G67+H67</f>
        <v>0</v>
      </c>
      <c r="J67" s="404" t="n"/>
      <c r="K67" s="404" t="n"/>
      <c r="L67" s="379" t="n">
        <f aca="false" ca="false" dt2D="false" dtr="false" t="normal">J67+K67</f>
        <v>0</v>
      </c>
      <c r="M67" s="404" t="n"/>
      <c r="N67" s="404" t="n"/>
      <c r="O67" s="404" t="n"/>
      <c r="P67" s="404" t="n"/>
      <c r="Q67" s="404" t="n"/>
      <c r="R67" s="404" t="n"/>
      <c r="S67" s="404" t="n"/>
      <c r="T67" s="404" t="n"/>
      <c r="U67" s="404" t="n"/>
      <c r="V67" s="404" t="n"/>
      <c r="W67" s="404" t="n"/>
      <c r="X67" s="404" t="n"/>
      <c r="Y67" s="404" t="n"/>
      <c r="Z67" s="404" t="n"/>
      <c r="AA67" s="404" t="n"/>
      <c r="AB67" s="404" t="n"/>
      <c r="AC67" s="404" t="n"/>
      <c r="AD67" s="404" t="n"/>
      <c r="AE67" s="404" t="n"/>
    </row>
    <row customFormat="true" customHeight="true" ht="15" outlineLevel="0" r="68" s="364">
      <c r="B68" s="165" t="s"/>
      <c r="C68" s="397" t="s"/>
      <c r="D68" s="406" t="s"/>
      <c r="E68" s="238" t="s">
        <v>232</v>
      </c>
      <c r="F68" s="371" t="n">
        <f aca="false" ca="false" dt2D="false" dtr="false" t="normal">I68+L68+M68+N68+O68+P68+Q68+R68+S68</f>
        <v>5</v>
      </c>
      <c r="G68" s="399" t="n">
        <v>0</v>
      </c>
      <c r="H68" s="399" t="n">
        <v>0</v>
      </c>
      <c r="I68" s="379" t="n">
        <f aca="false" ca="false" dt2D="false" dtr="false" t="normal">G68+H68</f>
        <v>0</v>
      </c>
      <c r="J68" s="399" t="n"/>
      <c r="K68" s="399" t="n"/>
      <c r="L68" s="379" t="n">
        <f aca="false" ca="false" dt2D="false" dtr="false" t="normal">J68+K68</f>
        <v>0</v>
      </c>
      <c r="M68" s="399" t="n">
        <v>1</v>
      </c>
      <c r="N68" s="399" t="n"/>
      <c r="O68" s="399" t="n"/>
      <c r="P68" s="399" t="n"/>
      <c r="Q68" s="399" t="n">
        <v>1</v>
      </c>
      <c r="R68" s="399" t="n">
        <v>1</v>
      </c>
      <c r="S68" s="399" t="n">
        <v>2</v>
      </c>
      <c r="T68" s="399" t="n"/>
      <c r="U68" s="399" t="n"/>
      <c r="V68" s="399" t="n"/>
      <c r="W68" s="399" t="n"/>
      <c r="X68" s="399" t="n"/>
      <c r="Y68" s="399" t="n"/>
      <c r="Z68" s="399" t="n"/>
      <c r="AA68" s="399" t="n"/>
      <c r="AB68" s="399" t="n"/>
      <c r="AC68" s="399" t="n"/>
      <c r="AD68" s="399" t="n"/>
      <c r="AE68" s="399" t="n"/>
    </row>
    <row customFormat="true" customHeight="true" ht="15.75" outlineLevel="0" r="69" s="364">
      <c r="B69" s="166" t="s"/>
      <c r="C69" s="397" t="s"/>
      <c r="D69" s="407" t="s"/>
      <c r="E69" s="108" t="s">
        <v>26</v>
      </c>
      <c r="F69" s="371" t="n">
        <f aca="false" ca="false" dt2D="false" dtr="false" t="normal">I69+L69+M69+N69+O69+P69+Q69+R69+S69</f>
        <v>5</v>
      </c>
      <c r="G69" s="399" t="n">
        <v>0</v>
      </c>
      <c r="H69" s="399" t="n">
        <v>0</v>
      </c>
      <c r="I69" s="379" t="n">
        <f aca="false" ca="false" dt2D="false" dtr="false" t="normal">G69+H69</f>
        <v>0</v>
      </c>
      <c r="J69" s="399" t="n"/>
      <c r="K69" s="399" t="n"/>
      <c r="L69" s="379" t="n">
        <f aca="false" ca="false" dt2D="false" dtr="false" t="normal">J69+K69</f>
        <v>0</v>
      </c>
      <c r="M69" s="399" t="n">
        <v>1</v>
      </c>
      <c r="N69" s="399" t="n"/>
      <c r="O69" s="399" t="n"/>
      <c r="P69" s="399" t="n"/>
      <c r="Q69" s="399" t="n">
        <v>1</v>
      </c>
      <c r="R69" s="399" t="n">
        <v>1</v>
      </c>
      <c r="S69" s="399" t="n">
        <v>2</v>
      </c>
      <c r="T69" s="399" t="n"/>
      <c r="U69" s="399" t="n"/>
      <c r="V69" s="399" t="n"/>
      <c r="W69" s="399" t="n"/>
      <c r="X69" s="399" t="n"/>
      <c r="Y69" s="399" t="n"/>
      <c r="Z69" s="399" t="n"/>
      <c r="AA69" s="399" t="n"/>
      <c r="AB69" s="399" t="n"/>
      <c r="AC69" s="399" t="n"/>
      <c r="AD69" s="399" t="n"/>
      <c r="AE69" s="399" t="n"/>
    </row>
    <row customFormat="true" customHeight="true" ht="23.25" outlineLevel="0" r="70" s="364">
      <c r="B70" s="167" t="n">
        <v>17</v>
      </c>
      <c r="C70" s="397" t="s"/>
      <c r="D70" s="405" t="s">
        <v>571</v>
      </c>
      <c r="E70" s="108" t="s">
        <v>24</v>
      </c>
      <c r="F70" s="371" t="n">
        <f aca="false" ca="false" dt2D="false" dtr="false" t="normal">I70+L70+M70+N70+O70+P70+Q70+R70+S70</f>
        <v>0</v>
      </c>
      <c r="G70" s="399" t="n">
        <v>0</v>
      </c>
      <c r="H70" s="399" t="n">
        <v>0</v>
      </c>
      <c r="I70" s="379" t="n">
        <f aca="false" ca="false" dt2D="false" dtr="false" t="normal">G70+H70</f>
        <v>0</v>
      </c>
      <c r="J70" s="399" t="n"/>
      <c r="K70" s="399" t="n"/>
      <c r="L70" s="379" t="n">
        <f aca="false" ca="false" dt2D="false" dtr="false" t="normal">J70+K70</f>
        <v>0</v>
      </c>
      <c r="M70" s="399" t="n"/>
      <c r="N70" s="399" t="n"/>
      <c r="O70" s="399" t="n"/>
      <c r="P70" s="399" t="n"/>
      <c r="Q70" s="399" t="n"/>
      <c r="R70" s="399" t="n"/>
      <c r="S70" s="399" t="n"/>
      <c r="T70" s="399" t="n"/>
      <c r="U70" s="399" t="n"/>
      <c r="V70" s="399" t="n"/>
      <c r="W70" s="399" t="n"/>
      <c r="X70" s="399" t="n"/>
      <c r="Y70" s="399" t="n"/>
      <c r="Z70" s="399" t="n"/>
      <c r="AA70" s="399" t="n"/>
      <c r="AB70" s="399" t="n"/>
      <c r="AC70" s="399" t="n"/>
      <c r="AD70" s="399" t="n"/>
      <c r="AE70" s="399" t="n"/>
    </row>
    <row customFormat="true" customHeight="true" ht="23.25" outlineLevel="0" r="71" s="364">
      <c r="B71" s="165" t="s"/>
      <c r="C71" s="397" t="s"/>
      <c r="D71" s="406" t="s"/>
      <c r="E71" s="108" t="s">
        <v>290</v>
      </c>
      <c r="F71" s="371" t="n">
        <f aca="false" ca="false" dt2D="false" dtr="false" t="normal">I71+L71+M71+N71+O71+P71+Q71+R71+S71</f>
        <v>1</v>
      </c>
      <c r="G71" s="399" t="n">
        <v>0</v>
      </c>
      <c r="H71" s="399" t="n">
        <v>0</v>
      </c>
      <c r="I71" s="379" t="n">
        <f aca="false" ca="false" dt2D="false" dtr="false" t="normal">G71+H71</f>
        <v>0</v>
      </c>
      <c r="J71" s="399" t="n"/>
      <c r="K71" s="399" t="n"/>
      <c r="L71" s="379" t="n">
        <f aca="false" ca="false" dt2D="false" dtr="false" t="normal">J71+K71</f>
        <v>0</v>
      </c>
      <c r="M71" s="399" t="n">
        <v>1</v>
      </c>
      <c r="N71" s="399" t="n"/>
      <c r="O71" s="399" t="n"/>
      <c r="P71" s="399" t="n"/>
      <c r="Q71" s="399" t="n"/>
      <c r="R71" s="399" t="n"/>
      <c r="S71" s="399" t="n"/>
      <c r="T71" s="399" t="n"/>
      <c r="U71" s="399" t="n"/>
      <c r="V71" s="399" t="n"/>
      <c r="W71" s="399" t="n"/>
      <c r="X71" s="399" t="n"/>
      <c r="Y71" s="399" t="n"/>
      <c r="Z71" s="399" t="n"/>
      <c r="AA71" s="399" t="n"/>
      <c r="AB71" s="399" t="n"/>
      <c r="AC71" s="399" t="n"/>
      <c r="AD71" s="399" t="n"/>
      <c r="AE71" s="399" t="n"/>
    </row>
    <row customFormat="true" customHeight="true" ht="23.25" outlineLevel="0" r="72" s="364">
      <c r="B72" s="165" t="s"/>
      <c r="C72" s="397" t="s"/>
      <c r="D72" s="406" t="s"/>
      <c r="E72" s="108" t="s">
        <v>26</v>
      </c>
      <c r="F72" s="371" t="n">
        <f aca="false" ca="false" dt2D="false" dtr="false" t="normal">I72+L72+M72+N72+O72+P72+Q72+R72+S72</f>
        <v>0</v>
      </c>
      <c r="G72" s="399" t="n">
        <v>0</v>
      </c>
      <c r="H72" s="399" t="n">
        <v>0</v>
      </c>
      <c r="I72" s="379" t="n">
        <f aca="false" ca="false" dt2D="false" dtr="false" t="normal">G72+H72</f>
        <v>0</v>
      </c>
      <c r="J72" s="399" t="n"/>
      <c r="K72" s="399" t="n"/>
      <c r="L72" s="379" t="n">
        <f aca="false" ca="false" dt2D="false" dtr="false" t="normal">J72+K72</f>
        <v>0</v>
      </c>
      <c r="M72" s="399" t="n"/>
      <c r="N72" s="399" t="n"/>
      <c r="O72" s="399" t="n"/>
      <c r="P72" s="399" t="n"/>
      <c r="Q72" s="399" t="n"/>
      <c r="R72" s="399" t="n"/>
      <c r="S72" s="399" t="n"/>
      <c r="T72" s="399" t="n"/>
      <c r="U72" s="399" t="n"/>
      <c r="V72" s="399" t="n"/>
      <c r="W72" s="399" t="n"/>
      <c r="X72" s="399" t="n"/>
      <c r="Y72" s="399" t="n"/>
      <c r="Z72" s="399" t="n"/>
      <c r="AA72" s="399" t="n"/>
      <c r="AB72" s="399" t="n"/>
      <c r="AC72" s="399" t="n"/>
      <c r="AD72" s="399" t="n"/>
      <c r="AE72" s="399" t="n"/>
    </row>
    <row customFormat="true" customHeight="true" ht="23.25" outlineLevel="0" r="73" s="364">
      <c r="B73" s="166" t="s"/>
      <c r="C73" s="397" t="s"/>
      <c r="D73" s="407" t="s"/>
      <c r="E73" s="403" t="s">
        <v>232</v>
      </c>
      <c r="F73" s="371" t="n">
        <f aca="false" ca="false" dt2D="false" dtr="false" t="normal">I73+L73+M73+N73+O73+P73+Q73+R73+S73</f>
        <v>0</v>
      </c>
      <c r="G73" s="404" t="n"/>
      <c r="H73" s="404" t="n"/>
      <c r="I73" s="379" t="n">
        <f aca="false" ca="false" dt2D="false" dtr="false" t="normal">G73+H73</f>
        <v>0</v>
      </c>
      <c r="J73" s="404" t="n"/>
      <c r="K73" s="404" t="n"/>
      <c r="L73" s="379" t="n">
        <f aca="false" ca="false" dt2D="false" dtr="false" t="normal">J73+K73</f>
        <v>0</v>
      </c>
      <c r="M73" s="404" t="n"/>
      <c r="N73" s="404" t="n"/>
      <c r="O73" s="404" t="n"/>
      <c r="P73" s="404" t="n"/>
      <c r="Q73" s="404" t="n"/>
      <c r="R73" s="404" t="n"/>
      <c r="S73" s="404" t="n"/>
      <c r="T73" s="404" t="n"/>
      <c r="U73" s="404" t="n"/>
      <c r="V73" s="404" t="n"/>
      <c r="W73" s="404" t="n"/>
      <c r="X73" s="404" t="n"/>
      <c r="Y73" s="404" t="n"/>
      <c r="Z73" s="404" t="n"/>
      <c r="AA73" s="404" t="n"/>
      <c r="AB73" s="404" t="n"/>
      <c r="AC73" s="404" t="n"/>
      <c r="AD73" s="404" t="n"/>
      <c r="AE73" s="404" t="n"/>
    </row>
    <row customFormat="true" customHeight="true" ht="20.25" outlineLevel="0" r="74" s="364">
      <c r="B74" s="167" t="n">
        <v>18</v>
      </c>
      <c r="C74" s="397" t="s"/>
      <c r="D74" s="405" t="s">
        <v>572</v>
      </c>
      <c r="E74" s="108" t="s">
        <v>24</v>
      </c>
      <c r="F74" s="371" t="n">
        <f aca="false" ca="false" dt2D="false" dtr="false" t="normal">I74+L74+M74+N74+O74+P74+Q74+R74+S74</f>
        <v>0</v>
      </c>
      <c r="G74" s="399" t="n">
        <v>0</v>
      </c>
      <c r="H74" s="399" t="n">
        <v>0</v>
      </c>
      <c r="I74" s="379" t="n">
        <f aca="false" ca="false" dt2D="false" dtr="false" t="normal">G74+H74</f>
        <v>0</v>
      </c>
      <c r="J74" s="399" t="n"/>
      <c r="K74" s="399" t="n"/>
      <c r="L74" s="379" t="n">
        <f aca="false" ca="false" dt2D="false" dtr="false" t="normal">J74+K74</f>
        <v>0</v>
      </c>
      <c r="M74" s="399" t="n"/>
      <c r="N74" s="399" t="n"/>
      <c r="O74" s="399" t="n"/>
      <c r="P74" s="399" t="n"/>
      <c r="Q74" s="399" t="n"/>
      <c r="R74" s="399" t="n"/>
      <c r="S74" s="399" t="n"/>
      <c r="T74" s="399" t="n"/>
      <c r="U74" s="399" t="n"/>
      <c r="V74" s="399" t="n"/>
      <c r="W74" s="399" t="n"/>
      <c r="X74" s="399" t="n"/>
      <c r="Y74" s="399" t="n"/>
      <c r="Z74" s="399" t="n"/>
      <c r="AA74" s="399" t="n"/>
      <c r="AB74" s="399" t="n"/>
      <c r="AC74" s="399" t="n"/>
      <c r="AD74" s="399" t="n"/>
      <c r="AE74" s="399" t="n"/>
    </row>
    <row customFormat="true" customHeight="true" ht="20.25" outlineLevel="0" r="75" s="364">
      <c r="B75" s="165" t="s"/>
      <c r="C75" s="397" t="s"/>
      <c r="D75" s="406" t="s"/>
      <c r="E75" s="108" t="s">
        <v>290</v>
      </c>
      <c r="F75" s="371" t="n">
        <f aca="false" ca="false" dt2D="false" dtr="false" t="normal">I75+L75+M75+N75+O75+P75+Q75+R75+S75</f>
        <v>0</v>
      </c>
      <c r="G75" s="399" t="n">
        <v>0</v>
      </c>
      <c r="H75" s="399" t="n">
        <v>0</v>
      </c>
      <c r="I75" s="379" t="n">
        <f aca="false" ca="false" dt2D="false" dtr="false" t="normal">G75+H75</f>
        <v>0</v>
      </c>
      <c r="J75" s="399" t="n"/>
      <c r="K75" s="399" t="n"/>
      <c r="L75" s="379" t="n">
        <f aca="false" ca="false" dt2D="false" dtr="false" t="normal">J75+K75</f>
        <v>0</v>
      </c>
      <c r="M75" s="399" t="n"/>
      <c r="N75" s="399" t="n"/>
      <c r="O75" s="399" t="n"/>
      <c r="P75" s="399" t="n"/>
      <c r="Q75" s="399" t="n"/>
      <c r="R75" s="399" t="n"/>
      <c r="S75" s="399" t="n"/>
      <c r="T75" s="399" t="n"/>
      <c r="U75" s="399" t="n"/>
      <c r="V75" s="399" t="n"/>
      <c r="W75" s="399" t="n"/>
      <c r="X75" s="399" t="n"/>
      <c r="Y75" s="399" t="n"/>
      <c r="Z75" s="399" t="n"/>
      <c r="AA75" s="399" t="n"/>
      <c r="AB75" s="399" t="n"/>
      <c r="AC75" s="399" t="n"/>
      <c r="AD75" s="399" t="n"/>
      <c r="AE75" s="399" t="n"/>
    </row>
    <row customFormat="true" customHeight="true" ht="20.25" outlineLevel="0" r="76" s="364">
      <c r="B76" s="165" t="s"/>
      <c r="C76" s="397" t="s"/>
      <c r="D76" s="406" t="s"/>
      <c r="E76" s="108" t="s">
        <v>26</v>
      </c>
      <c r="F76" s="371" t="n">
        <f aca="false" ca="false" dt2D="false" dtr="false" t="normal">I76+L76+M76+N76+O76+P76+Q76+R76+S76</f>
        <v>0</v>
      </c>
      <c r="G76" s="399" t="n">
        <v>0</v>
      </c>
      <c r="H76" s="399" t="n">
        <v>0</v>
      </c>
      <c r="I76" s="379" t="n">
        <f aca="false" ca="false" dt2D="false" dtr="false" t="normal">G76+H76</f>
        <v>0</v>
      </c>
      <c r="J76" s="399" t="n"/>
      <c r="K76" s="399" t="n"/>
      <c r="L76" s="379" t="n">
        <f aca="false" ca="false" dt2D="false" dtr="false" t="normal">J76+K76</f>
        <v>0</v>
      </c>
      <c r="M76" s="399" t="n"/>
      <c r="N76" s="399" t="n"/>
      <c r="O76" s="399" t="n"/>
      <c r="P76" s="399" t="n"/>
      <c r="Q76" s="399" t="n"/>
      <c r="R76" s="399" t="n"/>
      <c r="S76" s="399" t="n"/>
      <c r="T76" s="399" t="n"/>
      <c r="U76" s="399" t="n"/>
      <c r="V76" s="399" t="n"/>
      <c r="W76" s="399" t="n"/>
      <c r="X76" s="399" t="n"/>
      <c r="Y76" s="399" t="n"/>
      <c r="Z76" s="399" t="n"/>
      <c r="AA76" s="399" t="n"/>
      <c r="AB76" s="399" t="n"/>
      <c r="AC76" s="399" t="n"/>
      <c r="AD76" s="399" t="n"/>
      <c r="AE76" s="399" t="n"/>
    </row>
    <row customFormat="true" customHeight="true" ht="20.25" outlineLevel="0" r="77" s="364">
      <c r="B77" s="166" t="s"/>
      <c r="C77" s="397" t="s"/>
      <c r="D77" s="407" t="s"/>
      <c r="E77" s="403" t="s">
        <v>232</v>
      </c>
      <c r="F77" s="371" t="n">
        <f aca="false" ca="false" dt2D="false" dtr="false" t="normal">I77+L77+M77+N77+O77+P77+Q77+R77+S77</f>
        <v>0</v>
      </c>
      <c r="G77" s="408" t="n"/>
      <c r="H77" s="408" t="n"/>
      <c r="I77" s="379" t="n">
        <f aca="false" ca="false" dt2D="false" dtr="false" t="normal">G77+H77</f>
        <v>0</v>
      </c>
      <c r="J77" s="408" t="n"/>
      <c r="K77" s="408" t="n"/>
      <c r="L77" s="379" t="n">
        <f aca="false" ca="false" dt2D="false" dtr="false" t="normal">J77+K77</f>
        <v>0</v>
      </c>
      <c r="M77" s="408" t="n"/>
      <c r="N77" s="408" t="n"/>
      <c r="O77" s="408" t="n"/>
      <c r="P77" s="408" t="n"/>
      <c r="Q77" s="408" t="n"/>
      <c r="R77" s="408" t="n"/>
      <c r="S77" s="408" t="n"/>
      <c r="T77" s="408" t="n"/>
      <c r="U77" s="408" t="n"/>
      <c r="V77" s="408" t="n"/>
      <c r="W77" s="408" t="n"/>
      <c r="X77" s="408" t="n"/>
      <c r="Y77" s="408" t="n"/>
      <c r="Z77" s="408" t="n"/>
      <c r="AA77" s="408" t="n"/>
      <c r="AB77" s="408" t="n"/>
      <c r="AC77" s="408" t="n"/>
      <c r="AD77" s="408" t="n"/>
      <c r="AE77" s="408" t="n"/>
    </row>
    <row customFormat="true" customHeight="true" ht="15" outlineLevel="0" r="78" s="364">
      <c r="B78" s="167" t="n">
        <v>19</v>
      </c>
      <c r="C78" s="397" t="s"/>
      <c r="D78" s="405" t="s">
        <v>573</v>
      </c>
      <c r="E78" s="109" t="s">
        <v>24</v>
      </c>
      <c r="F78" s="371" t="n">
        <f aca="false" ca="false" dt2D="false" dtr="false" t="normal">I78+L78+M78+N78+O78+P78+Q78+R78+S78</f>
        <v>0</v>
      </c>
      <c r="G78" s="408" t="n"/>
      <c r="H78" s="408" t="n"/>
      <c r="I78" s="379" t="n">
        <f aca="false" ca="false" dt2D="false" dtr="false" t="normal">G78+H78</f>
        <v>0</v>
      </c>
      <c r="J78" s="408" t="n"/>
      <c r="K78" s="408" t="n"/>
      <c r="L78" s="379" t="n">
        <f aca="false" ca="false" dt2D="false" dtr="false" t="normal">J78+K78</f>
        <v>0</v>
      </c>
      <c r="M78" s="408" t="n"/>
      <c r="N78" s="408" t="n"/>
      <c r="O78" s="408" t="n"/>
      <c r="P78" s="408" t="n"/>
      <c r="Q78" s="408" t="n"/>
      <c r="R78" s="408" t="n"/>
      <c r="S78" s="408" t="n"/>
      <c r="T78" s="408" t="n"/>
      <c r="U78" s="408" t="n"/>
      <c r="V78" s="408" t="n"/>
      <c r="W78" s="408" t="n"/>
      <c r="X78" s="408" t="n"/>
      <c r="Y78" s="408" t="n"/>
      <c r="Z78" s="408" t="n"/>
      <c r="AA78" s="408" t="n"/>
      <c r="AB78" s="408" t="n"/>
      <c r="AC78" s="408" t="n"/>
      <c r="AD78" s="408" t="n"/>
      <c r="AE78" s="408" t="n"/>
    </row>
    <row customFormat="true" customHeight="true" ht="15.75" outlineLevel="0" r="79" s="364">
      <c r="B79" s="165" t="s"/>
      <c r="C79" s="397" t="s"/>
      <c r="D79" s="406" t="s"/>
      <c r="E79" s="109" t="s">
        <v>290</v>
      </c>
      <c r="F79" s="371" t="n">
        <f aca="false" ca="false" dt2D="false" dtr="false" t="normal">I79+L79+M79+N79+O79+P79+Q79+R79+S79</f>
        <v>0</v>
      </c>
      <c r="G79" s="408" t="n"/>
      <c r="H79" s="408" t="n"/>
      <c r="I79" s="379" t="n">
        <f aca="false" ca="false" dt2D="false" dtr="false" t="normal">G79+H79</f>
        <v>0</v>
      </c>
      <c r="J79" s="408" t="n"/>
      <c r="K79" s="408" t="n"/>
      <c r="L79" s="379" t="n">
        <f aca="false" ca="false" dt2D="false" dtr="false" t="normal">J79+K79</f>
        <v>0</v>
      </c>
      <c r="M79" s="408" t="n"/>
      <c r="N79" s="408" t="n"/>
      <c r="O79" s="408" t="n"/>
      <c r="P79" s="408" t="n"/>
      <c r="Q79" s="408" t="n"/>
      <c r="R79" s="408" t="n"/>
      <c r="S79" s="408" t="n"/>
      <c r="T79" s="408" t="n"/>
      <c r="U79" s="408" t="n"/>
      <c r="V79" s="408" t="n"/>
      <c r="W79" s="408" t="n"/>
      <c r="X79" s="408" t="n"/>
      <c r="Y79" s="408" t="n"/>
      <c r="Z79" s="408" t="n"/>
      <c r="AA79" s="408" t="n"/>
      <c r="AB79" s="408" t="n"/>
      <c r="AC79" s="408" t="n"/>
      <c r="AD79" s="408" t="n"/>
      <c r="AE79" s="408" t="n"/>
    </row>
    <row customFormat="true" customHeight="true" ht="15.75" outlineLevel="0" r="80" s="364">
      <c r="B80" s="165" t="s"/>
      <c r="C80" s="397" t="s"/>
      <c r="D80" s="406" t="s"/>
      <c r="E80" s="108" t="s">
        <v>26</v>
      </c>
      <c r="F80" s="371" t="n">
        <f aca="false" ca="false" dt2D="false" dtr="false" t="normal">I80+L80+M80+N80+O80+P80+Q80+R80+S80</f>
        <v>445</v>
      </c>
      <c r="G80" s="399" t="n">
        <v>34</v>
      </c>
      <c r="H80" s="399" t="n">
        <v>0</v>
      </c>
      <c r="I80" s="379" t="n">
        <f aca="false" ca="false" dt2D="false" dtr="false" t="normal">G80+H80</f>
        <v>34</v>
      </c>
      <c r="J80" s="399" t="n">
        <v>32</v>
      </c>
      <c r="K80" s="399" t="n"/>
      <c r="L80" s="379" t="n">
        <f aca="false" ca="false" dt2D="false" dtr="false" t="normal">J80+K80</f>
        <v>32</v>
      </c>
      <c r="M80" s="399" t="n">
        <v>21</v>
      </c>
      <c r="N80" s="399" t="n">
        <v>31</v>
      </c>
      <c r="O80" s="399" t="n">
        <v>36</v>
      </c>
      <c r="P80" s="399" t="n">
        <v>53</v>
      </c>
      <c r="Q80" s="399" t="n">
        <v>36</v>
      </c>
      <c r="R80" s="399" t="n">
        <v>57</v>
      </c>
      <c r="S80" s="399" t="n">
        <v>145</v>
      </c>
      <c r="T80" s="399" t="n"/>
      <c r="U80" s="399" t="n"/>
      <c r="V80" s="399" t="n"/>
      <c r="W80" s="399" t="n"/>
      <c r="X80" s="399" t="n"/>
      <c r="Y80" s="399" t="n"/>
      <c r="Z80" s="399" t="n"/>
      <c r="AA80" s="399" t="n"/>
      <c r="AB80" s="399" t="n"/>
      <c r="AC80" s="399" t="n"/>
      <c r="AD80" s="399" t="n"/>
      <c r="AE80" s="399" t="n"/>
    </row>
    <row customFormat="true" customHeight="true" ht="15.75" outlineLevel="0" r="81" s="364">
      <c r="B81" s="166" t="s"/>
      <c r="C81" s="397" t="s"/>
      <c r="D81" s="407" t="s"/>
      <c r="E81" s="238" t="s">
        <v>232</v>
      </c>
      <c r="F81" s="371" t="n">
        <f aca="false" ca="false" dt2D="false" dtr="false" t="normal">I81+L81+M81+N81+O81+P81+Q81+R81+S81</f>
        <v>341</v>
      </c>
      <c r="G81" s="399" t="n">
        <v>18</v>
      </c>
      <c r="H81" s="399" t="n">
        <v>0</v>
      </c>
      <c r="I81" s="379" t="n">
        <f aca="false" ca="false" dt2D="false" dtr="false" t="normal">G81+H81</f>
        <v>18</v>
      </c>
      <c r="J81" s="399" t="n"/>
      <c r="K81" s="399" t="n"/>
      <c r="L81" s="379" t="n">
        <f aca="false" ca="false" dt2D="false" dtr="false" t="normal">J81+K81</f>
        <v>0</v>
      </c>
      <c r="M81" s="399" t="n">
        <v>8</v>
      </c>
      <c r="N81" s="399" t="n">
        <v>28</v>
      </c>
      <c r="O81" s="399" t="n">
        <v>31</v>
      </c>
      <c r="P81" s="399" t="n">
        <v>28</v>
      </c>
      <c r="Q81" s="399" t="n">
        <v>12</v>
      </c>
      <c r="R81" s="399" t="n">
        <v>93</v>
      </c>
      <c r="S81" s="399" t="n">
        <v>123</v>
      </c>
      <c r="T81" s="399" t="n"/>
      <c r="U81" s="399" t="n"/>
      <c r="V81" s="399" t="n"/>
      <c r="W81" s="399" t="n"/>
      <c r="X81" s="399" t="n"/>
      <c r="Y81" s="399" t="n"/>
      <c r="Z81" s="399" t="n"/>
      <c r="AA81" s="399" t="n"/>
      <c r="AB81" s="399" t="n"/>
      <c r="AC81" s="399" t="n"/>
      <c r="AD81" s="399" t="n"/>
      <c r="AE81" s="399" t="n"/>
    </row>
    <row customFormat="true" customHeight="true" ht="15" outlineLevel="0" r="82" s="364">
      <c r="B82" s="167" t="n">
        <v>20</v>
      </c>
      <c r="C82" s="397" t="s"/>
      <c r="D82" s="405" t="s">
        <v>574</v>
      </c>
      <c r="E82" s="109" t="s">
        <v>24</v>
      </c>
      <c r="F82" s="371" t="n">
        <f aca="false" ca="false" dt2D="false" dtr="false" t="normal">I82+L82+M82+N82+O82+P82+Q82+R82+S82</f>
        <v>0</v>
      </c>
      <c r="G82" s="408" t="n"/>
      <c r="H82" s="408" t="n"/>
      <c r="I82" s="379" t="n">
        <f aca="false" ca="false" dt2D="false" dtr="false" t="normal">G82+H82</f>
        <v>0</v>
      </c>
      <c r="J82" s="408" t="n"/>
      <c r="K82" s="408" t="n"/>
      <c r="L82" s="379" t="n">
        <f aca="false" ca="false" dt2D="false" dtr="false" t="normal">J82+K82</f>
        <v>0</v>
      </c>
      <c r="M82" s="408" t="n"/>
      <c r="N82" s="408" t="n"/>
      <c r="O82" s="408" t="n"/>
      <c r="P82" s="408" t="n"/>
      <c r="Q82" s="408" t="n"/>
      <c r="R82" s="408" t="n"/>
      <c r="S82" s="408" t="n"/>
      <c r="T82" s="408" t="n"/>
      <c r="U82" s="408" t="n"/>
      <c r="V82" s="408" t="n"/>
      <c r="W82" s="408" t="n"/>
      <c r="X82" s="408" t="n"/>
      <c r="Y82" s="408" t="n"/>
      <c r="Z82" s="408" t="n"/>
      <c r="AA82" s="408" t="n"/>
      <c r="AB82" s="408" t="n"/>
      <c r="AC82" s="408" t="n"/>
      <c r="AD82" s="408" t="n"/>
      <c r="AE82" s="408" t="n"/>
    </row>
    <row customFormat="true" customHeight="true" ht="15.75" outlineLevel="0" r="83" s="364">
      <c r="B83" s="165" t="s"/>
      <c r="C83" s="397" t="s"/>
      <c r="D83" s="406" t="s"/>
      <c r="E83" s="109" t="s">
        <v>290</v>
      </c>
      <c r="F83" s="371" t="n">
        <f aca="false" ca="false" dt2D="false" dtr="false" t="normal">I83+L83+M83+N83+O83+P83+Q83+R83+S83</f>
        <v>0</v>
      </c>
      <c r="G83" s="408" t="n"/>
      <c r="H83" s="408" t="n"/>
      <c r="I83" s="379" t="n">
        <f aca="false" ca="false" dt2D="false" dtr="false" t="normal">G83+H83</f>
        <v>0</v>
      </c>
      <c r="J83" s="408" t="n"/>
      <c r="K83" s="408" t="n"/>
      <c r="L83" s="379" t="n">
        <f aca="false" ca="false" dt2D="false" dtr="false" t="normal">J83+K83</f>
        <v>0</v>
      </c>
      <c r="M83" s="408" t="n"/>
      <c r="N83" s="408" t="n"/>
      <c r="O83" s="408" t="n"/>
      <c r="P83" s="408" t="n"/>
      <c r="Q83" s="408" t="n"/>
      <c r="R83" s="408" t="n"/>
      <c r="S83" s="408" t="n"/>
      <c r="T83" s="408" t="n"/>
      <c r="U83" s="408" t="n"/>
      <c r="V83" s="408" t="n"/>
      <c r="W83" s="408" t="n"/>
      <c r="X83" s="408" t="n"/>
      <c r="Y83" s="408" t="n"/>
      <c r="Z83" s="408" t="n"/>
      <c r="AA83" s="408" t="n"/>
      <c r="AB83" s="408" t="n"/>
      <c r="AC83" s="408" t="n"/>
      <c r="AD83" s="408" t="n"/>
      <c r="AE83" s="408" t="n"/>
    </row>
    <row customFormat="true" customHeight="true" ht="15.75" outlineLevel="0" r="84" s="364">
      <c r="B84" s="165" t="s"/>
      <c r="C84" s="397" t="s"/>
      <c r="D84" s="406" t="s"/>
      <c r="E84" s="108" t="s">
        <v>26</v>
      </c>
      <c r="F84" s="371" t="n">
        <f aca="false" ca="false" dt2D="false" dtr="false" t="normal">I84+L84+M84+N84+O84+P84+Q84+R84+S84</f>
        <v>10</v>
      </c>
      <c r="G84" s="399" t="n">
        <v>0</v>
      </c>
      <c r="H84" s="399" t="n">
        <v>0</v>
      </c>
      <c r="I84" s="379" t="n">
        <f aca="false" ca="false" dt2D="false" dtr="false" t="normal">G84+H84</f>
        <v>0</v>
      </c>
      <c r="J84" s="399" t="n"/>
      <c r="K84" s="399" t="n"/>
      <c r="L84" s="379" t="n">
        <f aca="false" ca="false" dt2D="false" dtr="false" t="normal">J84+K84</f>
        <v>0</v>
      </c>
      <c r="M84" s="399" t="n"/>
      <c r="N84" s="399" t="n"/>
      <c r="O84" s="399" t="n">
        <v>3</v>
      </c>
      <c r="P84" s="399" t="n"/>
      <c r="Q84" s="399" t="n">
        <v>2</v>
      </c>
      <c r="R84" s="399" t="n"/>
      <c r="S84" s="399" t="n">
        <v>5</v>
      </c>
      <c r="T84" s="399" t="n"/>
      <c r="U84" s="399" t="n"/>
      <c r="V84" s="399" t="n"/>
      <c r="W84" s="399" t="n"/>
      <c r="X84" s="399" t="n"/>
      <c r="Y84" s="399" t="n"/>
      <c r="Z84" s="399" t="n"/>
      <c r="AA84" s="399" t="n"/>
      <c r="AB84" s="399" t="n"/>
      <c r="AC84" s="399" t="n"/>
      <c r="AD84" s="399" t="n"/>
      <c r="AE84" s="399" t="n"/>
    </row>
    <row customFormat="true" customHeight="true" ht="15.75" outlineLevel="0" r="85" s="364">
      <c r="B85" s="166" t="s"/>
      <c r="C85" s="397" t="s"/>
      <c r="D85" s="407" t="s"/>
      <c r="E85" s="238" t="s">
        <v>232</v>
      </c>
      <c r="F85" s="371" t="n">
        <f aca="false" ca="false" dt2D="false" dtr="false" t="normal">I85+L85+M85+N85+O85+P85+Q85+R85+S85</f>
        <v>8</v>
      </c>
      <c r="G85" s="399" t="n">
        <v>1</v>
      </c>
      <c r="H85" s="399" t="n">
        <v>0</v>
      </c>
      <c r="I85" s="379" t="n">
        <f aca="false" ca="false" dt2D="false" dtr="false" t="normal">G85+H85</f>
        <v>1</v>
      </c>
      <c r="J85" s="399" t="n"/>
      <c r="K85" s="399" t="n"/>
      <c r="L85" s="379" t="n">
        <f aca="false" ca="false" dt2D="false" dtr="false" t="normal">J85+K85</f>
        <v>0</v>
      </c>
      <c r="M85" s="399" t="n"/>
      <c r="N85" s="399" t="n"/>
      <c r="O85" s="399" t="n">
        <v>4</v>
      </c>
      <c r="P85" s="399" t="n">
        <v>1</v>
      </c>
      <c r="Q85" s="399" t="n"/>
      <c r="R85" s="399" t="n">
        <v>2</v>
      </c>
      <c r="S85" s="399" t="n"/>
      <c r="T85" s="399" t="n"/>
      <c r="U85" s="399" t="n"/>
      <c r="V85" s="399" t="n"/>
      <c r="W85" s="399" t="n"/>
      <c r="X85" s="399" t="n"/>
      <c r="Y85" s="399" t="n"/>
      <c r="Z85" s="399" t="n"/>
      <c r="AA85" s="399" t="n"/>
      <c r="AB85" s="399" t="n"/>
      <c r="AC85" s="399" t="n"/>
      <c r="AD85" s="399" t="n"/>
      <c r="AE85" s="399" t="n"/>
    </row>
    <row customFormat="true" customHeight="true" ht="15" outlineLevel="0" r="86" s="364">
      <c r="B86" s="167" t="n">
        <v>21</v>
      </c>
      <c r="C86" s="397" t="s"/>
      <c r="D86" s="405" t="s">
        <v>575</v>
      </c>
      <c r="E86" s="108" t="s">
        <v>24</v>
      </c>
      <c r="F86" s="371" t="n">
        <f aca="false" ca="false" dt2D="false" dtr="false" t="normal">I86+L86+M86+N86+O86+P86+Q86+R86+S86</f>
        <v>5</v>
      </c>
      <c r="G86" s="399" t="n">
        <v>0</v>
      </c>
      <c r="H86" s="399" t="n">
        <v>0</v>
      </c>
      <c r="I86" s="379" t="n">
        <f aca="false" ca="false" dt2D="false" dtr="false" t="normal">G86+H86</f>
        <v>0</v>
      </c>
      <c r="J86" s="399" t="n">
        <v>5</v>
      </c>
      <c r="K86" s="399" t="n"/>
      <c r="L86" s="379" t="n">
        <f aca="false" ca="false" dt2D="false" dtr="false" t="normal">J86+K86</f>
        <v>5</v>
      </c>
      <c r="M86" s="399" t="n"/>
      <c r="N86" s="399" t="n"/>
      <c r="O86" s="399" t="n"/>
      <c r="P86" s="399" t="n"/>
      <c r="Q86" s="399" t="n"/>
      <c r="R86" s="399" t="n"/>
      <c r="S86" s="399" t="n"/>
      <c r="T86" s="399" t="n"/>
      <c r="U86" s="399" t="n"/>
      <c r="V86" s="399" t="n"/>
      <c r="W86" s="399" t="n"/>
      <c r="X86" s="399" t="n"/>
      <c r="Y86" s="399" t="n"/>
      <c r="Z86" s="399" t="n"/>
      <c r="AA86" s="399" t="n"/>
      <c r="AB86" s="399" t="n"/>
      <c r="AC86" s="399" t="n"/>
      <c r="AD86" s="399" t="n"/>
      <c r="AE86" s="399" t="n"/>
    </row>
    <row customFormat="true" customHeight="true" ht="15.75" outlineLevel="0" r="87" s="364">
      <c r="B87" s="165" t="s"/>
      <c r="C87" s="397" t="s"/>
      <c r="D87" s="406" t="s"/>
      <c r="E87" s="108" t="s">
        <v>290</v>
      </c>
      <c r="F87" s="371" t="n">
        <f aca="false" ca="false" dt2D="false" dtr="false" t="normal">I87+L87+M87+N87+O87+P87+Q87+R87+S87</f>
        <v>5</v>
      </c>
      <c r="G87" s="399" t="n">
        <v>1</v>
      </c>
      <c r="H87" s="399" t="n">
        <v>0</v>
      </c>
      <c r="I87" s="379" t="n">
        <f aca="false" ca="false" dt2D="false" dtr="false" t="normal">G87+H87</f>
        <v>1</v>
      </c>
      <c r="J87" s="399" t="n">
        <v>4</v>
      </c>
      <c r="K87" s="399" t="n"/>
      <c r="L87" s="379" t="n">
        <f aca="false" ca="false" dt2D="false" dtr="false" t="normal">J87+K87</f>
        <v>4</v>
      </c>
      <c r="M87" s="399" t="n"/>
      <c r="N87" s="399" t="n"/>
      <c r="O87" s="399" t="n"/>
      <c r="P87" s="399" t="n"/>
      <c r="Q87" s="399" t="n"/>
      <c r="R87" s="399" t="n"/>
      <c r="S87" s="399" t="n"/>
      <c r="T87" s="399" t="n"/>
      <c r="U87" s="399" t="n"/>
      <c r="V87" s="399" t="n"/>
      <c r="W87" s="399" t="n"/>
      <c r="X87" s="399" t="n"/>
      <c r="Y87" s="399" t="n"/>
      <c r="Z87" s="399" t="n"/>
      <c r="AA87" s="399" t="n"/>
      <c r="AB87" s="399" t="n"/>
      <c r="AC87" s="399" t="n"/>
      <c r="AD87" s="399" t="n"/>
      <c r="AE87" s="399" t="n"/>
    </row>
    <row customFormat="true" customHeight="true" ht="15.75" outlineLevel="0" r="88" s="364">
      <c r="B88" s="165" t="s"/>
      <c r="C88" s="397" t="s"/>
      <c r="D88" s="406" t="s"/>
      <c r="E88" s="108" t="s">
        <v>26</v>
      </c>
      <c r="F88" s="371" t="n">
        <f aca="false" ca="false" dt2D="false" dtr="false" t="normal">I88+L88+M88+N88+O88+P88+Q88+R88+S88</f>
        <v>11</v>
      </c>
      <c r="G88" s="399" t="n">
        <v>0</v>
      </c>
      <c r="H88" s="399" t="n">
        <v>0</v>
      </c>
      <c r="I88" s="379" t="n">
        <f aca="false" ca="false" dt2D="false" dtr="false" t="normal">G88+H88</f>
        <v>0</v>
      </c>
      <c r="J88" s="399" t="n">
        <v>1</v>
      </c>
      <c r="K88" s="399" t="n"/>
      <c r="L88" s="379" t="n">
        <f aca="false" ca="false" dt2D="false" dtr="false" t="normal">J88+K88</f>
        <v>1</v>
      </c>
      <c r="M88" s="399" t="n">
        <v>4</v>
      </c>
      <c r="N88" s="399" t="n">
        <v>2</v>
      </c>
      <c r="O88" s="399" t="n"/>
      <c r="P88" s="399" t="n">
        <v>1</v>
      </c>
      <c r="Q88" s="399" t="n"/>
      <c r="R88" s="399" t="n">
        <v>2</v>
      </c>
      <c r="S88" s="399" t="n">
        <v>1</v>
      </c>
      <c r="T88" s="399" t="n"/>
      <c r="U88" s="399" t="n"/>
      <c r="V88" s="399" t="n"/>
      <c r="W88" s="399" t="n"/>
      <c r="X88" s="399" t="n"/>
      <c r="Y88" s="399" t="n"/>
      <c r="Z88" s="399" t="n"/>
      <c r="AA88" s="399" t="n"/>
      <c r="AB88" s="399" t="n"/>
      <c r="AC88" s="399" t="n"/>
      <c r="AD88" s="399" t="n"/>
      <c r="AE88" s="399" t="n"/>
    </row>
    <row customFormat="true" customHeight="true" ht="15" outlineLevel="0" r="89" s="412">
      <c r="B89" s="166" t="s"/>
      <c r="C89" s="397" t="s"/>
      <c r="D89" s="407" t="s"/>
      <c r="E89" s="238" t="s">
        <v>232</v>
      </c>
      <c r="F89" s="371" t="n">
        <f aca="false" ca="false" dt2D="false" dtr="false" t="normal">I89+L89+M89+N89+O89+P89+Q89+R89+S89</f>
        <v>25</v>
      </c>
      <c r="G89" s="401" t="n"/>
      <c r="H89" s="401" t="n"/>
      <c r="I89" s="413" t="n"/>
      <c r="J89" s="401" t="n"/>
      <c r="K89" s="401" t="n"/>
      <c r="L89" s="413" t="n"/>
      <c r="M89" s="401" t="n">
        <v>4</v>
      </c>
      <c r="N89" s="401" t="n">
        <v>2</v>
      </c>
      <c r="O89" s="401" t="n">
        <v>4</v>
      </c>
      <c r="P89" s="401" t="n">
        <v>6</v>
      </c>
      <c r="Q89" s="401" t="n">
        <v>2</v>
      </c>
      <c r="R89" s="401" t="n">
        <v>3</v>
      </c>
      <c r="S89" s="401" t="n">
        <v>4</v>
      </c>
      <c r="T89" s="401" t="n"/>
      <c r="U89" s="401" t="n"/>
      <c r="V89" s="401" t="n"/>
      <c r="W89" s="401" t="n"/>
      <c r="X89" s="401" t="n"/>
      <c r="Y89" s="401" t="n"/>
      <c r="Z89" s="401" t="n"/>
      <c r="AA89" s="401" t="n"/>
      <c r="AB89" s="401" t="n"/>
      <c r="AC89" s="401" t="n"/>
      <c r="AD89" s="401" t="n"/>
      <c r="AE89" s="401" t="n"/>
    </row>
    <row customFormat="true" customHeight="true" ht="15" outlineLevel="0" r="90" s="364">
      <c r="B90" s="167" t="n">
        <v>22</v>
      </c>
      <c r="C90" s="397" t="s"/>
      <c r="D90" s="405" t="s">
        <v>576</v>
      </c>
      <c r="E90" s="109" t="s">
        <v>24</v>
      </c>
      <c r="F90" s="371" t="n">
        <f aca="false" ca="false" dt2D="false" dtr="false" t="normal">I90+L90+M90+N90+O90+P90+Q90+R90+S90</f>
        <v>0</v>
      </c>
      <c r="G90" s="408" t="n"/>
      <c r="H90" s="408" t="n"/>
      <c r="I90" s="379" t="n">
        <f aca="false" ca="false" dt2D="false" dtr="false" t="normal">G90+H90</f>
        <v>0</v>
      </c>
      <c r="J90" s="408" t="n"/>
      <c r="K90" s="408" t="n"/>
      <c r="L90" s="379" t="n">
        <f aca="false" ca="false" dt2D="false" dtr="false" t="normal">J90+K90</f>
        <v>0</v>
      </c>
      <c r="M90" s="408" t="n"/>
      <c r="N90" s="408" t="n"/>
      <c r="O90" s="408" t="n"/>
      <c r="P90" s="408" t="n"/>
      <c r="Q90" s="408" t="n"/>
      <c r="R90" s="408" t="n"/>
      <c r="S90" s="408" t="n"/>
      <c r="T90" s="408" t="n"/>
      <c r="U90" s="408" t="n"/>
      <c r="V90" s="408" t="n"/>
      <c r="W90" s="408" t="n"/>
      <c r="X90" s="408" t="n"/>
      <c r="Y90" s="408" t="n"/>
      <c r="Z90" s="408" t="n"/>
      <c r="AA90" s="408" t="n"/>
      <c r="AB90" s="408" t="n"/>
      <c r="AC90" s="408" t="n"/>
      <c r="AD90" s="408" t="n"/>
      <c r="AE90" s="408" t="n"/>
    </row>
    <row customFormat="true" customHeight="true" ht="15.75" outlineLevel="0" r="91" s="364">
      <c r="B91" s="165" t="s"/>
      <c r="C91" s="397" t="s"/>
      <c r="D91" s="406" t="s"/>
      <c r="E91" s="109" t="s">
        <v>290</v>
      </c>
      <c r="F91" s="371" t="n">
        <f aca="false" ca="false" dt2D="false" dtr="false" t="normal">I91+L91+M91+N91+O91+P91+Q91+R91+S91</f>
        <v>0</v>
      </c>
      <c r="G91" s="408" t="n"/>
      <c r="H91" s="408" t="n"/>
      <c r="I91" s="379" t="n">
        <f aca="false" ca="false" dt2D="false" dtr="false" t="normal">G91+H91</f>
        <v>0</v>
      </c>
      <c r="J91" s="408" t="n"/>
      <c r="K91" s="408" t="n"/>
      <c r="L91" s="379" t="n">
        <f aca="false" ca="false" dt2D="false" dtr="false" t="normal">J91+K91</f>
        <v>0</v>
      </c>
      <c r="M91" s="408" t="n"/>
      <c r="N91" s="408" t="n"/>
      <c r="O91" s="408" t="n"/>
      <c r="P91" s="408" t="n"/>
      <c r="Q91" s="408" t="n"/>
      <c r="R91" s="408" t="n"/>
      <c r="S91" s="408" t="n"/>
      <c r="T91" s="408" t="n"/>
      <c r="U91" s="408" t="n"/>
      <c r="V91" s="408" t="n"/>
      <c r="W91" s="408" t="n"/>
      <c r="X91" s="408" t="n"/>
      <c r="Y91" s="408" t="n"/>
      <c r="Z91" s="408" t="n"/>
      <c r="AA91" s="408" t="n"/>
      <c r="AB91" s="408" t="n"/>
      <c r="AC91" s="408" t="n"/>
      <c r="AD91" s="408" t="n"/>
      <c r="AE91" s="408" t="n"/>
    </row>
    <row customFormat="true" customHeight="true" ht="15.75" outlineLevel="0" r="92" s="364">
      <c r="B92" s="165" t="s"/>
      <c r="C92" s="397" t="s"/>
      <c r="D92" s="406" t="s"/>
      <c r="E92" s="108" t="s">
        <v>26</v>
      </c>
      <c r="F92" s="371" t="n">
        <f aca="false" ca="false" dt2D="false" dtr="false" t="normal">I92+L92+M92+N92+O92+P92+Q92+R92+S92</f>
        <v>0</v>
      </c>
      <c r="G92" s="399" t="n">
        <v>0</v>
      </c>
      <c r="H92" s="399" t="n">
        <v>0</v>
      </c>
      <c r="I92" s="379" t="n">
        <f aca="false" ca="false" dt2D="false" dtr="false" t="normal">G92+H92</f>
        <v>0</v>
      </c>
      <c r="J92" s="399" t="n"/>
      <c r="K92" s="399" t="n"/>
      <c r="L92" s="379" t="n">
        <f aca="false" ca="false" dt2D="false" dtr="false" t="normal">J92+K92</f>
        <v>0</v>
      </c>
      <c r="M92" s="399" t="n"/>
      <c r="N92" s="399" t="n"/>
      <c r="O92" s="399" t="n"/>
      <c r="P92" s="399" t="n"/>
      <c r="Q92" s="399" t="n"/>
      <c r="R92" s="399" t="n"/>
      <c r="S92" s="399" t="n"/>
      <c r="T92" s="399" t="n"/>
      <c r="U92" s="399" t="n"/>
      <c r="V92" s="399" t="n"/>
      <c r="W92" s="399" t="n"/>
      <c r="X92" s="399" t="n"/>
      <c r="Y92" s="399" t="n"/>
      <c r="Z92" s="399" t="n"/>
      <c r="AA92" s="399" t="n"/>
      <c r="AB92" s="399" t="n"/>
      <c r="AC92" s="399" t="n"/>
      <c r="AD92" s="399" t="n"/>
      <c r="AE92" s="399" t="n"/>
    </row>
    <row customFormat="true" customHeight="true" ht="15.75" outlineLevel="0" r="93" s="364">
      <c r="B93" s="166" t="s"/>
      <c r="C93" s="397" t="s"/>
      <c r="D93" s="407" t="s"/>
      <c r="E93" s="238" t="s">
        <v>232</v>
      </c>
      <c r="F93" s="371" t="n">
        <f aca="false" ca="false" dt2D="false" dtr="false" t="normal">I93+L93+M93+N93+O93+P93+Q93+R93+S93</f>
        <v>0</v>
      </c>
      <c r="G93" s="399" t="n">
        <v>0</v>
      </c>
      <c r="H93" s="399" t="n">
        <v>0</v>
      </c>
      <c r="I93" s="379" t="n">
        <f aca="false" ca="false" dt2D="false" dtr="false" t="normal">G93+H93</f>
        <v>0</v>
      </c>
      <c r="J93" s="399" t="n"/>
      <c r="K93" s="399" t="n"/>
      <c r="L93" s="379" t="n">
        <f aca="false" ca="false" dt2D="false" dtr="false" t="normal">J93+K93</f>
        <v>0</v>
      </c>
      <c r="M93" s="399" t="n"/>
      <c r="N93" s="399" t="n"/>
      <c r="O93" s="399" t="n"/>
      <c r="P93" s="399" t="n"/>
      <c r="Q93" s="399" t="n"/>
      <c r="R93" s="399" t="n"/>
      <c r="S93" s="399" t="n"/>
      <c r="T93" s="399" t="n"/>
      <c r="U93" s="399" t="n"/>
      <c r="V93" s="399" t="n"/>
      <c r="W93" s="399" t="n"/>
      <c r="X93" s="399" t="n"/>
      <c r="Y93" s="399" t="n"/>
      <c r="Z93" s="399" t="n"/>
      <c r="AA93" s="399" t="n"/>
      <c r="AB93" s="399" t="n"/>
      <c r="AC93" s="399" t="n"/>
      <c r="AD93" s="399" t="n"/>
      <c r="AE93" s="399" t="n"/>
    </row>
    <row customFormat="true" customHeight="true" ht="15" outlineLevel="0" r="94" s="364">
      <c r="B94" s="167" t="n">
        <v>23</v>
      </c>
      <c r="C94" s="397" t="s"/>
      <c r="D94" s="405" t="s">
        <v>577</v>
      </c>
      <c r="E94" s="403" t="s">
        <v>24</v>
      </c>
      <c r="F94" s="371" t="n">
        <f aca="false" ca="false" dt2D="false" dtr="false" t="normal">I94+L94+M94+N94+O94+P94+Q94+R94+S94</f>
        <v>0</v>
      </c>
      <c r="G94" s="404" t="n"/>
      <c r="H94" s="404" t="n"/>
      <c r="I94" s="379" t="n">
        <f aca="false" ca="false" dt2D="false" dtr="false" t="normal">G94+H94</f>
        <v>0</v>
      </c>
      <c r="J94" s="404" t="n"/>
      <c r="K94" s="404" t="n"/>
      <c r="L94" s="379" t="n">
        <f aca="false" ca="false" dt2D="false" dtr="false" t="normal">J94+K94</f>
        <v>0</v>
      </c>
      <c r="M94" s="404" t="n"/>
      <c r="N94" s="404" t="n"/>
      <c r="O94" s="404" t="n"/>
      <c r="P94" s="404" t="n"/>
      <c r="Q94" s="404" t="n"/>
      <c r="R94" s="404" t="n"/>
      <c r="S94" s="404" t="n"/>
      <c r="T94" s="404" t="n"/>
      <c r="U94" s="404" t="n"/>
      <c r="V94" s="404" t="n"/>
      <c r="W94" s="404" t="n"/>
      <c r="X94" s="404" t="n"/>
      <c r="Y94" s="404" t="n"/>
      <c r="Z94" s="404" t="n"/>
      <c r="AA94" s="404" t="n"/>
      <c r="AB94" s="404" t="n"/>
      <c r="AC94" s="404" t="n"/>
      <c r="AD94" s="404" t="n"/>
      <c r="AE94" s="404" t="n"/>
    </row>
    <row customFormat="true" customHeight="true" ht="15.75" outlineLevel="0" r="95" s="364">
      <c r="B95" s="165" t="s"/>
      <c r="C95" s="397" t="s"/>
      <c r="D95" s="406" t="s"/>
      <c r="E95" s="403" t="s">
        <v>290</v>
      </c>
      <c r="F95" s="371" t="n">
        <f aca="false" ca="false" dt2D="false" dtr="false" t="normal">I95+L95+M95+N95+O95+P95+Q95+R95+S95</f>
        <v>0</v>
      </c>
      <c r="G95" s="404" t="n"/>
      <c r="H95" s="404" t="n"/>
      <c r="I95" s="379" t="n">
        <f aca="false" ca="false" dt2D="false" dtr="false" t="normal">G95+H95</f>
        <v>0</v>
      </c>
      <c r="J95" s="404" t="n"/>
      <c r="K95" s="404" t="n"/>
      <c r="L95" s="379" t="n">
        <f aca="false" ca="false" dt2D="false" dtr="false" t="normal">J95+K95</f>
        <v>0</v>
      </c>
      <c r="M95" s="404" t="n"/>
      <c r="N95" s="404" t="n"/>
      <c r="O95" s="404" t="n"/>
      <c r="P95" s="404" t="n"/>
      <c r="Q95" s="404" t="n"/>
      <c r="R95" s="404" t="n"/>
      <c r="S95" s="404" t="n"/>
      <c r="T95" s="404" t="n"/>
      <c r="U95" s="404" t="n"/>
      <c r="V95" s="404" t="n"/>
      <c r="W95" s="404" t="n"/>
      <c r="X95" s="404" t="n"/>
      <c r="Y95" s="404" t="n"/>
      <c r="Z95" s="404" t="n"/>
      <c r="AA95" s="404" t="n"/>
      <c r="AB95" s="404" t="n"/>
      <c r="AC95" s="404" t="n"/>
      <c r="AD95" s="404" t="n"/>
      <c r="AE95" s="404" t="n"/>
    </row>
    <row customFormat="true" customHeight="true" ht="15.75" outlineLevel="0" r="96" s="364">
      <c r="B96" s="165" t="s"/>
      <c r="C96" s="397" t="s"/>
      <c r="D96" s="406" t="s"/>
      <c r="E96" s="108" t="s">
        <v>26</v>
      </c>
      <c r="F96" s="371" t="n">
        <f aca="false" ca="false" dt2D="false" dtr="false" t="normal">I96+L96+M96+N96+O96+P96+Q96+R96+S96</f>
        <v>1</v>
      </c>
      <c r="G96" s="399" t="n">
        <v>0</v>
      </c>
      <c r="H96" s="399" t="n">
        <v>0</v>
      </c>
      <c r="I96" s="379" t="n">
        <f aca="false" ca="false" dt2D="false" dtr="false" t="normal">G96+H96</f>
        <v>0</v>
      </c>
      <c r="J96" s="399" t="n"/>
      <c r="K96" s="399" t="n"/>
      <c r="L96" s="379" t="n">
        <f aca="false" ca="false" dt2D="false" dtr="false" t="normal">J96+K96</f>
        <v>0</v>
      </c>
      <c r="M96" s="399" t="n"/>
      <c r="N96" s="399" t="n"/>
      <c r="O96" s="399" t="n"/>
      <c r="P96" s="399" t="n"/>
      <c r="Q96" s="399" t="n"/>
      <c r="R96" s="399" t="n">
        <v>1</v>
      </c>
      <c r="S96" s="399" t="n"/>
      <c r="T96" s="399" t="n"/>
      <c r="U96" s="399" t="n"/>
      <c r="V96" s="399" t="n"/>
      <c r="W96" s="399" t="n"/>
      <c r="X96" s="399" t="n"/>
      <c r="Y96" s="399" t="n"/>
      <c r="Z96" s="399" t="n"/>
      <c r="AA96" s="399" t="n"/>
      <c r="AB96" s="399" t="n"/>
      <c r="AC96" s="399" t="n"/>
      <c r="AD96" s="399" t="n"/>
      <c r="AE96" s="399" t="n"/>
    </row>
    <row customFormat="true" customHeight="true" ht="15.75" outlineLevel="0" r="97" s="364">
      <c r="B97" s="166" t="s"/>
      <c r="C97" s="397" t="s"/>
      <c r="D97" s="407" t="s"/>
      <c r="E97" s="238" t="s">
        <v>232</v>
      </c>
      <c r="F97" s="371" t="n">
        <f aca="false" ca="false" dt2D="false" dtr="false" t="normal">I97+L97+M97+N97+O97+P97+Q97+R97+S97</f>
        <v>17</v>
      </c>
      <c r="G97" s="399" t="n">
        <v>1</v>
      </c>
      <c r="H97" s="399" t="n">
        <v>0</v>
      </c>
      <c r="I97" s="379" t="n">
        <f aca="false" ca="false" dt2D="false" dtr="false" t="normal">G97+H97</f>
        <v>1</v>
      </c>
      <c r="J97" s="399" t="n"/>
      <c r="K97" s="399" t="n"/>
      <c r="L97" s="379" t="n">
        <f aca="false" ca="false" dt2D="false" dtr="false" t="normal">J97+K97</f>
        <v>0</v>
      </c>
      <c r="M97" s="399" t="n">
        <v>1</v>
      </c>
      <c r="N97" s="399" t="n"/>
      <c r="O97" s="399" t="n">
        <v>3</v>
      </c>
      <c r="P97" s="399" t="n">
        <v>1</v>
      </c>
      <c r="Q97" s="399" t="n">
        <v>5</v>
      </c>
      <c r="R97" s="399" t="n">
        <v>4</v>
      </c>
      <c r="S97" s="399" t="n">
        <v>2</v>
      </c>
      <c r="T97" s="399" t="n"/>
      <c r="U97" s="399" t="n"/>
      <c r="V97" s="399" t="n"/>
      <c r="W97" s="399" t="n"/>
      <c r="X97" s="399" t="n"/>
      <c r="Y97" s="399" t="n"/>
      <c r="Z97" s="399" t="n"/>
      <c r="AA97" s="399" t="n"/>
      <c r="AB97" s="399" t="n"/>
      <c r="AC97" s="399" t="n"/>
      <c r="AD97" s="399" t="n"/>
      <c r="AE97" s="399" t="n"/>
    </row>
    <row customFormat="true" customHeight="true" ht="15" outlineLevel="0" r="98" s="364">
      <c r="B98" s="167" t="n">
        <v>24</v>
      </c>
      <c r="C98" s="397" t="s"/>
      <c r="D98" s="405" t="s">
        <v>578</v>
      </c>
      <c r="E98" s="403" t="s">
        <v>24</v>
      </c>
      <c r="F98" s="371" t="n">
        <f aca="false" ca="false" dt2D="false" dtr="false" t="normal">I98+L98+M98+N98+O98+P98+Q98+R98+S98</f>
        <v>0</v>
      </c>
      <c r="G98" s="404" t="n"/>
      <c r="H98" s="404" t="n"/>
      <c r="I98" s="379" t="n">
        <f aca="false" ca="false" dt2D="false" dtr="false" t="normal">G98+H98</f>
        <v>0</v>
      </c>
      <c r="J98" s="404" t="n"/>
      <c r="K98" s="404" t="n"/>
      <c r="L98" s="379" t="n">
        <f aca="false" ca="false" dt2D="false" dtr="false" t="normal">J98+K98</f>
        <v>0</v>
      </c>
      <c r="M98" s="404" t="n"/>
      <c r="N98" s="404" t="n"/>
      <c r="O98" s="404" t="n"/>
      <c r="P98" s="404" t="n"/>
      <c r="Q98" s="404" t="n"/>
      <c r="R98" s="404" t="n"/>
      <c r="S98" s="404" t="n"/>
      <c r="T98" s="404" t="n"/>
      <c r="U98" s="404" t="n"/>
      <c r="V98" s="404" t="n"/>
      <c r="W98" s="404" t="n"/>
      <c r="X98" s="404" t="n"/>
      <c r="Y98" s="404" t="n"/>
      <c r="Z98" s="404" t="n"/>
      <c r="AA98" s="404" t="n"/>
      <c r="AB98" s="404" t="n"/>
      <c r="AC98" s="404" t="n"/>
      <c r="AD98" s="404" t="n"/>
      <c r="AE98" s="404" t="n"/>
    </row>
    <row customFormat="true" customHeight="true" ht="15.75" outlineLevel="0" r="99" s="364">
      <c r="B99" s="165" t="s"/>
      <c r="C99" s="397" t="s"/>
      <c r="D99" s="406" t="s"/>
      <c r="E99" s="108" t="s">
        <v>290</v>
      </c>
      <c r="F99" s="371" t="n">
        <f aca="false" ca="false" dt2D="false" dtr="false" t="normal">I99+L99+M99+N99+O99+P99+Q99+R99+S99</f>
        <v>0</v>
      </c>
      <c r="G99" s="399" t="n">
        <v>0</v>
      </c>
      <c r="H99" s="399" t="n">
        <v>0</v>
      </c>
      <c r="I99" s="379" t="n">
        <f aca="false" ca="false" dt2D="false" dtr="false" t="normal">G99+H99</f>
        <v>0</v>
      </c>
      <c r="J99" s="399" t="n"/>
      <c r="K99" s="399" t="n"/>
      <c r="L99" s="379" t="n">
        <f aca="false" ca="false" dt2D="false" dtr="false" t="normal">J99+K99</f>
        <v>0</v>
      </c>
      <c r="M99" s="399" t="n"/>
      <c r="N99" s="399" t="n"/>
      <c r="O99" s="399" t="n"/>
      <c r="P99" s="399" t="n"/>
      <c r="Q99" s="399" t="n"/>
      <c r="R99" s="399" t="n"/>
      <c r="S99" s="399" t="n"/>
      <c r="T99" s="399" t="n"/>
      <c r="U99" s="399" t="n"/>
      <c r="V99" s="399" t="n"/>
      <c r="W99" s="399" t="n"/>
      <c r="X99" s="399" t="n"/>
      <c r="Y99" s="399" t="n"/>
      <c r="Z99" s="399" t="n"/>
      <c r="AA99" s="399" t="n"/>
      <c r="AB99" s="399" t="n"/>
      <c r="AC99" s="399" t="n"/>
      <c r="AD99" s="399" t="n"/>
      <c r="AE99" s="399" t="n"/>
    </row>
    <row customFormat="true" customHeight="true" ht="15.75" outlineLevel="0" r="100" s="364">
      <c r="B100" s="165" t="s"/>
      <c r="C100" s="397" t="s"/>
      <c r="D100" s="406" t="s"/>
      <c r="E100" s="238" t="s">
        <v>232</v>
      </c>
      <c r="F100" s="371" t="n">
        <f aca="false" ca="false" dt2D="false" dtr="false" t="normal">I100+L100+M100+N100+O100+P100+Q100+R100+S100</f>
        <v>47</v>
      </c>
      <c r="G100" s="399" t="n">
        <v>3</v>
      </c>
      <c r="H100" s="399" t="n">
        <v>1</v>
      </c>
      <c r="I100" s="379" t="n">
        <f aca="false" ca="false" dt2D="false" dtr="false" t="normal">G100+H100</f>
        <v>4</v>
      </c>
      <c r="J100" s="399" t="n">
        <v>1</v>
      </c>
      <c r="K100" s="399" t="n"/>
      <c r="L100" s="379" t="n">
        <f aca="false" ca="false" dt2D="false" dtr="false" t="normal">J100+K100</f>
        <v>1</v>
      </c>
      <c r="M100" s="399" t="n">
        <v>6</v>
      </c>
      <c r="N100" s="399" t="n">
        <v>2</v>
      </c>
      <c r="O100" s="399" t="n">
        <v>4</v>
      </c>
      <c r="P100" s="399" t="n">
        <v>8</v>
      </c>
      <c r="Q100" s="399" t="n">
        <v>9</v>
      </c>
      <c r="R100" s="399" t="n">
        <v>4</v>
      </c>
      <c r="S100" s="399" t="n">
        <v>9</v>
      </c>
      <c r="T100" s="399" t="n"/>
      <c r="U100" s="399" t="n"/>
      <c r="V100" s="399" t="n"/>
      <c r="W100" s="399" t="n"/>
      <c r="X100" s="399" t="n"/>
      <c r="Y100" s="399" t="n"/>
      <c r="Z100" s="399" t="n"/>
      <c r="AA100" s="399" t="n"/>
      <c r="AB100" s="399" t="n"/>
      <c r="AC100" s="399" t="n"/>
      <c r="AD100" s="399" t="n"/>
      <c r="AE100" s="399" t="n"/>
    </row>
    <row customFormat="true" customHeight="true" ht="15.75" outlineLevel="0" r="101" s="364">
      <c r="B101" s="166" t="s"/>
      <c r="C101" s="397" t="s"/>
      <c r="D101" s="407" t="s"/>
      <c r="E101" s="108" t="s">
        <v>26</v>
      </c>
      <c r="F101" s="371" t="n">
        <f aca="false" ca="false" dt2D="false" dtr="false" t="normal">I101+L101+M101+N101+O101+P101+Q101+R101+S101</f>
        <v>27</v>
      </c>
      <c r="G101" s="399" t="n">
        <v>1</v>
      </c>
      <c r="H101" s="399" t="n">
        <v>0</v>
      </c>
      <c r="I101" s="379" t="n">
        <f aca="false" ca="false" dt2D="false" dtr="false" t="normal">G101+H101</f>
        <v>1</v>
      </c>
      <c r="J101" s="399" t="n">
        <v>5</v>
      </c>
      <c r="K101" s="399" t="n"/>
      <c r="L101" s="379" t="n">
        <f aca="false" ca="false" dt2D="false" dtr="false" t="normal">J101+K101</f>
        <v>5</v>
      </c>
      <c r="M101" s="399" t="n">
        <v>3</v>
      </c>
      <c r="N101" s="399" t="n"/>
      <c r="O101" s="399" t="n">
        <v>3</v>
      </c>
      <c r="P101" s="399" t="n">
        <v>3</v>
      </c>
      <c r="Q101" s="399" t="n">
        <v>2</v>
      </c>
      <c r="R101" s="399" t="n">
        <v>5</v>
      </c>
      <c r="S101" s="399" t="n">
        <v>5</v>
      </c>
      <c r="T101" s="399" t="n"/>
      <c r="U101" s="399" t="n"/>
      <c r="V101" s="399" t="n"/>
      <c r="W101" s="399" t="n"/>
      <c r="X101" s="399" t="n"/>
      <c r="Y101" s="399" t="n"/>
      <c r="Z101" s="399" t="n"/>
      <c r="AA101" s="399" t="n"/>
      <c r="AB101" s="399" t="n"/>
      <c r="AC101" s="399" t="n"/>
      <c r="AD101" s="399" t="n"/>
      <c r="AE101" s="399" t="n"/>
    </row>
    <row customFormat="true" customHeight="true" ht="15" outlineLevel="0" r="102" s="364">
      <c r="B102" s="167" t="n">
        <v>25</v>
      </c>
      <c r="C102" s="397" t="s"/>
      <c r="D102" s="394" t="s">
        <v>579</v>
      </c>
      <c r="E102" s="403" t="s">
        <v>24</v>
      </c>
      <c r="F102" s="371" t="n">
        <f aca="false" ca="false" dt2D="false" dtr="false" t="normal">I102+L102+M102+N102+O102+P102+Q102+R102+S102</f>
        <v>0</v>
      </c>
      <c r="G102" s="404" t="n"/>
      <c r="H102" s="404" t="n"/>
      <c r="I102" s="379" t="n">
        <f aca="false" ca="false" dt2D="false" dtr="false" t="normal">G102+H102</f>
        <v>0</v>
      </c>
      <c r="J102" s="404" t="n"/>
      <c r="K102" s="404" t="n"/>
      <c r="L102" s="379" t="n">
        <f aca="false" ca="false" dt2D="false" dtr="false" t="normal">J102+K102</f>
        <v>0</v>
      </c>
      <c r="M102" s="404" t="n"/>
      <c r="N102" s="404" t="n"/>
      <c r="O102" s="404" t="n"/>
      <c r="P102" s="404" t="n"/>
      <c r="Q102" s="404" t="n"/>
      <c r="R102" s="404" t="n"/>
      <c r="S102" s="404" t="n"/>
      <c r="T102" s="404" t="n"/>
      <c r="U102" s="404" t="n"/>
      <c r="V102" s="404" t="n"/>
      <c r="W102" s="404" t="n"/>
      <c r="X102" s="404" t="n"/>
      <c r="Y102" s="404" t="n"/>
      <c r="Z102" s="404" t="n"/>
      <c r="AA102" s="404" t="n"/>
      <c r="AB102" s="404" t="n"/>
      <c r="AC102" s="404" t="n"/>
      <c r="AD102" s="404" t="n"/>
      <c r="AE102" s="404" t="n"/>
    </row>
    <row customFormat="true" customHeight="true" ht="15.75" outlineLevel="0" r="103" s="364">
      <c r="B103" s="165" t="s"/>
      <c r="C103" s="397" t="s"/>
      <c r="D103" s="398" t="s"/>
      <c r="E103" s="108" t="s">
        <v>290</v>
      </c>
      <c r="F103" s="371" t="n">
        <f aca="false" ca="false" dt2D="false" dtr="false" t="normal">I103+L103+M103+N103+O103+P103+Q103+R103+S103</f>
        <v>0</v>
      </c>
      <c r="G103" s="399" t="n">
        <v>0</v>
      </c>
      <c r="H103" s="399" t="n">
        <v>0</v>
      </c>
      <c r="I103" s="379" t="n">
        <f aca="false" ca="false" dt2D="false" dtr="false" t="normal">G103+H103</f>
        <v>0</v>
      </c>
      <c r="J103" s="399" t="n"/>
      <c r="K103" s="399" t="n"/>
      <c r="L103" s="379" t="n">
        <f aca="false" ca="false" dt2D="false" dtr="false" t="normal">J103+K103</f>
        <v>0</v>
      </c>
      <c r="M103" s="399" t="n"/>
      <c r="N103" s="399" t="n"/>
      <c r="O103" s="399" t="n"/>
      <c r="P103" s="399" t="n"/>
      <c r="Q103" s="399" t="n"/>
      <c r="R103" s="399" t="n"/>
      <c r="S103" s="399" t="n"/>
      <c r="T103" s="399" t="n"/>
      <c r="U103" s="399" t="n"/>
      <c r="V103" s="399" t="n"/>
      <c r="W103" s="399" t="n"/>
      <c r="X103" s="399" t="n"/>
      <c r="Y103" s="399" t="n"/>
      <c r="Z103" s="399" t="n"/>
      <c r="AA103" s="399" t="n"/>
      <c r="AB103" s="399" t="n"/>
      <c r="AC103" s="399" t="n"/>
      <c r="AD103" s="399" t="n"/>
      <c r="AE103" s="399" t="n"/>
    </row>
    <row customFormat="true" customHeight="true" ht="15.75" outlineLevel="0" r="104" s="364">
      <c r="B104" s="165" t="s"/>
      <c r="C104" s="397" t="s"/>
      <c r="D104" s="398" t="s"/>
      <c r="E104" s="238" t="s">
        <v>232</v>
      </c>
      <c r="F104" s="371" t="n">
        <f aca="false" ca="false" dt2D="false" dtr="false" t="normal">I104+L104+M104+N104+O104+P104+Q104+R104+S104</f>
        <v>0</v>
      </c>
      <c r="G104" s="399" t="n">
        <v>0</v>
      </c>
      <c r="H104" s="399" t="n">
        <v>0</v>
      </c>
      <c r="I104" s="379" t="n">
        <f aca="false" ca="false" dt2D="false" dtr="false" t="normal">G104+H104</f>
        <v>0</v>
      </c>
      <c r="J104" s="399" t="n"/>
      <c r="K104" s="399" t="n"/>
      <c r="L104" s="379" t="n">
        <f aca="false" ca="false" dt2D="false" dtr="false" t="normal">J104+K104</f>
        <v>0</v>
      </c>
      <c r="M104" s="399" t="n"/>
      <c r="N104" s="399" t="n"/>
      <c r="O104" s="399" t="n"/>
      <c r="P104" s="399" t="n"/>
      <c r="Q104" s="399" t="n"/>
      <c r="R104" s="399" t="n"/>
      <c r="S104" s="399" t="n"/>
      <c r="T104" s="399" t="n"/>
      <c r="U104" s="399" t="n"/>
      <c r="V104" s="399" t="n"/>
      <c r="W104" s="399" t="n"/>
      <c r="X104" s="399" t="n"/>
      <c r="Y104" s="399" t="n"/>
      <c r="Z104" s="399" t="n"/>
      <c r="AA104" s="399" t="n"/>
      <c r="AB104" s="399" t="n"/>
      <c r="AC104" s="399" t="n"/>
      <c r="AD104" s="399" t="n"/>
      <c r="AE104" s="399" t="n"/>
    </row>
    <row customFormat="true" customHeight="true" ht="15.75" outlineLevel="0" r="105" s="364">
      <c r="B105" s="166" t="s"/>
      <c r="C105" s="397" t="s"/>
      <c r="D105" s="402" t="s"/>
      <c r="E105" s="108" t="s">
        <v>26</v>
      </c>
      <c r="F105" s="371" t="n">
        <f aca="false" ca="false" dt2D="false" dtr="false" t="normal">I105+L105+M105+N105+O105+P105+Q105+R105+S105</f>
        <v>5</v>
      </c>
      <c r="G105" s="399" t="n">
        <v>3</v>
      </c>
      <c r="H105" s="399" t="n">
        <v>0</v>
      </c>
      <c r="I105" s="379" t="n">
        <f aca="false" ca="false" dt2D="false" dtr="false" t="normal">G105+H105</f>
        <v>3</v>
      </c>
      <c r="J105" s="399" t="n">
        <v>2</v>
      </c>
      <c r="K105" s="399" t="n"/>
      <c r="L105" s="379" t="n">
        <f aca="false" ca="false" dt2D="false" dtr="false" t="normal">J105+K105</f>
        <v>2</v>
      </c>
      <c r="M105" s="399" t="n"/>
      <c r="N105" s="399" t="n"/>
      <c r="O105" s="399" t="n"/>
      <c r="P105" s="399" t="n"/>
      <c r="Q105" s="399" t="n"/>
      <c r="R105" s="399" t="n"/>
      <c r="S105" s="399" t="n"/>
      <c r="T105" s="399" t="n"/>
      <c r="U105" s="399" t="n"/>
      <c r="V105" s="399" t="n"/>
      <c r="W105" s="399" t="n"/>
      <c r="X105" s="399" t="n"/>
      <c r="Y105" s="399" t="n"/>
      <c r="Z105" s="399" t="n"/>
      <c r="AA105" s="399" t="n"/>
      <c r="AB105" s="399" t="n"/>
      <c r="AC105" s="399" t="n"/>
      <c r="AD105" s="399" t="n"/>
      <c r="AE105" s="399" t="n"/>
    </row>
    <row customFormat="true" customHeight="true" ht="15" outlineLevel="0" r="106" s="364">
      <c r="B106" s="167" t="n">
        <v>26</v>
      </c>
      <c r="C106" s="397" t="s"/>
      <c r="D106" s="405" t="s">
        <v>580</v>
      </c>
      <c r="E106" s="109" t="s">
        <v>24</v>
      </c>
      <c r="F106" s="371" t="n">
        <f aca="false" ca="false" dt2D="false" dtr="false" t="normal">I106+L106+M106+N106+O106+P106+Q106+R106+S106</f>
        <v>0</v>
      </c>
      <c r="G106" s="408" t="n"/>
      <c r="H106" s="408" t="n"/>
      <c r="I106" s="379" t="n">
        <f aca="false" ca="false" dt2D="false" dtr="false" t="normal">G106+H106</f>
        <v>0</v>
      </c>
      <c r="J106" s="408" t="n"/>
      <c r="K106" s="408" t="n"/>
      <c r="L106" s="379" t="n">
        <f aca="false" ca="false" dt2D="false" dtr="false" t="normal">J106+K106</f>
        <v>0</v>
      </c>
      <c r="M106" s="408" t="n"/>
      <c r="N106" s="408" t="n"/>
      <c r="O106" s="408" t="n"/>
      <c r="P106" s="408" t="n"/>
      <c r="Q106" s="408" t="n"/>
      <c r="R106" s="408" t="n"/>
      <c r="S106" s="408" t="n"/>
      <c r="T106" s="408" t="n"/>
      <c r="U106" s="408" t="n"/>
      <c r="V106" s="408" t="n"/>
      <c r="W106" s="408" t="n"/>
      <c r="X106" s="408" t="n"/>
      <c r="Y106" s="408" t="n"/>
      <c r="Z106" s="408" t="n"/>
      <c r="AA106" s="408" t="n"/>
      <c r="AB106" s="408" t="n"/>
      <c r="AC106" s="408" t="n"/>
      <c r="AD106" s="408" t="n"/>
      <c r="AE106" s="408" t="n"/>
    </row>
    <row customFormat="true" customHeight="true" ht="15.75" outlineLevel="0" r="107" s="364">
      <c r="B107" s="165" t="s"/>
      <c r="C107" s="397" t="s"/>
      <c r="D107" s="406" t="s"/>
      <c r="E107" s="108" t="s">
        <v>290</v>
      </c>
      <c r="F107" s="371" t="n">
        <f aca="false" ca="false" dt2D="false" dtr="false" t="normal">I107+L107+M107+N107+O107+P107+Q107+R107+S107</f>
        <v>0</v>
      </c>
      <c r="G107" s="399" t="n">
        <v>0</v>
      </c>
      <c r="H107" s="399" t="n">
        <v>0</v>
      </c>
      <c r="I107" s="379" t="n">
        <f aca="false" ca="false" dt2D="false" dtr="false" t="normal">G107+H107</f>
        <v>0</v>
      </c>
      <c r="J107" s="399" t="n"/>
      <c r="K107" s="399" t="n"/>
      <c r="L107" s="379" t="n">
        <f aca="false" ca="false" dt2D="false" dtr="false" t="normal">J107+K107</f>
        <v>0</v>
      </c>
      <c r="M107" s="399" t="n"/>
      <c r="N107" s="399" t="n"/>
      <c r="O107" s="399" t="n"/>
      <c r="P107" s="399" t="n"/>
      <c r="Q107" s="399" t="n"/>
      <c r="R107" s="399" t="n"/>
      <c r="S107" s="399" t="n"/>
      <c r="T107" s="399" t="n"/>
      <c r="U107" s="399" t="n"/>
      <c r="V107" s="399" t="n"/>
      <c r="W107" s="399" t="n"/>
      <c r="X107" s="399" t="n"/>
      <c r="Y107" s="399" t="n"/>
      <c r="Z107" s="399" t="n"/>
      <c r="AA107" s="399" t="n"/>
      <c r="AB107" s="399" t="n"/>
      <c r="AC107" s="399" t="n"/>
      <c r="AD107" s="399" t="n"/>
      <c r="AE107" s="399" t="n"/>
    </row>
    <row customFormat="true" customHeight="true" ht="15.75" outlineLevel="0" r="108" s="364">
      <c r="B108" s="165" t="s"/>
      <c r="C108" s="397" t="s"/>
      <c r="D108" s="406" t="s"/>
      <c r="E108" s="108" t="s">
        <v>26</v>
      </c>
      <c r="F108" s="371" t="n">
        <f aca="false" ca="false" dt2D="false" dtr="false" t="normal">I108+L108+M108+N108+O108+P108+Q108+R108+S108</f>
        <v>2</v>
      </c>
      <c r="G108" s="399" t="n">
        <v>0</v>
      </c>
      <c r="H108" s="399" t="n">
        <v>0</v>
      </c>
      <c r="I108" s="379" t="n">
        <f aca="false" ca="false" dt2D="false" dtr="false" t="normal">G108+H108</f>
        <v>0</v>
      </c>
      <c r="J108" s="399" t="n">
        <v>1</v>
      </c>
      <c r="K108" s="399" t="n"/>
      <c r="L108" s="379" t="n">
        <f aca="false" ca="false" dt2D="false" dtr="false" t="normal">J108+K108</f>
        <v>1</v>
      </c>
      <c r="M108" s="399" t="n">
        <v>1</v>
      </c>
      <c r="N108" s="399" t="n"/>
      <c r="O108" s="399" t="n"/>
      <c r="P108" s="399" t="n"/>
      <c r="Q108" s="399" t="n"/>
      <c r="R108" s="399" t="n"/>
      <c r="S108" s="399" t="n"/>
      <c r="T108" s="399" t="n"/>
      <c r="U108" s="399" t="n"/>
      <c r="V108" s="399" t="n"/>
      <c r="W108" s="399" t="n"/>
      <c r="X108" s="399" t="n"/>
      <c r="Y108" s="399" t="n"/>
      <c r="Z108" s="399" t="n"/>
      <c r="AA108" s="399" t="n"/>
      <c r="AB108" s="399" t="n"/>
      <c r="AC108" s="399" t="n"/>
      <c r="AD108" s="399" t="n"/>
      <c r="AE108" s="399" t="n"/>
    </row>
    <row customFormat="true" customHeight="true" ht="15.75" outlineLevel="0" r="109" s="364">
      <c r="B109" s="166" t="s"/>
      <c r="C109" s="397" t="s"/>
      <c r="D109" s="407" t="s"/>
      <c r="E109" s="238" t="s">
        <v>232</v>
      </c>
      <c r="F109" s="371" t="n">
        <f aca="false" ca="false" dt2D="false" dtr="false" t="normal">I109+L109+M109+N109+O109+P109+Q109+R109+S109</f>
        <v>2</v>
      </c>
      <c r="G109" s="399" t="n">
        <v>0</v>
      </c>
      <c r="H109" s="399" t="n">
        <v>0</v>
      </c>
      <c r="I109" s="379" t="n">
        <f aca="false" ca="false" dt2D="false" dtr="false" t="normal">G109+H109</f>
        <v>0</v>
      </c>
      <c r="J109" s="399" t="n">
        <v>2</v>
      </c>
      <c r="K109" s="399" t="n"/>
      <c r="L109" s="379" t="n">
        <f aca="false" ca="false" dt2D="false" dtr="false" t="normal">J109+K109</f>
        <v>2</v>
      </c>
      <c r="M109" s="399" t="n"/>
      <c r="N109" s="399" t="n"/>
      <c r="O109" s="399" t="n"/>
      <c r="P109" s="399" t="n"/>
      <c r="Q109" s="399" t="n"/>
      <c r="R109" s="399" t="n"/>
      <c r="S109" s="399" t="n"/>
      <c r="T109" s="399" t="n"/>
      <c r="U109" s="399" t="n"/>
      <c r="V109" s="399" t="n"/>
      <c r="W109" s="399" t="n"/>
      <c r="X109" s="399" t="n"/>
      <c r="Y109" s="399" t="n"/>
      <c r="Z109" s="399" t="n"/>
      <c r="AA109" s="399" t="n"/>
      <c r="AB109" s="399" t="n"/>
      <c r="AC109" s="399" t="n"/>
      <c r="AD109" s="399" t="n"/>
      <c r="AE109" s="399" t="n"/>
    </row>
    <row customFormat="true" customHeight="true" ht="15" outlineLevel="0" r="110" s="364">
      <c r="B110" s="167" t="n">
        <v>27</v>
      </c>
      <c r="C110" s="397" t="s"/>
      <c r="D110" s="405" t="s">
        <v>581</v>
      </c>
      <c r="E110" s="109" t="s">
        <v>24</v>
      </c>
      <c r="F110" s="371" t="n">
        <f aca="false" ca="false" dt2D="false" dtr="false" t="normal">I110+L110+M110+N110+O110+P110+Q110+R110+S110</f>
        <v>0</v>
      </c>
      <c r="G110" s="408" t="n"/>
      <c r="H110" s="408" t="n"/>
      <c r="I110" s="379" t="n">
        <f aca="false" ca="false" dt2D="false" dtr="false" t="normal">G110+H110</f>
        <v>0</v>
      </c>
      <c r="J110" s="408" t="n"/>
      <c r="K110" s="408" t="n"/>
      <c r="L110" s="379" t="n">
        <f aca="false" ca="false" dt2D="false" dtr="false" t="normal">J110+K110</f>
        <v>0</v>
      </c>
      <c r="M110" s="408" t="n"/>
      <c r="N110" s="408" t="n"/>
      <c r="O110" s="408" t="n"/>
      <c r="P110" s="408" t="n"/>
      <c r="Q110" s="408" t="n"/>
      <c r="R110" s="408" t="n"/>
      <c r="S110" s="408" t="n"/>
      <c r="T110" s="408" t="n"/>
      <c r="U110" s="408" t="n"/>
      <c r="V110" s="408" t="n"/>
      <c r="W110" s="408" t="n"/>
      <c r="X110" s="408" t="n"/>
      <c r="Y110" s="408" t="n"/>
      <c r="Z110" s="408" t="n"/>
      <c r="AA110" s="408" t="n"/>
      <c r="AB110" s="408" t="n"/>
      <c r="AC110" s="408" t="n"/>
      <c r="AD110" s="408" t="n"/>
      <c r="AE110" s="408" t="n"/>
    </row>
    <row customFormat="true" customHeight="true" ht="15.75" outlineLevel="0" r="111" s="364">
      <c r="B111" s="165" t="s"/>
      <c r="C111" s="397" t="s"/>
      <c r="D111" s="406" t="s"/>
      <c r="E111" s="109" t="s">
        <v>290</v>
      </c>
      <c r="F111" s="371" t="n">
        <f aca="false" ca="false" dt2D="false" dtr="false" t="normal">I111+L111+M111+N111+O111+P111+Q111+R111+S111</f>
        <v>0</v>
      </c>
      <c r="G111" s="408" t="n"/>
      <c r="H111" s="408" t="n"/>
      <c r="I111" s="379" t="n">
        <f aca="false" ca="false" dt2D="false" dtr="false" t="normal">G111+H111</f>
        <v>0</v>
      </c>
      <c r="J111" s="408" t="n"/>
      <c r="K111" s="408" t="n"/>
      <c r="L111" s="379" t="n">
        <f aca="false" ca="false" dt2D="false" dtr="false" t="normal">J111+K111</f>
        <v>0</v>
      </c>
      <c r="M111" s="408" t="n"/>
      <c r="N111" s="408" t="n"/>
      <c r="O111" s="408" t="n"/>
      <c r="P111" s="408" t="n"/>
      <c r="Q111" s="408" t="n"/>
      <c r="R111" s="408" t="n"/>
      <c r="S111" s="408" t="n"/>
      <c r="T111" s="408" t="n"/>
      <c r="U111" s="408" t="n"/>
      <c r="V111" s="408" t="n"/>
      <c r="W111" s="408" t="n"/>
      <c r="X111" s="408" t="n"/>
      <c r="Y111" s="408" t="n"/>
      <c r="Z111" s="408" t="n"/>
      <c r="AA111" s="408" t="n"/>
      <c r="AB111" s="408" t="n"/>
      <c r="AC111" s="408" t="n"/>
      <c r="AD111" s="408" t="n"/>
      <c r="AE111" s="408" t="n"/>
    </row>
    <row customFormat="true" customHeight="true" ht="15.75" outlineLevel="0" r="112" s="364">
      <c r="B112" s="165" t="s"/>
      <c r="C112" s="397" t="s"/>
      <c r="D112" s="406" t="s"/>
      <c r="E112" s="108" t="s">
        <v>26</v>
      </c>
      <c r="F112" s="371" t="n">
        <f aca="false" ca="false" dt2D="false" dtr="false" t="normal">I112+L112+M112+N112+O112+P112+Q112+R112+S112</f>
        <v>0</v>
      </c>
      <c r="G112" s="399" t="n">
        <v>0</v>
      </c>
      <c r="H112" s="399" t="n">
        <v>0</v>
      </c>
      <c r="I112" s="379" t="n">
        <f aca="false" ca="false" dt2D="false" dtr="false" t="normal">G112+H112</f>
        <v>0</v>
      </c>
      <c r="J112" s="399" t="n"/>
      <c r="K112" s="399" t="n"/>
      <c r="L112" s="379" t="n">
        <f aca="false" ca="false" dt2D="false" dtr="false" t="normal">J112+K112</f>
        <v>0</v>
      </c>
      <c r="M112" s="399" t="n"/>
      <c r="N112" s="399" t="n"/>
      <c r="O112" s="399" t="n"/>
      <c r="P112" s="399" t="n"/>
      <c r="Q112" s="399" t="n"/>
      <c r="R112" s="399" t="n"/>
      <c r="S112" s="399" t="n"/>
      <c r="T112" s="399" t="n"/>
      <c r="U112" s="399" t="n"/>
      <c r="V112" s="399" t="n"/>
      <c r="W112" s="399" t="n"/>
      <c r="X112" s="399" t="n"/>
      <c r="Y112" s="399" t="n"/>
      <c r="Z112" s="399" t="n"/>
      <c r="AA112" s="399" t="n"/>
      <c r="AB112" s="399" t="n"/>
      <c r="AC112" s="399" t="n"/>
      <c r="AD112" s="399" t="n"/>
      <c r="AE112" s="399" t="n"/>
    </row>
    <row customFormat="true" customHeight="true" ht="15.75" outlineLevel="0" r="113" s="364">
      <c r="B113" s="166" t="s"/>
      <c r="C113" s="397" t="s"/>
      <c r="D113" s="407" t="s"/>
      <c r="E113" s="238" t="s">
        <v>232</v>
      </c>
      <c r="F113" s="371" t="n">
        <f aca="false" ca="false" dt2D="false" dtr="false" t="normal">I113+L113+M113+N113+O113+P113+Q113+R113+S113</f>
        <v>0</v>
      </c>
      <c r="G113" s="399" t="n">
        <v>0</v>
      </c>
      <c r="H113" s="399" t="n">
        <v>0</v>
      </c>
      <c r="I113" s="379" t="n">
        <f aca="false" ca="false" dt2D="false" dtr="false" t="normal">G113+H113</f>
        <v>0</v>
      </c>
      <c r="J113" s="399" t="n"/>
      <c r="K113" s="399" t="n"/>
      <c r="L113" s="379" t="n">
        <f aca="false" ca="false" dt2D="false" dtr="false" t="normal">J113+K113</f>
        <v>0</v>
      </c>
      <c r="M113" s="399" t="n"/>
      <c r="N113" s="399" t="n"/>
      <c r="O113" s="399" t="n"/>
      <c r="P113" s="399" t="n"/>
      <c r="Q113" s="399" t="n"/>
      <c r="R113" s="399" t="n"/>
      <c r="S113" s="399" t="n"/>
      <c r="T113" s="399" t="n"/>
      <c r="U113" s="399" t="n"/>
      <c r="V113" s="399" t="n"/>
      <c r="W113" s="399" t="n"/>
      <c r="X113" s="399" t="n"/>
      <c r="Y113" s="399" t="n"/>
      <c r="Z113" s="399" t="n"/>
      <c r="AA113" s="399" t="n"/>
      <c r="AB113" s="399" t="n"/>
      <c r="AC113" s="399" t="n"/>
      <c r="AD113" s="399" t="n"/>
      <c r="AE113" s="399" t="n"/>
    </row>
    <row customFormat="true" customHeight="true" ht="15" outlineLevel="0" r="114" s="364">
      <c r="B114" s="167" t="n">
        <v>28</v>
      </c>
      <c r="C114" s="397" t="s"/>
      <c r="D114" s="405" t="s">
        <v>582</v>
      </c>
      <c r="E114" s="403" t="s">
        <v>24</v>
      </c>
      <c r="F114" s="371" t="n">
        <f aca="false" ca="false" dt2D="false" dtr="false" t="normal">I114+L114+M114+N114+O114+P114+Q114+R114+S114</f>
        <v>0</v>
      </c>
      <c r="G114" s="404" t="n"/>
      <c r="H114" s="404" t="n"/>
      <c r="I114" s="379" t="n">
        <f aca="false" ca="false" dt2D="false" dtr="false" t="normal">G114+H114</f>
        <v>0</v>
      </c>
      <c r="J114" s="404" t="n"/>
      <c r="K114" s="404" t="n"/>
      <c r="L114" s="379" t="n">
        <f aca="false" ca="false" dt2D="false" dtr="false" t="normal">J114+K114</f>
        <v>0</v>
      </c>
      <c r="M114" s="404" t="n"/>
      <c r="N114" s="404" t="n"/>
      <c r="O114" s="404" t="n"/>
      <c r="P114" s="404" t="n"/>
      <c r="Q114" s="404" t="n"/>
      <c r="R114" s="404" t="n"/>
      <c r="S114" s="404" t="n"/>
      <c r="T114" s="404" t="n"/>
      <c r="U114" s="404" t="n"/>
      <c r="V114" s="404" t="n"/>
      <c r="W114" s="404" t="n"/>
      <c r="X114" s="404" t="n"/>
      <c r="Y114" s="404" t="n"/>
      <c r="Z114" s="404" t="n"/>
      <c r="AA114" s="404" t="n"/>
      <c r="AB114" s="404" t="n"/>
      <c r="AC114" s="404" t="n"/>
      <c r="AD114" s="404" t="n"/>
      <c r="AE114" s="404" t="n"/>
    </row>
    <row customFormat="true" customHeight="true" ht="15.75" outlineLevel="0" r="115" s="364">
      <c r="B115" s="165" t="s"/>
      <c r="C115" s="397" t="s"/>
      <c r="D115" s="406" t="s"/>
      <c r="E115" s="403" t="s">
        <v>290</v>
      </c>
      <c r="F115" s="371" t="n">
        <f aca="false" ca="false" dt2D="false" dtr="false" t="normal">I115+L115+M115+N115+O115+P115+Q115+R115+S115</f>
        <v>0</v>
      </c>
      <c r="G115" s="404" t="n"/>
      <c r="H115" s="404" t="n"/>
      <c r="I115" s="379" t="n">
        <f aca="false" ca="false" dt2D="false" dtr="false" t="normal">G115+H115</f>
        <v>0</v>
      </c>
      <c r="J115" s="404" t="n"/>
      <c r="K115" s="404" t="n"/>
      <c r="L115" s="379" t="n">
        <f aca="false" ca="false" dt2D="false" dtr="false" t="normal">J115+K115</f>
        <v>0</v>
      </c>
      <c r="M115" s="404" t="n"/>
      <c r="N115" s="404" t="n"/>
      <c r="O115" s="404" t="n"/>
      <c r="P115" s="404" t="n"/>
      <c r="Q115" s="404" t="n"/>
      <c r="R115" s="404" t="n"/>
      <c r="S115" s="404" t="n"/>
      <c r="T115" s="404" t="n"/>
      <c r="U115" s="404" t="n"/>
      <c r="V115" s="404" t="n"/>
      <c r="W115" s="404" t="n"/>
      <c r="X115" s="404" t="n"/>
      <c r="Y115" s="404" t="n"/>
      <c r="Z115" s="404" t="n"/>
      <c r="AA115" s="404" t="n"/>
      <c r="AB115" s="404" t="n"/>
      <c r="AC115" s="404" t="n"/>
      <c r="AD115" s="404" t="n"/>
      <c r="AE115" s="404" t="n"/>
    </row>
    <row customFormat="true" customHeight="true" ht="15.75" outlineLevel="0" r="116" s="364">
      <c r="B116" s="165" t="s"/>
      <c r="C116" s="397" t="s"/>
      <c r="D116" s="406" t="s"/>
      <c r="E116" s="238" t="s">
        <v>232</v>
      </c>
      <c r="F116" s="371" t="n">
        <f aca="false" ca="false" dt2D="false" dtr="false" t="normal">I116+L116+M116+N116+O116+P116+Q116+R116+S116</f>
        <v>0</v>
      </c>
      <c r="G116" s="399" t="n">
        <v>0</v>
      </c>
      <c r="H116" s="399" t="n">
        <v>0</v>
      </c>
      <c r="I116" s="379" t="n">
        <f aca="false" ca="false" dt2D="false" dtr="false" t="normal">G116+H116</f>
        <v>0</v>
      </c>
      <c r="J116" s="399" t="n"/>
      <c r="K116" s="399" t="n"/>
      <c r="L116" s="379" t="n">
        <f aca="false" ca="false" dt2D="false" dtr="false" t="normal">J116+K116</f>
        <v>0</v>
      </c>
      <c r="M116" s="399" t="n"/>
      <c r="N116" s="399" t="n"/>
      <c r="O116" s="399" t="n"/>
      <c r="P116" s="399" t="n"/>
      <c r="Q116" s="399" t="n"/>
      <c r="R116" s="399" t="n"/>
      <c r="S116" s="399" t="n"/>
      <c r="T116" s="399" t="n"/>
      <c r="U116" s="399" t="n"/>
      <c r="V116" s="399" t="n"/>
      <c r="W116" s="399" t="n"/>
      <c r="X116" s="399" t="n"/>
      <c r="Y116" s="399" t="n"/>
      <c r="Z116" s="399" t="n"/>
      <c r="AA116" s="399" t="n"/>
      <c r="AB116" s="399" t="n"/>
      <c r="AC116" s="399" t="n"/>
      <c r="AD116" s="399" t="n"/>
      <c r="AE116" s="399" t="n"/>
    </row>
    <row customFormat="true" customHeight="true" ht="15.75" outlineLevel="0" r="117" s="364">
      <c r="B117" s="166" t="s"/>
      <c r="C117" s="397" t="s"/>
      <c r="D117" s="407" t="s"/>
      <c r="E117" s="108" t="s">
        <v>26</v>
      </c>
      <c r="F117" s="371" t="n">
        <f aca="false" ca="false" dt2D="false" dtr="false" t="normal">I117+L117+M117+N117+O117+P117+Q117+R117+S117</f>
        <v>0</v>
      </c>
      <c r="G117" s="399" t="n">
        <v>0</v>
      </c>
      <c r="H117" s="399" t="n">
        <v>0</v>
      </c>
      <c r="I117" s="379" t="n">
        <f aca="false" ca="false" dt2D="false" dtr="false" t="normal">G117+H117</f>
        <v>0</v>
      </c>
      <c r="J117" s="399" t="n"/>
      <c r="K117" s="399" t="n"/>
      <c r="L117" s="379" t="n">
        <f aca="false" ca="false" dt2D="false" dtr="false" t="normal">J117+K117</f>
        <v>0</v>
      </c>
      <c r="M117" s="399" t="n"/>
      <c r="N117" s="399" t="n"/>
      <c r="O117" s="399" t="n"/>
      <c r="P117" s="399" t="n"/>
      <c r="Q117" s="399" t="n"/>
      <c r="R117" s="399" t="n"/>
      <c r="S117" s="399" t="n"/>
      <c r="T117" s="399" t="n"/>
      <c r="U117" s="399" t="n"/>
      <c r="V117" s="399" t="n"/>
      <c r="W117" s="399" t="n"/>
      <c r="X117" s="399" t="n"/>
      <c r="Y117" s="399" t="n"/>
      <c r="Z117" s="399" t="n"/>
      <c r="AA117" s="399" t="n"/>
      <c r="AB117" s="399" t="n"/>
      <c r="AC117" s="399" t="n"/>
      <c r="AD117" s="399" t="n"/>
      <c r="AE117" s="399" t="n"/>
    </row>
    <row customFormat="true" customHeight="true" ht="15.75" outlineLevel="0" r="118" s="364">
      <c r="B118" s="167" t="n">
        <v>29</v>
      </c>
      <c r="C118" s="397" t="s"/>
      <c r="D118" s="405" t="s">
        <v>583</v>
      </c>
      <c r="E118" s="403" t="s">
        <v>24</v>
      </c>
      <c r="F118" s="371" t="n">
        <f aca="false" ca="false" dt2D="false" dtr="false" t="normal">I118+L118+M118+N118+O118+P118+Q118+R118+S118</f>
        <v>0</v>
      </c>
      <c r="G118" s="404" t="n"/>
      <c r="H118" s="404" t="n"/>
      <c r="I118" s="379" t="n">
        <f aca="false" ca="false" dt2D="false" dtr="false" t="normal">G118+H118</f>
        <v>0</v>
      </c>
      <c r="J118" s="404" t="n"/>
      <c r="K118" s="404" t="n"/>
      <c r="L118" s="379" t="n">
        <f aca="false" ca="false" dt2D="false" dtr="false" t="normal">J118+K118</f>
        <v>0</v>
      </c>
      <c r="M118" s="404" t="n"/>
      <c r="N118" s="404" t="n"/>
      <c r="O118" s="404" t="n"/>
      <c r="P118" s="404" t="n"/>
      <c r="Q118" s="404" t="n"/>
      <c r="R118" s="404" t="n"/>
      <c r="S118" s="404" t="n"/>
      <c r="T118" s="404" t="n"/>
      <c r="U118" s="404" t="n"/>
      <c r="V118" s="404" t="n"/>
      <c r="W118" s="404" t="n"/>
      <c r="X118" s="404" t="n"/>
      <c r="Y118" s="404" t="n"/>
      <c r="Z118" s="404" t="n"/>
      <c r="AA118" s="404" t="n"/>
      <c r="AB118" s="404" t="n"/>
      <c r="AC118" s="404" t="n"/>
      <c r="AD118" s="404" t="n"/>
      <c r="AE118" s="404" t="n"/>
    </row>
    <row customFormat="true" customHeight="true" ht="15.75" outlineLevel="0" r="119" s="364">
      <c r="B119" s="165" t="s"/>
      <c r="C119" s="397" t="s"/>
      <c r="D119" s="406" t="s"/>
      <c r="E119" s="403" t="s">
        <v>290</v>
      </c>
      <c r="F119" s="371" t="n">
        <f aca="false" ca="false" dt2D="false" dtr="false" t="normal">I119+L119+M119+N119+O119+P119+Q119+R119+S119</f>
        <v>0</v>
      </c>
      <c r="G119" s="404" t="n"/>
      <c r="H119" s="404" t="n"/>
      <c r="I119" s="379" t="n">
        <f aca="false" ca="false" dt2D="false" dtr="false" t="normal">G119+H119</f>
        <v>0</v>
      </c>
      <c r="J119" s="404" t="n"/>
      <c r="K119" s="404" t="n"/>
      <c r="L119" s="379" t="n">
        <f aca="false" ca="false" dt2D="false" dtr="false" t="normal">J119+K119</f>
        <v>0</v>
      </c>
      <c r="M119" s="404" t="n"/>
      <c r="N119" s="404" t="n"/>
      <c r="O119" s="404" t="n"/>
      <c r="P119" s="404" t="n"/>
      <c r="Q119" s="404" t="n"/>
      <c r="R119" s="404" t="n"/>
      <c r="S119" s="404" t="n"/>
      <c r="T119" s="404" t="n"/>
      <c r="U119" s="404" t="n"/>
      <c r="V119" s="404" t="n"/>
      <c r="W119" s="404" t="n"/>
      <c r="X119" s="404" t="n"/>
      <c r="Y119" s="404" t="n"/>
      <c r="Z119" s="404" t="n"/>
      <c r="AA119" s="404" t="n"/>
      <c r="AB119" s="404" t="n"/>
      <c r="AC119" s="404" t="n"/>
      <c r="AD119" s="404" t="n"/>
      <c r="AE119" s="404" t="n"/>
    </row>
    <row customFormat="true" customHeight="true" ht="15.75" outlineLevel="0" r="120" s="364">
      <c r="B120" s="165" t="s"/>
      <c r="C120" s="397" t="s"/>
      <c r="D120" s="406" t="s"/>
      <c r="E120" s="238" t="s">
        <v>232</v>
      </c>
      <c r="F120" s="371" t="n">
        <f aca="false" ca="false" dt2D="false" dtr="false" t="normal">I120+L120+M120+N120+O120+P120+Q120+R120+S120</f>
        <v>0</v>
      </c>
      <c r="G120" s="399" t="n">
        <v>0</v>
      </c>
      <c r="H120" s="399" t="n">
        <v>0</v>
      </c>
      <c r="I120" s="379" t="n">
        <f aca="false" ca="false" dt2D="false" dtr="false" t="normal">G120+H120</f>
        <v>0</v>
      </c>
      <c r="J120" s="399" t="n"/>
      <c r="K120" s="399" t="n"/>
      <c r="L120" s="379" t="n">
        <f aca="false" ca="false" dt2D="false" dtr="false" t="normal">J120+K120</f>
        <v>0</v>
      </c>
      <c r="M120" s="399" t="n"/>
      <c r="N120" s="399" t="n"/>
      <c r="O120" s="399" t="n"/>
      <c r="P120" s="399" t="n"/>
      <c r="Q120" s="399" t="n"/>
      <c r="R120" s="399" t="n"/>
      <c r="S120" s="399" t="n"/>
      <c r="T120" s="399" t="n"/>
      <c r="U120" s="399" t="n"/>
      <c r="V120" s="399" t="n"/>
      <c r="W120" s="399" t="n"/>
      <c r="X120" s="399" t="n"/>
      <c r="Y120" s="399" t="n"/>
      <c r="Z120" s="399" t="n"/>
      <c r="AA120" s="399" t="n"/>
      <c r="AB120" s="399" t="n"/>
      <c r="AC120" s="399" t="n"/>
      <c r="AD120" s="399" t="n"/>
      <c r="AE120" s="399" t="n"/>
    </row>
    <row customFormat="true" customHeight="true" ht="15.75" outlineLevel="0" r="121" s="364">
      <c r="B121" s="166" t="s"/>
      <c r="C121" s="397" t="s"/>
      <c r="D121" s="407" t="s"/>
      <c r="E121" s="108" t="s">
        <v>26</v>
      </c>
      <c r="F121" s="371" t="n">
        <f aca="false" ca="false" dt2D="false" dtr="false" t="normal">I121+L121+M121+N121+O121+P121+Q121+R121+S121</f>
        <v>0</v>
      </c>
      <c r="G121" s="399" t="n">
        <v>0</v>
      </c>
      <c r="H121" s="399" t="n">
        <v>0</v>
      </c>
      <c r="I121" s="379" t="n">
        <f aca="false" ca="false" dt2D="false" dtr="false" t="normal">G121+H121</f>
        <v>0</v>
      </c>
      <c r="J121" s="399" t="n"/>
      <c r="K121" s="399" t="n"/>
      <c r="L121" s="379" t="n">
        <f aca="false" ca="false" dt2D="false" dtr="false" t="normal">J121+K121</f>
        <v>0</v>
      </c>
      <c r="M121" s="399" t="n"/>
      <c r="N121" s="399" t="n"/>
      <c r="O121" s="399" t="n"/>
      <c r="P121" s="399" t="n"/>
      <c r="Q121" s="399" t="n"/>
      <c r="R121" s="399" t="n"/>
      <c r="S121" s="399" t="n"/>
      <c r="T121" s="399" t="n"/>
      <c r="U121" s="399" t="n"/>
      <c r="V121" s="399" t="n"/>
      <c r="W121" s="399" t="n"/>
      <c r="X121" s="399" t="n"/>
      <c r="Y121" s="399" t="n"/>
      <c r="Z121" s="399" t="n"/>
      <c r="AA121" s="399" t="n"/>
      <c r="AB121" s="399" t="n"/>
      <c r="AC121" s="399" t="n"/>
      <c r="AD121" s="399" t="n"/>
      <c r="AE121" s="399" t="n"/>
    </row>
    <row customFormat="true" customHeight="true" ht="15" outlineLevel="0" r="122" s="364">
      <c r="B122" s="167" t="n">
        <v>30</v>
      </c>
      <c r="C122" s="397" t="s"/>
      <c r="D122" s="394" t="s">
        <v>584</v>
      </c>
      <c r="E122" s="109" t="s">
        <v>24</v>
      </c>
      <c r="F122" s="371" t="n">
        <f aca="false" ca="false" dt2D="false" dtr="false" t="normal">I122+L122+M122+N122+O122+P122+Q122+R122+S122</f>
        <v>0</v>
      </c>
      <c r="G122" s="408" t="n"/>
      <c r="H122" s="408" t="n"/>
      <c r="I122" s="379" t="n">
        <f aca="false" ca="false" dt2D="false" dtr="false" t="normal">G122+H122</f>
        <v>0</v>
      </c>
      <c r="J122" s="408" t="n"/>
      <c r="K122" s="408" t="n"/>
      <c r="L122" s="379" t="n">
        <f aca="false" ca="false" dt2D="false" dtr="false" t="normal">J122+K122</f>
        <v>0</v>
      </c>
      <c r="M122" s="408" t="n"/>
      <c r="N122" s="408" t="n"/>
      <c r="O122" s="408" t="n"/>
      <c r="P122" s="408" t="n"/>
      <c r="Q122" s="408" t="n"/>
      <c r="R122" s="408" t="n"/>
      <c r="S122" s="408" t="n"/>
      <c r="T122" s="408" t="n"/>
      <c r="U122" s="408" t="n"/>
      <c r="V122" s="408" t="n"/>
      <c r="W122" s="408" t="n"/>
      <c r="X122" s="408" t="n"/>
      <c r="Y122" s="408" t="n"/>
      <c r="Z122" s="408" t="n"/>
      <c r="AA122" s="408" t="n"/>
      <c r="AB122" s="408" t="n"/>
      <c r="AC122" s="408" t="n"/>
      <c r="AD122" s="408" t="n"/>
      <c r="AE122" s="408" t="n"/>
    </row>
    <row customFormat="true" customHeight="true" ht="15.75" outlineLevel="0" r="123" s="364">
      <c r="B123" s="165" t="s"/>
      <c r="C123" s="397" t="s"/>
      <c r="D123" s="398" t="s"/>
      <c r="E123" s="108" t="s">
        <v>290</v>
      </c>
      <c r="F123" s="371" t="n">
        <f aca="false" ca="false" dt2D="false" dtr="false" t="normal">I123+L123+M123+N123+O123+P123+Q123+R123+S123</f>
        <v>0</v>
      </c>
      <c r="G123" s="399" t="n">
        <v>0</v>
      </c>
      <c r="H123" s="399" t="n">
        <v>0</v>
      </c>
      <c r="I123" s="379" t="n">
        <f aca="false" ca="false" dt2D="false" dtr="false" t="normal">G123+H123</f>
        <v>0</v>
      </c>
      <c r="J123" s="399" t="n"/>
      <c r="K123" s="399" t="n"/>
      <c r="L123" s="379" t="n">
        <f aca="false" ca="false" dt2D="false" dtr="false" t="normal">J123+K123</f>
        <v>0</v>
      </c>
      <c r="M123" s="399" t="n"/>
      <c r="N123" s="399" t="n"/>
      <c r="O123" s="399" t="n"/>
      <c r="P123" s="399" t="n"/>
      <c r="Q123" s="399" t="n"/>
      <c r="R123" s="399" t="n"/>
      <c r="S123" s="399" t="n"/>
      <c r="T123" s="399" t="n"/>
      <c r="U123" s="399" t="n"/>
      <c r="V123" s="399" t="n"/>
      <c r="W123" s="399" t="n"/>
      <c r="X123" s="399" t="n"/>
      <c r="Y123" s="399" t="n"/>
      <c r="Z123" s="399" t="n"/>
      <c r="AA123" s="399" t="n"/>
      <c r="AB123" s="399" t="n"/>
      <c r="AC123" s="399" t="n"/>
      <c r="AD123" s="399" t="n"/>
      <c r="AE123" s="399" t="n"/>
    </row>
    <row customFormat="true" customHeight="true" ht="15.75" outlineLevel="0" r="124" s="364">
      <c r="B124" s="165" t="s"/>
      <c r="C124" s="397" t="s"/>
      <c r="D124" s="398" t="s"/>
      <c r="E124" s="108" t="s">
        <v>26</v>
      </c>
      <c r="F124" s="371" t="n">
        <f aca="false" ca="false" dt2D="false" dtr="false" t="normal">I124+L124+M124+N124+O124+P124+Q124+R124+S124</f>
        <v>52</v>
      </c>
      <c r="G124" s="399" t="n">
        <v>3</v>
      </c>
      <c r="H124" s="399" t="n">
        <v>0</v>
      </c>
      <c r="I124" s="379" t="n">
        <f aca="false" ca="false" dt2D="false" dtr="false" t="normal">G124+H124</f>
        <v>3</v>
      </c>
      <c r="J124" s="399" t="n">
        <v>2</v>
      </c>
      <c r="K124" s="399" t="n"/>
      <c r="L124" s="379" t="n">
        <f aca="false" ca="false" dt2D="false" dtr="false" t="normal">J124+K124</f>
        <v>2</v>
      </c>
      <c r="M124" s="399" t="n">
        <v>7</v>
      </c>
      <c r="N124" s="399" t="n">
        <v>5</v>
      </c>
      <c r="O124" s="399" t="n">
        <v>1</v>
      </c>
      <c r="P124" s="399" t="n">
        <v>7</v>
      </c>
      <c r="Q124" s="399" t="n">
        <v>19</v>
      </c>
      <c r="R124" s="399" t="n">
        <v>7</v>
      </c>
      <c r="S124" s="399" t="n">
        <v>1</v>
      </c>
      <c r="T124" s="399" t="n"/>
      <c r="U124" s="399" t="n"/>
      <c r="V124" s="399" t="n"/>
      <c r="W124" s="399" t="n"/>
      <c r="X124" s="399" t="n"/>
      <c r="Y124" s="399" t="n"/>
      <c r="Z124" s="399" t="n"/>
      <c r="AA124" s="399" t="n"/>
      <c r="AB124" s="399" t="n"/>
      <c r="AC124" s="399" t="n"/>
      <c r="AD124" s="399" t="n"/>
      <c r="AE124" s="399" t="n"/>
    </row>
    <row customFormat="true" customHeight="true" ht="15.75" outlineLevel="0" r="125" s="364">
      <c r="B125" s="166" t="s"/>
      <c r="C125" s="397" t="s"/>
      <c r="D125" s="402" t="s"/>
      <c r="E125" s="238" t="s">
        <v>232</v>
      </c>
      <c r="F125" s="371" t="n">
        <f aca="false" ca="false" dt2D="false" dtr="false" t="normal">I125+L125+M125+N125+O125+P125+Q125+R125+S125</f>
        <v>30</v>
      </c>
      <c r="G125" s="399" t="n">
        <v>3</v>
      </c>
      <c r="H125" s="399" t="n">
        <v>0</v>
      </c>
      <c r="I125" s="379" t="n">
        <f aca="false" ca="false" dt2D="false" dtr="false" t="normal">G125+H125</f>
        <v>3</v>
      </c>
      <c r="J125" s="399" t="n">
        <v>7</v>
      </c>
      <c r="K125" s="399" t="n"/>
      <c r="L125" s="379" t="n">
        <f aca="false" ca="false" dt2D="false" dtr="false" t="normal">J125+K125</f>
        <v>7</v>
      </c>
      <c r="M125" s="399" t="n"/>
      <c r="N125" s="399" t="n">
        <v>3</v>
      </c>
      <c r="O125" s="399" t="n">
        <v>4</v>
      </c>
      <c r="P125" s="399" t="n">
        <v>2</v>
      </c>
      <c r="Q125" s="399" t="n">
        <v>8</v>
      </c>
      <c r="R125" s="399" t="n">
        <v>2</v>
      </c>
      <c r="S125" s="399" t="n">
        <v>1</v>
      </c>
      <c r="T125" s="399" t="n"/>
      <c r="U125" s="399" t="n"/>
      <c r="V125" s="399" t="n"/>
      <c r="W125" s="399" t="n"/>
      <c r="X125" s="399" t="n"/>
      <c r="Y125" s="399" t="n"/>
      <c r="Z125" s="399" t="n"/>
      <c r="AA125" s="399" t="n"/>
      <c r="AB125" s="399" t="n"/>
      <c r="AC125" s="399" t="n"/>
      <c r="AD125" s="399" t="n"/>
      <c r="AE125" s="399" t="n"/>
    </row>
    <row customFormat="true" customHeight="true" ht="15" outlineLevel="0" r="126" s="364">
      <c r="B126" s="167" t="n">
        <v>31</v>
      </c>
      <c r="C126" s="397" t="s"/>
      <c r="D126" s="394" t="s">
        <v>585</v>
      </c>
      <c r="E126" s="109" t="s">
        <v>24</v>
      </c>
      <c r="F126" s="371" t="n">
        <f aca="false" ca="false" dt2D="false" dtr="false" t="normal">I126+L126+M126+N126+O126+P126+Q126+R126+S126</f>
        <v>0</v>
      </c>
      <c r="G126" s="408" t="n"/>
      <c r="H126" s="408" t="n"/>
      <c r="I126" s="379" t="n">
        <f aca="false" ca="false" dt2D="false" dtr="false" t="normal">G126+H126</f>
        <v>0</v>
      </c>
      <c r="J126" s="408" t="n"/>
      <c r="K126" s="408" t="n"/>
      <c r="L126" s="379" t="n">
        <f aca="false" ca="false" dt2D="false" dtr="false" t="normal">J126+K126</f>
        <v>0</v>
      </c>
      <c r="M126" s="408" t="n"/>
      <c r="N126" s="408" t="n"/>
      <c r="O126" s="408" t="n"/>
      <c r="P126" s="408" t="n"/>
      <c r="Q126" s="408" t="n"/>
      <c r="R126" s="408" t="n"/>
      <c r="S126" s="408" t="n"/>
      <c r="T126" s="408" t="n"/>
      <c r="U126" s="408" t="n"/>
      <c r="V126" s="408" t="n"/>
      <c r="W126" s="408" t="n"/>
      <c r="X126" s="408" t="n"/>
      <c r="Y126" s="408" t="n"/>
      <c r="Z126" s="408" t="n"/>
      <c r="AA126" s="408" t="n"/>
      <c r="AB126" s="408" t="n"/>
      <c r="AC126" s="408" t="n"/>
      <c r="AD126" s="408" t="n"/>
      <c r="AE126" s="408" t="n"/>
    </row>
    <row customFormat="true" customHeight="true" ht="15.75" outlineLevel="0" r="127" s="364">
      <c r="B127" s="165" t="s"/>
      <c r="C127" s="397" t="s"/>
      <c r="D127" s="398" t="s"/>
      <c r="E127" s="108" t="s">
        <v>290</v>
      </c>
      <c r="F127" s="371" t="n">
        <f aca="false" ca="false" dt2D="false" dtr="false" t="normal">I127+L127+M127+N127+O127+P127+Q127+R127+S127</f>
        <v>0</v>
      </c>
      <c r="G127" s="399" t="n">
        <v>0</v>
      </c>
      <c r="H127" s="399" t="n">
        <v>0</v>
      </c>
      <c r="I127" s="379" t="n">
        <f aca="false" ca="false" dt2D="false" dtr="false" t="normal">G127+H127</f>
        <v>0</v>
      </c>
      <c r="J127" s="399" t="n"/>
      <c r="K127" s="399" t="n"/>
      <c r="L127" s="379" t="n">
        <f aca="false" ca="false" dt2D="false" dtr="false" t="normal">J127+K127</f>
        <v>0</v>
      </c>
      <c r="M127" s="399" t="n"/>
      <c r="N127" s="399" t="n"/>
      <c r="O127" s="399" t="n"/>
      <c r="P127" s="399" t="n"/>
      <c r="Q127" s="399" t="n"/>
      <c r="R127" s="399" t="n"/>
      <c r="S127" s="399" t="n"/>
      <c r="T127" s="399" t="n"/>
      <c r="U127" s="399" t="n"/>
      <c r="V127" s="399" t="n"/>
      <c r="W127" s="399" t="n"/>
      <c r="X127" s="399" t="n"/>
      <c r="Y127" s="399" t="n"/>
      <c r="Z127" s="399" t="n"/>
      <c r="AA127" s="399" t="n"/>
      <c r="AB127" s="399" t="n"/>
      <c r="AC127" s="399" t="n"/>
      <c r="AD127" s="399" t="n"/>
      <c r="AE127" s="399" t="n"/>
    </row>
    <row customFormat="true" customHeight="true" ht="15.75" outlineLevel="0" r="128" s="364">
      <c r="B128" s="165" t="s"/>
      <c r="C128" s="397" t="s"/>
      <c r="D128" s="398" t="s"/>
      <c r="E128" s="108" t="s">
        <v>26</v>
      </c>
      <c r="F128" s="371" t="n">
        <f aca="false" ca="false" dt2D="false" dtr="false" t="normal">I128+L128+M128+N128+O128+P128+Q128+R128+S128</f>
        <v>7</v>
      </c>
      <c r="G128" s="399" t="n">
        <v>0</v>
      </c>
      <c r="H128" s="399" t="n">
        <v>0</v>
      </c>
      <c r="I128" s="379" t="n">
        <f aca="false" ca="false" dt2D="false" dtr="false" t="normal">G128+H128</f>
        <v>0</v>
      </c>
      <c r="J128" s="399" t="n"/>
      <c r="K128" s="399" t="n"/>
      <c r="L128" s="379" t="n">
        <f aca="false" ca="false" dt2D="false" dtr="false" t="normal">J128+K128</f>
        <v>0</v>
      </c>
      <c r="M128" s="399" t="n">
        <v>1</v>
      </c>
      <c r="N128" s="399" t="n">
        <v>1</v>
      </c>
      <c r="O128" s="399" t="n"/>
      <c r="P128" s="399" t="n">
        <v>3</v>
      </c>
      <c r="Q128" s="399" t="n">
        <v>2</v>
      </c>
      <c r="R128" s="399" t="n"/>
      <c r="S128" s="399" t="n"/>
      <c r="T128" s="399" t="n"/>
      <c r="U128" s="399" t="n"/>
      <c r="V128" s="399" t="n"/>
      <c r="W128" s="399" t="n"/>
      <c r="X128" s="399" t="n"/>
      <c r="Y128" s="399" t="n"/>
      <c r="Z128" s="399" t="n"/>
      <c r="AA128" s="399" t="n"/>
      <c r="AB128" s="399" t="n"/>
      <c r="AC128" s="399" t="n"/>
      <c r="AD128" s="399" t="n"/>
      <c r="AE128" s="399" t="n"/>
    </row>
    <row customFormat="true" customHeight="true" ht="15.75" outlineLevel="0" r="129" s="364">
      <c r="B129" s="166" t="s"/>
      <c r="C129" s="397" t="s"/>
      <c r="D129" s="402" t="s"/>
      <c r="E129" s="238" t="s">
        <v>232</v>
      </c>
      <c r="F129" s="371" t="n">
        <f aca="false" ca="false" dt2D="false" dtr="false" t="normal">I129+L129+M129+N129+O129+P129+Q129+R129+S129</f>
        <v>1</v>
      </c>
      <c r="G129" s="399" t="n">
        <v>0</v>
      </c>
      <c r="H129" s="399" t="n">
        <v>0</v>
      </c>
      <c r="I129" s="379" t="n">
        <f aca="false" ca="false" dt2D="false" dtr="false" t="normal">G129+H129</f>
        <v>0</v>
      </c>
      <c r="J129" s="399" t="n"/>
      <c r="K129" s="399" t="n"/>
      <c r="L129" s="379" t="n">
        <f aca="false" ca="false" dt2D="false" dtr="false" t="normal">J129+K129</f>
        <v>0</v>
      </c>
      <c r="M129" s="399" t="n">
        <v>1</v>
      </c>
      <c r="N129" s="399" t="n"/>
      <c r="O129" s="399" t="n"/>
      <c r="P129" s="399" t="n"/>
      <c r="Q129" s="399" t="n"/>
      <c r="R129" s="399" t="n"/>
      <c r="S129" s="399" t="n"/>
      <c r="T129" s="399" t="n"/>
      <c r="U129" s="399" t="n"/>
      <c r="V129" s="399" t="n"/>
      <c r="W129" s="399" t="n"/>
      <c r="X129" s="399" t="n"/>
      <c r="Y129" s="399" t="n"/>
      <c r="Z129" s="399" t="n"/>
      <c r="AA129" s="399" t="n"/>
      <c r="AB129" s="399" t="n"/>
      <c r="AC129" s="399" t="n"/>
      <c r="AD129" s="399" t="n"/>
      <c r="AE129" s="399" t="n"/>
    </row>
    <row customFormat="true" customHeight="true" ht="15" outlineLevel="0" r="130" s="364">
      <c r="B130" s="167" t="n">
        <v>32</v>
      </c>
      <c r="C130" s="397" t="s"/>
      <c r="D130" s="405" t="s">
        <v>586</v>
      </c>
      <c r="E130" s="109" t="s">
        <v>24</v>
      </c>
      <c r="F130" s="371" t="n">
        <f aca="false" ca="false" dt2D="false" dtr="false" t="normal">I130+L130+M130+N130+O130+P130+Q130+R130+S130</f>
        <v>0</v>
      </c>
      <c r="G130" s="408" t="n"/>
      <c r="H130" s="408" t="n"/>
      <c r="I130" s="379" t="n">
        <f aca="false" ca="false" dt2D="false" dtr="false" t="normal">G130+H130</f>
        <v>0</v>
      </c>
      <c r="J130" s="408" t="n"/>
      <c r="K130" s="408" t="n"/>
      <c r="L130" s="379" t="n">
        <f aca="false" ca="false" dt2D="false" dtr="false" t="normal">J130+K130</f>
        <v>0</v>
      </c>
      <c r="M130" s="408" t="n"/>
      <c r="N130" s="408" t="n"/>
      <c r="O130" s="408" t="n"/>
      <c r="P130" s="408" t="n"/>
      <c r="Q130" s="408" t="n"/>
      <c r="R130" s="408" t="n"/>
      <c r="S130" s="408" t="n"/>
      <c r="T130" s="408" t="n"/>
      <c r="U130" s="408" t="n"/>
      <c r="V130" s="408" t="n"/>
      <c r="W130" s="408" t="n"/>
      <c r="X130" s="408" t="n"/>
      <c r="Y130" s="408" t="n"/>
      <c r="Z130" s="408" t="n"/>
      <c r="AA130" s="408" t="n"/>
      <c r="AB130" s="408" t="n"/>
      <c r="AC130" s="408" t="n"/>
      <c r="AD130" s="408" t="n"/>
      <c r="AE130" s="408" t="n"/>
    </row>
    <row customFormat="true" customHeight="true" ht="15.75" outlineLevel="0" r="131" s="364">
      <c r="B131" s="165" t="s"/>
      <c r="C131" s="397" t="s"/>
      <c r="D131" s="406" t="s"/>
      <c r="E131" s="109" t="s">
        <v>290</v>
      </c>
      <c r="F131" s="371" t="n">
        <f aca="false" ca="false" dt2D="false" dtr="false" t="normal">I131+L131+M131+N131+O131+P131+Q131+R131+S131</f>
        <v>0</v>
      </c>
      <c r="G131" s="408" t="n"/>
      <c r="H131" s="408" t="n"/>
      <c r="I131" s="379" t="n">
        <f aca="false" ca="false" dt2D="false" dtr="false" t="normal">G131+H131</f>
        <v>0</v>
      </c>
      <c r="J131" s="408" t="n"/>
      <c r="K131" s="408" t="n"/>
      <c r="L131" s="379" t="n">
        <f aca="false" ca="false" dt2D="false" dtr="false" t="normal">J131+K131</f>
        <v>0</v>
      </c>
      <c r="M131" s="408" t="n"/>
      <c r="N131" s="408" t="n"/>
      <c r="O131" s="408" t="n"/>
      <c r="P131" s="408" t="n"/>
      <c r="Q131" s="408" t="n"/>
      <c r="R131" s="408" t="n"/>
      <c r="S131" s="408" t="n"/>
      <c r="T131" s="408" t="n"/>
      <c r="U131" s="408" t="n"/>
      <c r="V131" s="408" t="n"/>
      <c r="W131" s="408" t="n"/>
      <c r="X131" s="408" t="n"/>
      <c r="Y131" s="408" t="n"/>
      <c r="Z131" s="408" t="n"/>
      <c r="AA131" s="408" t="n"/>
      <c r="AB131" s="408" t="n"/>
      <c r="AC131" s="408" t="n"/>
      <c r="AD131" s="408" t="n"/>
      <c r="AE131" s="408" t="n"/>
    </row>
    <row customFormat="true" customHeight="true" ht="17.25" outlineLevel="0" r="132" s="364">
      <c r="B132" s="165" t="s"/>
      <c r="C132" s="397" t="s"/>
      <c r="D132" s="406" t="s"/>
      <c r="E132" s="108" t="s">
        <v>26</v>
      </c>
      <c r="F132" s="371" t="n">
        <f aca="false" ca="false" dt2D="false" dtr="false" t="normal">I132+L132+M132+N132+O132+P132+Q132+R132+S132</f>
        <v>0</v>
      </c>
      <c r="G132" s="399" t="n">
        <v>0</v>
      </c>
      <c r="H132" s="399" t="n">
        <v>0</v>
      </c>
      <c r="I132" s="379" t="n">
        <f aca="false" ca="false" dt2D="false" dtr="false" t="normal">G132+H132</f>
        <v>0</v>
      </c>
      <c r="J132" s="399" t="n"/>
      <c r="K132" s="399" t="n"/>
      <c r="L132" s="379" t="n">
        <f aca="false" ca="false" dt2D="false" dtr="false" t="normal">J132+K132</f>
        <v>0</v>
      </c>
      <c r="M132" s="399" t="n"/>
      <c r="N132" s="399" t="n"/>
      <c r="O132" s="399" t="n"/>
      <c r="P132" s="399" t="n"/>
      <c r="Q132" s="399" t="n"/>
      <c r="R132" s="399" t="n"/>
      <c r="S132" s="399" t="n"/>
      <c r="T132" s="399" t="n"/>
      <c r="U132" s="399" t="n"/>
      <c r="V132" s="399" t="n"/>
      <c r="W132" s="399" t="n"/>
      <c r="X132" s="399" t="n"/>
      <c r="Y132" s="399" t="n"/>
      <c r="Z132" s="399" t="n"/>
      <c r="AA132" s="399" t="n"/>
      <c r="AB132" s="399" t="n"/>
      <c r="AC132" s="399" t="n"/>
      <c r="AD132" s="399" t="n"/>
      <c r="AE132" s="399" t="n"/>
    </row>
    <row customFormat="true" customHeight="true" ht="17.25" outlineLevel="0" r="133" s="364">
      <c r="B133" s="166" t="s"/>
      <c r="C133" s="397" t="s"/>
      <c r="D133" s="407" t="s"/>
      <c r="E133" s="238" t="s">
        <v>232</v>
      </c>
      <c r="F133" s="371" t="n">
        <f aca="false" ca="false" dt2D="false" dtr="false" t="normal">I133+L133+M133+N133+O133+P133+Q133+R133+S133</f>
        <v>0</v>
      </c>
      <c r="G133" s="399" t="n">
        <v>0</v>
      </c>
      <c r="H133" s="399" t="n">
        <v>0</v>
      </c>
      <c r="I133" s="379" t="n">
        <f aca="false" ca="false" dt2D="false" dtr="false" t="normal">G133+H133</f>
        <v>0</v>
      </c>
      <c r="J133" s="399" t="n"/>
      <c r="K133" s="399" t="n"/>
      <c r="L133" s="379" t="n">
        <f aca="false" ca="false" dt2D="false" dtr="false" t="normal">J133+K133</f>
        <v>0</v>
      </c>
      <c r="M133" s="399" t="n"/>
      <c r="N133" s="399" t="n"/>
      <c r="O133" s="399" t="n"/>
      <c r="P133" s="399" t="n"/>
      <c r="Q133" s="399" t="n"/>
      <c r="R133" s="399" t="n"/>
      <c r="S133" s="399" t="n"/>
      <c r="T133" s="399" t="n"/>
      <c r="U133" s="399" t="n"/>
      <c r="V133" s="399" t="n"/>
      <c r="W133" s="399" t="n"/>
      <c r="X133" s="399" t="n"/>
      <c r="Y133" s="399" t="n"/>
      <c r="Z133" s="399" t="n"/>
      <c r="AA133" s="399" t="n"/>
      <c r="AB133" s="399" t="n"/>
      <c r="AC133" s="399" t="n"/>
      <c r="AD133" s="399" t="n"/>
      <c r="AE133" s="399" t="n"/>
    </row>
    <row customFormat="true" customHeight="true" ht="15" outlineLevel="0" r="134" s="364">
      <c r="B134" s="167" t="n">
        <v>33</v>
      </c>
      <c r="C134" s="397" t="s"/>
      <c r="D134" s="405" t="s">
        <v>587</v>
      </c>
      <c r="E134" s="109" t="s">
        <v>24</v>
      </c>
      <c r="F134" s="371" t="n">
        <f aca="false" ca="false" dt2D="false" dtr="false" t="normal">I134+L134+M134+N134+O134+P134+Q134+R134+S134</f>
        <v>0</v>
      </c>
      <c r="G134" s="408" t="n"/>
      <c r="H134" s="408" t="n"/>
      <c r="I134" s="379" t="n">
        <f aca="false" ca="false" dt2D="false" dtr="false" t="normal">G134+H134</f>
        <v>0</v>
      </c>
      <c r="J134" s="408" t="n"/>
      <c r="K134" s="408" t="n"/>
      <c r="L134" s="379" t="n">
        <f aca="false" ca="false" dt2D="false" dtr="false" t="normal">J134+K134</f>
        <v>0</v>
      </c>
      <c r="M134" s="408" t="n"/>
      <c r="N134" s="408" t="n"/>
      <c r="O134" s="408" t="n"/>
      <c r="P134" s="408" t="n"/>
      <c r="Q134" s="408" t="n"/>
      <c r="R134" s="408" t="n"/>
      <c r="S134" s="408" t="n"/>
      <c r="T134" s="408" t="n"/>
      <c r="U134" s="408" t="n"/>
      <c r="V134" s="408" t="n"/>
      <c r="W134" s="408" t="n"/>
      <c r="X134" s="408" t="n"/>
      <c r="Y134" s="408" t="n"/>
      <c r="Z134" s="408" t="n"/>
      <c r="AA134" s="408" t="n"/>
      <c r="AB134" s="408" t="n"/>
      <c r="AC134" s="408" t="n"/>
      <c r="AD134" s="408" t="n"/>
      <c r="AE134" s="408" t="n"/>
    </row>
    <row customFormat="true" customHeight="true" ht="15.75" outlineLevel="0" r="135" s="364">
      <c r="B135" s="165" t="s"/>
      <c r="C135" s="397" t="s"/>
      <c r="D135" s="406" t="s"/>
      <c r="E135" s="109" t="s">
        <v>290</v>
      </c>
      <c r="F135" s="371" t="n">
        <f aca="false" ca="false" dt2D="false" dtr="false" t="normal">I135+L135+M135+N135+O135+P135+Q135+R135+S135</f>
        <v>0</v>
      </c>
      <c r="G135" s="408" t="n"/>
      <c r="H135" s="408" t="n"/>
      <c r="I135" s="379" t="n">
        <f aca="false" ca="false" dt2D="false" dtr="false" t="normal">G135+H135</f>
        <v>0</v>
      </c>
      <c r="J135" s="408" t="n"/>
      <c r="K135" s="408" t="n"/>
      <c r="L135" s="379" t="n">
        <f aca="false" ca="false" dt2D="false" dtr="false" t="normal">J135+K135</f>
        <v>0</v>
      </c>
      <c r="M135" s="408" t="n"/>
      <c r="N135" s="408" t="n"/>
      <c r="O135" s="408" t="n"/>
      <c r="P135" s="408" t="n"/>
      <c r="Q135" s="408" t="n"/>
      <c r="R135" s="408" t="n"/>
      <c r="S135" s="408" t="n"/>
      <c r="T135" s="408" t="n"/>
      <c r="U135" s="408" t="n"/>
      <c r="V135" s="408" t="n"/>
      <c r="W135" s="408" t="n"/>
      <c r="X135" s="408" t="n"/>
      <c r="Y135" s="408" t="n"/>
      <c r="Z135" s="408" t="n"/>
      <c r="AA135" s="408" t="n"/>
      <c r="AB135" s="408" t="n"/>
      <c r="AC135" s="408" t="n"/>
      <c r="AD135" s="408" t="n"/>
      <c r="AE135" s="408" t="n"/>
    </row>
    <row customFormat="true" customHeight="true" ht="15.75" outlineLevel="0" r="136" s="364">
      <c r="B136" s="165" t="s"/>
      <c r="C136" s="397" t="s"/>
      <c r="D136" s="406" t="s"/>
      <c r="E136" s="108" t="s">
        <v>26</v>
      </c>
      <c r="F136" s="371" t="n">
        <f aca="false" ca="false" dt2D="false" dtr="false" t="normal">I136+L136+M136+N136+O136+P136+Q136+R136+S136</f>
        <v>0</v>
      </c>
      <c r="G136" s="399" t="n">
        <v>0</v>
      </c>
      <c r="H136" s="399" t="n">
        <v>0</v>
      </c>
      <c r="I136" s="379" t="n">
        <f aca="false" ca="false" dt2D="false" dtr="false" t="normal">G136+H136</f>
        <v>0</v>
      </c>
      <c r="J136" s="399" t="n"/>
      <c r="K136" s="399" t="n"/>
      <c r="L136" s="379" t="n">
        <f aca="false" ca="false" dt2D="false" dtr="false" t="normal">J136+K136</f>
        <v>0</v>
      </c>
      <c r="M136" s="399" t="n"/>
      <c r="N136" s="399" t="n"/>
      <c r="O136" s="399" t="n"/>
      <c r="P136" s="399" t="n"/>
      <c r="Q136" s="399" t="n"/>
      <c r="R136" s="399" t="n"/>
      <c r="S136" s="399" t="n"/>
      <c r="T136" s="399" t="n"/>
      <c r="U136" s="399" t="n"/>
      <c r="V136" s="399" t="n"/>
      <c r="W136" s="399" t="n"/>
      <c r="X136" s="399" t="n"/>
      <c r="Y136" s="399" t="n"/>
      <c r="Z136" s="399" t="n"/>
      <c r="AA136" s="399" t="n"/>
      <c r="AB136" s="399" t="n"/>
      <c r="AC136" s="399" t="n"/>
      <c r="AD136" s="399" t="n"/>
      <c r="AE136" s="399" t="n"/>
    </row>
    <row customFormat="true" customHeight="true" ht="15.75" outlineLevel="0" r="137" s="364">
      <c r="B137" s="166" t="s"/>
      <c r="C137" s="397" t="s"/>
      <c r="D137" s="407" t="s"/>
      <c r="E137" s="238" t="s">
        <v>232</v>
      </c>
      <c r="F137" s="371" t="n">
        <f aca="false" ca="false" dt2D="false" dtr="false" t="normal">I137+L137+M137+N137+O137+P137+Q137+R137+S137</f>
        <v>0</v>
      </c>
      <c r="G137" s="399" t="n">
        <v>0</v>
      </c>
      <c r="H137" s="399" t="n">
        <v>0</v>
      </c>
      <c r="I137" s="379" t="n">
        <f aca="false" ca="false" dt2D="false" dtr="false" t="normal">G137+H137</f>
        <v>0</v>
      </c>
      <c r="J137" s="399" t="n"/>
      <c r="K137" s="399" t="n"/>
      <c r="L137" s="379" t="n">
        <f aca="false" ca="false" dt2D="false" dtr="false" t="normal">J137+K137</f>
        <v>0</v>
      </c>
      <c r="M137" s="399" t="n"/>
      <c r="N137" s="399" t="n"/>
      <c r="O137" s="399" t="n"/>
      <c r="P137" s="399" t="n"/>
      <c r="Q137" s="399" t="n"/>
      <c r="R137" s="399" t="n"/>
      <c r="S137" s="399" t="n"/>
      <c r="T137" s="399" t="n"/>
      <c r="U137" s="399" t="n"/>
      <c r="V137" s="399" t="n"/>
      <c r="W137" s="399" t="n"/>
      <c r="X137" s="399" t="n"/>
      <c r="Y137" s="399" t="n"/>
      <c r="Z137" s="399" t="n"/>
      <c r="AA137" s="399" t="n"/>
      <c r="AB137" s="399" t="n"/>
      <c r="AC137" s="399" t="n"/>
      <c r="AD137" s="399" t="n"/>
      <c r="AE137" s="399" t="n"/>
    </row>
    <row customFormat="true" customHeight="true" ht="15" outlineLevel="0" r="138" s="364">
      <c r="B138" s="167" t="n">
        <v>34</v>
      </c>
      <c r="C138" s="397" t="s"/>
      <c r="D138" s="405" t="s">
        <v>588</v>
      </c>
      <c r="E138" s="109" t="s">
        <v>24</v>
      </c>
      <c r="F138" s="371" t="n">
        <f aca="false" ca="false" dt2D="false" dtr="false" t="normal">I138+L138+M138+N138+O138+P138+Q138+R138+S138</f>
        <v>0</v>
      </c>
      <c r="G138" s="408" t="n"/>
      <c r="H138" s="408" t="n"/>
      <c r="I138" s="379" t="n">
        <f aca="false" ca="false" dt2D="false" dtr="false" t="normal">G138+H138</f>
        <v>0</v>
      </c>
      <c r="J138" s="408" t="n"/>
      <c r="K138" s="408" t="n"/>
      <c r="L138" s="379" t="n">
        <f aca="false" ca="false" dt2D="false" dtr="false" t="normal">J138+K138</f>
        <v>0</v>
      </c>
      <c r="M138" s="408" t="n"/>
      <c r="N138" s="408" t="n"/>
      <c r="O138" s="408" t="n"/>
      <c r="P138" s="408" t="n"/>
      <c r="Q138" s="408" t="n"/>
      <c r="R138" s="408" t="n"/>
      <c r="S138" s="408" t="n"/>
      <c r="T138" s="408" t="n"/>
      <c r="U138" s="408" t="n"/>
      <c r="V138" s="408" t="n"/>
      <c r="W138" s="408" t="n"/>
      <c r="X138" s="408" t="n"/>
      <c r="Y138" s="408" t="n"/>
      <c r="Z138" s="408" t="n"/>
      <c r="AA138" s="408" t="n"/>
      <c r="AB138" s="408" t="n"/>
      <c r="AC138" s="408" t="n"/>
      <c r="AD138" s="408" t="n"/>
      <c r="AE138" s="408" t="n"/>
    </row>
    <row customFormat="true" customHeight="true" ht="15" outlineLevel="0" r="139" s="364">
      <c r="B139" s="165" t="s"/>
      <c r="C139" s="397" t="s"/>
      <c r="D139" s="406" t="s"/>
      <c r="E139" s="109" t="s">
        <v>290</v>
      </c>
      <c r="F139" s="371" t="n">
        <f aca="false" ca="false" dt2D="false" dtr="false" t="normal">I139+L139+M139+N139+O139+P139+Q139+R139+S139</f>
        <v>1</v>
      </c>
      <c r="G139" s="408" t="n"/>
      <c r="H139" s="408" t="n"/>
      <c r="I139" s="379" t="n">
        <f aca="false" ca="false" dt2D="false" dtr="false" t="normal">G139+H139</f>
        <v>0</v>
      </c>
      <c r="J139" s="408" t="n"/>
      <c r="K139" s="408" t="n"/>
      <c r="L139" s="379" t="n">
        <f aca="false" ca="false" dt2D="false" dtr="false" t="normal">J139+K139</f>
        <v>0</v>
      </c>
      <c r="M139" s="408" t="n"/>
      <c r="N139" s="408" t="n"/>
      <c r="O139" s="408" t="n"/>
      <c r="P139" s="408" t="n"/>
      <c r="Q139" s="408" t="n"/>
      <c r="R139" s="408" t="n"/>
      <c r="S139" s="408" t="n">
        <v>1</v>
      </c>
      <c r="T139" s="408" t="n"/>
      <c r="U139" s="408" t="n"/>
      <c r="V139" s="408" t="n"/>
      <c r="W139" s="408" t="n"/>
      <c r="X139" s="408" t="n"/>
      <c r="Y139" s="408" t="n"/>
      <c r="Z139" s="408" t="n"/>
      <c r="AA139" s="408" t="n"/>
      <c r="AB139" s="408" t="n"/>
      <c r="AC139" s="408" t="n"/>
      <c r="AD139" s="408" t="n"/>
      <c r="AE139" s="408" t="n"/>
    </row>
    <row customFormat="true" customHeight="true" ht="15.75" outlineLevel="0" r="140" s="364">
      <c r="B140" s="165" t="s"/>
      <c r="C140" s="397" t="s"/>
      <c r="D140" s="406" t="s"/>
      <c r="E140" s="108" t="s">
        <v>26</v>
      </c>
      <c r="F140" s="371" t="n">
        <f aca="false" ca="false" dt2D="false" dtr="false" t="normal">I140+L140+M140+N140+O140+P140+Q140+R140+S140</f>
        <v>22</v>
      </c>
      <c r="G140" s="399" t="n">
        <v>1</v>
      </c>
      <c r="H140" s="399" t="n">
        <v>0</v>
      </c>
      <c r="I140" s="379" t="n">
        <f aca="false" ca="false" dt2D="false" dtr="false" t="normal">G140+H140</f>
        <v>1</v>
      </c>
      <c r="J140" s="399" t="n">
        <v>1</v>
      </c>
      <c r="K140" s="399" t="n"/>
      <c r="L140" s="379" t="n">
        <f aca="false" ca="false" dt2D="false" dtr="false" t="normal">J140+K140</f>
        <v>1</v>
      </c>
      <c r="M140" s="399" t="n"/>
      <c r="N140" s="399" t="n">
        <v>2</v>
      </c>
      <c r="O140" s="399" t="n"/>
      <c r="P140" s="399" t="n">
        <v>13</v>
      </c>
      <c r="Q140" s="399" t="n">
        <v>2</v>
      </c>
      <c r="R140" s="399" t="n"/>
      <c r="S140" s="399" t="n">
        <v>3</v>
      </c>
      <c r="T140" s="399" t="n"/>
      <c r="U140" s="399" t="n"/>
      <c r="V140" s="399" t="n"/>
      <c r="W140" s="399" t="n"/>
      <c r="X140" s="399" t="n"/>
      <c r="Y140" s="399" t="n"/>
      <c r="Z140" s="399" t="n"/>
      <c r="AA140" s="399" t="n"/>
      <c r="AB140" s="399" t="n"/>
      <c r="AC140" s="399" t="n"/>
      <c r="AD140" s="399" t="n"/>
      <c r="AE140" s="399" t="n"/>
    </row>
    <row customFormat="true" customHeight="true" ht="15.75" outlineLevel="0" r="141" s="364">
      <c r="B141" s="166" t="s"/>
      <c r="C141" s="397" t="s"/>
      <c r="D141" s="407" t="s"/>
      <c r="E141" s="238" t="s">
        <v>232</v>
      </c>
      <c r="F141" s="371" t="n">
        <f aca="false" ca="false" dt2D="false" dtr="false" t="normal">I141+L141+M141+N141+O141+P141+Q141+R141+S141</f>
        <v>10</v>
      </c>
      <c r="G141" s="399" t="n">
        <v>0</v>
      </c>
      <c r="H141" s="399" t="n">
        <v>0</v>
      </c>
      <c r="I141" s="379" t="n">
        <f aca="false" ca="false" dt2D="false" dtr="false" t="normal">G141+H141</f>
        <v>0</v>
      </c>
      <c r="J141" s="399" t="n">
        <v>1</v>
      </c>
      <c r="K141" s="399" t="n"/>
      <c r="L141" s="379" t="n">
        <f aca="false" ca="false" dt2D="false" dtr="false" t="normal">J141+K141</f>
        <v>1</v>
      </c>
      <c r="M141" s="399" t="n">
        <v>1</v>
      </c>
      <c r="N141" s="399" t="n">
        <v>1</v>
      </c>
      <c r="O141" s="399" t="n">
        <v>2</v>
      </c>
      <c r="P141" s="399" t="n">
        <v>1</v>
      </c>
      <c r="Q141" s="399" t="n">
        <v>1</v>
      </c>
      <c r="R141" s="399" t="n">
        <v>1</v>
      </c>
      <c r="S141" s="399" t="n">
        <v>2</v>
      </c>
      <c r="T141" s="399" t="n"/>
      <c r="U141" s="399" t="n"/>
      <c r="V141" s="399" t="n"/>
      <c r="W141" s="399" t="n"/>
      <c r="X141" s="399" t="n"/>
      <c r="Y141" s="399" t="n"/>
      <c r="Z141" s="399" t="n"/>
      <c r="AA141" s="399" t="n"/>
      <c r="AB141" s="399" t="n"/>
      <c r="AC141" s="399" t="n"/>
      <c r="AD141" s="399" t="n"/>
      <c r="AE141" s="399" t="n"/>
    </row>
    <row customFormat="true" customHeight="true" ht="15" outlineLevel="0" r="142" s="364">
      <c r="B142" s="167" t="n">
        <v>35</v>
      </c>
      <c r="C142" s="397" t="s"/>
      <c r="D142" s="394" t="s">
        <v>589</v>
      </c>
      <c r="E142" s="109" t="s">
        <v>24</v>
      </c>
      <c r="F142" s="371" t="n">
        <f aca="false" ca="false" dt2D="false" dtr="false" t="normal">I142+L142+M142+N142+O142+P142+Q142+R142+S142</f>
        <v>0</v>
      </c>
      <c r="G142" s="408" t="n"/>
      <c r="H142" s="408" t="n"/>
      <c r="I142" s="379" t="n">
        <f aca="false" ca="false" dt2D="false" dtr="false" t="normal">G142+H142</f>
        <v>0</v>
      </c>
      <c r="J142" s="408" t="n"/>
      <c r="K142" s="408" t="n"/>
      <c r="L142" s="379" t="n">
        <f aca="false" ca="false" dt2D="false" dtr="false" t="normal">J142+K142</f>
        <v>0</v>
      </c>
      <c r="M142" s="408" t="n"/>
      <c r="N142" s="408" t="n"/>
      <c r="O142" s="408" t="n"/>
      <c r="P142" s="408" t="n"/>
      <c r="Q142" s="408" t="n"/>
      <c r="R142" s="408" t="n"/>
      <c r="S142" s="408" t="n"/>
      <c r="T142" s="408" t="n"/>
      <c r="U142" s="408" t="n"/>
      <c r="V142" s="408" t="n"/>
      <c r="W142" s="408" t="n"/>
      <c r="X142" s="408" t="n"/>
      <c r="Y142" s="408" t="n"/>
      <c r="Z142" s="408" t="n"/>
      <c r="AA142" s="408" t="n"/>
      <c r="AB142" s="408" t="n"/>
      <c r="AC142" s="408" t="n"/>
      <c r="AD142" s="408" t="n"/>
      <c r="AE142" s="408" t="n"/>
    </row>
    <row customFormat="true" customHeight="true" ht="15" outlineLevel="0" r="143" s="364">
      <c r="B143" s="165" t="s"/>
      <c r="C143" s="397" t="s"/>
      <c r="D143" s="398" t="s"/>
      <c r="E143" s="108" t="s">
        <v>290</v>
      </c>
      <c r="F143" s="371" t="n">
        <f aca="false" ca="false" dt2D="false" dtr="false" t="normal">I143+L143+M143+N143+O143+P143+Q143+R143+S143</f>
        <v>0</v>
      </c>
      <c r="G143" s="399" t="n">
        <v>0</v>
      </c>
      <c r="H143" s="399" t="n">
        <v>0</v>
      </c>
      <c r="I143" s="379" t="n">
        <f aca="false" ca="false" dt2D="false" dtr="false" t="normal">G143+H143</f>
        <v>0</v>
      </c>
      <c r="J143" s="399" t="n"/>
      <c r="K143" s="399" t="n"/>
      <c r="L143" s="379" t="n">
        <f aca="false" ca="false" dt2D="false" dtr="false" t="normal">J143+K143</f>
        <v>0</v>
      </c>
      <c r="M143" s="399" t="n"/>
      <c r="N143" s="399" t="n"/>
      <c r="O143" s="399" t="n"/>
      <c r="P143" s="399" t="n"/>
      <c r="Q143" s="399" t="n"/>
      <c r="R143" s="399" t="n"/>
      <c r="S143" s="399" t="n"/>
      <c r="T143" s="399" t="n"/>
      <c r="U143" s="399" t="n"/>
      <c r="V143" s="399" t="n"/>
      <c r="W143" s="399" t="n"/>
      <c r="X143" s="399" t="n"/>
      <c r="Y143" s="399" t="n"/>
      <c r="Z143" s="399" t="n"/>
      <c r="AA143" s="399" t="n"/>
      <c r="AB143" s="399" t="n"/>
      <c r="AC143" s="399" t="n"/>
      <c r="AD143" s="399" t="n"/>
      <c r="AE143" s="399" t="n"/>
    </row>
    <row customFormat="true" customHeight="true" ht="15.75" outlineLevel="0" r="144" s="364">
      <c r="B144" s="165" t="s"/>
      <c r="C144" s="397" t="s"/>
      <c r="D144" s="398" t="s"/>
      <c r="E144" s="108" t="s">
        <v>26</v>
      </c>
      <c r="F144" s="371" t="n">
        <f aca="false" ca="false" dt2D="false" dtr="false" t="normal">I144+L144+M144+N144+O144+P144+Q144+R144+S144</f>
        <v>8</v>
      </c>
      <c r="G144" s="399" t="n">
        <v>0</v>
      </c>
      <c r="H144" s="399" t="n">
        <v>0</v>
      </c>
      <c r="I144" s="379" t="n">
        <f aca="false" ca="false" dt2D="false" dtr="false" t="normal">G144+H144</f>
        <v>0</v>
      </c>
      <c r="J144" s="399" t="n">
        <v>1</v>
      </c>
      <c r="K144" s="399" t="n"/>
      <c r="L144" s="379" t="n">
        <f aca="false" ca="false" dt2D="false" dtr="false" t="normal">J144+K144</f>
        <v>1</v>
      </c>
      <c r="M144" s="399" t="n">
        <v>2</v>
      </c>
      <c r="N144" s="399" t="n"/>
      <c r="O144" s="399" t="n"/>
      <c r="P144" s="399" t="n">
        <v>4</v>
      </c>
      <c r="Q144" s="399" t="n">
        <v>1</v>
      </c>
      <c r="R144" s="399" t="n"/>
      <c r="S144" s="399" t="n"/>
      <c r="T144" s="399" t="n"/>
      <c r="U144" s="399" t="n"/>
      <c r="V144" s="399" t="n"/>
      <c r="W144" s="399" t="n"/>
      <c r="X144" s="399" t="n"/>
      <c r="Y144" s="399" t="n"/>
      <c r="Z144" s="399" t="n"/>
      <c r="AA144" s="399" t="n"/>
      <c r="AB144" s="399" t="n"/>
      <c r="AC144" s="399" t="n"/>
      <c r="AD144" s="399" t="n"/>
      <c r="AE144" s="399" t="n"/>
    </row>
    <row customFormat="true" customHeight="true" ht="15.75" outlineLevel="0" r="145" s="364">
      <c r="B145" s="166" t="s"/>
      <c r="C145" s="397" t="s"/>
      <c r="D145" s="402" t="s"/>
      <c r="E145" s="238" t="s">
        <v>232</v>
      </c>
      <c r="F145" s="371" t="n">
        <f aca="false" ca="false" dt2D="false" dtr="false" t="normal">I145+L145+M145+N145+O145+P145+Q145+R145+S145</f>
        <v>3</v>
      </c>
      <c r="G145" s="399" t="n">
        <v>0</v>
      </c>
      <c r="H145" s="399" t="n">
        <v>0</v>
      </c>
      <c r="I145" s="379" t="n">
        <f aca="false" ca="false" dt2D="false" dtr="false" t="normal">G145+H145</f>
        <v>0</v>
      </c>
      <c r="J145" s="399" t="n">
        <v>1</v>
      </c>
      <c r="K145" s="399" t="n"/>
      <c r="L145" s="379" t="n">
        <f aca="false" ca="false" dt2D="false" dtr="false" t="normal">J145+K145</f>
        <v>1</v>
      </c>
      <c r="M145" s="399" t="n"/>
      <c r="N145" s="399" t="n"/>
      <c r="O145" s="399" t="n">
        <v>1</v>
      </c>
      <c r="P145" s="399" t="n"/>
      <c r="Q145" s="399" t="n"/>
      <c r="R145" s="399" t="n"/>
      <c r="S145" s="399" t="n">
        <v>1</v>
      </c>
      <c r="T145" s="399" t="n"/>
      <c r="U145" s="399" t="n"/>
      <c r="V145" s="399" t="n"/>
      <c r="W145" s="399" t="n"/>
      <c r="X145" s="399" t="n"/>
      <c r="Y145" s="399" t="n"/>
      <c r="Z145" s="399" t="n"/>
      <c r="AA145" s="399" t="n"/>
      <c r="AB145" s="399" t="n"/>
      <c r="AC145" s="399" t="n"/>
      <c r="AD145" s="399" t="n"/>
      <c r="AE145" s="399" t="n"/>
    </row>
    <row customFormat="true" customHeight="true" ht="15" outlineLevel="0" r="146" s="364">
      <c r="B146" s="167" t="n">
        <v>36</v>
      </c>
      <c r="C146" s="397" t="s"/>
      <c r="D146" s="394" t="s">
        <v>590</v>
      </c>
      <c r="E146" s="109" t="s">
        <v>24</v>
      </c>
      <c r="F146" s="371" t="n">
        <f aca="false" ca="false" dt2D="false" dtr="false" t="normal">I146+L146+M146+N146+O146+P146+Q146+R146+S146</f>
        <v>0</v>
      </c>
      <c r="G146" s="408" t="n"/>
      <c r="H146" s="408" t="n"/>
      <c r="I146" s="379" t="n">
        <f aca="false" ca="false" dt2D="false" dtr="false" t="normal">G146+H146</f>
        <v>0</v>
      </c>
      <c r="J146" s="408" t="n"/>
      <c r="K146" s="408" t="n"/>
      <c r="L146" s="379" t="n">
        <f aca="false" ca="false" dt2D="false" dtr="false" t="normal">J146+K146</f>
        <v>0</v>
      </c>
      <c r="M146" s="408" t="n"/>
      <c r="N146" s="408" t="n"/>
      <c r="O146" s="408" t="n"/>
      <c r="P146" s="408" t="n"/>
      <c r="Q146" s="408" t="n"/>
      <c r="R146" s="408" t="n"/>
      <c r="S146" s="408" t="n"/>
      <c r="T146" s="408" t="n"/>
      <c r="U146" s="408" t="n"/>
      <c r="V146" s="408" t="n"/>
      <c r="W146" s="408" t="n"/>
      <c r="X146" s="408" t="n"/>
      <c r="Y146" s="408" t="n"/>
      <c r="Z146" s="408" t="n"/>
      <c r="AA146" s="408" t="n"/>
      <c r="AB146" s="408" t="n"/>
      <c r="AC146" s="408" t="n"/>
      <c r="AD146" s="408" t="n"/>
      <c r="AE146" s="408" t="n"/>
    </row>
    <row customFormat="true" customHeight="true" ht="15" outlineLevel="0" r="147" s="364">
      <c r="B147" s="165" t="s"/>
      <c r="C147" s="397" t="s"/>
      <c r="D147" s="398" t="s"/>
      <c r="E147" s="108" t="s">
        <v>290</v>
      </c>
      <c r="F147" s="371" t="n">
        <f aca="false" ca="false" dt2D="false" dtr="false" t="normal">I147+L147+M147+N147+O147+P147+Q147+R147+S147</f>
        <v>0</v>
      </c>
      <c r="G147" s="399" t="n">
        <v>0</v>
      </c>
      <c r="H147" s="399" t="n">
        <v>0</v>
      </c>
      <c r="I147" s="379" t="n">
        <f aca="false" ca="false" dt2D="false" dtr="false" t="normal">G147+H147</f>
        <v>0</v>
      </c>
      <c r="J147" s="399" t="n"/>
      <c r="K147" s="399" t="n"/>
      <c r="L147" s="379" t="n">
        <f aca="false" ca="false" dt2D="false" dtr="false" t="normal">J147+K147</f>
        <v>0</v>
      </c>
      <c r="M147" s="399" t="n"/>
      <c r="N147" s="399" t="n"/>
      <c r="O147" s="399" t="n"/>
      <c r="P147" s="399" t="n"/>
      <c r="Q147" s="399" t="n"/>
      <c r="R147" s="399" t="n"/>
      <c r="S147" s="399" t="n"/>
      <c r="T147" s="399" t="n"/>
      <c r="U147" s="399" t="n"/>
      <c r="V147" s="399" t="n"/>
      <c r="W147" s="399" t="n"/>
      <c r="X147" s="399" t="n"/>
      <c r="Y147" s="399" t="n"/>
      <c r="Z147" s="399" t="n"/>
      <c r="AA147" s="399" t="n"/>
      <c r="AB147" s="399" t="n"/>
      <c r="AC147" s="399" t="n"/>
      <c r="AD147" s="399" t="n"/>
      <c r="AE147" s="399" t="n"/>
    </row>
    <row customFormat="true" customHeight="true" ht="15.75" outlineLevel="0" r="148" s="364">
      <c r="B148" s="165" t="s"/>
      <c r="C148" s="397" t="s"/>
      <c r="D148" s="398" t="s"/>
      <c r="E148" s="108" t="s">
        <v>26</v>
      </c>
      <c r="F148" s="371" t="n">
        <f aca="false" ca="false" dt2D="false" dtr="false" t="normal">I148+L148+M148+N148+O148+P148+Q148+R148+S148</f>
        <v>3</v>
      </c>
      <c r="G148" s="399" t="n">
        <v>1</v>
      </c>
      <c r="H148" s="399" t="n">
        <v>0</v>
      </c>
      <c r="I148" s="379" t="n">
        <f aca="false" ca="false" dt2D="false" dtr="false" t="normal">G148+H148</f>
        <v>1</v>
      </c>
      <c r="J148" s="399" t="n"/>
      <c r="K148" s="399" t="n"/>
      <c r="L148" s="379" t="n">
        <f aca="false" ca="false" dt2D="false" dtr="false" t="normal">J148+K148</f>
        <v>0</v>
      </c>
      <c r="M148" s="399" t="n"/>
      <c r="N148" s="399" t="n">
        <v>1</v>
      </c>
      <c r="O148" s="399" t="n"/>
      <c r="P148" s="399" t="n"/>
      <c r="Q148" s="399" t="n">
        <v>1</v>
      </c>
      <c r="R148" s="399" t="n"/>
      <c r="S148" s="399" t="n"/>
      <c r="T148" s="399" t="n"/>
      <c r="U148" s="399" t="n"/>
      <c r="V148" s="399" t="n"/>
      <c r="W148" s="399" t="n"/>
      <c r="X148" s="399" t="n"/>
      <c r="Y148" s="399" t="n"/>
      <c r="Z148" s="399" t="n"/>
      <c r="AA148" s="399" t="n"/>
      <c r="AB148" s="399" t="n"/>
      <c r="AC148" s="399" t="n"/>
      <c r="AD148" s="399" t="n"/>
      <c r="AE148" s="399" t="n"/>
    </row>
    <row customFormat="true" customHeight="true" ht="15.75" outlineLevel="0" r="149" s="364">
      <c r="B149" s="166" t="s"/>
      <c r="C149" s="397" t="s"/>
      <c r="D149" s="402" t="s"/>
      <c r="E149" s="238" t="s">
        <v>232</v>
      </c>
      <c r="F149" s="371" t="n">
        <f aca="false" ca="false" dt2D="false" dtr="false" t="normal">I149+L149+M149+N149+O149+P149+Q149+R149+S149</f>
        <v>5</v>
      </c>
      <c r="G149" s="399" t="n">
        <v>2</v>
      </c>
      <c r="H149" s="399" t="n">
        <v>0</v>
      </c>
      <c r="I149" s="379" t="n">
        <f aca="false" ca="false" dt2D="false" dtr="false" t="normal">G149+H149</f>
        <v>2</v>
      </c>
      <c r="J149" s="399" t="n"/>
      <c r="K149" s="399" t="n"/>
      <c r="L149" s="379" t="n">
        <f aca="false" ca="false" dt2D="false" dtr="false" t="normal">J149+K149</f>
        <v>0</v>
      </c>
      <c r="M149" s="399" t="n">
        <v>2</v>
      </c>
      <c r="N149" s="399" t="n"/>
      <c r="O149" s="399" t="n"/>
      <c r="P149" s="399" t="n"/>
      <c r="Q149" s="399" t="n">
        <v>1</v>
      </c>
      <c r="R149" s="399" t="n"/>
      <c r="S149" s="399" t="n"/>
      <c r="T149" s="399" t="n"/>
      <c r="U149" s="399" t="n"/>
      <c r="V149" s="399" t="n"/>
      <c r="W149" s="399" t="n"/>
      <c r="X149" s="399" t="n"/>
      <c r="Y149" s="399" t="n"/>
      <c r="Z149" s="399" t="n"/>
      <c r="AA149" s="399" t="n"/>
      <c r="AB149" s="399" t="n"/>
      <c r="AC149" s="399" t="n"/>
      <c r="AD149" s="399" t="n"/>
      <c r="AE149" s="399" t="n"/>
    </row>
    <row customFormat="true" customHeight="true" ht="15" outlineLevel="0" r="150" s="364">
      <c r="B150" s="167" t="n">
        <v>37</v>
      </c>
      <c r="C150" s="397" t="s"/>
      <c r="D150" s="405" t="s">
        <v>591</v>
      </c>
      <c r="E150" s="109" t="s">
        <v>24</v>
      </c>
      <c r="F150" s="371" t="n">
        <f aca="false" ca="false" dt2D="false" dtr="false" t="normal">I150+L150+M150+N150+O150+P150+Q150+R150+S150</f>
        <v>0</v>
      </c>
      <c r="G150" s="408" t="n"/>
      <c r="H150" s="408" t="n"/>
      <c r="I150" s="379" t="n">
        <f aca="false" ca="false" dt2D="false" dtr="false" t="normal">G150+H150</f>
        <v>0</v>
      </c>
      <c r="J150" s="408" t="n"/>
      <c r="K150" s="408" t="n"/>
      <c r="L150" s="379" t="n">
        <f aca="false" ca="false" dt2D="false" dtr="false" t="normal">J150+K150</f>
        <v>0</v>
      </c>
      <c r="M150" s="408" t="n"/>
      <c r="N150" s="408" t="n"/>
      <c r="O150" s="408" t="n"/>
      <c r="P150" s="408" t="n"/>
      <c r="Q150" s="408" t="n"/>
      <c r="R150" s="408" t="n"/>
      <c r="S150" s="408" t="n"/>
      <c r="T150" s="408" t="n"/>
      <c r="U150" s="408" t="n"/>
      <c r="V150" s="408" t="n"/>
      <c r="W150" s="408" t="n"/>
      <c r="X150" s="408" t="n"/>
      <c r="Y150" s="408" t="n"/>
      <c r="Z150" s="408" t="n"/>
      <c r="AA150" s="408" t="n"/>
      <c r="AB150" s="408" t="n"/>
      <c r="AC150" s="408" t="n"/>
      <c r="AD150" s="408" t="n"/>
      <c r="AE150" s="408" t="n"/>
    </row>
    <row customFormat="true" customHeight="true" ht="15" outlineLevel="0" r="151" s="364">
      <c r="B151" s="165" t="s"/>
      <c r="C151" s="397" t="s"/>
      <c r="D151" s="406" t="s"/>
      <c r="E151" s="109" t="s">
        <v>290</v>
      </c>
      <c r="F151" s="371" t="n">
        <f aca="false" ca="false" dt2D="false" dtr="false" t="normal">I151+L151+M151+N151+O151+P151+Q151+R151+S151</f>
        <v>0</v>
      </c>
      <c r="G151" s="408" t="n"/>
      <c r="H151" s="408" t="n"/>
      <c r="I151" s="379" t="n">
        <f aca="false" ca="false" dt2D="false" dtr="false" t="normal">G151+H151</f>
        <v>0</v>
      </c>
      <c r="J151" s="408" t="n"/>
      <c r="K151" s="408" t="n"/>
      <c r="L151" s="379" t="n">
        <f aca="false" ca="false" dt2D="false" dtr="false" t="normal">J151+K151</f>
        <v>0</v>
      </c>
      <c r="M151" s="408" t="n"/>
      <c r="N151" s="408" t="n"/>
      <c r="O151" s="408" t="n"/>
      <c r="P151" s="408" t="n"/>
      <c r="Q151" s="408" t="n"/>
      <c r="R151" s="408" t="n"/>
      <c r="S151" s="408" t="n"/>
      <c r="T151" s="408" t="n"/>
      <c r="U151" s="408" t="n"/>
      <c r="V151" s="408" t="n"/>
      <c r="W151" s="408" t="n"/>
      <c r="X151" s="408" t="n"/>
      <c r="Y151" s="408" t="n"/>
      <c r="Z151" s="408" t="n"/>
      <c r="AA151" s="408" t="n"/>
      <c r="AB151" s="408" t="n"/>
      <c r="AC151" s="408" t="n"/>
      <c r="AD151" s="408" t="n"/>
      <c r="AE151" s="408" t="n"/>
    </row>
    <row customFormat="true" customHeight="true" ht="13.5" outlineLevel="0" r="152" s="364">
      <c r="B152" s="165" t="s"/>
      <c r="C152" s="397" t="s"/>
      <c r="D152" s="406" t="s"/>
      <c r="E152" s="108" t="s">
        <v>26</v>
      </c>
      <c r="F152" s="371" t="n">
        <f aca="false" ca="false" dt2D="false" dtr="false" t="normal">I152+L152+M152+N152+O152+P152+Q152+R152+S152</f>
        <v>0</v>
      </c>
      <c r="G152" s="399" t="n">
        <v>0</v>
      </c>
      <c r="H152" s="399" t="n">
        <v>0</v>
      </c>
      <c r="I152" s="379" t="n">
        <f aca="false" ca="false" dt2D="false" dtr="false" t="normal">G152+H152</f>
        <v>0</v>
      </c>
      <c r="J152" s="399" t="n"/>
      <c r="K152" s="399" t="n"/>
      <c r="L152" s="379" t="n">
        <f aca="false" ca="false" dt2D="false" dtr="false" t="normal">J152+K152</f>
        <v>0</v>
      </c>
      <c r="M152" s="399" t="n"/>
      <c r="N152" s="399" t="n"/>
      <c r="O152" s="399" t="n"/>
      <c r="P152" s="399" t="n"/>
      <c r="Q152" s="399" t="n"/>
      <c r="R152" s="399" t="n"/>
      <c r="S152" s="399" t="n"/>
      <c r="T152" s="399" t="n"/>
      <c r="U152" s="399" t="n"/>
      <c r="V152" s="399" t="n"/>
      <c r="W152" s="399" t="n"/>
      <c r="X152" s="399" t="n"/>
      <c r="Y152" s="399" t="n"/>
      <c r="Z152" s="399" t="n"/>
      <c r="AA152" s="399" t="n"/>
      <c r="AB152" s="399" t="n"/>
      <c r="AC152" s="399" t="n"/>
      <c r="AD152" s="399" t="n"/>
      <c r="AE152" s="399" t="n"/>
    </row>
    <row customFormat="true" customHeight="true" ht="13.5" outlineLevel="0" r="153" s="364">
      <c r="B153" s="165" t="s"/>
      <c r="C153" s="397" t="s"/>
      <c r="D153" s="406" t="s"/>
      <c r="E153" s="238" t="s">
        <v>232</v>
      </c>
      <c r="F153" s="371" t="n">
        <f aca="false" ca="false" dt2D="false" dtr="false" t="normal">I153+L153+M153+N153+O153+P153+Q153+R153+S153</f>
        <v>0</v>
      </c>
      <c r="G153" s="399" t="n">
        <v>0</v>
      </c>
      <c r="H153" s="399" t="n">
        <v>0</v>
      </c>
      <c r="I153" s="379" t="n">
        <f aca="false" ca="false" dt2D="false" dtr="false" t="normal">G153+H153</f>
        <v>0</v>
      </c>
      <c r="J153" s="399" t="n"/>
      <c r="K153" s="399" t="n"/>
      <c r="L153" s="379" t="n">
        <f aca="false" ca="false" dt2D="false" dtr="false" t="normal">J153+K153</f>
        <v>0</v>
      </c>
      <c r="M153" s="399" t="n"/>
      <c r="N153" s="399" t="n"/>
      <c r="O153" s="399" t="n"/>
      <c r="P153" s="399" t="n"/>
      <c r="Q153" s="399" t="n"/>
      <c r="R153" s="399" t="n"/>
      <c r="S153" s="399" t="n"/>
      <c r="T153" s="399" t="n"/>
      <c r="U153" s="399" t="n"/>
      <c r="V153" s="399" t="n"/>
      <c r="W153" s="399" t="n"/>
      <c r="X153" s="399" t="n"/>
      <c r="Y153" s="399" t="n"/>
      <c r="Z153" s="399" t="n"/>
      <c r="AA153" s="399" t="n"/>
      <c r="AB153" s="399" t="n"/>
      <c r="AC153" s="399" t="n"/>
      <c r="AD153" s="399" t="n"/>
      <c r="AE153" s="399" t="n"/>
    </row>
    <row customFormat="true" customHeight="true" ht="15.75" outlineLevel="0" r="154" s="364">
      <c r="B154" s="166" t="s"/>
      <c r="C154" s="397" t="s"/>
      <c r="D154" s="407" t="s"/>
      <c r="E154" s="414" t="s">
        <v>233</v>
      </c>
      <c r="F154" s="371" t="n">
        <f aca="false" ca="false" dt2D="false" dtr="false" t="normal">I154+L154+M154+N154+O154+P154+Q154+R154+S154</f>
        <v>0</v>
      </c>
      <c r="G154" s="404" t="n"/>
      <c r="H154" s="404" t="n"/>
      <c r="I154" s="379" t="n">
        <f aca="false" ca="false" dt2D="false" dtr="false" t="normal">G154+H154</f>
        <v>0</v>
      </c>
      <c r="J154" s="404" t="n"/>
      <c r="K154" s="404" t="n"/>
      <c r="L154" s="379" t="n">
        <f aca="false" ca="false" dt2D="false" dtr="false" t="normal">J154+K154</f>
        <v>0</v>
      </c>
      <c r="M154" s="404" t="n"/>
      <c r="N154" s="404" t="n"/>
      <c r="O154" s="404" t="n"/>
      <c r="P154" s="404" t="n"/>
      <c r="Q154" s="404" t="n"/>
      <c r="R154" s="404" t="n"/>
      <c r="S154" s="404" t="n"/>
      <c r="T154" s="404" t="n"/>
      <c r="U154" s="404" t="n"/>
      <c r="V154" s="404" t="n"/>
      <c r="W154" s="404" t="n"/>
      <c r="X154" s="404" t="n"/>
      <c r="Y154" s="404" t="n"/>
      <c r="Z154" s="404" t="n"/>
      <c r="AA154" s="404" t="n"/>
      <c r="AB154" s="404" t="n"/>
      <c r="AC154" s="404" t="n"/>
      <c r="AD154" s="404" t="n"/>
      <c r="AE154" s="404" t="n"/>
    </row>
    <row customFormat="true" customHeight="true" ht="13.5" outlineLevel="0" r="155" s="364">
      <c r="B155" s="167" t="n">
        <v>38</v>
      </c>
      <c r="C155" s="397" t="s"/>
      <c r="D155" s="394" t="s">
        <v>592</v>
      </c>
      <c r="E155" s="109" t="s">
        <v>24</v>
      </c>
      <c r="F155" s="371" t="n">
        <f aca="false" ca="false" dt2D="false" dtr="false" t="normal">I155+L155+M155+N155+O155+P155+Q155+R155+S155</f>
        <v>0</v>
      </c>
      <c r="G155" s="408" t="n"/>
      <c r="H155" s="408" t="n"/>
      <c r="I155" s="379" t="n">
        <f aca="false" ca="false" dt2D="false" dtr="false" t="normal">G155+H155</f>
        <v>0</v>
      </c>
      <c r="J155" s="408" t="n"/>
      <c r="K155" s="408" t="n"/>
      <c r="L155" s="379" t="n">
        <f aca="false" ca="false" dt2D="false" dtr="false" t="normal">J155+K155</f>
        <v>0</v>
      </c>
      <c r="M155" s="408" t="n"/>
      <c r="N155" s="408" t="n"/>
      <c r="O155" s="408" t="n"/>
      <c r="P155" s="408" t="n"/>
      <c r="Q155" s="408" t="n"/>
      <c r="R155" s="408" t="n"/>
      <c r="S155" s="408" t="n"/>
      <c r="T155" s="408" t="n"/>
      <c r="U155" s="408" t="n"/>
      <c r="V155" s="408" t="n"/>
      <c r="W155" s="408" t="n"/>
      <c r="X155" s="408" t="n"/>
      <c r="Y155" s="408" t="n"/>
      <c r="Z155" s="408" t="n"/>
      <c r="AA155" s="408" t="n"/>
      <c r="AB155" s="408" t="n"/>
      <c r="AC155" s="408" t="n"/>
      <c r="AD155" s="408" t="n"/>
      <c r="AE155" s="408" t="n"/>
    </row>
    <row customFormat="true" customHeight="true" ht="13.5" outlineLevel="0" r="156" s="364">
      <c r="B156" s="165" t="s"/>
      <c r="C156" s="397" t="s"/>
      <c r="D156" s="398" t="s"/>
      <c r="E156" s="108" t="s">
        <v>290</v>
      </c>
      <c r="F156" s="371" t="n">
        <f aca="false" ca="false" dt2D="false" dtr="false" t="normal">I156+L156+M156+N156+O156+P156+Q156+R156+S156</f>
        <v>0</v>
      </c>
      <c r="G156" s="399" t="n">
        <v>0</v>
      </c>
      <c r="H156" s="399" t="n">
        <v>0</v>
      </c>
      <c r="I156" s="379" t="n">
        <f aca="false" ca="false" dt2D="false" dtr="false" t="normal">G156+H156</f>
        <v>0</v>
      </c>
      <c r="J156" s="399" t="n"/>
      <c r="K156" s="399" t="n"/>
      <c r="L156" s="379" t="n">
        <f aca="false" ca="false" dt2D="false" dtr="false" t="normal">J156+K156</f>
        <v>0</v>
      </c>
      <c r="M156" s="399" t="n"/>
      <c r="N156" s="399" t="n"/>
      <c r="O156" s="399" t="n"/>
      <c r="P156" s="399" t="n"/>
      <c r="Q156" s="399" t="n"/>
      <c r="R156" s="399" t="n"/>
      <c r="S156" s="399" t="n"/>
      <c r="T156" s="399" t="n"/>
      <c r="U156" s="399" t="n"/>
      <c r="V156" s="399" t="n"/>
      <c r="W156" s="399" t="n"/>
      <c r="X156" s="399" t="n"/>
      <c r="Y156" s="399" t="n"/>
      <c r="Z156" s="399" t="n"/>
      <c r="AA156" s="399" t="n"/>
      <c r="AB156" s="399" t="n"/>
      <c r="AC156" s="399" t="n"/>
      <c r="AD156" s="399" t="n"/>
      <c r="AE156" s="399" t="n"/>
    </row>
    <row customFormat="true" customHeight="true" ht="13.5" outlineLevel="0" r="157" s="364">
      <c r="B157" s="165" t="s"/>
      <c r="C157" s="397" t="s"/>
      <c r="D157" s="398" t="s"/>
      <c r="E157" s="108" t="s">
        <v>26</v>
      </c>
      <c r="F157" s="371" t="n">
        <f aca="false" ca="false" dt2D="false" dtr="false" t="normal">I157+L157+M157+N157+O157+P157+Q157+R157+S157</f>
        <v>53</v>
      </c>
      <c r="G157" s="399" t="n">
        <v>7</v>
      </c>
      <c r="H157" s="399" t="n">
        <v>0</v>
      </c>
      <c r="I157" s="379" t="n">
        <f aca="false" ca="false" dt2D="false" dtr="false" t="normal">G157+H157</f>
        <v>7</v>
      </c>
      <c r="J157" s="399" t="n">
        <v>4</v>
      </c>
      <c r="K157" s="399" t="n"/>
      <c r="L157" s="379" t="n">
        <f aca="false" ca="false" dt2D="false" dtr="false" t="normal">J157+K157</f>
        <v>4</v>
      </c>
      <c r="M157" s="399" t="n">
        <v>3</v>
      </c>
      <c r="N157" s="399" t="n">
        <v>4</v>
      </c>
      <c r="O157" s="399" t="n">
        <v>3</v>
      </c>
      <c r="P157" s="399" t="n">
        <v>5</v>
      </c>
      <c r="Q157" s="399" t="n">
        <v>11</v>
      </c>
      <c r="R157" s="399" t="n">
        <v>7</v>
      </c>
      <c r="S157" s="399" t="n">
        <v>9</v>
      </c>
      <c r="T157" s="399" t="n"/>
      <c r="U157" s="399" t="n"/>
      <c r="V157" s="399" t="n"/>
      <c r="W157" s="399" t="n"/>
      <c r="X157" s="399" t="n"/>
      <c r="Y157" s="399" t="n"/>
      <c r="Z157" s="399" t="n"/>
      <c r="AA157" s="399" t="n"/>
      <c r="AB157" s="399" t="n"/>
      <c r="AC157" s="399" t="n"/>
      <c r="AD157" s="399" t="n"/>
      <c r="AE157" s="399" t="n"/>
    </row>
    <row customFormat="true" customHeight="true" ht="13.5" outlineLevel="0" r="158" s="364">
      <c r="B158" s="166" t="s"/>
      <c r="C158" s="397" t="s"/>
      <c r="D158" s="402" t="s"/>
      <c r="E158" s="238" t="s">
        <v>232</v>
      </c>
      <c r="F158" s="371" t="n">
        <f aca="false" ca="false" dt2D="false" dtr="false" t="normal">I158+L158+M158+N158+O158+P158+Q158+R158+S158</f>
        <v>51</v>
      </c>
      <c r="G158" s="399" t="n">
        <v>7</v>
      </c>
      <c r="H158" s="399" t="n">
        <v>1</v>
      </c>
      <c r="I158" s="379" t="n">
        <f aca="false" ca="false" dt2D="false" dtr="false" t="normal">G158+H158</f>
        <v>8</v>
      </c>
      <c r="J158" s="399" t="n">
        <v>4</v>
      </c>
      <c r="K158" s="399" t="n"/>
      <c r="L158" s="379" t="n">
        <f aca="false" ca="false" dt2D="false" dtr="false" t="normal">J158+K158</f>
        <v>4</v>
      </c>
      <c r="M158" s="399" t="n">
        <v>7</v>
      </c>
      <c r="N158" s="399" t="n">
        <v>4</v>
      </c>
      <c r="O158" s="399" t="n">
        <v>6</v>
      </c>
      <c r="P158" s="399" t="n">
        <v>2</v>
      </c>
      <c r="Q158" s="399" t="n">
        <v>5</v>
      </c>
      <c r="R158" s="399" t="n">
        <v>10</v>
      </c>
      <c r="S158" s="399" t="n">
        <v>5</v>
      </c>
      <c r="T158" s="399" t="n"/>
      <c r="U158" s="399" t="n"/>
      <c r="V158" s="399" t="n"/>
      <c r="W158" s="399" t="n"/>
      <c r="X158" s="399" t="n"/>
      <c r="Y158" s="399" t="n"/>
      <c r="Z158" s="399" t="n"/>
      <c r="AA158" s="399" t="n"/>
      <c r="AB158" s="399" t="n"/>
      <c r="AC158" s="399" t="n"/>
      <c r="AD158" s="399" t="n"/>
      <c r="AE158" s="399" t="n"/>
    </row>
    <row customFormat="true" customHeight="true" ht="13.5" outlineLevel="0" r="159" s="364">
      <c r="B159" s="167" t="n">
        <v>39</v>
      </c>
      <c r="C159" s="397" t="s"/>
      <c r="D159" s="405" t="s">
        <v>593</v>
      </c>
      <c r="E159" s="109" t="s">
        <v>24</v>
      </c>
      <c r="F159" s="371" t="n">
        <f aca="false" ca="false" dt2D="false" dtr="false" t="normal">I159+L159+M159+N159+O159+P159+Q159+R159+S159</f>
        <v>0</v>
      </c>
      <c r="G159" s="408" t="n"/>
      <c r="H159" s="408" t="n"/>
      <c r="I159" s="379" t="n">
        <f aca="false" ca="false" dt2D="false" dtr="false" t="normal">G159+H159</f>
        <v>0</v>
      </c>
      <c r="J159" s="408" t="n"/>
      <c r="K159" s="408" t="n"/>
      <c r="L159" s="379" t="n">
        <f aca="false" ca="false" dt2D="false" dtr="false" t="normal">J159+K159</f>
        <v>0</v>
      </c>
      <c r="M159" s="408" t="n"/>
      <c r="N159" s="408" t="n"/>
      <c r="O159" s="408" t="n"/>
      <c r="P159" s="408" t="n"/>
      <c r="Q159" s="408" t="n"/>
      <c r="R159" s="408" t="n"/>
      <c r="S159" s="408" t="n"/>
      <c r="T159" s="408" t="n"/>
      <c r="U159" s="408" t="n"/>
      <c r="V159" s="408" t="n"/>
      <c r="W159" s="408" t="n"/>
      <c r="X159" s="408" t="n"/>
      <c r="Y159" s="408" t="n"/>
      <c r="Z159" s="408" t="n"/>
      <c r="AA159" s="408" t="n"/>
      <c r="AB159" s="408" t="n"/>
      <c r="AC159" s="408" t="n"/>
      <c r="AD159" s="408" t="n"/>
      <c r="AE159" s="408" t="n"/>
    </row>
    <row customFormat="true" customHeight="true" ht="15" outlineLevel="0" r="160" s="364">
      <c r="B160" s="165" t="s"/>
      <c r="C160" s="397" t="s"/>
      <c r="D160" s="406" t="s"/>
      <c r="E160" s="109" t="s">
        <v>290</v>
      </c>
      <c r="F160" s="371" t="n">
        <f aca="false" ca="false" dt2D="false" dtr="false" t="normal">I160+L160+M160+N160+O160+P160+Q160+R160+S160</f>
        <v>0</v>
      </c>
      <c r="G160" s="408" t="n"/>
      <c r="H160" s="408" t="n"/>
      <c r="I160" s="379" t="n">
        <f aca="false" ca="false" dt2D="false" dtr="false" t="normal">G160+H160</f>
        <v>0</v>
      </c>
      <c r="J160" s="408" t="n"/>
      <c r="K160" s="408" t="n"/>
      <c r="L160" s="379" t="n">
        <f aca="false" ca="false" dt2D="false" dtr="false" t="normal">J160+K160</f>
        <v>0</v>
      </c>
      <c r="M160" s="408" t="n"/>
      <c r="N160" s="408" t="n"/>
      <c r="O160" s="408" t="n"/>
      <c r="P160" s="408" t="n"/>
      <c r="Q160" s="408" t="n"/>
      <c r="R160" s="408" t="n"/>
      <c r="S160" s="408" t="n"/>
      <c r="T160" s="408" t="n"/>
      <c r="U160" s="408" t="n"/>
      <c r="V160" s="408" t="n"/>
      <c r="W160" s="408" t="n"/>
      <c r="X160" s="408" t="n"/>
      <c r="Y160" s="408" t="n"/>
      <c r="Z160" s="408" t="n"/>
      <c r="AA160" s="408" t="n"/>
      <c r="AB160" s="408" t="n"/>
      <c r="AC160" s="408" t="n"/>
      <c r="AD160" s="408" t="n"/>
      <c r="AE160" s="408" t="n"/>
    </row>
    <row customFormat="true" customHeight="true" ht="13.5" outlineLevel="0" r="161" s="364">
      <c r="B161" s="165" t="s"/>
      <c r="C161" s="397" t="s"/>
      <c r="D161" s="406" t="s"/>
      <c r="E161" s="108" t="s">
        <v>26</v>
      </c>
      <c r="F161" s="371" t="n">
        <f aca="false" ca="false" dt2D="false" dtr="false" t="normal">I161+L161+M161+N161+O161+P161+Q161+R161+S161</f>
        <v>0</v>
      </c>
      <c r="G161" s="399" t="n">
        <v>0</v>
      </c>
      <c r="H161" s="399" t="n">
        <v>0</v>
      </c>
      <c r="I161" s="379" t="n">
        <f aca="false" ca="false" dt2D="false" dtr="false" t="normal">G161+H161</f>
        <v>0</v>
      </c>
      <c r="J161" s="399" t="n"/>
      <c r="K161" s="399" t="n"/>
      <c r="L161" s="379" t="n">
        <f aca="false" ca="false" dt2D="false" dtr="false" t="normal">J161+K161</f>
        <v>0</v>
      </c>
      <c r="M161" s="399" t="n"/>
      <c r="N161" s="399" t="n"/>
      <c r="O161" s="399" t="n"/>
      <c r="P161" s="399" t="n"/>
      <c r="Q161" s="399" t="n"/>
      <c r="R161" s="399" t="n"/>
      <c r="S161" s="399" t="n"/>
      <c r="T161" s="399" t="n"/>
      <c r="U161" s="399" t="n"/>
      <c r="V161" s="399" t="n"/>
      <c r="W161" s="399" t="n"/>
      <c r="X161" s="399" t="n"/>
      <c r="Y161" s="399" t="n"/>
      <c r="Z161" s="399" t="n"/>
      <c r="AA161" s="399" t="n"/>
      <c r="AB161" s="399" t="n"/>
      <c r="AC161" s="399" t="n"/>
      <c r="AD161" s="399" t="n"/>
      <c r="AE161" s="399" t="n"/>
    </row>
    <row customFormat="true" customHeight="true" ht="13.5" outlineLevel="0" r="162" s="364">
      <c r="B162" s="166" t="s"/>
      <c r="C162" s="397" t="s"/>
      <c r="D162" s="407" t="s"/>
      <c r="E162" s="238" t="s">
        <v>232</v>
      </c>
      <c r="F162" s="371" t="n">
        <f aca="false" ca="false" dt2D="false" dtr="false" t="normal">I162+L162+M162+N162+O162+P162+Q162+R162+S162</f>
        <v>0</v>
      </c>
      <c r="G162" s="399" t="n">
        <v>0</v>
      </c>
      <c r="H162" s="399" t="n">
        <v>0</v>
      </c>
      <c r="I162" s="379" t="n">
        <f aca="false" ca="false" dt2D="false" dtr="false" t="normal">G162+H162</f>
        <v>0</v>
      </c>
      <c r="J162" s="399" t="n"/>
      <c r="K162" s="399" t="n"/>
      <c r="L162" s="379" t="n">
        <f aca="false" ca="false" dt2D="false" dtr="false" t="normal">J162+K162</f>
        <v>0</v>
      </c>
      <c r="M162" s="399" t="n"/>
      <c r="N162" s="399" t="n"/>
      <c r="O162" s="399" t="n"/>
      <c r="P162" s="399" t="n"/>
      <c r="Q162" s="399" t="n"/>
      <c r="R162" s="399" t="n"/>
      <c r="S162" s="399" t="n"/>
      <c r="T162" s="399" t="n"/>
      <c r="U162" s="399" t="n"/>
      <c r="V162" s="399" t="n"/>
      <c r="W162" s="399" t="n"/>
      <c r="X162" s="399" t="n"/>
      <c r="Y162" s="399" t="n"/>
      <c r="Z162" s="399" t="n"/>
      <c r="AA162" s="399" t="n"/>
      <c r="AB162" s="399" t="n"/>
      <c r="AC162" s="399" t="n"/>
      <c r="AD162" s="399" t="n"/>
      <c r="AE162" s="399" t="n"/>
    </row>
    <row customFormat="true" customHeight="true" ht="15" outlineLevel="0" r="163" s="364">
      <c r="B163" s="167" t="n">
        <v>40</v>
      </c>
      <c r="C163" s="397" t="s"/>
      <c r="D163" s="405" t="s">
        <v>594</v>
      </c>
      <c r="E163" s="403" t="s">
        <v>24</v>
      </c>
      <c r="F163" s="371" t="n">
        <f aca="false" ca="false" dt2D="false" dtr="false" t="normal">I163+L163+M163+N163+O163+P163+Q163+R163+S163</f>
        <v>0</v>
      </c>
      <c r="G163" s="408" t="n"/>
      <c r="H163" s="408" t="n"/>
      <c r="I163" s="379" t="n">
        <f aca="false" ca="false" dt2D="false" dtr="false" t="normal">G163+H163</f>
        <v>0</v>
      </c>
      <c r="J163" s="408" t="n"/>
      <c r="K163" s="408" t="n"/>
      <c r="L163" s="379" t="n">
        <f aca="false" ca="false" dt2D="false" dtr="false" t="normal">J163+K163</f>
        <v>0</v>
      </c>
      <c r="M163" s="408" t="n"/>
      <c r="N163" s="408" t="n"/>
      <c r="O163" s="408" t="n"/>
      <c r="P163" s="408" t="n"/>
      <c r="Q163" s="408" t="n"/>
      <c r="R163" s="408" t="n"/>
      <c r="S163" s="408" t="n"/>
      <c r="T163" s="408" t="n"/>
      <c r="U163" s="408" t="n"/>
      <c r="V163" s="408" t="n"/>
      <c r="W163" s="408" t="n"/>
      <c r="X163" s="408" t="n"/>
      <c r="Y163" s="408" t="n"/>
      <c r="Z163" s="408" t="n"/>
      <c r="AA163" s="408" t="n"/>
      <c r="AB163" s="408" t="n"/>
      <c r="AC163" s="408" t="n"/>
      <c r="AD163" s="408" t="n"/>
      <c r="AE163" s="408" t="n"/>
    </row>
    <row customFormat="true" customHeight="true" ht="15" outlineLevel="0" r="164" s="364">
      <c r="B164" s="165" t="s"/>
      <c r="C164" s="397" t="s"/>
      <c r="D164" s="406" t="s"/>
      <c r="E164" s="403" t="s">
        <v>290</v>
      </c>
      <c r="F164" s="371" t="n">
        <f aca="false" ca="false" dt2D="false" dtr="false" t="normal">I164+L164+M164+N164+O164+P164+Q164+R164+S164</f>
        <v>0</v>
      </c>
      <c r="G164" s="408" t="n"/>
      <c r="H164" s="408" t="n"/>
      <c r="I164" s="379" t="n">
        <f aca="false" ca="false" dt2D="false" dtr="false" t="normal">G164+H164</f>
        <v>0</v>
      </c>
      <c r="J164" s="408" t="n"/>
      <c r="K164" s="408" t="n"/>
      <c r="L164" s="379" t="n">
        <f aca="false" ca="false" dt2D="false" dtr="false" t="normal">J164+K164</f>
        <v>0</v>
      </c>
      <c r="M164" s="408" t="n"/>
      <c r="N164" s="408" t="n"/>
      <c r="O164" s="408" t="n"/>
      <c r="P164" s="408" t="n"/>
      <c r="Q164" s="408" t="n"/>
      <c r="R164" s="408" t="n"/>
      <c r="S164" s="408" t="n"/>
      <c r="T164" s="408" t="n"/>
      <c r="U164" s="408" t="n"/>
      <c r="V164" s="408" t="n"/>
      <c r="W164" s="408" t="n"/>
      <c r="X164" s="408" t="n"/>
      <c r="Y164" s="408" t="n"/>
      <c r="Z164" s="408" t="n"/>
      <c r="AA164" s="408" t="n"/>
      <c r="AB164" s="408" t="n"/>
      <c r="AC164" s="408" t="n"/>
      <c r="AD164" s="408" t="n"/>
      <c r="AE164" s="408" t="n"/>
    </row>
    <row customFormat="true" customHeight="true" ht="15.75" outlineLevel="0" r="165" s="364">
      <c r="B165" s="165" t="s"/>
      <c r="C165" s="397" t="s"/>
      <c r="D165" s="406" t="s"/>
      <c r="E165" s="108" t="s">
        <v>26</v>
      </c>
      <c r="F165" s="371" t="n">
        <f aca="false" ca="false" dt2D="false" dtr="false" t="normal">I165+L165+M165+N165+O165+P165+Q165+R165+S165</f>
        <v>1</v>
      </c>
      <c r="G165" s="399" t="n">
        <v>1</v>
      </c>
      <c r="H165" s="399" t="n">
        <v>0</v>
      </c>
      <c r="I165" s="379" t="n">
        <f aca="false" ca="false" dt2D="false" dtr="false" t="normal">G165+H165</f>
        <v>1</v>
      </c>
      <c r="J165" s="399" t="n"/>
      <c r="K165" s="399" t="n"/>
      <c r="L165" s="379" t="n">
        <f aca="false" ca="false" dt2D="false" dtr="false" t="normal">J165+K165</f>
        <v>0</v>
      </c>
      <c r="M165" s="399" t="n"/>
      <c r="N165" s="399" t="n"/>
      <c r="O165" s="399" t="n"/>
      <c r="P165" s="399" t="n"/>
      <c r="Q165" s="399" t="n"/>
      <c r="R165" s="399" t="n"/>
      <c r="S165" s="399" t="n"/>
      <c r="T165" s="399" t="n"/>
      <c r="U165" s="399" t="n"/>
      <c r="V165" s="399" t="n"/>
      <c r="W165" s="399" t="n"/>
      <c r="X165" s="399" t="n"/>
      <c r="Y165" s="399" t="n"/>
      <c r="Z165" s="399" t="n"/>
      <c r="AA165" s="399" t="n"/>
      <c r="AB165" s="399" t="n"/>
      <c r="AC165" s="399" t="n"/>
      <c r="AD165" s="399" t="n"/>
      <c r="AE165" s="399" t="n"/>
    </row>
    <row customFormat="true" customHeight="true" ht="15.75" outlineLevel="0" r="166" s="364">
      <c r="B166" s="166" t="s"/>
      <c r="C166" s="397" t="s"/>
      <c r="D166" s="407" t="s"/>
      <c r="E166" s="238" t="s">
        <v>232</v>
      </c>
      <c r="F166" s="371" t="n">
        <f aca="false" ca="false" dt2D="false" dtr="false" t="normal">I166+L166+M166+N166+O166+P166+Q166+R166+S166</f>
        <v>0</v>
      </c>
      <c r="G166" s="399" t="n">
        <v>0</v>
      </c>
      <c r="H166" s="399" t="n">
        <v>0</v>
      </c>
      <c r="I166" s="379" t="n">
        <f aca="false" ca="false" dt2D="false" dtr="false" t="normal">G166+H166</f>
        <v>0</v>
      </c>
      <c r="J166" s="399" t="n"/>
      <c r="K166" s="399" t="n"/>
      <c r="L166" s="379" t="n">
        <f aca="false" ca="false" dt2D="false" dtr="false" t="normal">J166+K166</f>
        <v>0</v>
      </c>
      <c r="M166" s="399" t="n"/>
      <c r="N166" s="399" t="n"/>
      <c r="O166" s="399" t="n"/>
      <c r="P166" s="399" t="n"/>
      <c r="Q166" s="399" t="n"/>
      <c r="R166" s="399" t="n"/>
      <c r="S166" s="399" t="n"/>
      <c r="T166" s="399" t="n"/>
      <c r="U166" s="399" t="n"/>
      <c r="V166" s="399" t="n"/>
      <c r="W166" s="399" t="n"/>
      <c r="X166" s="399" t="n"/>
      <c r="Y166" s="399" t="n"/>
      <c r="Z166" s="399" t="n"/>
      <c r="AA166" s="399" t="n"/>
      <c r="AB166" s="399" t="n"/>
      <c r="AC166" s="399" t="n"/>
      <c r="AD166" s="399" t="n"/>
      <c r="AE166" s="399" t="n"/>
    </row>
    <row customFormat="true" customHeight="true" ht="13.5" outlineLevel="0" r="167" s="364">
      <c r="B167" s="167" t="n">
        <v>41</v>
      </c>
      <c r="C167" s="397" t="s"/>
      <c r="D167" s="405" t="s">
        <v>595</v>
      </c>
      <c r="E167" s="109" t="s">
        <v>24</v>
      </c>
      <c r="F167" s="371" t="n">
        <f aca="false" ca="false" dt2D="false" dtr="false" t="normal">I167+L167+M167+N167+O167+P167+Q167+R167+S167</f>
        <v>0</v>
      </c>
      <c r="G167" s="408" t="n"/>
      <c r="H167" s="408" t="n"/>
      <c r="I167" s="379" t="n">
        <f aca="false" ca="false" dt2D="false" dtr="false" t="normal">G167+H167</f>
        <v>0</v>
      </c>
      <c r="J167" s="408" t="n"/>
      <c r="K167" s="408" t="n"/>
      <c r="L167" s="379" t="n">
        <f aca="false" ca="false" dt2D="false" dtr="false" t="normal">J167+K167</f>
        <v>0</v>
      </c>
      <c r="M167" s="408" t="n"/>
      <c r="N167" s="408" t="n"/>
      <c r="O167" s="408" t="n"/>
      <c r="P167" s="408" t="n"/>
      <c r="Q167" s="408" t="n"/>
      <c r="R167" s="408" t="n"/>
      <c r="S167" s="408" t="n"/>
      <c r="T167" s="408" t="n"/>
      <c r="U167" s="408" t="n"/>
      <c r="V167" s="408" t="n"/>
      <c r="W167" s="408" t="n"/>
      <c r="X167" s="408" t="n"/>
      <c r="Y167" s="408" t="n"/>
      <c r="Z167" s="408" t="n"/>
      <c r="AA167" s="408" t="n"/>
      <c r="AB167" s="408" t="n"/>
      <c r="AC167" s="408" t="n"/>
      <c r="AD167" s="408" t="n"/>
      <c r="AE167" s="408" t="n"/>
    </row>
    <row customFormat="true" customHeight="true" ht="13.5" outlineLevel="0" r="168" s="364">
      <c r="B168" s="165" t="s"/>
      <c r="C168" s="397" t="s"/>
      <c r="D168" s="406" t="s"/>
      <c r="E168" s="109" t="s">
        <v>290</v>
      </c>
      <c r="F168" s="371" t="n">
        <f aca="false" ca="false" dt2D="false" dtr="false" t="normal">I168+L168+M168+N168+O168+P168+Q168+R168+S168</f>
        <v>0</v>
      </c>
      <c r="G168" s="408" t="n"/>
      <c r="H168" s="408" t="n"/>
      <c r="I168" s="379" t="n">
        <f aca="false" ca="false" dt2D="false" dtr="false" t="normal">G168+H168</f>
        <v>0</v>
      </c>
      <c r="J168" s="408" t="n"/>
      <c r="K168" s="408" t="n"/>
      <c r="L168" s="379" t="n">
        <f aca="false" ca="false" dt2D="false" dtr="false" t="normal">J168+K168</f>
        <v>0</v>
      </c>
      <c r="M168" s="408" t="n"/>
      <c r="N168" s="408" t="n"/>
      <c r="O168" s="408" t="n"/>
      <c r="P168" s="408" t="n"/>
      <c r="Q168" s="408" t="n"/>
      <c r="R168" s="408" t="n"/>
      <c r="S168" s="408" t="n"/>
      <c r="T168" s="408" t="n"/>
      <c r="U168" s="408" t="n"/>
      <c r="V168" s="408" t="n"/>
      <c r="W168" s="408" t="n"/>
      <c r="X168" s="408" t="n"/>
      <c r="Y168" s="408" t="n"/>
      <c r="Z168" s="408" t="n"/>
      <c r="AA168" s="408" t="n"/>
      <c r="AB168" s="408" t="n"/>
      <c r="AC168" s="408" t="n"/>
      <c r="AD168" s="408" t="n"/>
      <c r="AE168" s="408" t="n"/>
    </row>
    <row customFormat="true" customHeight="true" ht="13.5" outlineLevel="0" r="169" s="364">
      <c r="B169" s="165" t="s"/>
      <c r="C169" s="397" t="s"/>
      <c r="D169" s="406" t="s"/>
      <c r="E169" s="108" t="s">
        <v>26</v>
      </c>
      <c r="F169" s="371" t="n">
        <f aca="false" ca="false" dt2D="false" dtr="false" t="normal">I169+L169+M169+N169+O169+P169+Q169+R169+S169</f>
        <v>0</v>
      </c>
      <c r="G169" s="399" t="n">
        <v>0</v>
      </c>
      <c r="H169" s="399" t="n">
        <v>0</v>
      </c>
      <c r="I169" s="379" t="n">
        <f aca="false" ca="false" dt2D="false" dtr="false" t="normal">G169+H169</f>
        <v>0</v>
      </c>
      <c r="J169" s="399" t="n"/>
      <c r="K169" s="399" t="n"/>
      <c r="L169" s="379" t="n">
        <f aca="false" ca="false" dt2D="false" dtr="false" t="normal">J169+K169</f>
        <v>0</v>
      </c>
      <c r="M169" s="399" t="n"/>
      <c r="N169" s="399" t="n"/>
      <c r="O169" s="399" t="n"/>
      <c r="P169" s="399" t="n"/>
      <c r="Q169" s="399" t="n"/>
      <c r="R169" s="399" t="n"/>
      <c r="S169" s="399" t="n"/>
      <c r="T169" s="399" t="n"/>
      <c r="U169" s="399" t="n"/>
      <c r="V169" s="399" t="n"/>
      <c r="W169" s="399" t="n"/>
      <c r="X169" s="399" t="n"/>
      <c r="Y169" s="399" t="n"/>
      <c r="Z169" s="399" t="n"/>
      <c r="AA169" s="399" t="n"/>
      <c r="AB169" s="399" t="n"/>
      <c r="AC169" s="399" t="n"/>
      <c r="AD169" s="399" t="n"/>
      <c r="AE169" s="399" t="n"/>
    </row>
    <row customFormat="true" customHeight="true" ht="13.5" outlineLevel="0" r="170" s="364">
      <c r="B170" s="166" t="s"/>
      <c r="C170" s="397" t="s"/>
      <c r="D170" s="407" t="s"/>
      <c r="E170" s="238" t="s">
        <v>232</v>
      </c>
      <c r="F170" s="371" t="n">
        <f aca="false" ca="false" dt2D="false" dtr="false" t="normal">I170+L170+M170+N170+O170+P170+Q170+R170+S170</f>
        <v>0</v>
      </c>
      <c r="G170" s="399" t="n">
        <v>0</v>
      </c>
      <c r="H170" s="399" t="n">
        <v>0</v>
      </c>
      <c r="I170" s="379" t="n">
        <f aca="false" ca="false" dt2D="false" dtr="false" t="normal">G170+H170</f>
        <v>0</v>
      </c>
      <c r="J170" s="399" t="n"/>
      <c r="K170" s="399" t="n"/>
      <c r="L170" s="379" t="n">
        <f aca="false" ca="false" dt2D="false" dtr="false" t="normal">J170+K170</f>
        <v>0</v>
      </c>
      <c r="M170" s="399" t="n"/>
      <c r="N170" s="399" t="n"/>
      <c r="O170" s="399" t="n"/>
      <c r="P170" s="399" t="n"/>
      <c r="Q170" s="399" t="n"/>
      <c r="R170" s="399" t="n"/>
      <c r="S170" s="399" t="n"/>
      <c r="T170" s="399" t="n"/>
      <c r="U170" s="399" t="n"/>
      <c r="V170" s="399" t="n"/>
      <c r="W170" s="399" t="n"/>
      <c r="X170" s="399" t="n"/>
      <c r="Y170" s="399" t="n"/>
      <c r="Z170" s="399" t="n"/>
      <c r="AA170" s="399" t="n"/>
      <c r="AB170" s="399" t="n"/>
      <c r="AC170" s="399" t="n"/>
      <c r="AD170" s="399" t="n"/>
      <c r="AE170" s="399" t="n"/>
    </row>
    <row customFormat="true" customHeight="true" ht="23.25" outlineLevel="0" r="171" s="364">
      <c r="B171" s="167" t="n">
        <v>42</v>
      </c>
      <c r="C171" s="397" t="s"/>
      <c r="D171" s="405" t="s">
        <v>596</v>
      </c>
      <c r="E171" s="109" t="s">
        <v>24</v>
      </c>
      <c r="F171" s="371" t="n">
        <f aca="false" ca="false" dt2D="false" dtr="false" t="normal">I171+L171+M171+N171+O171+P171+Q171+R171+S171</f>
        <v>0</v>
      </c>
      <c r="G171" s="408" t="n"/>
      <c r="H171" s="408" t="n"/>
      <c r="I171" s="379" t="n">
        <f aca="false" ca="false" dt2D="false" dtr="false" t="normal">G171+H171</f>
        <v>0</v>
      </c>
      <c r="J171" s="408" t="n"/>
      <c r="K171" s="408" t="n"/>
      <c r="L171" s="379" t="n">
        <f aca="false" ca="false" dt2D="false" dtr="false" t="normal">J171+K171</f>
        <v>0</v>
      </c>
      <c r="M171" s="408" t="n"/>
      <c r="N171" s="408" t="n"/>
      <c r="O171" s="408" t="n"/>
      <c r="P171" s="408" t="n"/>
      <c r="Q171" s="408" t="n"/>
      <c r="R171" s="408" t="n"/>
      <c r="S171" s="408" t="n"/>
      <c r="T171" s="408" t="n"/>
      <c r="U171" s="408" t="n"/>
      <c r="V171" s="408" t="n"/>
      <c r="W171" s="408" t="n"/>
      <c r="X171" s="408" t="n"/>
      <c r="Y171" s="408" t="n"/>
      <c r="Z171" s="408" t="n"/>
      <c r="AA171" s="408" t="n"/>
      <c r="AB171" s="408" t="n"/>
      <c r="AC171" s="408" t="n"/>
      <c r="AD171" s="408" t="n"/>
      <c r="AE171" s="408" t="n"/>
    </row>
    <row customFormat="true" customHeight="true" ht="23.25" outlineLevel="0" r="172" s="364">
      <c r="B172" s="165" t="s"/>
      <c r="C172" s="397" t="s"/>
      <c r="D172" s="406" t="s"/>
      <c r="E172" s="109" t="s">
        <v>290</v>
      </c>
      <c r="F172" s="371" t="n">
        <f aca="false" ca="false" dt2D="false" dtr="false" t="normal">I172+L172+M172+N172+O172+P172+Q172+R172+S172</f>
        <v>0</v>
      </c>
      <c r="G172" s="408" t="n"/>
      <c r="H172" s="408" t="n"/>
      <c r="I172" s="379" t="n">
        <f aca="false" ca="false" dt2D="false" dtr="false" t="normal">G172+H172</f>
        <v>0</v>
      </c>
      <c r="J172" s="408" t="n"/>
      <c r="K172" s="408" t="n"/>
      <c r="L172" s="379" t="n">
        <f aca="false" ca="false" dt2D="false" dtr="false" t="normal">J172+K172</f>
        <v>0</v>
      </c>
      <c r="M172" s="408" t="n"/>
      <c r="N172" s="408" t="n"/>
      <c r="O172" s="408" t="n"/>
      <c r="P172" s="408" t="n"/>
      <c r="Q172" s="408" t="n"/>
      <c r="R172" s="408" t="n"/>
      <c r="S172" s="408" t="n"/>
      <c r="T172" s="408" t="n"/>
      <c r="U172" s="408" t="n"/>
      <c r="V172" s="408" t="n"/>
      <c r="W172" s="408" t="n"/>
      <c r="X172" s="408" t="n"/>
      <c r="Y172" s="408" t="n"/>
      <c r="Z172" s="408" t="n"/>
      <c r="AA172" s="408" t="n"/>
      <c r="AB172" s="408" t="n"/>
      <c r="AC172" s="408" t="n"/>
      <c r="AD172" s="408" t="n"/>
      <c r="AE172" s="408" t="n"/>
    </row>
    <row customFormat="true" customHeight="true" ht="23.25" outlineLevel="0" r="173" s="364">
      <c r="B173" s="165" t="s"/>
      <c r="C173" s="397" t="s"/>
      <c r="D173" s="406" t="s"/>
      <c r="E173" s="108" t="s">
        <v>26</v>
      </c>
      <c r="F173" s="371" t="n">
        <f aca="false" ca="false" dt2D="false" dtr="false" t="normal">I173+L173+M173+N173+O173+P173+Q173+R173+S173</f>
        <v>0</v>
      </c>
      <c r="G173" s="399" t="n">
        <v>0</v>
      </c>
      <c r="H173" s="399" t="n">
        <v>0</v>
      </c>
      <c r="I173" s="379" t="n">
        <f aca="false" ca="false" dt2D="false" dtr="false" t="normal">G173+H173</f>
        <v>0</v>
      </c>
      <c r="J173" s="399" t="n"/>
      <c r="K173" s="399" t="n"/>
      <c r="L173" s="379" t="n">
        <f aca="false" ca="false" dt2D="false" dtr="false" t="normal">J173+K173</f>
        <v>0</v>
      </c>
      <c r="M173" s="399" t="n"/>
      <c r="N173" s="399" t="n"/>
      <c r="O173" s="399" t="n"/>
      <c r="P173" s="399" t="n"/>
      <c r="Q173" s="399" t="n"/>
      <c r="R173" s="399" t="n"/>
      <c r="S173" s="399" t="n"/>
      <c r="T173" s="399" t="n"/>
      <c r="U173" s="399" t="n"/>
      <c r="V173" s="399" t="n"/>
      <c r="W173" s="399" t="n"/>
      <c r="X173" s="399" t="n"/>
      <c r="Y173" s="399" t="n"/>
      <c r="Z173" s="399" t="n"/>
      <c r="AA173" s="399" t="n"/>
      <c r="AB173" s="399" t="n"/>
      <c r="AC173" s="399" t="n"/>
      <c r="AD173" s="399" t="n"/>
      <c r="AE173" s="399" t="n"/>
    </row>
    <row customFormat="true" customHeight="true" ht="23.25" outlineLevel="0" r="174" s="364">
      <c r="B174" s="166" t="s"/>
      <c r="C174" s="397" t="s"/>
      <c r="D174" s="407" t="s"/>
      <c r="E174" s="238" t="s">
        <v>232</v>
      </c>
      <c r="F174" s="371" t="n">
        <f aca="false" ca="false" dt2D="false" dtr="false" t="normal">I174+L174+M174+N174+O174+P174+Q174+R174+S174</f>
        <v>0</v>
      </c>
      <c r="G174" s="399" t="n">
        <v>0</v>
      </c>
      <c r="H174" s="399" t="n">
        <v>0</v>
      </c>
      <c r="I174" s="379" t="n">
        <f aca="false" ca="false" dt2D="false" dtr="false" t="normal">G174+H174</f>
        <v>0</v>
      </c>
      <c r="J174" s="399" t="n"/>
      <c r="K174" s="399" t="n"/>
      <c r="L174" s="379" t="n">
        <f aca="false" ca="false" dt2D="false" dtr="false" t="normal">J174+K174</f>
        <v>0</v>
      </c>
      <c r="M174" s="399" t="n"/>
      <c r="N174" s="399" t="n"/>
      <c r="O174" s="399" t="n"/>
      <c r="P174" s="399" t="n"/>
      <c r="Q174" s="399" t="n"/>
      <c r="R174" s="399" t="n"/>
      <c r="S174" s="399" t="n"/>
      <c r="T174" s="399" t="n"/>
      <c r="U174" s="399" t="n"/>
      <c r="V174" s="399" t="n"/>
      <c r="W174" s="399" t="n"/>
      <c r="X174" s="399" t="n"/>
      <c r="Y174" s="399" t="n"/>
      <c r="Z174" s="399" t="n"/>
      <c r="AA174" s="399" t="n"/>
      <c r="AB174" s="399" t="n"/>
      <c r="AC174" s="399" t="n"/>
      <c r="AD174" s="399" t="n"/>
      <c r="AE174" s="399" t="n"/>
    </row>
    <row customFormat="true" customHeight="true" ht="13.5" outlineLevel="0" r="175" s="364">
      <c r="B175" s="167" t="n">
        <v>43</v>
      </c>
      <c r="C175" s="397" t="s"/>
      <c r="D175" s="405" t="s">
        <v>597</v>
      </c>
      <c r="E175" s="108" t="s">
        <v>24</v>
      </c>
      <c r="F175" s="371" t="n">
        <f aca="false" ca="false" dt2D="false" dtr="false" t="normal">I175+L175+M175+N175+O175+P175+Q175+R175+S175</f>
        <v>0</v>
      </c>
      <c r="G175" s="399" t="n">
        <v>0</v>
      </c>
      <c r="H175" s="399" t="n">
        <v>0</v>
      </c>
      <c r="I175" s="379" t="n">
        <f aca="false" ca="false" dt2D="false" dtr="false" t="normal">G175+H175</f>
        <v>0</v>
      </c>
      <c r="J175" s="399" t="n"/>
      <c r="K175" s="399" t="n"/>
      <c r="L175" s="379" t="n">
        <f aca="false" ca="false" dt2D="false" dtr="false" t="normal">J175+K175</f>
        <v>0</v>
      </c>
      <c r="M175" s="399" t="n"/>
      <c r="N175" s="399" t="n"/>
      <c r="O175" s="399" t="n"/>
      <c r="P175" s="399" t="n"/>
      <c r="Q175" s="399" t="n"/>
      <c r="R175" s="399" t="n"/>
      <c r="S175" s="399" t="n"/>
      <c r="T175" s="399" t="n"/>
      <c r="U175" s="399" t="n"/>
      <c r="V175" s="399" t="n"/>
      <c r="W175" s="399" t="n"/>
      <c r="X175" s="399" t="n"/>
      <c r="Y175" s="399" t="n"/>
      <c r="Z175" s="399" t="n"/>
      <c r="AA175" s="399" t="n"/>
      <c r="AB175" s="399" t="n"/>
      <c r="AC175" s="399" t="n"/>
      <c r="AD175" s="399" t="n"/>
      <c r="AE175" s="399" t="n"/>
    </row>
    <row customFormat="true" customHeight="true" ht="13.5" outlineLevel="0" r="176" s="364">
      <c r="B176" s="165" t="s"/>
      <c r="C176" s="397" t="s"/>
      <c r="D176" s="406" t="s"/>
      <c r="E176" s="108" t="s">
        <v>290</v>
      </c>
      <c r="F176" s="371" t="n">
        <f aca="false" ca="false" dt2D="false" dtr="false" t="normal">I176+L176+M176+N176+O176+P176+Q176+R176+S176</f>
        <v>0</v>
      </c>
      <c r="G176" s="399" t="n">
        <v>0</v>
      </c>
      <c r="H176" s="399" t="n">
        <v>0</v>
      </c>
      <c r="I176" s="379" t="n">
        <f aca="false" ca="false" dt2D="false" dtr="false" t="normal">G176+H176</f>
        <v>0</v>
      </c>
      <c r="J176" s="399" t="n"/>
      <c r="K176" s="399" t="n"/>
      <c r="L176" s="379" t="n">
        <f aca="false" ca="false" dt2D="false" dtr="false" t="normal">J176+K176</f>
        <v>0</v>
      </c>
      <c r="M176" s="399" t="n"/>
      <c r="N176" s="399" t="n"/>
      <c r="O176" s="399" t="n"/>
      <c r="P176" s="399" t="n"/>
      <c r="Q176" s="399" t="n"/>
      <c r="R176" s="399" t="n"/>
      <c r="S176" s="399" t="n"/>
      <c r="T176" s="399" t="n"/>
      <c r="U176" s="399" t="n"/>
      <c r="V176" s="399" t="n"/>
      <c r="W176" s="399" t="n"/>
      <c r="X176" s="399" t="n"/>
      <c r="Y176" s="399" t="n"/>
      <c r="Z176" s="399" t="n"/>
      <c r="AA176" s="399" t="n"/>
      <c r="AB176" s="399" t="n"/>
      <c r="AC176" s="399" t="n"/>
      <c r="AD176" s="399" t="n"/>
      <c r="AE176" s="399" t="n"/>
    </row>
    <row customFormat="true" customHeight="true" ht="15.75" outlineLevel="0" r="177" s="364">
      <c r="B177" s="166" t="s"/>
      <c r="C177" s="397" t="s"/>
      <c r="D177" s="407" t="s"/>
      <c r="E177" s="108" t="s">
        <v>26</v>
      </c>
      <c r="F177" s="371" t="n">
        <f aca="false" ca="false" dt2D="false" dtr="false" t="normal">I177+L177+M177+N177+O177+P177+Q177+R177+S177</f>
        <v>0</v>
      </c>
      <c r="G177" s="399" t="n">
        <v>0</v>
      </c>
      <c r="H177" s="399" t="n">
        <v>0</v>
      </c>
      <c r="I177" s="379" t="n">
        <f aca="false" ca="false" dt2D="false" dtr="false" t="normal">G177+H177</f>
        <v>0</v>
      </c>
      <c r="J177" s="399" t="n"/>
      <c r="K177" s="399" t="n"/>
      <c r="L177" s="379" t="n">
        <f aca="false" ca="false" dt2D="false" dtr="false" t="normal">J177+K177</f>
        <v>0</v>
      </c>
      <c r="M177" s="399" t="n"/>
      <c r="N177" s="399" t="n"/>
      <c r="O177" s="399" t="n"/>
      <c r="P177" s="399" t="n"/>
      <c r="Q177" s="399" t="n"/>
      <c r="R177" s="399" t="n"/>
      <c r="S177" s="399" t="n"/>
      <c r="T177" s="399" t="n"/>
      <c r="U177" s="399" t="n"/>
      <c r="V177" s="399" t="n"/>
      <c r="W177" s="399" t="n"/>
      <c r="X177" s="399" t="n"/>
      <c r="Y177" s="399" t="n"/>
      <c r="Z177" s="399" t="n"/>
      <c r="AA177" s="399" t="n"/>
      <c r="AB177" s="399" t="n"/>
      <c r="AC177" s="399" t="n"/>
      <c r="AD177" s="399" t="n"/>
      <c r="AE177" s="399" t="n"/>
    </row>
    <row customFormat="true" customHeight="true" ht="13.5" outlineLevel="0" r="178" s="364">
      <c r="B178" s="167" t="n">
        <v>44</v>
      </c>
      <c r="C178" s="397" t="s"/>
      <c r="D178" s="249" t="s">
        <v>598</v>
      </c>
      <c r="E178" s="108" t="s">
        <v>24</v>
      </c>
      <c r="F178" s="371" t="n">
        <f aca="false" ca="false" dt2D="false" dtr="false" t="normal">I178+L178+M178+N178+O178+P178+Q178+R178+S178</f>
        <v>0</v>
      </c>
      <c r="G178" s="399" t="n">
        <v>0</v>
      </c>
      <c r="H178" s="399" t="n">
        <v>0</v>
      </c>
      <c r="I178" s="379" t="n">
        <f aca="false" ca="false" dt2D="false" dtr="false" t="normal">G178+H178</f>
        <v>0</v>
      </c>
      <c r="J178" s="399" t="n"/>
      <c r="K178" s="399" t="n"/>
      <c r="L178" s="379" t="n">
        <f aca="false" ca="false" dt2D="false" dtr="false" t="normal">J178+K178</f>
        <v>0</v>
      </c>
      <c r="M178" s="399" t="n"/>
      <c r="N178" s="399" t="n"/>
      <c r="O178" s="399" t="n"/>
      <c r="P178" s="399" t="n"/>
      <c r="Q178" s="399" t="n"/>
      <c r="R178" s="399" t="n"/>
      <c r="S178" s="399" t="n"/>
      <c r="T178" s="399" t="n"/>
      <c r="U178" s="399" t="n"/>
      <c r="V178" s="399" t="n"/>
      <c r="W178" s="399" t="n"/>
      <c r="X178" s="399" t="n"/>
      <c r="Y178" s="399" t="n"/>
      <c r="Z178" s="399" t="n"/>
      <c r="AA178" s="399" t="n"/>
      <c r="AB178" s="399" t="n"/>
      <c r="AC178" s="399" t="n"/>
      <c r="AD178" s="399" t="n"/>
      <c r="AE178" s="399" t="n"/>
    </row>
    <row customFormat="true" customHeight="true" ht="13.5" outlineLevel="0" r="179" s="364">
      <c r="B179" s="165" t="s"/>
      <c r="C179" s="397" t="s"/>
      <c r="D179" s="415" t="s"/>
      <c r="E179" s="108" t="s">
        <v>290</v>
      </c>
      <c r="F179" s="371" t="n">
        <f aca="false" ca="false" dt2D="false" dtr="false" t="normal">I179+L179+M179+N179+O179+P179+Q179+R179+S179</f>
        <v>0</v>
      </c>
      <c r="G179" s="399" t="n">
        <v>0</v>
      </c>
      <c r="H179" s="399" t="n">
        <v>0</v>
      </c>
      <c r="I179" s="379" t="n">
        <f aca="false" ca="false" dt2D="false" dtr="false" t="normal">G179+H179</f>
        <v>0</v>
      </c>
      <c r="J179" s="399" t="n"/>
      <c r="K179" s="399" t="n"/>
      <c r="L179" s="379" t="n">
        <f aca="false" ca="false" dt2D="false" dtr="false" t="normal">J179+K179</f>
        <v>0</v>
      </c>
      <c r="M179" s="399" t="n"/>
      <c r="N179" s="399" t="n"/>
      <c r="O179" s="399" t="n"/>
      <c r="P179" s="399" t="n"/>
      <c r="Q179" s="399" t="n"/>
      <c r="R179" s="399" t="n"/>
      <c r="S179" s="399" t="n"/>
      <c r="T179" s="399" t="n"/>
      <c r="U179" s="399" t="n"/>
      <c r="V179" s="399" t="n"/>
      <c r="W179" s="399" t="n"/>
      <c r="X179" s="399" t="n"/>
      <c r="Y179" s="399" t="n"/>
      <c r="Z179" s="399" t="n"/>
      <c r="AA179" s="399" t="n"/>
      <c r="AB179" s="399" t="n"/>
      <c r="AC179" s="399" t="n"/>
      <c r="AD179" s="399" t="n"/>
      <c r="AE179" s="399" t="n"/>
    </row>
    <row customFormat="true" customHeight="true" ht="15.75" outlineLevel="0" r="180" s="364">
      <c r="B180" s="166" t="s"/>
      <c r="C180" s="397" t="s"/>
      <c r="D180" s="416" t="s"/>
      <c r="E180" s="108" t="s">
        <v>26</v>
      </c>
      <c r="F180" s="371" t="n">
        <f aca="false" ca="false" dt2D="false" dtr="false" t="normal">I180+L180+M180+N180+O180+P180+Q180+R180+S180</f>
        <v>0</v>
      </c>
      <c r="G180" s="399" t="n">
        <v>0</v>
      </c>
      <c r="H180" s="399" t="n">
        <v>0</v>
      </c>
      <c r="I180" s="379" t="n">
        <f aca="false" ca="false" dt2D="false" dtr="false" t="normal">G180+H180</f>
        <v>0</v>
      </c>
      <c r="J180" s="399" t="n"/>
      <c r="K180" s="399" t="n"/>
      <c r="L180" s="379" t="n">
        <f aca="false" ca="false" dt2D="false" dtr="false" t="normal">J180+K180</f>
        <v>0</v>
      </c>
      <c r="M180" s="399" t="n"/>
      <c r="N180" s="399" t="n"/>
      <c r="O180" s="399" t="n"/>
      <c r="P180" s="399" t="n"/>
      <c r="Q180" s="399" t="n"/>
      <c r="R180" s="399" t="n"/>
      <c r="S180" s="399" t="n"/>
      <c r="T180" s="399" t="n"/>
      <c r="U180" s="399" t="n"/>
      <c r="V180" s="399" t="n"/>
      <c r="W180" s="399" t="n"/>
      <c r="X180" s="399" t="n"/>
      <c r="Y180" s="399" t="n"/>
      <c r="Z180" s="399" t="n"/>
      <c r="AA180" s="399" t="n"/>
      <c r="AB180" s="399" t="n"/>
      <c r="AC180" s="399" t="n"/>
      <c r="AD180" s="399" t="n"/>
      <c r="AE180" s="399" t="n"/>
    </row>
    <row customFormat="true" customHeight="true" ht="15" outlineLevel="0" r="181" s="364">
      <c r="B181" s="167" t="n">
        <v>45</v>
      </c>
      <c r="C181" s="397" t="s"/>
      <c r="D181" s="405" t="s">
        <v>599</v>
      </c>
      <c r="E181" s="109" t="s">
        <v>24</v>
      </c>
      <c r="F181" s="371" t="n">
        <f aca="false" ca="false" dt2D="false" dtr="false" t="normal">I181+L181+M181+N181+O181+P181+Q181+R181+S181</f>
        <v>0</v>
      </c>
      <c r="G181" s="408" t="n"/>
      <c r="H181" s="408" t="n"/>
      <c r="I181" s="379" t="n">
        <f aca="false" ca="false" dt2D="false" dtr="false" t="normal">G181+H181</f>
        <v>0</v>
      </c>
      <c r="J181" s="408" t="n"/>
      <c r="K181" s="408" t="n"/>
      <c r="L181" s="379" t="n">
        <f aca="false" ca="false" dt2D="false" dtr="false" t="normal">J181+K181</f>
        <v>0</v>
      </c>
      <c r="M181" s="408" t="n"/>
      <c r="N181" s="408" t="n"/>
      <c r="O181" s="408" t="n"/>
      <c r="P181" s="408" t="n"/>
      <c r="Q181" s="408" t="n"/>
      <c r="R181" s="408" t="n"/>
      <c r="S181" s="408" t="n"/>
      <c r="T181" s="408" t="n"/>
      <c r="U181" s="408" t="n"/>
      <c r="V181" s="408" t="n"/>
      <c r="W181" s="408" t="n"/>
      <c r="X181" s="408" t="n"/>
      <c r="Y181" s="408" t="n"/>
      <c r="Z181" s="408" t="n"/>
      <c r="AA181" s="408" t="n"/>
      <c r="AB181" s="408" t="n"/>
      <c r="AC181" s="408" t="n"/>
      <c r="AD181" s="408" t="n"/>
      <c r="AE181" s="408" t="n"/>
    </row>
    <row customFormat="true" customHeight="true" ht="15" outlineLevel="0" r="182" s="364">
      <c r="B182" s="165" t="s"/>
      <c r="C182" s="397" t="s"/>
      <c r="D182" s="406" t="s"/>
      <c r="E182" s="109" t="s">
        <v>290</v>
      </c>
      <c r="F182" s="371" t="n">
        <f aca="false" ca="false" dt2D="false" dtr="false" t="normal">I182+L182+M182+N182+O182+P182+Q182+R182+S182</f>
        <v>0</v>
      </c>
      <c r="G182" s="408" t="n"/>
      <c r="H182" s="408" t="n"/>
      <c r="I182" s="379" t="n">
        <f aca="false" ca="false" dt2D="false" dtr="false" t="normal">G182+H182</f>
        <v>0</v>
      </c>
      <c r="J182" s="408" t="n"/>
      <c r="K182" s="408" t="n"/>
      <c r="L182" s="379" t="n">
        <f aca="false" ca="false" dt2D="false" dtr="false" t="normal">J182+K182</f>
        <v>0</v>
      </c>
      <c r="M182" s="408" t="n"/>
      <c r="N182" s="408" t="n"/>
      <c r="O182" s="408" t="n"/>
      <c r="P182" s="408" t="n"/>
      <c r="Q182" s="408" t="n"/>
      <c r="R182" s="408" t="n"/>
      <c r="S182" s="408" t="n"/>
      <c r="T182" s="408" t="n"/>
      <c r="U182" s="408" t="n"/>
      <c r="V182" s="408" t="n"/>
      <c r="W182" s="408" t="n"/>
      <c r="X182" s="408" t="n"/>
      <c r="Y182" s="408" t="n"/>
      <c r="Z182" s="408" t="n"/>
      <c r="AA182" s="408" t="n"/>
      <c r="AB182" s="408" t="n"/>
      <c r="AC182" s="408" t="n"/>
      <c r="AD182" s="408" t="n"/>
      <c r="AE182" s="408" t="n"/>
    </row>
    <row customFormat="true" customHeight="true" ht="15.75" outlineLevel="0" r="183" s="364">
      <c r="B183" s="165" t="s"/>
      <c r="C183" s="397" t="s"/>
      <c r="D183" s="406" t="s"/>
      <c r="E183" s="108" t="s">
        <v>26</v>
      </c>
      <c r="F183" s="371" t="n">
        <f aca="false" ca="false" dt2D="false" dtr="false" t="normal">I183+L183+M183+N183+O183+P183+Q183+R183+S183</f>
        <v>0</v>
      </c>
      <c r="G183" s="399" t="n">
        <v>0</v>
      </c>
      <c r="H183" s="399" t="n">
        <v>0</v>
      </c>
      <c r="I183" s="379" t="n">
        <f aca="false" ca="false" dt2D="false" dtr="false" t="normal">G183+H183</f>
        <v>0</v>
      </c>
      <c r="J183" s="399" t="n"/>
      <c r="K183" s="399" t="n"/>
      <c r="L183" s="379" t="n">
        <f aca="false" ca="false" dt2D="false" dtr="false" t="normal">J183+K183</f>
        <v>0</v>
      </c>
      <c r="M183" s="399" t="n"/>
      <c r="N183" s="399" t="n"/>
      <c r="O183" s="399" t="n"/>
      <c r="P183" s="399" t="n"/>
      <c r="Q183" s="399" t="n"/>
      <c r="R183" s="399" t="n"/>
      <c r="S183" s="399" t="n"/>
      <c r="T183" s="399" t="n"/>
      <c r="U183" s="399" t="n"/>
      <c r="V183" s="399" t="n"/>
      <c r="W183" s="399" t="n"/>
      <c r="X183" s="399" t="n"/>
      <c r="Y183" s="399" t="n"/>
      <c r="Z183" s="399" t="n"/>
      <c r="AA183" s="399" t="n"/>
      <c r="AB183" s="399" t="n"/>
      <c r="AC183" s="399" t="n"/>
      <c r="AD183" s="399" t="n"/>
      <c r="AE183" s="399" t="n"/>
    </row>
    <row customFormat="true" customHeight="true" ht="15.75" outlineLevel="0" r="184" s="364">
      <c r="B184" s="166" t="s"/>
      <c r="C184" s="397" t="s"/>
      <c r="D184" s="407" t="s"/>
      <c r="E184" s="238" t="s">
        <v>232</v>
      </c>
      <c r="F184" s="371" t="n">
        <f aca="false" ca="false" dt2D="false" dtr="false" t="normal">I184+L184+M184+N184+O184+P184+Q184+R184+S184</f>
        <v>2</v>
      </c>
      <c r="G184" s="399" t="n">
        <v>1</v>
      </c>
      <c r="H184" s="399" t="n">
        <v>0</v>
      </c>
      <c r="I184" s="379" t="n">
        <f aca="false" ca="false" dt2D="false" dtr="false" t="normal">G184+H184</f>
        <v>1</v>
      </c>
      <c r="J184" s="399" t="n"/>
      <c r="K184" s="399" t="n"/>
      <c r="L184" s="379" t="n">
        <f aca="false" ca="false" dt2D="false" dtr="false" t="normal">J184+K184</f>
        <v>0</v>
      </c>
      <c r="M184" s="399" t="n"/>
      <c r="N184" s="399" t="n"/>
      <c r="O184" s="399" t="n">
        <v>1</v>
      </c>
      <c r="P184" s="399" t="n"/>
      <c r="Q184" s="399" t="n"/>
      <c r="R184" s="399" t="n"/>
      <c r="S184" s="399" t="n"/>
      <c r="T184" s="399" t="n"/>
      <c r="U184" s="399" t="n"/>
      <c r="V184" s="399" t="n"/>
      <c r="W184" s="399" t="n"/>
      <c r="X184" s="399" t="n"/>
      <c r="Y184" s="399" t="n"/>
      <c r="Z184" s="399" t="n"/>
      <c r="AA184" s="399" t="n"/>
      <c r="AB184" s="399" t="n"/>
      <c r="AC184" s="399" t="n"/>
      <c r="AD184" s="399" t="n"/>
      <c r="AE184" s="399" t="n"/>
    </row>
    <row customHeight="true" ht="15" outlineLevel="0" r="185">
      <c r="B185" s="167" t="n">
        <v>46</v>
      </c>
      <c r="C185" s="397" t="s"/>
      <c r="D185" s="405" t="s">
        <v>600</v>
      </c>
      <c r="E185" s="108" t="s">
        <v>24</v>
      </c>
      <c r="F185" s="371" t="n">
        <f aca="false" ca="false" dt2D="false" dtr="false" t="normal">I185+L185+M185+N185+O185+P185+Q185+R185+S185</f>
        <v>0</v>
      </c>
      <c r="G185" s="399" t="n">
        <v>0</v>
      </c>
      <c r="H185" s="399" t="n">
        <v>0</v>
      </c>
      <c r="I185" s="379" t="n">
        <f aca="false" ca="false" dt2D="false" dtr="false" t="normal">G185+H185</f>
        <v>0</v>
      </c>
      <c r="J185" s="399" t="n"/>
      <c r="K185" s="399" t="n"/>
      <c r="L185" s="379" t="n">
        <f aca="false" ca="false" dt2D="false" dtr="false" t="normal">J185+K185</f>
        <v>0</v>
      </c>
      <c r="M185" s="399" t="n"/>
      <c r="N185" s="399" t="n"/>
      <c r="O185" s="399" t="n"/>
      <c r="P185" s="399" t="n"/>
      <c r="Q185" s="399" t="n"/>
      <c r="R185" s="399" t="n"/>
      <c r="S185" s="399" t="n"/>
      <c r="T185" s="399" t="n"/>
      <c r="U185" s="399" t="n"/>
      <c r="V185" s="399" t="n"/>
      <c r="W185" s="399" t="n"/>
      <c r="X185" s="399" t="n"/>
      <c r="Y185" s="399" t="n"/>
      <c r="Z185" s="399" t="n"/>
      <c r="AA185" s="399" t="n"/>
      <c r="AB185" s="399" t="n"/>
      <c r="AC185" s="399" t="n"/>
      <c r="AD185" s="399" t="n"/>
      <c r="AE185" s="399" t="n"/>
    </row>
    <row customHeight="true" ht="15.75" outlineLevel="0" r="186">
      <c r="B186" s="165" t="s"/>
      <c r="C186" s="397" t="s"/>
      <c r="D186" s="406" t="s"/>
      <c r="E186" s="108" t="s">
        <v>290</v>
      </c>
      <c r="F186" s="371" t="n">
        <f aca="false" ca="false" dt2D="false" dtr="false" t="normal">I186+L186+M186+N186+O186+P186+Q186+R186+S186</f>
        <v>0</v>
      </c>
      <c r="G186" s="399" t="n">
        <v>0</v>
      </c>
      <c r="H186" s="399" t="n">
        <v>0</v>
      </c>
      <c r="I186" s="379" t="n">
        <f aca="false" ca="false" dt2D="false" dtr="false" t="normal">G186+H186</f>
        <v>0</v>
      </c>
      <c r="J186" s="399" t="n"/>
      <c r="K186" s="399" t="n"/>
      <c r="L186" s="379" t="n">
        <f aca="false" ca="false" dt2D="false" dtr="false" t="normal">J186+K186</f>
        <v>0</v>
      </c>
      <c r="M186" s="399" t="n"/>
      <c r="N186" s="399" t="n"/>
      <c r="O186" s="399" t="n"/>
      <c r="P186" s="399" t="n"/>
      <c r="Q186" s="399" t="n"/>
      <c r="R186" s="399" t="n"/>
      <c r="S186" s="399" t="n"/>
      <c r="T186" s="399" t="n"/>
      <c r="U186" s="399" t="n"/>
      <c r="V186" s="399" t="n"/>
      <c r="W186" s="399" t="n"/>
      <c r="X186" s="399" t="n"/>
      <c r="Y186" s="399" t="n"/>
      <c r="Z186" s="399" t="n"/>
      <c r="AA186" s="399" t="n"/>
      <c r="AB186" s="399" t="n"/>
      <c r="AC186" s="399" t="n"/>
      <c r="AD186" s="399" t="n"/>
      <c r="AE186" s="399" t="n"/>
    </row>
    <row customHeight="true" ht="15.75" outlineLevel="0" r="187">
      <c r="B187" s="166" t="s"/>
      <c r="C187" s="397" t="s"/>
      <c r="D187" s="407" t="s"/>
      <c r="E187" s="108" t="s">
        <v>26</v>
      </c>
      <c r="F187" s="371" t="n">
        <f aca="false" ca="false" dt2D="false" dtr="false" t="normal">I187+L187+M187+N187+O187+P187+Q187+R187+S187</f>
        <v>0</v>
      </c>
      <c r="G187" s="399" t="n">
        <v>0</v>
      </c>
      <c r="H187" s="399" t="n">
        <v>0</v>
      </c>
      <c r="I187" s="379" t="n">
        <f aca="false" ca="false" dt2D="false" dtr="false" t="normal">G187+H187</f>
        <v>0</v>
      </c>
      <c r="J187" s="399" t="n"/>
      <c r="K187" s="399" t="n"/>
      <c r="L187" s="379" t="n">
        <f aca="false" ca="false" dt2D="false" dtr="false" t="normal">J187+K187</f>
        <v>0</v>
      </c>
      <c r="M187" s="399" t="n"/>
      <c r="N187" s="399" t="n"/>
      <c r="O187" s="399" t="n"/>
      <c r="P187" s="399" t="n"/>
      <c r="Q187" s="399" t="n"/>
      <c r="R187" s="399" t="n"/>
      <c r="S187" s="399" t="n"/>
      <c r="T187" s="399" t="n"/>
      <c r="U187" s="399" t="n"/>
      <c r="V187" s="399" t="n"/>
      <c r="W187" s="399" t="n"/>
      <c r="X187" s="399" t="n"/>
      <c r="Y187" s="399" t="n"/>
      <c r="Z187" s="399" t="n"/>
      <c r="AA187" s="399" t="n"/>
      <c r="AB187" s="399" t="n"/>
      <c r="AC187" s="399" t="n"/>
      <c r="AD187" s="399" t="n"/>
      <c r="AE187" s="399" t="n"/>
    </row>
    <row customHeight="true" ht="15" outlineLevel="0" r="188">
      <c r="B188" s="167" t="n">
        <v>47</v>
      </c>
      <c r="C188" s="397" t="s"/>
      <c r="D188" s="405" t="s">
        <v>601</v>
      </c>
      <c r="E188" s="108" t="s">
        <v>24</v>
      </c>
      <c r="F188" s="371" t="n">
        <f aca="false" ca="false" dt2D="false" dtr="false" t="normal">I188+L188+M188+N188+O188+P188+Q188+R188+S188</f>
        <v>731</v>
      </c>
      <c r="G188" s="399" t="n">
        <v>42</v>
      </c>
      <c r="H188" s="399" t="n">
        <v>2</v>
      </c>
      <c r="I188" s="379" t="n">
        <f aca="false" ca="false" dt2D="false" dtr="false" t="normal">G188+H188</f>
        <v>44</v>
      </c>
      <c r="J188" s="399" t="n">
        <v>46</v>
      </c>
      <c r="K188" s="399" t="n"/>
      <c r="L188" s="379" t="n">
        <f aca="false" ca="false" dt2D="false" dtr="false" t="normal">J188+K188</f>
        <v>46</v>
      </c>
      <c r="M188" s="399" t="n">
        <v>51</v>
      </c>
      <c r="N188" s="399" t="n">
        <v>94</v>
      </c>
      <c r="O188" s="399" t="n">
        <v>120</v>
      </c>
      <c r="P188" s="399" t="n">
        <v>105</v>
      </c>
      <c r="Q188" s="399" t="n">
        <v>113</v>
      </c>
      <c r="R188" s="399" t="n">
        <v>83</v>
      </c>
      <c r="S188" s="399" t="n">
        <v>75</v>
      </c>
      <c r="T188" s="399" t="n"/>
      <c r="U188" s="399" t="n"/>
      <c r="V188" s="399" t="n"/>
      <c r="W188" s="399" t="n"/>
      <c r="X188" s="399" t="n"/>
      <c r="Y188" s="399" t="n"/>
      <c r="Z188" s="399" t="n"/>
      <c r="AA188" s="399" t="n"/>
      <c r="AB188" s="399" t="n"/>
      <c r="AC188" s="399" t="n"/>
      <c r="AD188" s="399" t="n"/>
      <c r="AE188" s="399" t="n"/>
    </row>
    <row customHeight="true" ht="15.75" outlineLevel="0" r="189">
      <c r="B189" s="165" t="s"/>
      <c r="C189" s="397" t="s"/>
      <c r="D189" s="406" t="s"/>
      <c r="E189" s="108" t="s">
        <v>290</v>
      </c>
      <c r="F189" s="371" t="n">
        <f aca="false" ca="false" dt2D="false" dtr="false" t="normal">I189+L189+M189+N189+O189+P189+Q189+R189+S189</f>
        <v>74</v>
      </c>
      <c r="G189" s="399" t="n">
        <v>0</v>
      </c>
      <c r="H189" s="399" t="n">
        <v>0</v>
      </c>
      <c r="I189" s="379" t="n">
        <f aca="false" ca="false" dt2D="false" dtr="false" t="normal">G189+H189</f>
        <v>0</v>
      </c>
      <c r="J189" s="399" t="n">
        <f aca="false" ca="false" dt2D="false" dtr="false" t="normal">1+4+9</f>
        <v>14</v>
      </c>
      <c r="K189" s="399" t="n"/>
      <c r="L189" s="379" t="n">
        <f aca="false" ca="false" dt2D="false" dtr="false" t="normal">J189+K189</f>
        <v>14</v>
      </c>
      <c r="M189" s="399" t="n">
        <f aca="false" ca="false" dt2D="false" dtr="false" t="normal">3+3+9</f>
        <v>15</v>
      </c>
      <c r="N189" s="399" t="n">
        <v>5</v>
      </c>
      <c r="O189" s="399" t="n">
        <v>2</v>
      </c>
      <c r="P189" s="399" t="n">
        <v>8</v>
      </c>
      <c r="Q189" s="399" t="n">
        <f aca="false" ca="false" dt2D="false" dtr="false" t="normal">5+2+9</f>
        <v>16</v>
      </c>
      <c r="R189" s="399" t="n">
        <f aca="false" ca="false" dt2D="false" dtr="false" t="normal">6+1+3</f>
        <v>10</v>
      </c>
      <c r="S189" s="399" t="n">
        <f aca="false" ca="false" dt2D="false" dtr="false" t="normal">2+2</f>
        <v>4</v>
      </c>
      <c r="T189" s="399" t="n"/>
      <c r="U189" s="399" t="n"/>
      <c r="V189" s="399" t="n"/>
      <c r="W189" s="399" t="n"/>
      <c r="X189" s="399" t="n"/>
      <c r="Y189" s="399" t="n"/>
      <c r="Z189" s="399" t="n"/>
      <c r="AA189" s="399" t="n"/>
      <c r="AB189" s="399" t="n"/>
      <c r="AC189" s="399" t="n"/>
      <c r="AD189" s="399" t="n"/>
      <c r="AE189" s="399" t="n"/>
    </row>
    <row customHeight="true" ht="15.75" outlineLevel="0" r="190">
      <c r="B190" s="165" t="s"/>
      <c r="C190" s="397" t="s"/>
      <c r="D190" s="406" t="s"/>
      <c r="E190" s="108" t="s">
        <v>26</v>
      </c>
      <c r="F190" s="371" t="n">
        <f aca="false" ca="false" dt2D="false" dtr="false" t="normal">I190+L190+M190+N190+O190+P190+Q190+R190+S190</f>
        <v>713</v>
      </c>
      <c r="G190" s="399" t="n">
        <v>51</v>
      </c>
      <c r="H190" s="399" t="n">
        <v>2</v>
      </c>
      <c r="I190" s="379" t="n">
        <f aca="false" ca="false" dt2D="false" dtr="false" t="normal">G190+H190</f>
        <v>53</v>
      </c>
      <c r="J190" s="399" t="n">
        <v>46</v>
      </c>
      <c r="K190" s="399" t="n"/>
      <c r="L190" s="379" t="n">
        <f aca="false" ca="false" dt2D="false" dtr="false" t="normal">J190+K190</f>
        <v>46</v>
      </c>
      <c r="M190" s="399" t="n">
        <v>48</v>
      </c>
      <c r="N190" s="399" t="n">
        <v>92</v>
      </c>
      <c r="O190" s="399" t="n">
        <v>119</v>
      </c>
      <c r="P190" s="399" t="n">
        <v>101</v>
      </c>
      <c r="Q190" s="399" t="n">
        <v>105</v>
      </c>
      <c r="R190" s="399" t="n">
        <v>84</v>
      </c>
      <c r="S190" s="399" t="n">
        <v>65</v>
      </c>
      <c r="T190" s="399" t="n"/>
      <c r="U190" s="399" t="n"/>
      <c r="V190" s="399" t="n"/>
      <c r="W190" s="399" t="n"/>
      <c r="X190" s="399" t="n"/>
      <c r="Y190" s="399" t="n"/>
      <c r="Z190" s="399" t="n"/>
      <c r="AA190" s="399" t="n"/>
      <c r="AB190" s="399" t="n"/>
      <c r="AC190" s="399" t="n"/>
      <c r="AD190" s="399" t="n"/>
      <c r="AE190" s="399" t="n"/>
    </row>
    <row customHeight="true" ht="15.75" outlineLevel="0" r="191">
      <c r="B191" s="165" t="s"/>
      <c r="C191" s="397" t="s"/>
      <c r="D191" s="406" t="s"/>
      <c r="E191" s="238" t="s">
        <v>232</v>
      </c>
      <c r="F191" s="371" t="n">
        <f aca="false" ca="false" dt2D="false" dtr="false" t="normal">I191+L191+M191+N191+O191+P191+Q191+R191+S191</f>
        <v>0</v>
      </c>
      <c r="G191" s="399" t="n">
        <v>0</v>
      </c>
      <c r="H191" s="399" t="n">
        <v>0</v>
      </c>
      <c r="I191" s="379" t="n">
        <f aca="false" ca="false" dt2D="false" dtr="false" t="normal">G191+H191</f>
        <v>0</v>
      </c>
      <c r="J191" s="399" t="n"/>
      <c r="K191" s="399" t="n"/>
      <c r="L191" s="379" t="n">
        <f aca="false" ca="false" dt2D="false" dtr="false" t="normal">J191+K191</f>
        <v>0</v>
      </c>
      <c r="M191" s="399" t="n"/>
      <c r="N191" s="399" t="n"/>
      <c r="O191" s="399" t="n"/>
      <c r="P191" s="399" t="n"/>
      <c r="Q191" s="399" t="n"/>
      <c r="R191" s="399" t="n"/>
      <c r="S191" s="399" t="n"/>
      <c r="T191" s="399" t="n"/>
      <c r="U191" s="399" t="n"/>
      <c r="V191" s="399" t="n"/>
      <c r="W191" s="399" t="n"/>
      <c r="X191" s="399" t="n"/>
      <c r="Y191" s="399" t="n"/>
      <c r="Z191" s="399" t="n"/>
      <c r="AA191" s="399" t="n"/>
      <c r="AB191" s="399" t="n"/>
      <c r="AC191" s="399" t="n"/>
      <c r="AD191" s="399" t="n"/>
      <c r="AE191" s="399" t="n"/>
    </row>
    <row customHeight="true" ht="26.25" outlineLevel="0" r="192">
      <c r="B192" s="166" t="s"/>
      <c r="C192" s="397" t="s"/>
      <c r="D192" s="407" t="s"/>
      <c r="E192" s="238" t="s">
        <v>233</v>
      </c>
      <c r="F192" s="371" t="n">
        <f aca="false" ca="false" dt2D="false" dtr="false" t="normal">I192+L192+M192+N192+O192+P192+Q192+R192+S192</f>
        <v>9</v>
      </c>
      <c r="G192" s="399" t="n">
        <v>1</v>
      </c>
      <c r="H192" s="399" t="n">
        <v>0</v>
      </c>
      <c r="I192" s="379" t="n">
        <f aca="false" ca="false" dt2D="false" dtr="false" t="normal">G192+H192</f>
        <v>1</v>
      </c>
      <c r="J192" s="399" t="n"/>
      <c r="K192" s="399" t="n"/>
      <c r="L192" s="379" t="n">
        <f aca="false" ca="false" dt2D="false" dtr="false" t="normal">J192+K192</f>
        <v>0</v>
      </c>
      <c r="M192" s="399" t="n"/>
      <c r="N192" s="399" t="n">
        <v>3</v>
      </c>
      <c r="O192" s="399" t="n">
        <v>2</v>
      </c>
      <c r="P192" s="399" t="n">
        <v>2</v>
      </c>
      <c r="Q192" s="399" t="n"/>
      <c r="R192" s="399" t="n">
        <v>1</v>
      </c>
      <c r="S192" s="399" t="n"/>
      <c r="T192" s="399" t="n"/>
      <c r="U192" s="399" t="n"/>
      <c r="V192" s="399" t="n"/>
      <c r="W192" s="399" t="n"/>
      <c r="X192" s="399" t="n"/>
      <c r="Y192" s="399" t="n"/>
      <c r="Z192" s="399" t="n"/>
      <c r="AA192" s="399" t="n"/>
      <c r="AB192" s="399" t="n"/>
      <c r="AC192" s="399" t="n"/>
      <c r="AD192" s="399" t="n"/>
      <c r="AE192" s="399" t="n"/>
    </row>
    <row customHeight="true" ht="15" outlineLevel="0" r="193">
      <c r="B193" s="167" t="n">
        <v>48</v>
      </c>
      <c r="C193" s="397" t="s"/>
      <c r="D193" s="394" t="s">
        <v>602</v>
      </c>
      <c r="E193" s="403" t="s">
        <v>24</v>
      </c>
      <c r="F193" s="371" t="n">
        <f aca="false" ca="false" dt2D="false" dtr="false" t="normal">I193+L193+M193+N193+O193+P193+Q193+R193+S193</f>
        <v>0</v>
      </c>
      <c r="G193" s="404" t="n"/>
      <c r="H193" s="404" t="n"/>
      <c r="I193" s="379" t="n">
        <f aca="false" ca="false" dt2D="false" dtr="false" t="normal">G193+H193</f>
        <v>0</v>
      </c>
      <c r="J193" s="404" t="n"/>
      <c r="K193" s="404" t="n"/>
      <c r="L193" s="379" t="n">
        <f aca="false" ca="false" dt2D="false" dtr="false" t="normal">J193+K193</f>
        <v>0</v>
      </c>
      <c r="M193" s="404" t="n"/>
      <c r="N193" s="404" t="n"/>
      <c r="O193" s="404" t="n"/>
      <c r="P193" s="404" t="n"/>
      <c r="Q193" s="404" t="n"/>
      <c r="R193" s="404" t="n"/>
      <c r="S193" s="404" t="n"/>
      <c r="T193" s="404" t="n"/>
      <c r="U193" s="404" t="n"/>
      <c r="V193" s="404" t="n"/>
      <c r="W193" s="404" t="n"/>
      <c r="X193" s="404" t="n"/>
      <c r="Y193" s="404" t="n"/>
      <c r="Z193" s="404" t="n"/>
      <c r="AA193" s="404" t="n"/>
      <c r="AB193" s="404" t="n"/>
      <c r="AC193" s="404" t="n"/>
      <c r="AD193" s="404" t="n"/>
      <c r="AE193" s="404" t="n"/>
    </row>
    <row customHeight="true" ht="15" outlineLevel="0" r="194">
      <c r="B194" s="165" t="s"/>
      <c r="C194" s="397" t="s"/>
      <c r="D194" s="398" t="s"/>
      <c r="E194" s="238" t="s">
        <v>290</v>
      </c>
      <c r="F194" s="371" t="n">
        <f aca="false" ca="false" dt2D="false" dtr="false" t="normal">I194+L194+M194+N194+O194+P194+Q194+R194+S194</f>
        <v>0</v>
      </c>
      <c r="G194" s="399" t="n">
        <v>0</v>
      </c>
      <c r="H194" s="399" t="n">
        <v>0</v>
      </c>
      <c r="I194" s="379" t="n">
        <f aca="false" ca="false" dt2D="false" dtr="false" t="normal">G194+H194</f>
        <v>0</v>
      </c>
      <c r="J194" s="399" t="n"/>
      <c r="K194" s="399" t="n"/>
      <c r="L194" s="379" t="n">
        <f aca="false" ca="false" dt2D="false" dtr="false" t="normal">J194+K194</f>
        <v>0</v>
      </c>
      <c r="M194" s="399" t="n"/>
      <c r="N194" s="399" t="n"/>
      <c r="O194" s="399" t="n"/>
      <c r="P194" s="399" t="n"/>
      <c r="Q194" s="399" t="n"/>
      <c r="R194" s="399" t="n"/>
      <c r="S194" s="399" t="n"/>
      <c r="T194" s="399" t="n"/>
      <c r="U194" s="399" t="n"/>
      <c r="V194" s="399" t="n"/>
      <c r="W194" s="399" t="n"/>
      <c r="X194" s="399" t="n"/>
      <c r="Y194" s="399" t="n"/>
      <c r="Z194" s="399" t="n"/>
      <c r="AA194" s="399" t="n"/>
      <c r="AB194" s="399" t="n"/>
      <c r="AC194" s="399" t="n"/>
      <c r="AD194" s="399" t="n"/>
      <c r="AE194" s="399" t="n"/>
    </row>
    <row customHeight="true" ht="15" outlineLevel="0" r="195">
      <c r="B195" s="165" t="s"/>
      <c r="C195" s="397" t="s"/>
      <c r="D195" s="398" t="s"/>
      <c r="E195" s="403" t="s">
        <v>26</v>
      </c>
      <c r="F195" s="371" t="n">
        <f aca="false" ca="false" dt2D="false" dtr="false" t="normal">I195+L195+M195+N195+O195+P195+Q195+R195+S195</f>
        <v>0</v>
      </c>
      <c r="G195" s="404" t="n"/>
      <c r="H195" s="404" t="n"/>
      <c r="I195" s="379" t="n">
        <f aca="false" ca="false" dt2D="false" dtr="false" t="normal">G195+H195</f>
        <v>0</v>
      </c>
      <c r="J195" s="404" t="n"/>
      <c r="K195" s="404" t="n"/>
      <c r="L195" s="379" t="n">
        <f aca="false" ca="false" dt2D="false" dtr="false" t="normal">J195+K195</f>
        <v>0</v>
      </c>
      <c r="M195" s="404" t="n"/>
      <c r="N195" s="404" t="n"/>
      <c r="O195" s="404" t="n"/>
      <c r="P195" s="404" t="n"/>
      <c r="Q195" s="404" t="n"/>
      <c r="R195" s="404" t="n"/>
      <c r="S195" s="404" t="n"/>
      <c r="T195" s="404" t="n"/>
      <c r="U195" s="404" t="n"/>
      <c r="V195" s="404" t="n"/>
      <c r="W195" s="404" t="n"/>
      <c r="X195" s="404" t="n"/>
      <c r="Y195" s="404" t="n"/>
      <c r="Z195" s="404" t="n"/>
      <c r="AA195" s="404" t="n"/>
      <c r="AB195" s="404" t="n"/>
      <c r="AC195" s="404" t="n"/>
      <c r="AD195" s="404" t="n"/>
      <c r="AE195" s="404" t="n"/>
    </row>
    <row customHeight="true" ht="15" outlineLevel="0" r="196">
      <c r="B196" s="166" t="s"/>
      <c r="C196" s="397" t="s"/>
      <c r="D196" s="402" t="s"/>
      <c r="E196" s="238" t="s">
        <v>232</v>
      </c>
      <c r="F196" s="371" t="n">
        <f aca="false" ca="false" dt2D="false" dtr="false" t="normal">I196+L196+M196+N196+O196+P196+Q196+R196+S196</f>
        <v>47</v>
      </c>
      <c r="G196" s="399" t="n">
        <v>0</v>
      </c>
      <c r="H196" s="399" t="n">
        <v>0</v>
      </c>
      <c r="I196" s="379" t="n">
        <f aca="false" ca="false" dt2D="false" dtr="false" t="normal">G196+H196</f>
        <v>0</v>
      </c>
      <c r="J196" s="399" t="n"/>
      <c r="K196" s="399" t="n"/>
      <c r="L196" s="379" t="n">
        <f aca="false" ca="false" dt2D="false" dtr="false" t="normal">J196+K196</f>
        <v>0</v>
      </c>
      <c r="M196" s="399" t="n">
        <v>1</v>
      </c>
      <c r="N196" s="399" t="n"/>
      <c r="O196" s="399" t="n">
        <v>42</v>
      </c>
      <c r="P196" s="399" t="n">
        <v>2</v>
      </c>
      <c r="Q196" s="399" t="n">
        <v>2</v>
      </c>
      <c r="R196" s="399" t="n"/>
      <c r="S196" s="399" t="n"/>
      <c r="T196" s="399" t="n"/>
      <c r="U196" s="399" t="n"/>
      <c r="V196" s="399" t="n"/>
      <c r="W196" s="399" t="n"/>
      <c r="X196" s="399" t="n"/>
      <c r="Y196" s="399" t="n"/>
      <c r="Z196" s="399" t="n"/>
      <c r="AA196" s="399" t="n"/>
      <c r="AB196" s="399" t="n"/>
      <c r="AC196" s="399" t="n"/>
      <c r="AD196" s="399" t="n"/>
      <c r="AE196" s="399" t="n"/>
    </row>
    <row customHeight="true" ht="15" outlineLevel="0" r="197">
      <c r="B197" s="167" t="n">
        <v>49</v>
      </c>
      <c r="C197" s="397" t="s"/>
      <c r="D197" s="249" t="s">
        <v>603</v>
      </c>
      <c r="E197" s="182" t="s">
        <v>24</v>
      </c>
      <c r="F197" s="371" t="n">
        <f aca="false" ca="false" dt2D="false" dtr="false" t="normal">I197+L197+M197+N197+O197+P197+Q197+R197+S197</f>
        <v>0</v>
      </c>
      <c r="G197" s="399" t="n">
        <v>0</v>
      </c>
      <c r="H197" s="399" t="n">
        <v>0</v>
      </c>
      <c r="I197" s="379" t="n">
        <f aca="false" ca="false" dt2D="false" dtr="false" t="normal">G197+H197</f>
        <v>0</v>
      </c>
      <c r="J197" s="399" t="n"/>
      <c r="K197" s="399" t="n"/>
      <c r="L197" s="379" t="n">
        <f aca="false" ca="false" dt2D="false" dtr="false" t="normal">J197+K197</f>
        <v>0</v>
      </c>
      <c r="M197" s="399" t="n"/>
      <c r="N197" s="399" t="n"/>
      <c r="O197" s="399" t="n"/>
      <c r="P197" s="399" t="n"/>
      <c r="Q197" s="399" t="n"/>
      <c r="R197" s="399" t="n"/>
      <c r="S197" s="399" t="n"/>
      <c r="T197" s="399" t="n"/>
      <c r="U197" s="399" t="n"/>
      <c r="V197" s="399" t="n"/>
      <c r="W197" s="399" t="n"/>
      <c r="X197" s="399" t="n"/>
      <c r="Y197" s="399" t="n"/>
      <c r="Z197" s="399" t="n"/>
      <c r="AA197" s="399" t="n"/>
      <c r="AB197" s="399" t="n"/>
      <c r="AC197" s="399" t="n"/>
      <c r="AD197" s="399" t="n"/>
      <c r="AE197" s="399" t="n"/>
    </row>
    <row customHeight="true" ht="15" outlineLevel="0" r="198">
      <c r="B198" s="165" t="s"/>
      <c r="C198" s="397" t="s"/>
      <c r="D198" s="415" t="s"/>
      <c r="E198" s="182" t="s">
        <v>290</v>
      </c>
      <c r="F198" s="371" t="n">
        <f aca="false" ca="false" dt2D="false" dtr="false" t="normal">I198+L198+M198+N198+O198+P198+Q198+R198+S198</f>
        <v>0</v>
      </c>
      <c r="G198" s="399" t="n">
        <v>0</v>
      </c>
      <c r="H198" s="399" t="n">
        <v>0</v>
      </c>
      <c r="I198" s="379" t="n">
        <f aca="false" ca="false" dt2D="false" dtr="false" t="normal">G198+H198</f>
        <v>0</v>
      </c>
      <c r="J198" s="399" t="n"/>
      <c r="K198" s="399" t="n"/>
      <c r="L198" s="379" t="n">
        <f aca="false" ca="false" dt2D="false" dtr="false" t="normal">J198+K198</f>
        <v>0</v>
      </c>
      <c r="M198" s="399" t="n"/>
      <c r="N198" s="399" t="n"/>
      <c r="O198" s="399" t="n"/>
      <c r="P198" s="399" t="n"/>
      <c r="Q198" s="399" t="n"/>
      <c r="R198" s="399" t="n"/>
      <c r="S198" s="399" t="n"/>
      <c r="T198" s="399" t="n"/>
      <c r="U198" s="399" t="n"/>
      <c r="V198" s="399" t="n"/>
      <c r="W198" s="399" t="n"/>
      <c r="X198" s="399" t="n"/>
      <c r="Y198" s="399" t="n"/>
      <c r="Z198" s="399" t="n"/>
      <c r="AA198" s="399" t="n"/>
      <c r="AB198" s="399" t="n"/>
      <c r="AC198" s="399" t="n"/>
      <c r="AD198" s="399" t="n"/>
      <c r="AE198" s="399" t="n"/>
    </row>
    <row customHeight="true" ht="12.75" outlineLevel="0" r="199">
      <c r="B199" s="165" t="s"/>
      <c r="C199" s="397" t="s"/>
      <c r="D199" s="415" t="s"/>
      <c r="E199" s="403" t="s">
        <v>26</v>
      </c>
      <c r="F199" s="371" t="n">
        <f aca="false" ca="false" dt2D="false" dtr="false" t="normal">I199+L199+M199+N199+O199+P199+Q199+R199+S199</f>
        <v>0</v>
      </c>
      <c r="G199" s="404" t="n"/>
      <c r="H199" s="404" t="n"/>
      <c r="I199" s="379" t="n">
        <f aca="false" ca="false" dt2D="false" dtr="false" t="normal">G199+H199</f>
        <v>0</v>
      </c>
      <c r="J199" s="404" t="n"/>
      <c r="K199" s="404" t="n"/>
      <c r="L199" s="379" t="n">
        <f aca="false" ca="false" dt2D="false" dtr="false" t="normal">J199+K199</f>
        <v>0</v>
      </c>
      <c r="M199" s="404" t="n"/>
      <c r="N199" s="404" t="n"/>
      <c r="O199" s="404" t="n"/>
      <c r="P199" s="404" t="n"/>
      <c r="Q199" s="404" t="n"/>
      <c r="R199" s="404" t="n"/>
      <c r="S199" s="404" t="n"/>
      <c r="T199" s="404" t="n"/>
      <c r="U199" s="404" t="n"/>
      <c r="V199" s="404" t="n"/>
      <c r="W199" s="404" t="n"/>
      <c r="X199" s="404" t="n"/>
      <c r="Y199" s="404" t="n"/>
      <c r="Z199" s="404" t="n"/>
      <c r="AA199" s="404" t="n"/>
      <c r="AB199" s="404" t="n"/>
      <c r="AC199" s="404" t="n"/>
      <c r="AD199" s="404" t="n"/>
      <c r="AE199" s="404" t="n"/>
    </row>
    <row customHeight="true" ht="12.75" outlineLevel="0" r="200">
      <c r="B200" s="166" t="s"/>
      <c r="C200" s="397" t="s"/>
      <c r="D200" s="416" t="s"/>
      <c r="E200" s="238" t="s">
        <v>232</v>
      </c>
      <c r="F200" s="371" t="n">
        <f aca="false" ca="false" dt2D="false" dtr="false" t="normal">I200+L200+M200+N200+O200+P200+Q200+R200+S200</f>
        <v>45</v>
      </c>
      <c r="G200" s="399" t="n">
        <v>2</v>
      </c>
      <c r="H200" s="399" t="n">
        <v>4</v>
      </c>
      <c r="I200" s="379" t="n">
        <f aca="false" ca="false" dt2D="false" dtr="false" t="normal">G200+H200</f>
        <v>6</v>
      </c>
      <c r="J200" s="399" t="n">
        <v>6</v>
      </c>
      <c r="K200" s="399" t="n"/>
      <c r="L200" s="379" t="n">
        <f aca="false" ca="false" dt2D="false" dtr="false" t="normal">J200+K200</f>
        <v>6</v>
      </c>
      <c r="M200" s="399" t="n">
        <v>4</v>
      </c>
      <c r="N200" s="399" t="n">
        <v>7</v>
      </c>
      <c r="O200" s="399" t="n">
        <v>6</v>
      </c>
      <c r="P200" s="399" t="n">
        <v>3</v>
      </c>
      <c r="Q200" s="399" t="n">
        <v>5</v>
      </c>
      <c r="R200" s="399" t="n">
        <v>1</v>
      </c>
      <c r="S200" s="399" t="n">
        <v>7</v>
      </c>
      <c r="T200" s="399" t="n"/>
      <c r="U200" s="399" t="n"/>
      <c r="V200" s="399" t="n"/>
      <c r="W200" s="399" t="n"/>
      <c r="X200" s="399" t="n"/>
      <c r="Y200" s="399" t="n"/>
      <c r="Z200" s="399" t="n"/>
      <c r="AA200" s="399" t="n"/>
      <c r="AB200" s="399" t="n"/>
      <c r="AC200" s="399" t="n"/>
      <c r="AD200" s="399" t="n"/>
      <c r="AE200" s="399" t="n"/>
    </row>
    <row customHeight="true" ht="15" outlineLevel="0" r="201">
      <c r="B201" s="167" t="n">
        <v>50</v>
      </c>
      <c r="C201" s="397" t="s"/>
      <c r="D201" s="405" t="s">
        <v>604</v>
      </c>
      <c r="E201" s="403" t="s">
        <v>24</v>
      </c>
      <c r="F201" s="371" t="n">
        <f aca="false" ca="false" dt2D="false" dtr="false" t="normal">I201+L201+M201+N201+O201+P201+Q201+R201+S201</f>
        <v>0</v>
      </c>
      <c r="G201" s="404" t="n"/>
      <c r="H201" s="404" t="n"/>
      <c r="I201" s="379" t="n">
        <f aca="false" ca="false" dt2D="false" dtr="false" t="normal">G201+H201</f>
        <v>0</v>
      </c>
      <c r="J201" s="404" t="n"/>
      <c r="K201" s="404" t="n"/>
      <c r="L201" s="379" t="n">
        <f aca="false" ca="false" dt2D="false" dtr="false" t="normal">J201+K201</f>
        <v>0</v>
      </c>
      <c r="M201" s="404" t="n"/>
      <c r="N201" s="404" t="n"/>
      <c r="O201" s="404" t="n"/>
      <c r="P201" s="404" t="n"/>
      <c r="Q201" s="404" t="n"/>
      <c r="R201" s="404" t="n"/>
      <c r="S201" s="404" t="n"/>
      <c r="T201" s="404" t="n"/>
      <c r="U201" s="404" t="n"/>
      <c r="V201" s="404" t="n"/>
      <c r="W201" s="404" t="n"/>
      <c r="X201" s="404" t="n"/>
      <c r="Y201" s="404" t="n"/>
      <c r="Z201" s="404" t="n"/>
      <c r="AA201" s="404" t="n"/>
      <c r="AB201" s="404" t="n"/>
      <c r="AC201" s="404" t="n"/>
      <c r="AD201" s="404" t="n"/>
      <c r="AE201" s="404" t="n"/>
    </row>
    <row customHeight="true" ht="15" outlineLevel="0" r="202">
      <c r="B202" s="165" t="s"/>
      <c r="C202" s="397" t="s"/>
      <c r="D202" s="406" t="s"/>
      <c r="E202" s="403" t="s">
        <v>290</v>
      </c>
      <c r="F202" s="371" t="n">
        <f aca="false" ca="false" dt2D="false" dtr="false" t="normal">I202+L202+M202+N202+O202+P202+Q202+R202+S202</f>
        <v>0</v>
      </c>
      <c r="G202" s="404" t="n"/>
      <c r="H202" s="404" t="n"/>
      <c r="I202" s="379" t="n">
        <f aca="false" ca="false" dt2D="false" dtr="false" t="normal">G202+H202</f>
        <v>0</v>
      </c>
      <c r="J202" s="404" t="n"/>
      <c r="K202" s="404" t="n"/>
      <c r="L202" s="379" t="n">
        <f aca="false" ca="false" dt2D="false" dtr="false" t="normal">J202+K202</f>
        <v>0</v>
      </c>
      <c r="M202" s="404" t="n"/>
      <c r="N202" s="404" t="n"/>
      <c r="O202" s="404" t="n"/>
      <c r="P202" s="404" t="n"/>
      <c r="Q202" s="404" t="n"/>
      <c r="R202" s="404" t="n"/>
      <c r="S202" s="404" t="n"/>
      <c r="T202" s="404" t="n"/>
      <c r="U202" s="404" t="n"/>
      <c r="V202" s="404" t="n"/>
      <c r="W202" s="404" t="n"/>
      <c r="X202" s="404" t="n"/>
      <c r="Y202" s="404" t="n"/>
      <c r="Z202" s="404" t="n"/>
      <c r="AA202" s="404" t="n"/>
      <c r="AB202" s="404" t="n"/>
      <c r="AC202" s="404" t="n"/>
      <c r="AD202" s="404" t="n"/>
      <c r="AE202" s="404" t="n"/>
    </row>
    <row customHeight="true" ht="15.75" outlineLevel="0" r="203">
      <c r="B203" s="165" t="s"/>
      <c r="C203" s="397" t="s"/>
      <c r="D203" s="406" t="s"/>
      <c r="E203" s="108" t="s">
        <v>26</v>
      </c>
      <c r="F203" s="371" t="n">
        <f aca="false" ca="false" dt2D="false" dtr="false" t="normal">I203+L203+M203+N203+O203+P203+Q203+R203+S203</f>
        <v>116</v>
      </c>
      <c r="G203" s="399" t="n">
        <v>14</v>
      </c>
      <c r="H203" s="399" t="n">
        <v>0</v>
      </c>
      <c r="I203" s="379" t="n">
        <f aca="false" ca="false" dt2D="false" dtr="false" t="normal">G203+H203</f>
        <v>14</v>
      </c>
      <c r="J203" s="399" t="n">
        <v>11</v>
      </c>
      <c r="K203" s="399" t="n"/>
      <c r="L203" s="379" t="n">
        <f aca="false" ca="false" dt2D="false" dtr="false" t="normal">J203+K203</f>
        <v>11</v>
      </c>
      <c r="M203" s="399" t="n">
        <v>14</v>
      </c>
      <c r="N203" s="399" t="n">
        <v>17</v>
      </c>
      <c r="O203" s="399" t="n">
        <v>18</v>
      </c>
      <c r="P203" s="399" t="n">
        <v>15</v>
      </c>
      <c r="Q203" s="399" t="n"/>
      <c r="R203" s="399" t="n">
        <v>27</v>
      </c>
      <c r="S203" s="399" t="n"/>
      <c r="T203" s="399" t="n"/>
      <c r="U203" s="399" t="n"/>
      <c r="V203" s="399" t="n"/>
      <c r="W203" s="399" t="n"/>
      <c r="X203" s="399" t="n"/>
      <c r="Y203" s="399" t="n"/>
      <c r="Z203" s="399" t="n"/>
      <c r="AA203" s="399" t="n"/>
      <c r="AB203" s="399" t="n"/>
      <c r="AC203" s="399" t="n"/>
      <c r="AD203" s="399" t="n"/>
      <c r="AE203" s="399" t="n"/>
    </row>
    <row customHeight="true" ht="15.75" outlineLevel="0" r="204">
      <c r="B204" s="166" t="s"/>
      <c r="C204" s="397" t="s"/>
      <c r="D204" s="407" t="s"/>
      <c r="E204" s="238" t="s">
        <v>232</v>
      </c>
      <c r="F204" s="371" t="n">
        <f aca="false" ca="false" dt2D="false" dtr="false" t="normal">I204+L204+M204+N204+O204+P204+Q204+R204+S204</f>
        <v>119</v>
      </c>
      <c r="G204" s="399" t="n">
        <v>25</v>
      </c>
      <c r="H204" s="399" t="n">
        <v>0</v>
      </c>
      <c r="I204" s="379" t="n">
        <f aca="false" ca="false" dt2D="false" dtr="false" t="normal">G204+H204</f>
        <v>25</v>
      </c>
      <c r="J204" s="399" t="n">
        <v>19</v>
      </c>
      <c r="K204" s="399" t="n"/>
      <c r="L204" s="379" t="n">
        <f aca="false" ca="false" dt2D="false" dtr="false" t="normal">J204+K204</f>
        <v>19</v>
      </c>
      <c r="M204" s="399" t="n">
        <v>22</v>
      </c>
      <c r="N204" s="399" t="n">
        <v>11</v>
      </c>
      <c r="O204" s="399" t="n">
        <v>16</v>
      </c>
      <c r="P204" s="399" t="n">
        <v>7</v>
      </c>
      <c r="Q204" s="399" t="n"/>
      <c r="R204" s="399" t="n">
        <v>19</v>
      </c>
      <c r="S204" s="399" t="n"/>
      <c r="T204" s="399" t="n"/>
      <c r="U204" s="399" t="n"/>
      <c r="V204" s="399" t="n"/>
      <c r="W204" s="399" t="n"/>
      <c r="X204" s="399" t="n"/>
      <c r="Y204" s="399" t="n"/>
      <c r="Z204" s="399" t="n"/>
      <c r="AA204" s="399" t="n"/>
      <c r="AB204" s="399" t="n"/>
      <c r="AC204" s="399" t="n"/>
      <c r="AD204" s="399" t="n"/>
      <c r="AE204" s="399" t="n"/>
    </row>
    <row customHeight="true" ht="15.75" outlineLevel="0" r="205">
      <c r="B205" s="167" t="n">
        <v>51</v>
      </c>
      <c r="C205" s="397" t="s"/>
      <c r="D205" s="405" t="s">
        <v>605</v>
      </c>
      <c r="E205" s="109" t="s">
        <v>24</v>
      </c>
      <c r="F205" s="371" t="n">
        <f aca="false" ca="false" dt2D="false" dtr="false" t="normal">I205+L205+M205+N205+O205+P205+Q205+R205+S205</f>
        <v>0</v>
      </c>
      <c r="G205" s="408" t="n"/>
      <c r="H205" s="408" t="n"/>
      <c r="I205" s="379" t="n">
        <f aca="false" ca="false" dt2D="false" dtr="false" t="normal">G205+H205</f>
        <v>0</v>
      </c>
      <c r="J205" s="408" t="n"/>
      <c r="K205" s="408" t="n"/>
      <c r="L205" s="379" t="n">
        <f aca="false" ca="false" dt2D="false" dtr="false" t="normal">J205+K205</f>
        <v>0</v>
      </c>
      <c r="M205" s="408" t="n"/>
      <c r="N205" s="408" t="n"/>
      <c r="O205" s="408" t="n"/>
      <c r="P205" s="408" t="n"/>
      <c r="Q205" s="408" t="n"/>
      <c r="R205" s="408" t="n"/>
      <c r="S205" s="408" t="n"/>
      <c r="T205" s="408" t="n"/>
      <c r="U205" s="408" t="n"/>
      <c r="V205" s="408" t="n"/>
      <c r="W205" s="408" t="n"/>
      <c r="X205" s="408" t="n"/>
      <c r="Y205" s="408" t="n"/>
      <c r="Z205" s="408" t="n"/>
      <c r="AA205" s="408" t="n"/>
      <c r="AB205" s="408" t="n"/>
      <c r="AC205" s="408" t="n"/>
      <c r="AD205" s="408" t="n"/>
      <c r="AE205" s="408" t="n"/>
    </row>
    <row customHeight="true" ht="15.75" outlineLevel="0" r="206">
      <c r="B206" s="165" t="s"/>
      <c r="C206" s="397" t="s"/>
      <c r="D206" s="406" t="s"/>
      <c r="E206" s="109" t="s">
        <v>290</v>
      </c>
      <c r="F206" s="371" t="n">
        <f aca="false" ca="false" dt2D="false" dtr="false" t="normal">I206+L206+M206+N206+O206+P206+Q206+R206+S206</f>
        <v>0</v>
      </c>
      <c r="G206" s="408" t="n"/>
      <c r="H206" s="408" t="n"/>
      <c r="I206" s="379" t="n">
        <f aca="false" ca="false" dt2D="false" dtr="false" t="normal">G206+H206</f>
        <v>0</v>
      </c>
      <c r="J206" s="408" t="n"/>
      <c r="K206" s="408" t="n"/>
      <c r="L206" s="379" t="n">
        <f aca="false" ca="false" dt2D="false" dtr="false" t="normal">J206+K206</f>
        <v>0</v>
      </c>
      <c r="M206" s="408" t="n"/>
      <c r="N206" s="408" t="n"/>
      <c r="O206" s="408" t="n"/>
      <c r="P206" s="408" t="n"/>
      <c r="Q206" s="408" t="n"/>
      <c r="R206" s="408" t="n"/>
      <c r="S206" s="408" t="n"/>
      <c r="T206" s="408" t="n"/>
      <c r="U206" s="408" t="n"/>
      <c r="V206" s="408" t="n"/>
      <c r="W206" s="408" t="n"/>
      <c r="X206" s="408" t="n"/>
      <c r="Y206" s="408" t="n"/>
      <c r="Z206" s="408" t="n"/>
      <c r="AA206" s="408" t="n"/>
      <c r="AB206" s="408" t="n"/>
      <c r="AC206" s="408" t="n"/>
      <c r="AD206" s="408" t="n"/>
      <c r="AE206" s="408" t="n"/>
    </row>
    <row customHeight="true" ht="15.75" outlineLevel="0" r="207">
      <c r="B207" s="165" t="s"/>
      <c r="C207" s="397" t="s"/>
      <c r="D207" s="406" t="s"/>
      <c r="E207" s="108" t="s">
        <v>26</v>
      </c>
      <c r="F207" s="371" t="n">
        <f aca="false" ca="false" dt2D="false" dtr="false" t="normal">I207+L207+M207+N207+O207+P207+Q207+R207+S207</f>
        <v>0</v>
      </c>
      <c r="G207" s="399" t="n">
        <v>0</v>
      </c>
      <c r="H207" s="399" t="n">
        <v>0</v>
      </c>
      <c r="I207" s="379" t="n">
        <f aca="false" ca="false" dt2D="false" dtr="false" t="normal">G207+H207</f>
        <v>0</v>
      </c>
      <c r="J207" s="399" t="n"/>
      <c r="K207" s="399" t="n"/>
      <c r="L207" s="379" t="n">
        <f aca="false" ca="false" dt2D="false" dtr="false" t="normal">J207+K207</f>
        <v>0</v>
      </c>
      <c r="M207" s="399" t="n"/>
      <c r="N207" s="399" t="n"/>
      <c r="O207" s="399" t="n"/>
      <c r="P207" s="399" t="n"/>
      <c r="Q207" s="399" t="n"/>
      <c r="R207" s="399" t="n"/>
      <c r="S207" s="399" t="n"/>
      <c r="T207" s="399" t="n"/>
      <c r="U207" s="399" t="n"/>
      <c r="V207" s="399" t="n"/>
      <c r="W207" s="399" t="n"/>
      <c r="X207" s="399" t="n"/>
      <c r="Y207" s="399" t="n"/>
      <c r="Z207" s="399" t="n"/>
      <c r="AA207" s="399" t="n"/>
      <c r="AB207" s="399" t="n"/>
      <c r="AC207" s="399" t="n"/>
      <c r="AD207" s="399" t="n"/>
      <c r="AE207" s="399" t="n"/>
    </row>
    <row customHeight="true" ht="15.75" outlineLevel="0" r="208">
      <c r="B208" s="166" t="s"/>
      <c r="C208" s="397" t="s"/>
      <c r="D208" s="407" t="s"/>
      <c r="E208" s="238" t="s">
        <v>232</v>
      </c>
      <c r="F208" s="371" t="n">
        <f aca="false" ca="false" dt2D="false" dtr="false" t="normal">I208+L208+M208+N208+O208+P208+Q208+R208+S208</f>
        <v>0</v>
      </c>
      <c r="G208" s="399" t="n">
        <v>0</v>
      </c>
      <c r="H208" s="399" t="n">
        <v>0</v>
      </c>
      <c r="I208" s="379" t="n">
        <f aca="false" ca="false" dt2D="false" dtr="false" t="normal">G208+H208</f>
        <v>0</v>
      </c>
      <c r="J208" s="399" t="n"/>
      <c r="K208" s="399" t="n"/>
      <c r="L208" s="379" t="n">
        <f aca="false" ca="false" dt2D="false" dtr="false" t="normal">J208+K208</f>
        <v>0</v>
      </c>
      <c r="M208" s="399" t="n"/>
      <c r="N208" s="399" t="n"/>
      <c r="O208" s="399" t="n"/>
      <c r="P208" s="399" t="n"/>
      <c r="Q208" s="399" t="n"/>
      <c r="R208" s="399" t="n"/>
      <c r="S208" s="399" t="n"/>
      <c r="T208" s="399" t="n"/>
      <c r="U208" s="399" t="n"/>
      <c r="V208" s="399" t="n"/>
      <c r="W208" s="399" t="n"/>
      <c r="X208" s="399" t="n"/>
      <c r="Y208" s="399" t="n"/>
      <c r="Z208" s="399" t="n"/>
      <c r="AA208" s="399" t="n"/>
      <c r="AB208" s="399" t="n"/>
      <c r="AC208" s="399" t="n"/>
      <c r="AD208" s="399" t="n"/>
      <c r="AE208" s="399" t="n"/>
    </row>
    <row customHeight="true" ht="15.75" outlineLevel="0" r="209">
      <c r="B209" s="167" t="n">
        <v>52</v>
      </c>
      <c r="C209" s="397" t="s"/>
      <c r="D209" s="405" t="s">
        <v>606</v>
      </c>
      <c r="E209" s="403" t="s">
        <v>24</v>
      </c>
      <c r="F209" s="371" t="n">
        <f aca="false" ca="false" dt2D="false" dtr="false" t="normal">I209+L209+M209+N209+O209+P209+Q209+R209+S209</f>
        <v>0</v>
      </c>
      <c r="G209" s="404" t="n"/>
      <c r="H209" s="404" t="n"/>
      <c r="I209" s="379" t="n">
        <f aca="false" ca="false" dt2D="false" dtr="false" t="normal">G209+H209</f>
        <v>0</v>
      </c>
      <c r="J209" s="404" t="n"/>
      <c r="K209" s="404" t="n"/>
      <c r="L209" s="379" t="n">
        <f aca="false" ca="false" dt2D="false" dtr="false" t="normal">J209+K209</f>
        <v>0</v>
      </c>
      <c r="M209" s="404" t="n"/>
      <c r="N209" s="404" t="n"/>
      <c r="O209" s="404" t="n"/>
      <c r="P209" s="404" t="n"/>
      <c r="Q209" s="404" t="n"/>
      <c r="R209" s="404" t="n"/>
      <c r="S209" s="404" t="n"/>
      <c r="T209" s="404" t="n"/>
      <c r="U209" s="404" t="n"/>
      <c r="V209" s="404" t="n"/>
      <c r="W209" s="404" t="n"/>
      <c r="X209" s="404" t="n"/>
      <c r="Y209" s="404" t="n"/>
      <c r="Z209" s="404" t="n"/>
      <c r="AA209" s="404" t="n"/>
      <c r="AB209" s="404" t="n"/>
      <c r="AC209" s="404" t="n"/>
      <c r="AD209" s="404" t="n"/>
      <c r="AE209" s="404" t="n"/>
    </row>
    <row customHeight="true" ht="15.75" outlineLevel="0" r="210">
      <c r="B210" s="165" t="s"/>
      <c r="C210" s="397" t="s"/>
      <c r="D210" s="406" t="s"/>
      <c r="E210" s="403" t="s">
        <v>290</v>
      </c>
      <c r="F210" s="371" t="n">
        <f aca="false" ca="false" dt2D="false" dtr="false" t="normal">I210+L210+M210+N210+O210+P210+Q210+R210+S210</f>
        <v>0</v>
      </c>
      <c r="G210" s="404" t="n"/>
      <c r="H210" s="404" t="n"/>
      <c r="I210" s="379" t="n">
        <f aca="false" ca="false" dt2D="false" dtr="false" t="normal">G210+H210</f>
        <v>0</v>
      </c>
      <c r="J210" s="404" t="n"/>
      <c r="K210" s="404" t="n"/>
      <c r="L210" s="379" t="n">
        <f aca="false" ca="false" dt2D="false" dtr="false" t="normal">J210+K210</f>
        <v>0</v>
      </c>
      <c r="M210" s="404" t="n"/>
      <c r="N210" s="404" t="n"/>
      <c r="O210" s="404" t="n"/>
      <c r="P210" s="404" t="n"/>
      <c r="Q210" s="404" t="n"/>
      <c r="R210" s="404" t="n"/>
      <c r="S210" s="404" t="n"/>
      <c r="T210" s="404" t="n"/>
      <c r="U210" s="404" t="n"/>
      <c r="V210" s="404" t="n"/>
      <c r="W210" s="404" t="n"/>
      <c r="X210" s="404" t="n"/>
      <c r="Y210" s="404" t="n"/>
      <c r="Z210" s="404" t="n"/>
      <c r="AA210" s="404" t="n"/>
      <c r="AB210" s="404" t="n"/>
      <c r="AC210" s="404" t="n"/>
      <c r="AD210" s="404" t="n"/>
      <c r="AE210" s="404" t="n"/>
    </row>
    <row customHeight="true" ht="15.75" outlineLevel="0" r="211">
      <c r="B211" s="165" t="s"/>
      <c r="C211" s="397" t="s"/>
      <c r="D211" s="406" t="s"/>
      <c r="E211" s="108" t="s">
        <v>26</v>
      </c>
      <c r="F211" s="371" t="n">
        <f aca="false" ca="false" dt2D="false" dtr="false" t="normal">I211+L211+M211+N211+O211+P211+Q211+R211+S211</f>
        <v>0</v>
      </c>
      <c r="G211" s="399" t="n">
        <v>0</v>
      </c>
      <c r="H211" s="399" t="n">
        <v>0</v>
      </c>
      <c r="I211" s="379" t="n">
        <f aca="false" ca="false" dt2D="false" dtr="false" t="normal">G211+H211</f>
        <v>0</v>
      </c>
      <c r="J211" s="399" t="n"/>
      <c r="K211" s="399" t="n"/>
      <c r="L211" s="379" t="n">
        <f aca="false" ca="false" dt2D="false" dtr="false" t="normal">J211+K211</f>
        <v>0</v>
      </c>
      <c r="M211" s="399" t="n"/>
      <c r="N211" s="399" t="n"/>
      <c r="O211" s="399" t="n"/>
      <c r="P211" s="399" t="n"/>
      <c r="Q211" s="399" t="n"/>
      <c r="R211" s="399" t="n"/>
      <c r="S211" s="399" t="n"/>
      <c r="T211" s="399" t="n"/>
      <c r="U211" s="399" t="n"/>
      <c r="V211" s="399" t="n"/>
      <c r="W211" s="399" t="n"/>
      <c r="X211" s="399" t="n"/>
      <c r="Y211" s="399" t="n"/>
      <c r="Z211" s="399" t="n"/>
      <c r="AA211" s="399" t="n"/>
      <c r="AB211" s="399" t="n"/>
      <c r="AC211" s="399" t="n"/>
      <c r="AD211" s="399" t="n"/>
      <c r="AE211" s="399" t="n"/>
    </row>
    <row customHeight="true" ht="15.75" outlineLevel="0" r="212">
      <c r="B212" s="166" t="s"/>
      <c r="C212" s="397" t="s"/>
      <c r="D212" s="407" t="s"/>
      <c r="E212" s="238" t="s">
        <v>232</v>
      </c>
      <c r="F212" s="371" t="n">
        <f aca="false" ca="false" dt2D="false" dtr="false" t="normal">I212+L212+M212+N212+O212+P212+Q212+R212+S212</f>
        <v>0</v>
      </c>
      <c r="G212" s="399" t="n">
        <v>0</v>
      </c>
      <c r="H212" s="399" t="n">
        <v>0</v>
      </c>
      <c r="I212" s="379" t="n">
        <f aca="false" ca="false" dt2D="false" dtr="false" t="normal">G212+H212</f>
        <v>0</v>
      </c>
      <c r="J212" s="399" t="n"/>
      <c r="K212" s="399" t="n"/>
      <c r="L212" s="379" t="n">
        <f aca="false" ca="false" dt2D="false" dtr="false" t="normal">J212+K212</f>
        <v>0</v>
      </c>
      <c r="M212" s="399" t="n"/>
      <c r="N212" s="399" t="n"/>
      <c r="O212" s="399" t="n"/>
      <c r="P212" s="399" t="n"/>
      <c r="Q212" s="399" t="n"/>
      <c r="R212" s="399" t="n"/>
      <c r="S212" s="399" t="n"/>
      <c r="T212" s="399" t="n"/>
      <c r="U212" s="399" t="n"/>
      <c r="V212" s="399" t="n"/>
      <c r="W212" s="399" t="n"/>
      <c r="X212" s="399" t="n"/>
      <c r="Y212" s="399" t="n"/>
      <c r="Z212" s="399" t="n"/>
      <c r="AA212" s="399" t="n"/>
      <c r="AB212" s="399" t="n"/>
      <c r="AC212" s="399" t="n"/>
      <c r="AD212" s="399" t="n"/>
      <c r="AE212" s="399" t="n"/>
    </row>
    <row customHeight="true" ht="15.75" outlineLevel="0" r="213">
      <c r="B213" s="167" t="n">
        <v>53</v>
      </c>
      <c r="C213" s="397" t="s"/>
      <c r="D213" s="405" t="s">
        <v>607</v>
      </c>
      <c r="E213" s="403" t="s">
        <v>24</v>
      </c>
      <c r="F213" s="371" t="n">
        <f aca="false" ca="false" dt2D="false" dtr="false" t="normal">I213+L213+M213+N213+O213+P213+Q213+R213+S213</f>
        <v>0</v>
      </c>
      <c r="G213" s="404" t="n"/>
      <c r="H213" s="404" t="n"/>
      <c r="I213" s="379" t="n">
        <f aca="false" ca="false" dt2D="false" dtr="false" t="normal">G213+H213</f>
        <v>0</v>
      </c>
      <c r="J213" s="404" t="n"/>
      <c r="K213" s="404" t="n"/>
      <c r="L213" s="379" t="n">
        <f aca="false" ca="false" dt2D="false" dtr="false" t="normal">J213+K213</f>
        <v>0</v>
      </c>
      <c r="M213" s="404" t="n"/>
      <c r="N213" s="404" t="n"/>
      <c r="O213" s="404" t="n"/>
      <c r="P213" s="404" t="n"/>
      <c r="Q213" s="404" t="n"/>
      <c r="R213" s="404" t="n"/>
      <c r="S213" s="404" t="n"/>
      <c r="T213" s="404" t="n"/>
      <c r="U213" s="404" t="n"/>
      <c r="V213" s="404" t="n"/>
      <c r="W213" s="404" t="n"/>
      <c r="X213" s="404" t="n"/>
      <c r="Y213" s="404" t="n"/>
      <c r="Z213" s="404" t="n"/>
      <c r="AA213" s="404" t="n"/>
      <c r="AB213" s="404" t="n"/>
      <c r="AC213" s="404" t="n"/>
      <c r="AD213" s="404" t="n"/>
      <c r="AE213" s="404" t="n"/>
    </row>
    <row customHeight="true" ht="15.75" outlineLevel="0" r="214">
      <c r="B214" s="165" t="s"/>
      <c r="C214" s="397" t="s"/>
      <c r="D214" s="406" t="s"/>
      <c r="E214" s="403" t="s">
        <v>290</v>
      </c>
      <c r="F214" s="371" t="n">
        <f aca="false" ca="false" dt2D="false" dtr="false" t="normal">I214+L214+M214+N214+O214+P214+Q214+R214+S214</f>
        <v>0</v>
      </c>
      <c r="G214" s="404" t="n"/>
      <c r="H214" s="404" t="n"/>
      <c r="I214" s="379" t="n">
        <f aca="false" ca="false" dt2D="false" dtr="false" t="normal">G214+H214</f>
        <v>0</v>
      </c>
      <c r="J214" s="404" t="n"/>
      <c r="K214" s="404" t="n"/>
      <c r="L214" s="379" t="n">
        <f aca="false" ca="false" dt2D="false" dtr="false" t="normal">J214+K214</f>
        <v>0</v>
      </c>
      <c r="M214" s="404" t="n"/>
      <c r="N214" s="404" t="n"/>
      <c r="O214" s="404" t="n"/>
      <c r="P214" s="404" t="n"/>
      <c r="Q214" s="404" t="n"/>
      <c r="R214" s="404" t="n"/>
      <c r="S214" s="404" t="n"/>
      <c r="T214" s="404" t="n"/>
      <c r="U214" s="404" t="n"/>
      <c r="V214" s="404" t="n"/>
      <c r="W214" s="404" t="n"/>
      <c r="X214" s="404" t="n"/>
      <c r="Y214" s="404" t="n"/>
      <c r="Z214" s="404" t="n"/>
      <c r="AA214" s="404" t="n"/>
      <c r="AB214" s="404" t="n"/>
      <c r="AC214" s="404" t="n"/>
      <c r="AD214" s="404" t="n"/>
      <c r="AE214" s="404" t="n"/>
    </row>
    <row customHeight="true" ht="15.75" outlineLevel="0" r="215">
      <c r="B215" s="165" t="s"/>
      <c r="C215" s="397" t="s"/>
      <c r="D215" s="406" t="s"/>
      <c r="E215" s="238" t="s">
        <v>232</v>
      </c>
      <c r="F215" s="371" t="n">
        <f aca="false" ca="false" dt2D="false" dtr="false" t="normal">I215+L215+M215+N215+O215+P215+Q215+R215+S215</f>
        <v>0</v>
      </c>
      <c r="G215" s="399" t="n">
        <v>0</v>
      </c>
      <c r="H215" s="399" t="n">
        <v>0</v>
      </c>
      <c r="I215" s="379" t="n">
        <f aca="false" ca="false" dt2D="false" dtr="false" t="normal">G215+H215</f>
        <v>0</v>
      </c>
      <c r="J215" s="399" t="n"/>
      <c r="K215" s="399" t="n"/>
      <c r="L215" s="379" t="n">
        <f aca="false" ca="false" dt2D="false" dtr="false" t="normal">J215+K215</f>
        <v>0</v>
      </c>
      <c r="M215" s="399" t="n"/>
      <c r="N215" s="399" t="n"/>
      <c r="O215" s="399" t="n"/>
      <c r="P215" s="399" t="n"/>
      <c r="Q215" s="399" t="n"/>
      <c r="R215" s="399" t="n"/>
      <c r="S215" s="399" t="n"/>
      <c r="T215" s="399" t="n"/>
      <c r="U215" s="399" t="n"/>
      <c r="V215" s="399" t="n"/>
      <c r="W215" s="399" t="n"/>
      <c r="X215" s="399" t="n"/>
      <c r="Y215" s="399" t="n"/>
      <c r="Z215" s="399" t="n"/>
      <c r="AA215" s="399" t="n"/>
      <c r="AB215" s="399" t="n"/>
      <c r="AC215" s="399" t="n"/>
      <c r="AD215" s="399" t="n"/>
      <c r="AE215" s="399" t="n"/>
    </row>
    <row customHeight="true" ht="15.75" outlineLevel="0" r="216">
      <c r="B216" s="166" t="s"/>
      <c r="C216" s="397" t="s"/>
      <c r="D216" s="407" t="s"/>
      <c r="E216" s="108" t="s">
        <v>26</v>
      </c>
      <c r="F216" s="371" t="n">
        <f aca="false" ca="false" dt2D="false" dtr="false" t="normal">I216+L216+M216+N216+O216+P216+Q216+R216+S216</f>
        <v>0</v>
      </c>
      <c r="G216" s="399" t="n">
        <v>0</v>
      </c>
      <c r="H216" s="399" t="n">
        <v>0</v>
      </c>
      <c r="I216" s="379" t="n">
        <f aca="false" ca="false" dt2D="false" dtr="false" t="normal">G216+H216</f>
        <v>0</v>
      </c>
      <c r="J216" s="399" t="n"/>
      <c r="K216" s="399" t="n"/>
      <c r="L216" s="379" t="n">
        <f aca="false" ca="false" dt2D="false" dtr="false" t="normal">J216+K216</f>
        <v>0</v>
      </c>
      <c r="M216" s="399" t="n"/>
      <c r="N216" s="399" t="n"/>
      <c r="O216" s="399" t="n"/>
      <c r="P216" s="399" t="n"/>
      <c r="Q216" s="399" t="n"/>
      <c r="R216" s="399" t="n"/>
      <c r="S216" s="399" t="n"/>
      <c r="T216" s="399" t="n"/>
      <c r="U216" s="399" t="n"/>
      <c r="V216" s="399" t="n"/>
      <c r="W216" s="399" t="n"/>
      <c r="X216" s="399" t="n"/>
      <c r="Y216" s="399" t="n"/>
      <c r="Z216" s="399" t="n"/>
      <c r="AA216" s="399" t="n"/>
      <c r="AB216" s="399" t="n"/>
      <c r="AC216" s="399" t="n"/>
      <c r="AD216" s="399" t="n"/>
      <c r="AE216" s="399" t="n"/>
    </row>
    <row customHeight="true" ht="15.75" outlineLevel="0" r="217">
      <c r="B217" s="167" t="n">
        <v>54</v>
      </c>
      <c r="C217" s="397" t="s"/>
      <c r="D217" s="394" t="s">
        <v>608</v>
      </c>
      <c r="E217" s="403" t="s">
        <v>24</v>
      </c>
      <c r="F217" s="371" t="n">
        <f aca="false" ca="false" dt2D="false" dtr="false" t="normal">I217+L217+M217+N217+O217+P217+Q217+R217+S217</f>
        <v>0</v>
      </c>
      <c r="G217" s="404" t="n"/>
      <c r="H217" s="404" t="n"/>
      <c r="I217" s="379" t="n">
        <f aca="false" ca="false" dt2D="false" dtr="false" t="normal">G217+H217</f>
        <v>0</v>
      </c>
      <c r="J217" s="404" t="n"/>
      <c r="K217" s="404" t="n"/>
      <c r="L217" s="379" t="n">
        <f aca="false" ca="false" dt2D="false" dtr="false" t="normal">J217+K217</f>
        <v>0</v>
      </c>
      <c r="M217" s="404" t="n"/>
      <c r="N217" s="404" t="n"/>
      <c r="O217" s="404" t="n"/>
      <c r="P217" s="404" t="n"/>
      <c r="Q217" s="404" t="n"/>
      <c r="R217" s="404" t="n"/>
      <c r="S217" s="404" t="n"/>
      <c r="T217" s="404" t="n"/>
      <c r="U217" s="404" t="n"/>
      <c r="V217" s="404" t="n"/>
      <c r="W217" s="404" t="n"/>
      <c r="X217" s="404" t="n"/>
      <c r="Y217" s="404" t="n"/>
      <c r="Z217" s="404" t="n"/>
      <c r="AA217" s="404" t="n"/>
      <c r="AB217" s="404" t="n"/>
      <c r="AC217" s="404" t="n"/>
      <c r="AD217" s="404" t="n"/>
      <c r="AE217" s="404" t="n"/>
    </row>
    <row customHeight="true" ht="15.75" outlineLevel="0" r="218">
      <c r="B218" s="165" t="s"/>
      <c r="C218" s="397" t="s"/>
      <c r="D218" s="398" t="s"/>
      <c r="E218" s="108" t="s">
        <v>290</v>
      </c>
      <c r="F218" s="371" t="n">
        <f aca="false" ca="false" dt2D="false" dtr="false" t="normal">I218+L218+M218+N218+O218+P218+Q218+R218+S218</f>
        <v>0</v>
      </c>
      <c r="G218" s="399" t="n">
        <v>0</v>
      </c>
      <c r="H218" s="399" t="n">
        <v>0</v>
      </c>
      <c r="I218" s="379" t="n">
        <f aca="false" ca="false" dt2D="false" dtr="false" t="normal">G218+H218</f>
        <v>0</v>
      </c>
      <c r="J218" s="399" t="n"/>
      <c r="K218" s="399" t="n"/>
      <c r="L218" s="379" t="n">
        <f aca="false" ca="false" dt2D="false" dtr="false" t="normal">J218+K218</f>
        <v>0</v>
      </c>
      <c r="M218" s="399" t="n"/>
      <c r="N218" s="399" t="n"/>
      <c r="O218" s="399" t="n"/>
      <c r="P218" s="399" t="n"/>
      <c r="Q218" s="399" t="n"/>
      <c r="R218" s="399" t="n"/>
      <c r="S218" s="399" t="n"/>
      <c r="T218" s="399" t="n"/>
      <c r="U218" s="399" t="n"/>
      <c r="V218" s="399" t="n"/>
      <c r="W218" s="399" t="n"/>
      <c r="X218" s="399" t="n"/>
      <c r="Y218" s="399" t="n"/>
      <c r="Z218" s="399" t="n"/>
      <c r="AA218" s="399" t="n"/>
      <c r="AB218" s="399" t="n"/>
      <c r="AC218" s="399" t="n"/>
      <c r="AD218" s="399" t="n"/>
      <c r="AE218" s="399" t="n"/>
    </row>
    <row customHeight="true" ht="15.75" outlineLevel="0" r="219">
      <c r="B219" s="165" t="s"/>
      <c r="C219" s="397" t="s"/>
      <c r="D219" s="398" t="s"/>
      <c r="E219" s="108" t="s">
        <v>26</v>
      </c>
      <c r="F219" s="371" t="n">
        <f aca="false" ca="false" dt2D="false" dtr="false" t="normal">I219+L219+M219+N219+O219+P219+Q219+R219+S219</f>
        <v>0</v>
      </c>
      <c r="G219" s="399" t="n">
        <v>0</v>
      </c>
      <c r="H219" s="399" t="n">
        <v>0</v>
      </c>
      <c r="I219" s="379" t="n">
        <f aca="false" ca="false" dt2D="false" dtr="false" t="normal">G219+H219</f>
        <v>0</v>
      </c>
      <c r="J219" s="399" t="n"/>
      <c r="K219" s="399" t="n"/>
      <c r="L219" s="379" t="n">
        <f aca="false" ca="false" dt2D="false" dtr="false" t="normal">J219+K219</f>
        <v>0</v>
      </c>
      <c r="M219" s="399" t="n"/>
      <c r="N219" s="399" t="n"/>
      <c r="O219" s="399" t="n"/>
      <c r="P219" s="399" t="n"/>
      <c r="Q219" s="399" t="n"/>
      <c r="R219" s="399" t="n"/>
      <c r="S219" s="399" t="n"/>
      <c r="T219" s="399" t="n"/>
      <c r="U219" s="399" t="n"/>
      <c r="V219" s="399" t="n"/>
      <c r="W219" s="399" t="n"/>
      <c r="X219" s="399" t="n"/>
      <c r="Y219" s="399" t="n"/>
      <c r="Z219" s="399" t="n"/>
      <c r="AA219" s="399" t="n"/>
      <c r="AB219" s="399" t="n"/>
      <c r="AC219" s="399" t="n"/>
      <c r="AD219" s="399" t="n"/>
      <c r="AE219" s="399" t="n"/>
    </row>
    <row customHeight="true" ht="15.75" outlineLevel="0" r="220">
      <c r="B220" s="166" t="s"/>
      <c r="C220" s="397" t="s"/>
      <c r="D220" s="402" t="s"/>
      <c r="E220" s="238" t="s">
        <v>232</v>
      </c>
      <c r="F220" s="371" t="n">
        <f aca="false" ca="false" dt2D="false" dtr="false" t="normal">I220+L220+M220+N220+O220+P220+Q220+R220+S220</f>
        <v>2</v>
      </c>
      <c r="G220" s="399" t="n">
        <v>0</v>
      </c>
      <c r="H220" s="399" t="n">
        <v>0</v>
      </c>
      <c r="I220" s="379" t="n">
        <f aca="false" ca="false" dt2D="false" dtr="false" t="normal">G220+H220</f>
        <v>0</v>
      </c>
      <c r="J220" s="399" t="n">
        <v>1</v>
      </c>
      <c r="K220" s="399" t="n"/>
      <c r="L220" s="379" t="n">
        <f aca="false" ca="false" dt2D="false" dtr="false" t="normal">J220+K220</f>
        <v>1</v>
      </c>
      <c r="M220" s="399" t="n"/>
      <c r="N220" s="399" t="n"/>
      <c r="O220" s="399" t="n"/>
      <c r="P220" s="399" t="n"/>
      <c r="Q220" s="399" t="n">
        <v>1</v>
      </c>
      <c r="R220" s="399" t="n"/>
      <c r="S220" s="399" t="n"/>
      <c r="T220" s="399" t="n"/>
      <c r="U220" s="399" t="n"/>
      <c r="V220" s="399" t="n"/>
      <c r="W220" s="399" t="n"/>
      <c r="X220" s="399" t="n"/>
      <c r="Y220" s="399" t="n"/>
      <c r="Z220" s="399" t="n"/>
      <c r="AA220" s="399" t="n"/>
      <c r="AB220" s="399" t="n"/>
      <c r="AC220" s="399" t="n"/>
      <c r="AD220" s="399" t="n"/>
      <c r="AE220" s="399" t="n"/>
    </row>
    <row customHeight="true" ht="15.75" outlineLevel="0" r="221">
      <c r="B221" s="167" t="n">
        <v>55</v>
      </c>
      <c r="C221" s="397" t="s"/>
      <c r="D221" s="405" t="s">
        <v>609</v>
      </c>
      <c r="E221" s="403" t="s">
        <v>24</v>
      </c>
      <c r="F221" s="371" t="n">
        <f aca="false" ca="false" dt2D="false" dtr="false" t="normal">I221+L221+M221+N221+O221+P221+Q221+R221+S221</f>
        <v>0</v>
      </c>
      <c r="G221" s="404" t="n"/>
      <c r="H221" s="404" t="n"/>
      <c r="I221" s="379" t="n">
        <f aca="false" ca="false" dt2D="false" dtr="false" t="normal">G221+H221</f>
        <v>0</v>
      </c>
      <c r="J221" s="404" t="n"/>
      <c r="K221" s="404" t="n"/>
      <c r="L221" s="379" t="n">
        <f aca="false" ca="false" dt2D="false" dtr="false" t="normal">J221+K221</f>
        <v>0</v>
      </c>
      <c r="M221" s="404" t="n"/>
      <c r="N221" s="404" t="n"/>
      <c r="O221" s="404" t="n"/>
      <c r="P221" s="404" t="n"/>
      <c r="Q221" s="404" t="n"/>
      <c r="R221" s="404" t="n"/>
      <c r="S221" s="404" t="n"/>
      <c r="T221" s="404" t="n"/>
      <c r="U221" s="404" t="n"/>
      <c r="V221" s="404" t="n"/>
      <c r="W221" s="404" t="n"/>
      <c r="X221" s="404" t="n"/>
      <c r="Y221" s="404" t="n"/>
      <c r="Z221" s="404" t="n"/>
      <c r="AA221" s="404" t="n"/>
      <c r="AB221" s="404" t="n"/>
      <c r="AC221" s="404" t="n"/>
      <c r="AD221" s="404" t="n"/>
      <c r="AE221" s="404" t="n"/>
    </row>
    <row customHeight="true" ht="15.75" outlineLevel="0" r="222">
      <c r="B222" s="165" t="s"/>
      <c r="C222" s="397" t="s"/>
      <c r="D222" s="406" t="s"/>
      <c r="E222" s="403" t="s">
        <v>290</v>
      </c>
      <c r="F222" s="371" t="n">
        <f aca="false" ca="false" dt2D="false" dtr="false" t="normal">I222+L222+M222+N222+O222+P222+Q222+R222+S222</f>
        <v>0</v>
      </c>
      <c r="G222" s="404" t="n"/>
      <c r="H222" s="404" t="n"/>
      <c r="I222" s="379" t="n">
        <f aca="false" ca="false" dt2D="false" dtr="false" t="normal">G222+H222</f>
        <v>0</v>
      </c>
      <c r="J222" s="404" t="n"/>
      <c r="K222" s="404" t="n"/>
      <c r="L222" s="379" t="n">
        <f aca="false" ca="false" dt2D="false" dtr="false" t="normal">J222+K222</f>
        <v>0</v>
      </c>
      <c r="M222" s="404" t="n"/>
      <c r="N222" s="404" t="n"/>
      <c r="O222" s="404" t="n"/>
      <c r="P222" s="404" t="n"/>
      <c r="Q222" s="404" t="n"/>
      <c r="R222" s="404" t="n"/>
      <c r="S222" s="404" t="n"/>
      <c r="T222" s="404" t="n"/>
      <c r="U222" s="404" t="n"/>
      <c r="V222" s="404" t="n"/>
      <c r="W222" s="404" t="n"/>
      <c r="X222" s="404" t="n"/>
      <c r="Y222" s="404" t="n"/>
      <c r="Z222" s="404" t="n"/>
      <c r="AA222" s="404" t="n"/>
      <c r="AB222" s="404" t="n"/>
      <c r="AC222" s="404" t="n"/>
      <c r="AD222" s="404" t="n"/>
      <c r="AE222" s="404" t="n"/>
    </row>
    <row customHeight="true" ht="15.75" outlineLevel="0" r="223">
      <c r="B223" s="165" t="s"/>
      <c r="C223" s="397" t="s"/>
      <c r="D223" s="406" t="s"/>
      <c r="E223" s="238" t="s">
        <v>232</v>
      </c>
      <c r="F223" s="371" t="n">
        <f aca="false" ca="false" dt2D="false" dtr="false" t="normal">I223+L223+M223+N223+O223+P223+Q223+R223+S223</f>
        <v>25</v>
      </c>
      <c r="G223" s="399" t="n">
        <v>0</v>
      </c>
      <c r="H223" s="399" t="n">
        <v>0</v>
      </c>
      <c r="I223" s="379" t="n">
        <f aca="false" ca="false" dt2D="false" dtr="false" t="normal">G223+H223</f>
        <v>0</v>
      </c>
      <c r="J223" s="399" t="n"/>
      <c r="K223" s="399" t="n"/>
      <c r="L223" s="379" t="n">
        <f aca="false" ca="false" dt2D="false" dtr="false" t="normal">J223+K223</f>
        <v>0</v>
      </c>
      <c r="M223" s="399" t="n"/>
      <c r="N223" s="399" t="n"/>
      <c r="O223" s="399" t="n"/>
      <c r="P223" s="399" t="n"/>
      <c r="Q223" s="399" t="n">
        <v>13</v>
      </c>
      <c r="R223" s="399" t="n"/>
      <c r="S223" s="399" t="n">
        <v>12</v>
      </c>
      <c r="T223" s="399" t="n"/>
      <c r="U223" s="399" t="n"/>
      <c r="V223" s="399" t="n"/>
      <c r="W223" s="399" t="n"/>
      <c r="X223" s="399" t="n"/>
      <c r="Y223" s="399" t="n"/>
      <c r="Z223" s="399" t="n"/>
      <c r="AA223" s="399" t="n"/>
      <c r="AB223" s="399" t="n"/>
      <c r="AC223" s="399" t="n"/>
      <c r="AD223" s="399" t="n"/>
      <c r="AE223" s="399" t="n"/>
    </row>
    <row customHeight="true" ht="15.75" outlineLevel="0" r="224">
      <c r="B224" s="166" t="s"/>
      <c r="C224" s="397" t="s"/>
      <c r="D224" s="407" t="s"/>
      <c r="E224" s="108" t="s">
        <v>26</v>
      </c>
      <c r="F224" s="371" t="n">
        <f aca="false" ca="false" dt2D="false" dtr="false" t="normal">I224+L224+M224+N224+O224+P224+Q224+R224+S224</f>
        <v>22</v>
      </c>
      <c r="G224" s="399" t="n">
        <v>0</v>
      </c>
      <c r="H224" s="399" t="n">
        <v>0</v>
      </c>
      <c r="I224" s="379" t="n">
        <f aca="false" ca="false" dt2D="false" dtr="false" t="normal">G224+H224</f>
        <v>0</v>
      </c>
      <c r="J224" s="399" t="n"/>
      <c r="K224" s="399" t="n"/>
      <c r="L224" s="379" t="n">
        <f aca="false" ca="false" dt2D="false" dtr="false" t="normal">J224+K224</f>
        <v>0</v>
      </c>
      <c r="M224" s="399" t="n"/>
      <c r="N224" s="399" t="n"/>
      <c r="O224" s="399" t="n"/>
      <c r="P224" s="399" t="n"/>
      <c r="Q224" s="399" t="n">
        <v>11</v>
      </c>
      <c r="R224" s="399" t="n"/>
      <c r="S224" s="399" t="n">
        <v>11</v>
      </c>
      <c r="T224" s="399" t="n"/>
      <c r="U224" s="399" t="n"/>
      <c r="V224" s="399" t="n"/>
      <c r="W224" s="399" t="n"/>
      <c r="X224" s="399" t="n"/>
      <c r="Y224" s="399" t="n"/>
      <c r="Z224" s="399" t="n"/>
      <c r="AA224" s="399" t="n"/>
      <c r="AB224" s="399" t="n"/>
      <c r="AC224" s="399" t="n"/>
      <c r="AD224" s="399" t="n"/>
      <c r="AE224" s="399" t="n"/>
    </row>
    <row customHeight="true" ht="15.75" outlineLevel="0" r="225">
      <c r="B225" s="167" t="n">
        <v>56</v>
      </c>
      <c r="C225" s="397" t="s"/>
      <c r="D225" s="405" t="s">
        <v>610</v>
      </c>
      <c r="E225" s="403" t="s">
        <v>24</v>
      </c>
      <c r="F225" s="371" t="n">
        <f aca="false" ca="false" dt2D="false" dtr="false" t="normal">I225+L225+M225+N225+O225+P225+Q225+R225+S225</f>
        <v>0</v>
      </c>
      <c r="G225" s="404" t="n"/>
      <c r="H225" s="404" t="n"/>
      <c r="I225" s="379" t="n">
        <f aca="false" ca="false" dt2D="false" dtr="false" t="normal">G225+H225</f>
        <v>0</v>
      </c>
      <c r="J225" s="404" t="n"/>
      <c r="K225" s="404" t="n"/>
      <c r="L225" s="379" t="n">
        <f aca="false" ca="false" dt2D="false" dtr="false" t="normal">J225+K225</f>
        <v>0</v>
      </c>
      <c r="M225" s="404" t="n"/>
      <c r="N225" s="404" t="n"/>
      <c r="O225" s="404" t="n"/>
      <c r="P225" s="404" t="n"/>
      <c r="Q225" s="404" t="n"/>
      <c r="R225" s="404" t="n"/>
      <c r="S225" s="404" t="n"/>
      <c r="T225" s="404" t="n"/>
      <c r="U225" s="404" t="n"/>
      <c r="V225" s="404" t="n"/>
      <c r="W225" s="404" t="n"/>
      <c r="X225" s="404" t="n"/>
      <c r="Y225" s="404" t="n"/>
      <c r="Z225" s="404" t="n"/>
      <c r="AA225" s="404" t="n"/>
      <c r="AB225" s="404" t="n"/>
      <c r="AC225" s="404" t="n"/>
      <c r="AD225" s="404" t="n"/>
      <c r="AE225" s="404" t="n"/>
    </row>
    <row customHeight="true" ht="15.75" outlineLevel="0" r="226">
      <c r="B226" s="165" t="s"/>
      <c r="C226" s="397" t="s"/>
      <c r="D226" s="406" t="s"/>
      <c r="E226" s="403" t="s">
        <v>290</v>
      </c>
      <c r="F226" s="371" t="n">
        <f aca="false" ca="false" dt2D="false" dtr="false" t="normal">I226+L226+M226+N226+O226+P226+Q226+R226+S226</f>
        <v>0</v>
      </c>
      <c r="G226" s="404" t="n"/>
      <c r="H226" s="404" t="n"/>
      <c r="I226" s="379" t="n">
        <f aca="false" ca="false" dt2D="false" dtr="false" t="normal">G226+H226</f>
        <v>0</v>
      </c>
      <c r="J226" s="404" t="n"/>
      <c r="K226" s="404" t="n"/>
      <c r="L226" s="379" t="n">
        <f aca="false" ca="false" dt2D="false" dtr="false" t="normal">J226+K226</f>
        <v>0</v>
      </c>
      <c r="M226" s="404" t="n"/>
      <c r="N226" s="404" t="n"/>
      <c r="O226" s="404" t="n"/>
      <c r="P226" s="404" t="n"/>
      <c r="Q226" s="404" t="n"/>
      <c r="R226" s="404" t="n"/>
      <c r="S226" s="404" t="n"/>
      <c r="T226" s="404" t="n"/>
      <c r="U226" s="404" t="n"/>
      <c r="V226" s="404" t="n"/>
      <c r="W226" s="404" t="n"/>
      <c r="X226" s="404" t="n"/>
      <c r="Y226" s="404" t="n"/>
      <c r="Z226" s="404" t="n"/>
      <c r="AA226" s="404" t="n"/>
      <c r="AB226" s="404" t="n"/>
      <c r="AC226" s="404" t="n"/>
      <c r="AD226" s="404" t="n"/>
      <c r="AE226" s="404" t="n"/>
    </row>
    <row customHeight="true" ht="15.75" outlineLevel="0" r="227">
      <c r="B227" s="165" t="s"/>
      <c r="C227" s="397" t="s"/>
      <c r="D227" s="406" t="s"/>
      <c r="E227" s="403" t="s">
        <v>26</v>
      </c>
      <c r="F227" s="371" t="n">
        <f aca="false" ca="false" dt2D="false" dtr="false" t="normal">I227+L227+M227+N227+O227+P227+Q227+R227+S227</f>
        <v>0</v>
      </c>
      <c r="G227" s="404" t="n"/>
      <c r="H227" s="404" t="n"/>
      <c r="I227" s="379" t="n">
        <f aca="false" ca="false" dt2D="false" dtr="false" t="normal">G227+H227</f>
        <v>0</v>
      </c>
      <c r="J227" s="404" t="n"/>
      <c r="K227" s="404" t="n"/>
      <c r="L227" s="379" t="n">
        <f aca="false" ca="false" dt2D="false" dtr="false" t="normal">J227+K227</f>
        <v>0</v>
      </c>
      <c r="M227" s="404" t="n"/>
      <c r="N227" s="404" t="n"/>
      <c r="O227" s="404" t="n"/>
      <c r="P227" s="404" t="n"/>
      <c r="Q227" s="404" t="n"/>
      <c r="R227" s="404" t="n"/>
      <c r="S227" s="404" t="n"/>
      <c r="T227" s="404" t="n"/>
      <c r="U227" s="404" t="n"/>
      <c r="V227" s="404" t="n"/>
      <c r="W227" s="404" t="n"/>
      <c r="X227" s="404" t="n"/>
      <c r="Y227" s="404" t="n"/>
      <c r="Z227" s="404" t="n"/>
      <c r="AA227" s="404" t="n"/>
      <c r="AB227" s="404" t="n"/>
      <c r="AC227" s="404" t="n"/>
      <c r="AD227" s="404" t="n"/>
      <c r="AE227" s="404" t="n"/>
    </row>
    <row customHeight="true" ht="21.75" outlineLevel="0" r="228">
      <c r="B228" s="166" t="s"/>
      <c r="C228" s="397" t="s"/>
      <c r="D228" s="407" t="s"/>
      <c r="E228" s="417" t="s">
        <v>232</v>
      </c>
      <c r="F228" s="371" t="n">
        <f aca="false" ca="false" dt2D="false" dtr="false" t="normal">I228+L228+M228+N228+O228+P228+Q228+R228+S228</f>
        <v>0</v>
      </c>
      <c r="G228" s="399" t="n">
        <v>0</v>
      </c>
      <c r="H228" s="399" t="n">
        <v>0</v>
      </c>
      <c r="I228" s="379" t="n">
        <f aca="false" ca="false" dt2D="false" dtr="false" t="normal">G228+H228</f>
        <v>0</v>
      </c>
      <c r="J228" s="399" t="n"/>
      <c r="K228" s="399" t="n"/>
      <c r="L228" s="379" t="n">
        <f aca="false" ca="false" dt2D="false" dtr="false" t="normal">J228+K228</f>
        <v>0</v>
      </c>
      <c r="M228" s="399" t="n"/>
      <c r="N228" s="399" t="n"/>
      <c r="O228" s="399" t="n"/>
      <c r="P228" s="399" t="n"/>
      <c r="Q228" s="399" t="n"/>
      <c r="R228" s="399" t="n"/>
      <c r="S228" s="399" t="n"/>
      <c r="T228" s="399" t="n"/>
      <c r="U228" s="399" t="n"/>
      <c r="V228" s="399" t="n"/>
      <c r="W228" s="399" t="n"/>
      <c r="X228" s="399" t="n"/>
      <c r="Y228" s="399" t="n"/>
      <c r="Z228" s="399" t="n"/>
      <c r="AA228" s="399" t="n"/>
      <c r="AB228" s="399" t="n"/>
      <c r="AC228" s="399" t="n"/>
      <c r="AD228" s="399" t="n"/>
      <c r="AE228" s="399" t="n"/>
    </row>
    <row customHeight="true" ht="15.75" outlineLevel="0" r="229">
      <c r="B229" s="418" t="n"/>
      <c r="C229" s="397" t="s"/>
      <c r="D229" s="419" t="s">
        <v>611</v>
      </c>
      <c r="E229" s="403" t="s">
        <v>24</v>
      </c>
      <c r="F229" s="371" t="n">
        <f aca="false" ca="false" dt2D="false" dtr="false" t="normal">I229+L229+M229+N229+O229+P229+Q229+R229+S229</f>
        <v>0</v>
      </c>
      <c r="G229" s="404" t="n"/>
      <c r="H229" s="404" t="n"/>
      <c r="I229" s="379" t="n">
        <f aca="false" ca="false" dt2D="false" dtr="false" t="normal">G229+H229</f>
        <v>0</v>
      </c>
      <c r="J229" s="404" t="n"/>
      <c r="K229" s="404" t="n"/>
      <c r="L229" s="379" t="n">
        <f aca="false" ca="false" dt2D="false" dtr="false" t="normal">J229+K229</f>
        <v>0</v>
      </c>
      <c r="M229" s="404" t="n"/>
      <c r="N229" s="404" t="n"/>
      <c r="O229" s="404" t="n"/>
      <c r="P229" s="404" t="n"/>
      <c r="Q229" s="404" t="n"/>
      <c r="R229" s="404" t="n"/>
      <c r="S229" s="404" t="n"/>
      <c r="T229" s="404" t="n"/>
      <c r="U229" s="404" t="n"/>
      <c r="V229" s="404" t="n"/>
      <c r="W229" s="404" t="n"/>
      <c r="X229" s="404" t="n"/>
      <c r="Y229" s="404" t="n"/>
      <c r="Z229" s="404" t="n"/>
      <c r="AA229" s="404" t="n"/>
      <c r="AB229" s="404" t="n"/>
      <c r="AC229" s="404" t="n"/>
      <c r="AD229" s="404" t="n"/>
      <c r="AE229" s="404" t="n"/>
    </row>
    <row customHeight="true" ht="15.75" outlineLevel="0" r="230">
      <c r="B230" s="420" t="s"/>
      <c r="C230" s="397" t="s"/>
      <c r="D230" s="421" t="s"/>
      <c r="E230" s="403" t="s">
        <v>290</v>
      </c>
      <c r="F230" s="371" t="n">
        <f aca="false" ca="false" dt2D="false" dtr="false" t="normal">I230+L230+M230+N230+O230+P230+Q230+R230+S230</f>
        <v>0</v>
      </c>
      <c r="G230" s="404" t="n"/>
      <c r="H230" s="404" t="n"/>
      <c r="I230" s="379" t="n">
        <f aca="false" ca="false" dt2D="false" dtr="false" t="normal">G230+H230</f>
        <v>0</v>
      </c>
      <c r="J230" s="404" t="n"/>
      <c r="K230" s="404" t="n"/>
      <c r="L230" s="379" t="n">
        <f aca="false" ca="false" dt2D="false" dtr="false" t="normal">J230+K230</f>
        <v>0</v>
      </c>
      <c r="M230" s="404" t="n"/>
      <c r="N230" s="404" t="n"/>
      <c r="O230" s="404" t="n"/>
      <c r="P230" s="404" t="n"/>
      <c r="Q230" s="404" t="n"/>
      <c r="R230" s="404" t="n"/>
      <c r="S230" s="404" t="n"/>
      <c r="T230" s="404" t="n"/>
      <c r="U230" s="404" t="n"/>
      <c r="V230" s="404" t="n"/>
      <c r="W230" s="404" t="n"/>
      <c r="X230" s="404" t="n"/>
      <c r="Y230" s="404" t="n"/>
      <c r="Z230" s="404" t="n"/>
      <c r="AA230" s="404" t="n"/>
      <c r="AB230" s="404" t="n"/>
      <c r="AC230" s="404" t="n"/>
      <c r="AD230" s="404" t="n"/>
      <c r="AE230" s="404" t="n"/>
    </row>
    <row customHeight="true" ht="15.75" outlineLevel="0" r="231">
      <c r="B231" s="420" t="s"/>
      <c r="C231" s="397" t="s"/>
      <c r="D231" s="421" t="s"/>
      <c r="E231" s="403" t="s">
        <v>26</v>
      </c>
      <c r="F231" s="371" t="n">
        <f aca="false" ca="false" dt2D="false" dtr="false" t="normal">I231+L231+M231+N231+O231+P231+Q231+R231+S231</f>
        <v>0</v>
      </c>
      <c r="G231" s="404" t="n"/>
      <c r="H231" s="404" t="n"/>
      <c r="I231" s="379" t="n">
        <f aca="false" ca="false" dt2D="false" dtr="false" t="normal">G231+H231</f>
        <v>0</v>
      </c>
      <c r="J231" s="404" t="n"/>
      <c r="K231" s="404" t="n"/>
      <c r="L231" s="379" t="n">
        <f aca="false" ca="false" dt2D="false" dtr="false" t="normal">J231+K231</f>
        <v>0</v>
      </c>
      <c r="M231" s="404" t="n"/>
      <c r="N231" s="404" t="n"/>
      <c r="O231" s="404" t="n"/>
      <c r="P231" s="404" t="n"/>
      <c r="Q231" s="404" t="n"/>
      <c r="R231" s="404" t="n"/>
      <c r="S231" s="404" t="n"/>
      <c r="T231" s="404" t="n"/>
      <c r="U231" s="404" t="n"/>
      <c r="V231" s="404" t="n"/>
      <c r="W231" s="404" t="n"/>
      <c r="X231" s="404" t="n"/>
      <c r="Y231" s="404" t="n"/>
      <c r="Z231" s="404" t="n"/>
      <c r="AA231" s="404" t="n"/>
      <c r="AB231" s="404" t="n"/>
      <c r="AC231" s="404" t="n"/>
      <c r="AD231" s="404" t="n"/>
      <c r="AE231" s="404" t="n"/>
    </row>
    <row customHeight="true" ht="21.75" outlineLevel="0" r="232">
      <c r="B232" s="422" t="s"/>
      <c r="C232" s="397" t="s"/>
      <c r="D232" s="423" t="s"/>
      <c r="E232" s="414" t="s">
        <v>232</v>
      </c>
      <c r="F232" s="371" t="n">
        <f aca="false" ca="false" dt2D="false" dtr="false" t="normal">I232+L232+M232+N232+O232+P232+Q232+R232+S232</f>
        <v>0</v>
      </c>
      <c r="G232" s="404" t="n"/>
      <c r="H232" s="404" t="n"/>
      <c r="I232" s="379" t="n">
        <f aca="false" ca="false" dt2D="false" dtr="false" t="normal">G232+H232</f>
        <v>0</v>
      </c>
      <c r="J232" s="404" t="n"/>
      <c r="K232" s="404" t="n"/>
      <c r="L232" s="379" t="n">
        <f aca="false" ca="false" dt2D="false" dtr="false" t="normal">J232+K232</f>
        <v>0</v>
      </c>
      <c r="M232" s="404" t="n"/>
      <c r="N232" s="404" t="n"/>
      <c r="O232" s="404" t="n"/>
      <c r="P232" s="404" t="n"/>
      <c r="Q232" s="404" t="n"/>
      <c r="R232" s="404" t="n"/>
      <c r="S232" s="404" t="n"/>
      <c r="T232" s="404" t="n"/>
      <c r="U232" s="404" t="n"/>
      <c r="V232" s="404" t="n"/>
      <c r="W232" s="404" t="n"/>
      <c r="X232" s="404" t="n"/>
      <c r="Y232" s="404" t="n"/>
      <c r="Z232" s="404" t="n"/>
      <c r="AA232" s="404" t="n"/>
      <c r="AB232" s="404" t="n"/>
      <c r="AC232" s="404" t="n"/>
      <c r="AD232" s="404" t="n"/>
      <c r="AE232" s="404" t="n"/>
    </row>
    <row customHeight="true" ht="15.75" outlineLevel="0" r="233">
      <c r="B233" s="418" t="n"/>
      <c r="C233" s="397" t="s"/>
      <c r="D233" s="419" t="s">
        <v>612</v>
      </c>
      <c r="E233" s="109" t="s">
        <v>24</v>
      </c>
      <c r="F233" s="371" t="n">
        <f aca="false" ca="false" dt2D="false" dtr="false" t="normal">I233+L233+M233+N233+O233+P233+Q233+R233+S233</f>
        <v>0</v>
      </c>
      <c r="G233" s="404" t="n"/>
      <c r="H233" s="404" t="n"/>
      <c r="I233" s="379" t="n">
        <f aca="false" ca="false" dt2D="false" dtr="false" t="normal">G233+H233</f>
        <v>0</v>
      </c>
      <c r="J233" s="404" t="n"/>
      <c r="K233" s="404" t="n"/>
      <c r="L233" s="379" t="n">
        <f aca="false" ca="false" dt2D="false" dtr="false" t="normal">J233+K233</f>
        <v>0</v>
      </c>
      <c r="M233" s="404" t="n"/>
      <c r="N233" s="404" t="n"/>
      <c r="O233" s="404" t="n"/>
      <c r="P233" s="404" t="n"/>
      <c r="Q233" s="404" t="n"/>
      <c r="R233" s="404" t="n"/>
      <c r="S233" s="404" t="n"/>
      <c r="T233" s="404" t="n"/>
      <c r="U233" s="404" t="n"/>
      <c r="V233" s="404" t="n"/>
      <c r="W233" s="404" t="n"/>
      <c r="X233" s="404" t="n"/>
      <c r="Y233" s="404" t="n"/>
      <c r="Z233" s="404" t="n"/>
      <c r="AA233" s="404" t="n"/>
      <c r="AB233" s="404" t="n"/>
      <c r="AC233" s="404" t="n"/>
      <c r="AD233" s="404" t="n"/>
      <c r="AE233" s="404" t="n"/>
    </row>
    <row customHeight="true" ht="15.75" outlineLevel="0" r="234">
      <c r="B234" s="420" t="s"/>
      <c r="C234" s="397" t="s"/>
      <c r="D234" s="421" t="s"/>
      <c r="E234" s="109" t="s">
        <v>290</v>
      </c>
      <c r="F234" s="371" t="n">
        <f aca="false" ca="false" dt2D="false" dtr="false" t="normal">I234+L234+M234+N234+O234+P234+Q234+R234+S234</f>
        <v>0</v>
      </c>
      <c r="G234" s="404" t="n"/>
      <c r="H234" s="404" t="n"/>
      <c r="I234" s="379" t="n">
        <f aca="false" ca="false" dt2D="false" dtr="false" t="normal">G234+H234</f>
        <v>0</v>
      </c>
      <c r="J234" s="404" t="n"/>
      <c r="K234" s="404" t="n"/>
      <c r="L234" s="379" t="n">
        <f aca="false" ca="false" dt2D="false" dtr="false" t="normal">J234+K234</f>
        <v>0</v>
      </c>
      <c r="M234" s="404" t="n"/>
      <c r="N234" s="404" t="n"/>
      <c r="O234" s="404" t="n"/>
      <c r="P234" s="404" t="n"/>
      <c r="Q234" s="404" t="n"/>
      <c r="R234" s="404" t="n"/>
      <c r="S234" s="404" t="n"/>
      <c r="T234" s="404" t="n"/>
      <c r="U234" s="404" t="n"/>
      <c r="V234" s="404" t="n"/>
      <c r="W234" s="404" t="n"/>
      <c r="X234" s="404" t="n"/>
      <c r="Y234" s="404" t="n"/>
      <c r="Z234" s="404" t="n"/>
      <c r="AA234" s="404" t="n"/>
      <c r="AB234" s="404" t="n"/>
      <c r="AC234" s="404" t="n"/>
      <c r="AD234" s="404" t="n"/>
      <c r="AE234" s="404" t="n"/>
    </row>
    <row customHeight="true" ht="15.75" outlineLevel="0" r="235">
      <c r="B235" s="420" t="s"/>
      <c r="C235" s="397" t="s"/>
      <c r="D235" s="421" t="s"/>
      <c r="E235" s="109" t="s">
        <v>26</v>
      </c>
      <c r="F235" s="371" t="n">
        <f aca="false" ca="false" dt2D="false" dtr="false" t="normal">I235+L235+M235+N235+O235+P235+Q235+R235+S235</f>
        <v>0</v>
      </c>
      <c r="G235" s="404" t="n"/>
      <c r="H235" s="404" t="n"/>
      <c r="I235" s="379" t="n">
        <f aca="false" ca="false" dt2D="false" dtr="false" t="normal">G235+H235</f>
        <v>0</v>
      </c>
      <c r="J235" s="404" t="n"/>
      <c r="K235" s="404" t="n"/>
      <c r="L235" s="379" t="n">
        <f aca="false" ca="false" dt2D="false" dtr="false" t="normal">J235+K235</f>
        <v>0</v>
      </c>
      <c r="M235" s="404" t="n"/>
      <c r="N235" s="404" t="n"/>
      <c r="O235" s="404" t="n"/>
      <c r="P235" s="404" t="n"/>
      <c r="Q235" s="404" t="n"/>
      <c r="R235" s="404" t="n"/>
      <c r="S235" s="404" t="n"/>
      <c r="T235" s="404" t="n"/>
      <c r="U235" s="404" t="n"/>
      <c r="V235" s="404" t="n"/>
      <c r="W235" s="404" t="n"/>
      <c r="X235" s="404" t="n"/>
      <c r="Y235" s="404" t="n"/>
      <c r="Z235" s="404" t="n"/>
      <c r="AA235" s="404" t="n"/>
      <c r="AB235" s="404" t="n"/>
      <c r="AC235" s="404" t="n"/>
      <c r="AD235" s="404" t="n"/>
      <c r="AE235" s="404" t="n"/>
    </row>
    <row customHeight="true" ht="15.75" outlineLevel="0" r="236">
      <c r="B236" s="422" t="s"/>
      <c r="C236" s="397" t="s"/>
      <c r="D236" s="423" t="s"/>
      <c r="E236" s="414" t="s">
        <v>232</v>
      </c>
      <c r="F236" s="371" t="n">
        <f aca="false" ca="false" dt2D="false" dtr="false" t="normal">I236+L236+M236+N236+O236+P236+Q236+R236+S236</f>
        <v>0</v>
      </c>
      <c r="G236" s="399" t="n">
        <v>0</v>
      </c>
      <c r="H236" s="399" t="n">
        <v>0</v>
      </c>
      <c r="I236" s="379" t="n">
        <f aca="false" ca="false" dt2D="false" dtr="false" t="normal">G236+H236</f>
        <v>0</v>
      </c>
      <c r="J236" s="399" t="n"/>
      <c r="K236" s="399" t="n"/>
      <c r="L236" s="379" t="n">
        <f aca="false" ca="false" dt2D="false" dtr="false" t="normal">J236+K236</f>
        <v>0</v>
      </c>
      <c r="M236" s="399" t="n"/>
      <c r="N236" s="399" t="n"/>
      <c r="O236" s="399" t="n"/>
      <c r="P236" s="399" t="n"/>
      <c r="Q236" s="399" t="n"/>
      <c r="R236" s="399" t="n"/>
      <c r="S236" s="399" t="n"/>
      <c r="T236" s="399" t="n"/>
      <c r="U236" s="399" t="n"/>
      <c r="V236" s="399" t="n"/>
      <c r="W236" s="399" t="n"/>
      <c r="X236" s="399" t="n"/>
      <c r="Y236" s="399" t="n"/>
      <c r="Z236" s="399" t="n"/>
      <c r="AA236" s="399" t="n"/>
      <c r="AB236" s="399" t="n"/>
      <c r="AC236" s="399" t="n"/>
      <c r="AD236" s="399" t="n"/>
      <c r="AE236" s="399" t="n"/>
    </row>
    <row customHeight="true" ht="30" outlineLevel="0" r="237">
      <c r="B237" s="167" t="n">
        <v>57</v>
      </c>
      <c r="C237" s="397" t="s"/>
      <c r="D237" s="424" t="s">
        <v>613</v>
      </c>
      <c r="E237" s="108" t="s">
        <v>26</v>
      </c>
      <c r="F237" s="371" t="n">
        <f aca="false" ca="false" dt2D="false" dtr="false" t="normal">I237+L237+M237+N237+O237+P237+Q237+R237+S237</f>
        <v>3</v>
      </c>
      <c r="G237" s="399" t="n">
        <v>0</v>
      </c>
      <c r="H237" s="399" t="n">
        <v>0</v>
      </c>
      <c r="I237" s="379" t="n">
        <f aca="false" ca="false" dt2D="false" dtr="false" t="normal">G237+H237</f>
        <v>0</v>
      </c>
      <c r="J237" s="399" t="n"/>
      <c r="K237" s="399" t="n"/>
      <c r="L237" s="379" t="n">
        <f aca="false" ca="false" dt2D="false" dtr="false" t="normal">J237+K237</f>
        <v>0</v>
      </c>
      <c r="M237" s="399" t="n"/>
      <c r="N237" s="399" t="n"/>
      <c r="O237" s="399" t="n"/>
      <c r="P237" s="399" t="n"/>
      <c r="Q237" s="399" t="n">
        <v>3</v>
      </c>
      <c r="R237" s="399" t="n"/>
      <c r="S237" s="399" t="n"/>
      <c r="T237" s="399" t="n"/>
      <c r="U237" s="399" t="n"/>
      <c r="V237" s="399" t="n"/>
      <c r="W237" s="399" t="n"/>
      <c r="X237" s="399" t="n"/>
      <c r="Y237" s="399" t="n"/>
      <c r="Z237" s="399" t="n"/>
      <c r="AA237" s="399" t="n"/>
      <c r="AB237" s="399" t="n"/>
      <c r="AC237" s="399" t="n"/>
      <c r="AD237" s="399" t="n"/>
      <c r="AE237" s="399" t="n"/>
    </row>
    <row customHeight="true" ht="24.75" outlineLevel="0" r="238">
      <c r="B238" s="165" t="s"/>
      <c r="C238" s="397" t="s"/>
      <c r="D238" s="425" t="s"/>
      <c r="E238" s="417" t="s">
        <v>232</v>
      </c>
      <c r="F238" s="371" t="n">
        <f aca="false" ca="false" dt2D="false" dtr="false" t="normal">I238+L238+M238+N238+O238+P238+Q238+R238+S238</f>
        <v>47</v>
      </c>
      <c r="G238" s="399" t="n">
        <v>3</v>
      </c>
      <c r="H238" s="399" t="n">
        <v>3</v>
      </c>
      <c r="I238" s="379" t="n">
        <f aca="false" ca="false" dt2D="false" dtr="false" t="normal">G238+H238</f>
        <v>6</v>
      </c>
      <c r="J238" s="399" t="n">
        <v>4</v>
      </c>
      <c r="K238" s="399" t="n"/>
      <c r="L238" s="379" t="n">
        <f aca="false" ca="false" dt2D="false" dtr="false" t="normal">J238+K238</f>
        <v>4</v>
      </c>
      <c r="M238" s="399" t="n">
        <v>1</v>
      </c>
      <c r="N238" s="399" t="n"/>
      <c r="O238" s="399" t="n">
        <v>6</v>
      </c>
      <c r="P238" s="399" t="n">
        <v>5</v>
      </c>
      <c r="Q238" s="399" t="n">
        <v>5</v>
      </c>
      <c r="R238" s="399" t="n">
        <v>9</v>
      </c>
      <c r="S238" s="399" t="n">
        <v>11</v>
      </c>
      <c r="T238" s="399" t="n"/>
      <c r="U238" s="399" t="n"/>
      <c r="V238" s="399" t="n"/>
      <c r="W238" s="399" t="n"/>
      <c r="X238" s="399" t="n"/>
      <c r="Y238" s="399" t="n"/>
      <c r="Z238" s="399" t="n"/>
      <c r="AA238" s="399" t="n"/>
      <c r="AB238" s="399" t="n"/>
      <c r="AC238" s="399" t="n"/>
      <c r="AD238" s="399" t="n"/>
      <c r="AE238" s="399" t="n"/>
    </row>
    <row customHeight="true" ht="22.5" outlineLevel="0" r="239">
      <c r="B239" s="166" t="s"/>
      <c r="C239" s="397" t="s"/>
      <c r="D239" s="426" t="s"/>
      <c r="E239" s="108" t="s">
        <v>25</v>
      </c>
      <c r="F239" s="371" t="n">
        <f aca="false" ca="false" dt2D="false" dtr="false" t="normal">I239+L239+M239+N239+O239+P239+Q239+R239+S239</f>
        <v>0</v>
      </c>
      <c r="G239" s="399" t="n">
        <v>0</v>
      </c>
      <c r="H239" s="399" t="n">
        <v>0</v>
      </c>
      <c r="I239" s="379" t="n">
        <f aca="false" ca="false" dt2D="false" dtr="false" t="normal">G239+H239</f>
        <v>0</v>
      </c>
      <c r="J239" s="399" t="n"/>
      <c r="K239" s="399" t="n"/>
      <c r="L239" s="379" t="n">
        <f aca="false" ca="false" dt2D="false" dtr="false" t="normal">J239+K239</f>
        <v>0</v>
      </c>
      <c r="M239" s="399" t="n"/>
      <c r="N239" s="399" t="n"/>
      <c r="O239" s="399" t="n"/>
      <c r="P239" s="399" t="n"/>
      <c r="Q239" s="399" t="n"/>
      <c r="R239" s="399" t="n"/>
      <c r="S239" s="399" t="n"/>
      <c r="T239" s="399" t="n"/>
      <c r="U239" s="399" t="n"/>
      <c r="V239" s="399" t="n"/>
      <c r="W239" s="399" t="n"/>
      <c r="X239" s="399" t="n"/>
      <c r="Y239" s="399" t="n"/>
      <c r="Z239" s="399" t="n"/>
      <c r="AA239" s="399" t="n"/>
      <c r="AB239" s="399" t="n"/>
      <c r="AC239" s="399" t="n"/>
      <c r="AD239" s="399" t="n"/>
      <c r="AE239" s="399" t="n"/>
    </row>
    <row customHeight="true" ht="21" outlineLevel="0" r="240">
      <c r="A240" s="427" t="n"/>
      <c r="B240" s="167" t="n">
        <v>58</v>
      </c>
      <c r="C240" s="397" t="s"/>
      <c r="D240" s="428" t="s">
        <v>614</v>
      </c>
      <c r="E240" s="417" t="s">
        <v>232</v>
      </c>
      <c r="F240" s="371" t="n">
        <f aca="false" ca="false" dt2D="false" dtr="false" t="normal">I240+L240+M240+N240+O240+P240+Q240+R240+S240</f>
        <v>0</v>
      </c>
      <c r="G240" s="399" t="n">
        <v>0</v>
      </c>
      <c r="H240" s="399" t="n">
        <v>0</v>
      </c>
      <c r="I240" s="379" t="n">
        <f aca="false" ca="false" dt2D="false" dtr="false" t="normal">G240+H240</f>
        <v>0</v>
      </c>
      <c r="J240" s="399" t="n"/>
      <c r="K240" s="399" t="n"/>
      <c r="L240" s="379" t="n">
        <f aca="false" ca="false" dt2D="false" dtr="false" t="normal">J240+K240</f>
        <v>0</v>
      </c>
      <c r="M240" s="399" t="n"/>
      <c r="N240" s="399" t="n"/>
      <c r="O240" s="399" t="n"/>
      <c r="P240" s="399" t="n"/>
      <c r="Q240" s="399" t="n"/>
      <c r="R240" s="399" t="n"/>
      <c r="S240" s="399" t="n"/>
      <c r="T240" s="399" t="n"/>
      <c r="U240" s="399" t="n"/>
      <c r="V240" s="399" t="n"/>
      <c r="W240" s="399" t="n"/>
      <c r="X240" s="399" t="n"/>
      <c r="Y240" s="399" t="n"/>
      <c r="Z240" s="399" t="n"/>
      <c r="AA240" s="399" t="n"/>
      <c r="AB240" s="399" t="n"/>
      <c r="AC240" s="399" t="n"/>
      <c r="AD240" s="399" t="n"/>
      <c r="AE240" s="399" t="n"/>
    </row>
    <row customHeight="true" ht="21" outlineLevel="0" r="241">
      <c r="A241" s="427" t="n"/>
      <c r="B241" s="165" t="s"/>
      <c r="C241" s="397" t="s"/>
      <c r="D241" s="429" t="s"/>
      <c r="E241" s="108" t="s">
        <v>25</v>
      </c>
      <c r="F241" s="371" t="n">
        <f aca="false" ca="false" dt2D="false" dtr="false" t="normal">I241+L241+M241+N241+O241+P241+Q241+R241+S241</f>
        <v>0</v>
      </c>
      <c r="G241" s="399" t="n">
        <v>0</v>
      </c>
      <c r="H241" s="399" t="n">
        <v>0</v>
      </c>
      <c r="I241" s="379" t="n">
        <f aca="false" ca="false" dt2D="false" dtr="false" t="normal">G241+H241</f>
        <v>0</v>
      </c>
      <c r="J241" s="399" t="n"/>
      <c r="K241" s="399" t="n"/>
      <c r="L241" s="379" t="n">
        <f aca="false" ca="false" dt2D="false" dtr="false" t="normal">J241+K241</f>
        <v>0</v>
      </c>
      <c r="M241" s="399" t="n"/>
      <c r="N241" s="399" t="n"/>
      <c r="O241" s="399" t="n"/>
      <c r="P241" s="399" t="n"/>
      <c r="Q241" s="399" t="n"/>
      <c r="R241" s="399" t="n"/>
      <c r="S241" s="399" t="n"/>
      <c r="T241" s="399" t="n"/>
      <c r="U241" s="399" t="n"/>
      <c r="V241" s="399" t="n"/>
      <c r="W241" s="399" t="n"/>
      <c r="X241" s="399" t="n"/>
      <c r="Y241" s="399" t="n"/>
      <c r="Z241" s="399" t="n"/>
      <c r="AA241" s="399" t="n"/>
      <c r="AB241" s="399" t="n"/>
      <c r="AC241" s="399" t="n"/>
      <c r="AD241" s="399" t="n"/>
      <c r="AE241" s="399" t="n"/>
    </row>
    <row customHeight="true" ht="21" outlineLevel="0" r="242">
      <c r="A242" s="427" t="n"/>
      <c r="B242" s="166" t="s"/>
      <c r="C242" s="397" t="s"/>
      <c r="D242" s="430" t="s"/>
      <c r="E242" s="108" t="s">
        <v>26</v>
      </c>
      <c r="F242" s="371" t="n">
        <f aca="false" ca="false" dt2D="false" dtr="false" t="normal">I242+L242+M242+N242+O242+P242+Q242+R242+S242</f>
        <v>0</v>
      </c>
      <c r="G242" s="399" t="n">
        <v>0</v>
      </c>
      <c r="H242" s="399" t="n">
        <v>0</v>
      </c>
      <c r="I242" s="379" t="n">
        <f aca="false" ca="false" dt2D="false" dtr="false" t="normal">G242+H242</f>
        <v>0</v>
      </c>
      <c r="J242" s="399" t="n"/>
      <c r="K242" s="399" t="n"/>
      <c r="L242" s="379" t="n">
        <f aca="false" ca="false" dt2D="false" dtr="false" t="normal">J242+K242</f>
        <v>0</v>
      </c>
      <c r="M242" s="399" t="n"/>
      <c r="N242" s="399" t="n"/>
      <c r="O242" s="399" t="n"/>
      <c r="P242" s="399" t="n"/>
      <c r="Q242" s="399" t="n"/>
      <c r="R242" s="399" t="n"/>
      <c r="S242" s="399" t="n"/>
      <c r="T242" s="399" t="n"/>
      <c r="U242" s="399" t="n"/>
      <c r="V242" s="399" t="n"/>
      <c r="W242" s="399" t="n"/>
      <c r="X242" s="399" t="n"/>
      <c r="Y242" s="399" t="n"/>
      <c r="Z242" s="399" t="n"/>
      <c r="AA242" s="399" t="n"/>
      <c r="AB242" s="399" t="n"/>
      <c r="AC242" s="399" t="n"/>
      <c r="AD242" s="399" t="n"/>
      <c r="AE242" s="399" t="n"/>
    </row>
    <row customFormat="true" customHeight="true" ht="38.25" outlineLevel="0" r="243" s="427">
      <c r="B243" s="167" t="n">
        <v>59</v>
      </c>
      <c r="C243" s="397" t="s"/>
      <c r="D243" s="409" t="s">
        <v>615</v>
      </c>
      <c r="E243" s="108" t="s">
        <v>24</v>
      </c>
      <c r="F243" s="371" t="n">
        <f aca="false" ca="false" dt2D="false" dtr="false" t="normal">I243+L243+M243+N243+O243+P243+Q243+R243+S243</f>
        <v>89</v>
      </c>
      <c r="G243" s="399" t="n">
        <v>5</v>
      </c>
      <c r="H243" s="399" t="n">
        <v>0</v>
      </c>
      <c r="I243" s="379" t="n">
        <f aca="false" ca="false" dt2D="false" dtr="false" t="normal">G243+H243</f>
        <v>5</v>
      </c>
      <c r="J243" s="399" t="n">
        <v>4</v>
      </c>
      <c r="K243" s="399" t="n"/>
      <c r="L243" s="379" t="n">
        <f aca="false" ca="false" dt2D="false" dtr="false" t="normal">J243+K243</f>
        <v>4</v>
      </c>
      <c r="M243" s="399" t="n">
        <v>2</v>
      </c>
      <c r="N243" s="399" t="n">
        <v>11</v>
      </c>
      <c r="O243" s="399" t="n">
        <v>9</v>
      </c>
      <c r="P243" s="399" t="n">
        <v>11</v>
      </c>
      <c r="Q243" s="399" t="n">
        <v>15</v>
      </c>
      <c r="R243" s="399" t="n">
        <v>21</v>
      </c>
      <c r="S243" s="399" t="n">
        <v>11</v>
      </c>
      <c r="T243" s="399" t="n"/>
      <c r="U243" s="399" t="n"/>
      <c r="V243" s="399" t="n"/>
      <c r="W243" s="399" t="n"/>
      <c r="X243" s="399" t="n"/>
      <c r="Y243" s="399" t="n"/>
      <c r="Z243" s="399" t="n"/>
      <c r="AA243" s="399" t="n"/>
      <c r="AB243" s="399" t="n"/>
      <c r="AC243" s="399" t="n"/>
      <c r="AD243" s="399" t="n"/>
      <c r="AE243" s="399" t="n"/>
      <c r="AF243" s="431" t="n"/>
    </row>
    <row customFormat="true" customHeight="true" ht="15" outlineLevel="0" r="244" s="427">
      <c r="B244" s="165" t="s"/>
      <c r="C244" s="397" t="s"/>
      <c r="D244" s="410" t="s"/>
      <c r="E244" s="108" t="s">
        <v>25</v>
      </c>
      <c r="F244" s="371" t="n">
        <f aca="false" ca="false" dt2D="false" dtr="false" t="normal">I244+L244+M244+N244+O244+P244+Q244+R244+S244</f>
        <v>13</v>
      </c>
      <c r="G244" s="399" t="n">
        <v>0</v>
      </c>
      <c r="H244" s="399" t="n">
        <v>0</v>
      </c>
      <c r="I244" s="379" t="n">
        <f aca="false" ca="false" dt2D="false" dtr="false" t="normal">G244+H244</f>
        <v>0</v>
      </c>
      <c r="J244" s="399" t="n">
        <v>2</v>
      </c>
      <c r="K244" s="399" t="n"/>
      <c r="L244" s="379" t="n">
        <f aca="false" ca="false" dt2D="false" dtr="false" t="normal">J244+K244</f>
        <v>2</v>
      </c>
      <c r="M244" s="399" t="n">
        <v>1</v>
      </c>
      <c r="N244" s="399" t="n"/>
      <c r="O244" s="399" t="n"/>
      <c r="P244" s="399" t="n">
        <v>5</v>
      </c>
      <c r="Q244" s="399" t="n">
        <v>1</v>
      </c>
      <c r="R244" s="399" t="n">
        <v>4</v>
      </c>
      <c r="S244" s="399" t="n"/>
      <c r="T244" s="399" t="n"/>
      <c r="U244" s="399" t="n"/>
      <c r="V244" s="399" t="n"/>
      <c r="W244" s="399" t="n"/>
      <c r="X244" s="399" t="n"/>
      <c r="Y244" s="399" t="n"/>
      <c r="Z244" s="399" t="n"/>
      <c r="AA244" s="399" t="n"/>
      <c r="AB244" s="399" t="n"/>
      <c r="AC244" s="399" t="n"/>
      <c r="AD244" s="399" t="n"/>
      <c r="AE244" s="399" t="n"/>
      <c r="AF244" s="431" t="n"/>
    </row>
    <row customFormat="true" customHeight="true" ht="15" outlineLevel="0" r="245" s="427">
      <c r="B245" s="165" t="s"/>
      <c r="C245" s="397" t="s"/>
      <c r="D245" s="410" t="s"/>
      <c r="E245" s="122" t="s">
        <v>26</v>
      </c>
      <c r="F245" s="371" t="n">
        <f aca="false" ca="false" dt2D="false" dtr="false" t="normal">I245+L245+M245+N245+O245+P245+Q245+R245+S245</f>
        <v>79</v>
      </c>
      <c r="G245" s="399" t="n">
        <v>0</v>
      </c>
      <c r="H245" s="399" t="n">
        <v>0</v>
      </c>
      <c r="I245" s="379" t="n">
        <f aca="false" ca="false" dt2D="false" dtr="false" t="normal">G245+H245</f>
        <v>0</v>
      </c>
      <c r="J245" s="399" t="n">
        <v>4</v>
      </c>
      <c r="K245" s="399" t="n"/>
      <c r="L245" s="379" t="n">
        <f aca="false" ca="false" dt2D="false" dtr="false" t="normal">J245+K245</f>
        <v>4</v>
      </c>
      <c r="M245" s="399" t="n">
        <v>2</v>
      </c>
      <c r="N245" s="399" t="n">
        <v>11</v>
      </c>
      <c r="O245" s="399" t="n">
        <v>7</v>
      </c>
      <c r="P245" s="399" t="n">
        <v>11</v>
      </c>
      <c r="Q245" s="399" t="n">
        <v>14</v>
      </c>
      <c r="R245" s="399" t="n">
        <v>20</v>
      </c>
      <c r="S245" s="399" t="n">
        <v>10</v>
      </c>
      <c r="T245" s="399" t="n"/>
      <c r="U245" s="399" t="n"/>
      <c r="V245" s="399" t="n"/>
      <c r="W245" s="399" t="n"/>
      <c r="X245" s="399" t="n"/>
      <c r="Y245" s="399" t="n"/>
      <c r="Z245" s="399" t="n"/>
      <c r="AA245" s="399" t="n"/>
      <c r="AB245" s="399" t="n"/>
      <c r="AC245" s="399" t="n"/>
      <c r="AD245" s="399" t="n"/>
      <c r="AE245" s="399" t="n"/>
      <c r="AF245" s="431" t="n"/>
    </row>
    <row customFormat="true" customHeight="true" ht="15" outlineLevel="0" r="246" s="427">
      <c r="B246" s="165" t="s"/>
      <c r="C246" s="397" t="s"/>
      <c r="D246" s="410" t="s"/>
      <c r="E246" s="238" t="s">
        <v>232</v>
      </c>
      <c r="F246" s="371" t="n">
        <f aca="false" ca="false" dt2D="false" dtr="false" t="normal">I246+L246+M246+N246+O246+P246+Q246+R246+S246</f>
        <v>3</v>
      </c>
      <c r="G246" s="399" t="n">
        <v>3</v>
      </c>
      <c r="H246" s="399" t="n">
        <v>0</v>
      </c>
      <c r="I246" s="379" t="n">
        <f aca="false" ca="false" dt2D="false" dtr="false" t="normal">G246+H246</f>
        <v>3</v>
      </c>
      <c r="J246" s="399" t="n"/>
      <c r="K246" s="399" t="n"/>
      <c r="L246" s="379" t="n">
        <f aca="false" ca="false" dt2D="false" dtr="false" t="normal">J246+K246</f>
        <v>0</v>
      </c>
      <c r="M246" s="399" t="n"/>
      <c r="N246" s="399" t="n"/>
      <c r="O246" s="399" t="n"/>
      <c r="P246" s="399" t="n"/>
      <c r="Q246" s="399" t="n"/>
      <c r="R246" s="399" t="n"/>
      <c r="S246" s="399" t="n"/>
      <c r="T246" s="399" t="n"/>
      <c r="U246" s="399" t="n"/>
      <c r="V246" s="399" t="n"/>
      <c r="W246" s="399" t="n"/>
      <c r="X246" s="399" t="n"/>
      <c r="Y246" s="399" t="n"/>
      <c r="Z246" s="399" t="n"/>
      <c r="AA246" s="399" t="n"/>
      <c r="AB246" s="399" t="n"/>
      <c r="AC246" s="399" t="n"/>
      <c r="AD246" s="399" t="n"/>
      <c r="AE246" s="399" t="n"/>
      <c r="AF246" s="431" t="n"/>
    </row>
    <row customHeight="true" ht="21" outlineLevel="0" r="247">
      <c r="A247" s="432" t="n"/>
      <c r="B247" s="166" t="s"/>
      <c r="C247" s="397" t="s"/>
      <c r="D247" s="411" t="s"/>
      <c r="E247" s="122" t="s">
        <v>233</v>
      </c>
      <c r="F247" s="371" t="n">
        <f aca="false" ca="false" dt2D="false" dtr="false" t="normal">I247+L247+M247+N247+O247+P247+Q247+R247+S247</f>
        <v>1</v>
      </c>
      <c r="G247" s="399" t="n">
        <v>0</v>
      </c>
      <c r="H247" s="399" t="n">
        <v>0</v>
      </c>
      <c r="I247" s="379" t="n">
        <f aca="false" ca="false" dt2D="false" dtr="false" t="normal">G247+H247</f>
        <v>0</v>
      </c>
      <c r="J247" s="399" t="n"/>
      <c r="K247" s="399" t="n"/>
      <c r="L247" s="379" t="n">
        <f aca="false" ca="false" dt2D="false" dtr="false" t="normal">J247+K247</f>
        <v>0</v>
      </c>
      <c r="M247" s="399" t="n"/>
      <c r="N247" s="399" t="n"/>
      <c r="O247" s="399" t="n">
        <v>1</v>
      </c>
      <c r="P247" s="399" t="n"/>
      <c r="Q247" s="399" t="n"/>
      <c r="R247" s="399" t="n"/>
      <c r="S247" s="399" t="n"/>
      <c r="T247" s="399" t="n"/>
      <c r="U247" s="399" t="n"/>
      <c r="V247" s="399" t="n"/>
      <c r="W247" s="399" t="n"/>
      <c r="X247" s="399" t="n"/>
      <c r="Y247" s="399" t="n"/>
      <c r="Z247" s="399" t="n"/>
      <c r="AA247" s="399" t="n"/>
      <c r="AB247" s="399" t="n"/>
      <c r="AC247" s="399" t="n"/>
      <c r="AD247" s="399" t="n"/>
      <c r="AE247" s="399" t="n"/>
    </row>
    <row customHeight="true" ht="83.25" outlineLevel="0" r="248">
      <c r="A248" s="427" t="n"/>
      <c r="B248" s="167" t="n">
        <v>60</v>
      </c>
      <c r="C248" s="397" t="s"/>
      <c r="D248" s="433" t="s">
        <v>616</v>
      </c>
      <c r="E248" s="238" t="s">
        <v>232</v>
      </c>
      <c r="F248" s="371" t="n">
        <f aca="false" ca="false" dt2D="false" dtr="false" t="normal">I248+L248+M248+N248+O248+P248+Q248+R248+S248</f>
        <v>0</v>
      </c>
      <c r="G248" s="399" t="n">
        <v>0</v>
      </c>
      <c r="H248" s="399" t="n">
        <v>0</v>
      </c>
      <c r="I248" s="379" t="n">
        <f aca="false" ca="false" dt2D="false" dtr="false" t="normal">G248+H248</f>
        <v>0</v>
      </c>
      <c r="J248" s="399" t="n"/>
      <c r="K248" s="399" t="n"/>
      <c r="L248" s="379" t="n">
        <f aca="false" ca="false" dt2D="false" dtr="false" t="normal">J248+K248</f>
        <v>0</v>
      </c>
      <c r="M248" s="434" t="n"/>
      <c r="N248" s="399" t="n"/>
      <c r="O248" s="399" t="n"/>
      <c r="P248" s="399" t="n"/>
      <c r="Q248" s="399" t="n"/>
      <c r="R248" s="399" t="n"/>
      <c r="S248" s="399" t="n"/>
      <c r="T248" s="399" t="n"/>
      <c r="U248" s="399" t="n"/>
      <c r="V248" s="399" t="n"/>
      <c r="W248" s="399" t="n"/>
      <c r="X248" s="399" t="n"/>
      <c r="Y248" s="399" t="n"/>
      <c r="Z248" s="399" t="n"/>
      <c r="AA248" s="399" t="n"/>
      <c r="AB248" s="399" t="n"/>
      <c r="AC248" s="399" t="n"/>
      <c r="AD248" s="399" t="n"/>
      <c r="AE248" s="399" t="n"/>
    </row>
    <row customHeight="true" ht="33.75" outlineLevel="0" r="249">
      <c r="B249" s="167" t="n"/>
      <c r="C249" s="397" t="s"/>
      <c r="D249" s="419" t="s">
        <v>617</v>
      </c>
      <c r="E249" s="285" t="s">
        <v>232</v>
      </c>
      <c r="F249" s="371" t="n">
        <f aca="false" ca="false" dt2D="false" dtr="false" t="normal">I249+L249+M249+N249+O249+P249+Q249+R249+S249</f>
        <v>0</v>
      </c>
      <c r="G249" s="408" t="n"/>
      <c r="H249" s="408" t="n"/>
      <c r="I249" s="379" t="n">
        <f aca="false" ca="false" dt2D="false" dtr="false" t="normal">G249+H249</f>
        <v>0</v>
      </c>
      <c r="J249" s="408" t="n"/>
      <c r="K249" s="408" t="n"/>
      <c r="L249" s="379" t="n">
        <f aca="false" ca="false" dt2D="false" dtr="false" t="normal">J249+K249</f>
        <v>0</v>
      </c>
      <c r="M249" s="408" t="n"/>
      <c r="N249" s="408" t="n"/>
      <c r="O249" s="408" t="n"/>
      <c r="P249" s="408" t="n"/>
      <c r="Q249" s="408" t="n"/>
      <c r="R249" s="408" t="n"/>
      <c r="S249" s="408" t="n"/>
      <c r="T249" s="408" t="n"/>
      <c r="U249" s="408" t="n"/>
      <c r="V249" s="408" t="n"/>
      <c r="W249" s="408" t="n"/>
      <c r="X249" s="408" t="n"/>
      <c r="Y249" s="408" t="n"/>
      <c r="Z249" s="408" t="n"/>
      <c r="AA249" s="408" t="n"/>
      <c r="AB249" s="408" t="n"/>
      <c r="AC249" s="408" t="n"/>
      <c r="AD249" s="408" t="n"/>
      <c r="AE249" s="408" t="n"/>
    </row>
    <row customHeight="true" ht="21.75" outlineLevel="0" r="250">
      <c r="B250" s="166" t="s"/>
      <c r="C250" s="397" t="s"/>
      <c r="D250" s="423" t="s"/>
      <c r="E250" s="119" t="s">
        <v>26</v>
      </c>
      <c r="F250" s="371" t="n">
        <f aca="false" ca="false" dt2D="false" dtr="false" t="normal">I250+L250+M250+N250+O250+P250+Q250+R250+S250</f>
        <v>0</v>
      </c>
      <c r="G250" s="408" t="n"/>
      <c r="H250" s="408" t="n"/>
      <c r="I250" s="379" t="n">
        <f aca="false" ca="false" dt2D="false" dtr="false" t="normal">G250+H250</f>
        <v>0</v>
      </c>
      <c r="J250" s="408" t="n"/>
      <c r="K250" s="408" t="n"/>
      <c r="L250" s="379" t="n">
        <f aca="false" ca="false" dt2D="false" dtr="false" t="normal">J250+K250</f>
        <v>0</v>
      </c>
      <c r="M250" s="408" t="n"/>
      <c r="N250" s="408" t="n"/>
      <c r="O250" s="408" t="n"/>
      <c r="P250" s="408" t="n"/>
      <c r="Q250" s="408" t="n"/>
      <c r="R250" s="408" t="n"/>
      <c r="S250" s="408" t="n"/>
      <c r="T250" s="408" t="n"/>
      <c r="U250" s="408" t="n"/>
      <c r="V250" s="408" t="n"/>
      <c r="W250" s="408" t="n"/>
      <c r="X250" s="408" t="n"/>
      <c r="Y250" s="408" t="n"/>
      <c r="Z250" s="408" t="n"/>
      <c r="AA250" s="408" t="n"/>
      <c r="AB250" s="408" t="n"/>
      <c r="AC250" s="408" t="n"/>
      <c r="AD250" s="408" t="n"/>
      <c r="AE250" s="408" t="n"/>
    </row>
    <row customHeight="true" ht="45" outlineLevel="0" r="251">
      <c r="B251" s="167" t="n">
        <v>61</v>
      </c>
      <c r="C251" s="397" t="s"/>
      <c r="D251" s="433" t="s">
        <v>618</v>
      </c>
      <c r="E251" s="238" t="s">
        <v>232</v>
      </c>
      <c r="F251" s="371" t="n">
        <f aca="false" ca="false" dt2D="false" dtr="false" t="normal">I251+L251+M251+N251+O251+P251+Q251+R251+S251</f>
        <v>0</v>
      </c>
      <c r="G251" s="399" t="n">
        <v>0</v>
      </c>
      <c r="H251" s="399" t="n">
        <v>0</v>
      </c>
      <c r="I251" s="379" t="n">
        <f aca="false" ca="false" dt2D="false" dtr="false" t="normal">G251+H251</f>
        <v>0</v>
      </c>
      <c r="J251" s="399" t="n"/>
      <c r="K251" s="399" t="n"/>
      <c r="L251" s="379" t="n">
        <f aca="false" ca="false" dt2D="false" dtr="false" t="normal">J251+K251</f>
        <v>0</v>
      </c>
      <c r="M251" s="399" t="n"/>
      <c r="N251" s="399" t="n"/>
      <c r="O251" s="399" t="n"/>
      <c r="P251" s="399" t="n"/>
      <c r="Q251" s="399" t="n"/>
      <c r="R251" s="399" t="n"/>
      <c r="S251" s="399" t="n"/>
      <c r="T251" s="399" t="n"/>
      <c r="U251" s="399" t="n"/>
      <c r="V251" s="399" t="n"/>
      <c r="W251" s="399" t="n"/>
      <c r="X251" s="399" t="n"/>
      <c r="Y251" s="399" t="n"/>
      <c r="Z251" s="399" t="n"/>
      <c r="AA251" s="399" t="n"/>
      <c r="AB251" s="399" t="n"/>
      <c r="AC251" s="399" t="n"/>
      <c r="AD251" s="399" t="n"/>
      <c r="AE251" s="399" t="n"/>
    </row>
    <row customHeight="true" ht="33" outlineLevel="0" r="252">
      <c r="B252" s="167" t="n">
        <v>62</v>
      </c>
      <c r="C252" s="397" t="s"/>
      <c r="D252" s="409" t="s">
        <v>619</v>
      </c>
      <c r="E252" s="238" t="s">
        <v>232</v>
      </c>
      <c r="F252" s="371" t="n">
        <f aca="false" ca="false" dt2D="false" dtr="false" t="normal">I252+L252+M252+N252+O252+P252+Q252+R252+S252</f>
        <v>0</v>
      </c>
      <c r="G252" s="399" t="n">
        <v>0</v>
      </c>
      <c r="H252" s="399" t="n">
        <v>0</v>
      </c>
      <c r="I252" s="379" t="n">
        <f aca="false" ca="false" dt2D="false" dtr="false" t="normal">G252+H252</f>
        <v>0</v>
      </c>
      <c r="J252" s="399" t="n"/>
      <c r="K252" s="399" t="n"/>
      <c r="L252" s="379" t="n">
        <f aca="false" ca="false" dt2D="false" dtr="false" t="normal">J252+K252</f>
        <v>0</v>
      </c>
      <c r="M252" s="399" t="n"/>
      <c r="N252" s="399" t="n"/>
      <c r="O252" s="399" t="n"/>
      <c r="P252" s="399" t="n"/>
      <c r="Q252" s="399" t="n"/>
      <c r="R252" s="399" t="n"/>
      <c r="S252" s="399" t="n"/>
      <c r="T252" s="399" t="n"/>
      <c r="U252" s="399" t="n"/>
      <c r="V252" s="399" t="n"/>
      <c r="W252" s="399" t="n"/>
      <c r="X252" s="399" t="n"/>
      <c r="Y252" s="399" t="n"/>
      <c r="Z252" s="399" t="n"/>
      <c r="AA252" s="399" t="n"/>
      <c r="AB252" s="399" t="n"/>
      <c r="AC252" s="399" t="n"/>
      <c r="AD252" s="399" t="n"/>
      <c r="AE252" s="399" t="n"/>
    </row>
    <row customHeight="true" ht="15" outlineLevel="0" r="253">
      <c r="B253" s="166" t="s"/>
      <c r="C253" s="397" t="s"/>
      <c r="D253" s="411" t="s"/>
      <c r="E253" s="122" t="s">
        <v>26</v>
      </c>
      <c r="F253" s="371" t="n">
        <f aca="false" ca="false" dt2D="false" dtr="false" t="normal">I253+L253+M253+N253+O253+P253+Q253+R253+S253</f>
        <v>0</v>
      </c>
      <c r="G253" s="399" t="n">
        <v>0</v>
      </c>
      <c r="H253" s="399" t="n">
        <v>0</v>
      </c>
      <c r="I253" s="379" t="n">
        <f aca="false" ca="false" dt2D="false" dtr="false" t="normal">G253+H253</f>
        <v>0</v>
      </c>
      <c r="J253" s="399" t="n"/>
      <c r="K253" s="399" t="n"/>
      <c r="L253" s="379" t="n">
        <f aca="false" ca="false" dt2D="false" dtr="false" t="normal">J253+K253</f>
        <v>0</v>
      </c>
      <c r="M253" s="399" t="n"/>
      <c r="N253" s="399" t="n"/>
      <c r="O253" s="399" t="n"/>
      <c r="P253" s="399" t="n"/>
      <c r="Q253" s="399" t="n"/>
      <c r="R253" s="399" t="n"/>
      <c r="S253" s="399" t="n"/>
      <c r="T253" s="399" t="n"/>
      <c r="U253" s="399" t="n"/>
      <c r="V253" s="399" t="n"/>
      <c r="W253" s="399" t="n"/>
      <c r="X253" s="399" t="n"/>
      <c r="Y253" s="399" t="n"/>
      <c r="Z253" s="399" t="n"/>
      <c r="AA253" s="399" t="n"/>
      <c r="AB253" s="399" t="n"/>
      <c r="AC253" s="399" t="n"/>
      <c r="AD253" s="399" t="n"/>
      <c r="AE253" s="399" t="n"/>
    </row>
    <row customHeight="true" ht="15" outlineLevel="0" r="254">
      <c r="B254" s="167" t="n">
        <v>63</v>
      </c>
      <c r="C254" s="397" t="s"/>
      <c r="D254" s="409" t="s">
        <v>620</v>
      </c>
      <c r="E254" s="238" t="s">
        <v>232</v>
      </c>
      <c r="F254" s="371" t="n">
        <f aca="false" ca="false" dt2D="false" dtr="false" t="normal">I254+L254+M254+N254+O254+P254+Q254+R254+S254</f>
        <v>0</v>
      </c>
      <c r="G254" s="399" t="n">
        <v>0</v>
      </c>
      <c r="H254" s="399" t="n">
        <v>0</v>
      </c>
      <c r="I254" s="379" t="n">
        <f aca="false" ca="false" dt2D="false" dtr="false" t="normal">G254+H254</f>
        <v>0</v>
      </c>
      <c r="J254" s="399" t="n"/>
      <c r="K254" s="399" t="n"/>
      <c r="L254" s="379" t="n">
        <f aca="false" ca="false" dt2D="false" dtr="false" t="normal">J254+K254</f>
        <v>0</v>
      </c>
      <c r="M254" s="399" t="n"/>
      <c r="N254" s="399" t="n"/>
      <c r="O254" s="399" t="n"/>
      <c r="P254" s="399" t="n"/>
      <c r="Q254" s="399" t="n"/>
      <c r="R254" s="399" t="n"/>
      <c r="S254" s="399" t="n"/>
      <c r="T254" s="399" t="n"/>
      <c r="U254" s="399" t="n"/>
      <c r="V254" s="399" t="n"/>
      <c r="W254" s="399" t="n"/>
      <c r="X254" s="399" t="n"/>
      <c r="Y254" s="399" t="n"/>
      <c r="Z254" s="399" t="n"/>
      <c r="AA254" s="399" t="n"/>
      <c r="AB254" s="399" t="n"/>
      <c r="AC254" s="399" t="n"/>
      <c r="AD254" s="399" t="n"/>
      <c r="AE254" s="399" t="n"/>
    </row>
    <row customHeight="true" ht="15" outlineLevel="0" r="255">
      <c r="B255" s="166" t="s"/>
      <c r="C255" s="397" t="s"/>
      <c r="D255" s="411" t="s"/>
      <c r="E255" s="122" t="s">
        <v>26</v>
      </c>
      <c r="F255" s="371" t="n">
        <f aca="false" ca="false" dt2D="false" dtr="false" t="normal">I255+L255+M255+N255+O255+P255+Q255+R255+S255</f>
        <v>0</v>
      </c>
      <c r="G255" s="399" t="n">
        <v>0</v>
      </c>
      <c r="H255" s="399" t="n">
        <v>0</v>
      </c>
      <c r="I255" s="379" t="n">
        <f aca="false" ca="false" dt2D="false" dtr="false" t="normal">G255+H255</f>
        <v>0</v>
      </c>
      <c r="J255" s="399" t="n"/>
      <c r="K255" s="399" t="n"/>
      <c r="L255" s="379" t="n">
        <f aca="false" ca="false" dt2D="false" dtr="false" t="normal">J255+K255</f>
        <v>0</v>
      </c>
      <c r="M255" s="399" t="n"/>
      <c r="N255" s="399" t="n"/>
      <c r="O255" s="399" t="n"/>
      <c r="P255" s="399" t="n"/>
      <c r="Q255" s="399" t="n"/>
      <c r="R255" s="399" t="n"/>
      <c r="S255" s="399" t="n"/>
      <c r="T255" s="399" t="n"/>
      <c r="U255" s="399" t="n"/>
      <c r="V255" s="399" t="n"/>
      <c r="W255" s="399" t="n"/>
      <c r="X255" s="399" t="n"/>
      <c r="Y255" s="399" t="n"/>
      <c r="Z255" s="399" t="n"/>
      <c r="AA255" s="399" t="n"/>
      <c r="AB255" s="399" t="n"/>
      <c r="AC255" s="399" t="n"/>
      <c r="AD255" s="399" t="n"/>
      <c r="AE255" s="399" t="n"/>
    </row>
    <row customHeight="true" ht="30.75" outlineLevel="0" r="256">
      <c r="B256" s="167" t="n">
        <v>64</v>
      </c>
      <c r="C256" s="397" t="s"/>
      <c r="D256" s="409" t="s">
        <v>621</v>
      </c>
      <c r="E256" s="238" t="s">
        <v>232</v>
      </c>
      <c r="F256" s="371" t="n">
        <f aca="false" ca="false" dt2D="false" dtr="false" t="normal">I256+L256+M256+N256+O256+P256+Q256+R256+S256</f>
        <v>2</v>
      </c>
      <c r="G256" s="399" t="n">
        <v>1</v>
      </c>
      <c r="H256" s="399" t="n">
        <v>0</v>
      </c>
      <c r="I256" s="379" t="n">
        <f aca="false" ca="false" dt2D="false" dtr="false" t="normal">G256+H256</f>
        <v>1</v>
      </c>
      <c r="J256" s="399" t="n">
        <v>1</v>
      </c>
      <c r="K256" s="399" t="n"/>
      <c r="L256" s="379" t="n">
        <f aca="false" ca="false" dt2D="false" dtr="false" t="normal">J256+K256</f>
        <v>1</v>
      </c>
      <c r="M256" s="399" t="n"/>
      <c r="N256" s="399" t="n"/>
      <c r="O256" s="399" t="n"/>
      <c r="P256" s="399" t="n"/>
      <c r="Q256" s="399" t="n"/>
      <c r="R256" s="399" t="n"/>
      <c r="S256" s="399" t="n"/>
      <c r="T256" s="399" t="n"/>
      <c r="U256" s="399" t="n"/>
      <c r="V256" s="399" t="n"/>
      <c r="W256" s="399" t="n"/>
      <c r="X256" s="399" t="n"/>
      <c r="Y256" s="399" t="n"/>
      <c r="Z256" s="399" t="n"/>
      <c r="AA256" s="399" t="n"/>
      <c r="AB256" s="399" t="n"/>
      <c r="AC256" s="399" t="n"/>
      <c r="AD256" s="399" t="n"/>
      <c r="AE256" s="399" t="n"/>
    </row>
    <row outlineLevel="0" r="257">
      <c r="B257" s="167" t="n">
        <v>65</v>
      </c>
      <c r="C257" s="397" t="s"/>
      <c r="D257" s="435" t="s">
        <v>622</v>
      </c>
      <c r="E257" s="238" t="s">
        <v>232</v>
      </c>
      <c r="F257" s="371" t="n">
        <f aca="false" ca="false" dt2D="false" dtr="false" t="normal">I257+L257+M257+N257+O257+P257+Q257+R257+S257</f>
        <v>16</v>
      </c>
      <c r="G257" s="278" t="n"/>
      <c r="H257" s="278" t="n"/>
      <c r="I257" s="379" t="n">
        <f aca="false" ca="false" dt2D="false" dtr="false" t="normal">G257+H257</f>
        <v>0</v>
      </c>
      <c r="J257" s="278" t="n">
        <v>1</v>
      </c>
      <c r="K257" s="278" t="n"/>
      <c r="L257" s="379" t="n">
        <f aca="false" ca="false" dt2D="false" dtr="false" t="normal">J257+K257</f>
        <v>1</v>
      </c>
      <c r="M257" s="278" t="n">
        <v>2</v>
      </c>
      <c r="N257" s="278" t="n">
        <v>2</v>
      </c>
      <c r="O257" s="278" t="n"/>
      <c r="P257" s="278" t="n">
        <v>3</v>
      </c>
      <c r="Q257" s="278" t="n">
        <v>1</v>
      </c>
      <c r="R257" s="278" t="n">
        <v>5</v>
      </c>
      <c r="S257" s="278" t="n">
        <v>2</v>
      </c>
    </row>
    <row outlineLevel="0" r="258">
      <c r="B258" s="166" t="s"/>
      <c r="C258" s="397" t="s"/>
      <c r="D258" s="435" t="s"/>
      <c r="E258" s="122" t="s">
        <v>26</v>
      </c>
      <c r="F258" s="371" t="n">
        <f aca="false" ca="false" dt2D="false" dtr="false" t="normal">I258+L258+M258+N258+O258+P258+Q258+R258+S258</f>
        <v>5</v>
      </c>
      <c r="G258" s="427" t="n"/>
      <c r="H258" s="427" t="n"/>
      <c r="I258" s="427" t="n"/>
      <c r="J258" s="427" t="n"/>
      <c r="K258" s="427" t="n"/>
      <c r="L258" s="427" t="n"/>
      <c r="M258" s="427" t="n"/>
      <c r="N258" s="427" t="n"/>
      <c r="O258" s="278" t="n">
        <v>1</v>
      </c>
      <c r="P258" s="278" t="n"/>
      <c r="Q258" s="278" t="n"/>
      <c r="R258" s="278" t="n">
        <v>3</v>
      </c>
      <c r="S258" s="278" t="n">
        <v>1</v>
      </c>
    </row>
    <row outlineLevel="0" r="259">
      <c r="B259" s="167" t="n">
        <v>66</v>
      </c>
      <c r="C259" s="436" t="s"/>
      <c r="D259" s="405" t="s">
        <v>623</v>
      </c>
      <c r="E259" s="238" t="s">
        <v>232</v>
      </c>
      <c r="F259" s="371" t="n">
        <f aca="false" ca="false" dt2D="false" dtr="false" t="normal">I259+L259+M259+N259+O259+P259+Q259+R259+S259</f>
        <v>7</v>
      </c>
      <c r="G259" s="427" t="n"/>
      <c r="H259" s="427" t="n"/>
      <c r="I259" s="427" t="n"/>
      <c r="J259" s="427" t="n"/>
      <c r="K259" s="427" t="n"/>
      <c r="L259" s="427" t="n"/>
      <c r="M259" s="427" t="n"/>
      <c r="N259" s="427" t="n"/>
      <c r="O259" s="278" t="n">
        <v>2</v>
      </c>
      <c r="P259" s="427" t="n"/>
      <c r="Q259" s="278" t="n">
        <v>3</v>
      </c>
      <c r="R259" s="278" t="n">
        <v>1</v>
      </c>
      <c r="S259" s="278" t="n">
        <v>1</v>
      </c>
    </row>
    <row outlineLevel="0" r="260">
      <c r="B260" s="167" t="n"/>
    </row>
  </sheetData>
  <mergeCells count="143">
    <mergeCell ref="J3:L3"/>
    <mergeCell ref="G3:I3"/>
    <mergeCell ref="F3:F4"/>
    <mergeCell ref="B1:F2"/>
    <mergeCell ref="D3:E4"/>
    <mergeCell ref="C5:E5"/>
    <mergeCell ref="C6:E6"/>
    <mergeCell ref="C7:E7"/>
    <mergeCell ref="C8:E8"/>
    <mergeCell ref="C9:E9"/>
    <mergeCell ref="C3:C4"/>
    <mergeCell ref="B3:B4"/>
    <mergeCell ref="B24:B27"/>
    <mergeCell ref="B28:B31"/>
    <mergeCell ref="B40:B42"/>
    <mergeCell ref="B59:B61"/>
    <mergeCell ref="B110:B113"/>
    <mergeCell ref="B193:B196"/>
    <mergeCell ref="B178:B180"/>
    <mergeCell ref="D106:D109"/>
    <mergeCell ref="D82:D85"/>
    <mergeCell ref="D21:D23"/>
    <mergeCell ref="D178:D180"/>
    <mergeCell ref="D142:D145"/>
    <mergeCell ref="D90:D93"/>
    <mergeCell ref="D102:D105"/>
    <mergeCell ref="D40:D42"/>
    <mergeCell ref="B197:B200"/>
    <mergeCell ref="B171:B174"/>
    <mergeCell ref="B102:B105"/>
    <mergeCell ref="B150:B154"/>
    <mergeCell ref="B118:B121"/>
    <mergeCell ref="B188:B192"/>
    <mergeCell ref="B74:B77"/>
    <mergeCell ref="B142:B145"/>
    <mergeCell ref="D257:D258"/>
    <mergeCell ref="D98:D101"/>
    <mergeCell ref="D110:D113"/>
    <mergeCell ref="D213:D216"/>
    <mergeCell ref="D70:D73"/>
    <mergeCell ref="D185:D187"/>
    <mergeCell ref="D32:D35"/>
    <mergeCell ref="D205:D208"/>
    <mergeCell ref="D74:D77"/>
    <mergeCell ref="D243:D247"/>
    <mergeCell ref="D171:D174"/>
    <mergeCell ref="D254:D255"/>
    <mergeCell ref="D150:D154"/>
    <mergeCell ref="D55:D58"/>
    <mergeCell ref="D47:D50"/>
    <mergeCell ref="D181:D184"/>
    <mergeCell ref="D252:D253"/>
    <mergeCell ref="D249:D250"/>
    <mergeCell ref="D24:D27"/>
    <mergeCell ref="D240:D242"/>
    <mergeCell ref="D126:D129"/>
    <mergeCell ref="D118:D121"/>
    <mergeCell ref="D66:D69"/>
    <mergeCell ref="D163:D166"/>
    <mergeCell ref="D18:D20"/>
    <mergeCell ref="D237:D239"/>
    <mergeCell ref="D138:D141"/>
    <mergeCell ref="D130:D133"/>
    <mergeCell ref="D43:D46"/>
    <mergeCell ref="D155:D158"/>
    <mergeCell ref="D134:D137"/>
    <mergeCell ref="D217:D220"/>
    <mergeCell ref="D225:D228"/>
    <mergeCell ref="D193:D196"/>
    <mergeCell ref="D229:D232"/>
    <mergeCell ref="D233:D236"/>
    <mergeCell ref="D122:D125"/>
    <mergeCell ref="D59:D61"/>
    <mergeCell ref="D62:D65"/>
    <mergeCell ref="D197:D200"/>
    <mergeCell ref="D221:D224"/>
    <mergeCell ref="D78:D81"/>
    <mergeCell ref="D28:D31"/>
    <mergeCell ref="D167:D170"/>
    <mergeCell ref="D209:D212"/>
    <mergeCell ref="D114:D117"/>
    <mergeCell ref="D51:D54"/>
    <mergeCell ref="D159:D162"/>
    <mergeCell ref="D146:D149"/>
    <mergeCell ref="B237:B239"/>
    <mergeCell ref="B122:B125"/>
    <mergeCell ref="B175:B177"/>
    <mergeCell ref="B78:B81"/>
    <mergeCell ref="B159:B162"/>
    <mergeCell ref="B257:B258"/>
    <mergeCell ref="B138:B141"/>
    <mergeCell ref="B43:B46"/>
    <mergeCell ref="B86:B89"/>
    <mergeCell ref="B70:B73"/>
    <mergeCell ref="B66:B69"/>
    <mergeCell ref="B98:B101"/>
    <mergeCell ref="B240:B242"/>
    <mergeCell ref="B225:B228"/>
    <mergeCell ref="C10:C259"/>
    <mergeCell ref="B181:B184"/>
    <mergeCell ref="B36:B39"/>
    <mergeCell ref="B221:B224"/>
    <mergeCell ref="B155:B158"/>
    <mergeCell ref="B21:B23"/>
    <mergeCell ref="B18:B20"/>
    <mergeCell ref="B254:B255"/>
    <mergeCell ref="B62:B65"/>
    <mergeCell ref="B233:B236"/>
    <mergeCell ref="B114:B117"/>
    <mergeCell ref="B185:B187"/>
    <mergeCell ref="B201:B204"/>
    <mergeCell ref="B217:B220"/>
    <mergeCell ref="B249:B250"/>
    <mergeCell ref="B10:B13"/>
    <mergeCell ref="B32:B35"/>
    <mergeCell ref="B205:B208"/>
    <mergeCell ref="B252:B253"/>
    <mergeCell ref="B82:B85"/>
    <mergeCell ref="B163:B166"/>
    <mergeCell ref="B213:B216"/>
    <mergeCell ref="B134:B137"/>
    <mergeCell ref="B130:B133"/>
    <mergeCell ref="B14:B17"/>
    <mergeCell ref="B51:B54"/>
    <mergeCell ref="B209:B212"/>
    <mergeCell ref="B94:B97"/>
    <mergeCell ref="B243:B247"/>
    <mergeCell ref="B47:B50"/>
    <mergeCell ref="B126:B129"/>
    <mergeCell ref="B55:B58"/>
    <mergeCell ref="B90:B93"/>
    <mergeCell ref="B167:B170"/>
    <mergeCell ref="B146:B149"/>
    <mergeCell ref="B229:B232"/>
    <mergeCell ref="B106:B109"/>
    <mergeCell ref="D201:D204"/>
    <mergeCell ref="D10:D13"/>
    <mergeCell ref="D14:D17"/>
    <mergeCell ref="D175:D177"/>
    <mergeCell ref="D188:D192"/>
    <mergeCell ref="D36:D39"/>
    <mergeCell ref="D94:D97"/>
    <mergeCell ref="D86:D89"/>
  </mergeCells>
  <pageMargins bottom="0.75" footer="0.300000011920929" header="0.300000011920929" left="0.700000047683716" right="0.700000047683716" top="0.75"/>
  <pageSetup fitToHeight="0" fitToWidth="0" orientation="portrait" paperHeight="297mm" paperSize="9" paperWidth="210mm" scale="100"/>
  <drawing r:id="rId1"/>
</worksheet>
</file>

<file path=xl/worksheets/sheet5.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AE135"/>
  <sheetViews>
    <sheetView showZeros="true" workbookViewId="0">
      <pane activePane="bottomRight" state="frozen" topLeftCell="G9" xSplit="6" ySplit="8"/>
    </sheetView>
  </sheetViews>
  <sheetFormatPr baseColWidth="8" customHeight="false" defaultColWidth="9.14062530925693" defaultRowHeight="15" zeroHeight="false"/>
  <cols>
    <col customWidth="true" max="1" min="1" outlineLevel="0" style="358" width="1.85546881277651"/>
    <col customWidth="true" max="2" min="2" outlineLevel="0" style="358" width="6.42578146740498"/>
    <col customWidth="true" max="3" min="3" outlineLevel="0" style="359" width="22.1406254784231"/>
    <col customWidth="true" max="4" min="4" outlineLevel="0" style="360" width="65.2851541281539"/>
    <col customWidth="true" max="5" min="5" outlineLevel="0" style="361" width="16.2851559889819"/>
    <col customWidth="true" max="6" min="6" outlineLevel="0" style="358" width="13.4257806215741"/>
    <col customWidth="true" max="11" min="7" outlineLevel="0" style="358" width="5.99999966166764"/>
    <col customWidth="true" max="13" min="12" outlineLevel="0" style="358" width="7.57031248546228"/>
    <col customWidth="true" hidden="false" max="14" min="14" outlineLevel="0" style="358" width="8.64317388236556"/>
    <col customWidth="true" hidden="false" max="16" min="15" outlineLevel="0" style="358" width="7.58314881532077"/>
    <col customWidth="true" max="17" min="17" outlineLevel="0" style="358" width="7.18403571977757"/>
    <col customWidth="true" hidden="false" max="18" min="18" outlineLevel="0" style="358" width="7.45011111680637"/>
    <col customWidth="true" hidden="false" max="19" min="19" outlineLevel="0" style="358" width="10.3769404841232"/>
    <col customWidth="true" max="31" min="20" outlineLevel="0" style="358" width="5.99999966166764"/>
    <col bestFit="true" customWidth="true" max="16384" min="32" outlineLevel="0" style="358" width="9.14062530925693"/>
  </cols>
  <sheetData>
    <row customFormat="true" customHeight="true" ht="35.25" outlineLevel="0" r="1" s="256">
      <c r="B1" s="3" t="s">
        <v>624</v>
      </c>
      <c r="C1" s="4" t="s"/>
      <c r="D1" s="4" t="s"/>
      <c r="E1" s="4" t="s"/>
      <c r="F1" s="5" t="s"/>
      <c r="G1" s="362" t="n"/>
    </row>
    <row customFormat="true" customHeight="true" ht="23.25" outlineLevel="0" r="2" s="256">
      <c r="B2" s="6" t="s"/>
      <c r="C2" s="6" t="s"/>
      <c r="D2" s="6" t="s"/>
      <c r="E2" s="6" t="s"/>
      <c r="F2" s="3" t="s"/>
      <c r="G2" s="363" t="n"/>
    </row>
    <row customFormat="true" customHeight="true" hidden="false" ht="31.4999923706055" outlineLevel="0" r="3" s="364">
      <c r="B3" s="365" t="s">
        <v>1</v>
      </c>
      <c r="C3" s="9" t="s">
        <v>547</v>
      </c>
      <c r="D3" s="9" t="s">
        <v>548</v>
      </c>
      <c r="E3" s="10" t="s"/>
      <c r="F3" s="11" t="s">
        <v>4</v>
      </c>
      <c r="G3" s="12" t="s">
        <v>5</v>
      </c>
      <c r="H3" s="13" t="s"/>
      <c r="I3" s="13" t="s"/>
      <c r="J3" s="14" t="s">
        <v>6</v>
      </c>
      <c r="K3" s="13" t="s"/>
      <c r="L3" s="15" t="s"/>
      <c r="M3" s="16" t="s">
        <v>7</v>
      </c>
      <c r="N3" s="16" t="s">
        <v>8</v>
      </c>
      <c r="O3" s="16" t="s">
        <v>9</v>
      </c>
      <c r="P3" s="16" t="s">
        <v>10</v>
      </c>
      <c r="Q3" s="16" t="s">
        <v>11</v>
      </c>
      <c r="R3" s="16" t="s">
        <v>12</v>
      </c>
      <c r="S3" s="16" t="s">
        <v>13</v>
      </c>
      <c r="T3" s="17" t="n"/>
      <c r="U3" s="17" t="n"/>
      <c r="V3" s="17" t="n"/>
      <c r="W3" s="17" t="n"/>
      <c r="X3" s="17" t="n"/>
      <c r="Y3" s="17" t="n"/>
      <c r="Z3" s="17" t="n"/>
      <c r="AA3" s="17" t="n"/>
      <c r="AB3" s="17" t="n"/>
      <c r="AC3" s="17" t="n"/>
      <c r="AD3" s="17" t="n"/>
      <c r="AE3" s="17" t="n"/>
    </row>
    <row customFormat="true" customHeight="true" hidden="false" ht="31.4999923706055" outlineLevel="0" r="4" s="366">
      <c r="B4" s="367" t="s"/>
      <c r="C4" s="19" t="s"/>
      <c r="D4" s="20" t="s"/>
      <c r="E4" s="21" t="s"/>
      <c r="F4" s="22" t="s"/>
      <c r="G4" s="23" t="s">
        <v>14</v>
      </c>
      <c r="H4" s="23" t="s">
        <v>15</v>
      </c>
      <c r="I4" s="24" t="s">
        <v>16</v>
      </c>
      <c r="J4" s="23" t="s">
        <v>14</v>
      </c>
      <c r="K4" s="23" t="s">
        <v>15</v>
      </c>
      <c r="L4" s="209" t="s">
        <v>16</v>
      </c>
      <c r="M4" s="23" t="s">
        <v>14</v>
      </c>
      <c r="N4" s="23" t="s">
        <v>14</v>
      </c>
      <c r="O4" s="23" t="s">
        <v>14</v>
      </c>
      <c r="P4" s="23" t="s">
        <v>14</v>
      </c>
      <c r="Q4" s="23" t="s">
        <v>14</v>
      </c>
      <c r="R4" s="23" t="s">
        <v>14</v>
      </c>
      <c r="S4" s="23" t="s">
        <v>14</v>
      </c>
      <c r="T4" s="25" t="n"/>
      <c r="U4" s="25" t="n"/>
      <c r="V4" s="25" t="n"/>
      <c r="W4" s="25" t="n"/>
      <c r="X4" s="25" t="n"/>
      <c r="Y4" s="25" t="n"/>
      <c r="Z4" s="25" t="n"/>
      <c r="AA4" s="25" t="n"/>
      <c r="AB4" s="25" t="n"/>
      <c r="AC4" s="25" t="n"/>
      <c r="AD4" s="25" t="n"/>
      <c r="AE4" s="25" t="n"/>
    </row>
    <row customFormat="true" customHeight="true" ht="15.75" outlineLevel="0" r="5" s="364">
      <c r="B5" s="368" t="n"/>
      <c r="C5" s="369" t="s">
        <v>549</v>
      </c>
      <c r="D5" s="29" t="s"/>
      <c r="E5" s="370" t="s"/>
      <c r="F5" s="437" t="n">
        <f aca="false" ca="false" dt2D="false" dtr="false" t="normal">I5+L5+M5+N5+O5+P5+Q5+R5+S5</f>
        <v>503</v>
      </c>
      <c r="G5" s="438" t="n">
        <f aca="false" ca="false" dt2D="false" dtr="false" t="normal">G9+G12+G15+G18+G21+G26+G29+G32+G35+G38+G41+G46+G49+G52+G55+G58+G61+G64+G69+G72+G75+G78+G81+G86+G89+G92+G95+G96+G99+G102+G105+G108+G109+G112+G115+G118+G121+G124+G127+G130+G133+G134</f>
        <v>32</v>
      </c>
      <c r="H5" s="378" t="n">
        <f aca="false" ca="false" dt2D="false" dtr="false" t="normal">H9+H12+H15+H18+H21+H26+H29+H32+H35+H38+H41+H46+H49+H52+H55+H58+H61+H64+H69+H72+H75+H78+H81+H86+H89+H92+H95+H96+H99+H102+H105+H108+H109+H112+H115+H118+H121+H124+H127+H130+H133+H134</f>
        <v>0</v>
      </c>
      <c r="I5" s="373" t="n">
        <f aca="false" ca="false" dt2D="false" dtr="false" t="normal">G5+H5</f>
        <v>32</v>
      </c>
      <c r="J5" s="378" t="n">
        <f aca="false" ca="false" dt2D="false" dtr="false" t="normal">J9+J12+J15+J18+J21+J26+J29+J32+J35+J38+J41+J46+J49+J52+J55+J58+J61+J64+J69+J72+J75+J78+J81+J86+J89+J92+J95+J96+J99+J102+J105+J108+J109+J112+J115+J118+J121+J124+J127+J130+J133+J134</f>
        <v>44</v>
      </c>
      <c r="K5" s="378" t="n">
        <f aca="false" ca="false" dt2D="false" dtr="false" t="normal">K9+K12+K15+K18+K21+K26+K29+K32+K35+K38+K41+K46+K49+K52+K55+K58+K61+K64+K69+K72+K75+K78+K81+K86+K89+K92+K95+K96+K99+K102+K105+K108+K109+K112+K115+K118+K121+K124+K127+K130+K133+K134</f>
        <v>0</v>
      </c>
      <c r="L5" s="379" t="n">
        <f aca="false" ca="false" dt2D="false" dtr="false" t="normal">J5+K5</f>
        <v>44</v>
      </c>
      <c r="M5" s="378" t="n">
        <f aca="false" ca="false" dt2D="false" dtr="false" t="normal">M9+M12+M15+M18+M21+M26+M29+M32+M35+M38+M41+M46+M49+M52+M55+M58+M61+M64+M69+M72+M75+M78+M81+M86+M89+M92+M95+M96+M99+M102+M105+M108+M109+M112+M115+M118+M121+M124+M127+M130+M133+M134</f>
        <v>52</v>
      </c>
      <c r="N5" s="378" t="n">
        <f aca="false" ca="false" dt2D="false" dtr="false" t="normal">N9+N12+N15+N18+N21+N26+N29+N32+N35+N38+N41+N46+N49+N52+N55+N58+N61+N64+N69+N72+N75+N78+N81+N86+N89+N92+N95+N96+N99+N102+N105+N108+N109+N112+N115+N118+N121+N124+N127+N130+N133+N134</f>
        <v>60</v>
      </c>
      <c r="O5" s="378" t="n">
        <f aca="false" ca="false" dt2D="false" dtr="false" t="normal">O9+O12+O15+O18+O21+O26+O29+O32+O35+O38+O41+O46+O49+O52+O55+O58+O61+O64+O69+O72+O75+O78+O81+O86+O89+O92+O95+O96+O99+O102+O105+O108+O109+O112+O115+O118+O121+O124+O127+O130+O133+O134</f>
        <v>70</v>
      </c>
      <c r="P5" s="378" t="n">
        <f aca="false" ca="false" dt2D="false" dtr="false" t="normal">P9+P12+P15+P18+P21+P26+P29+P32+P35+P38+P41+P46+P49+P52+P55+P58+P61+P64+P69+P72+P75+P78+P81+P86+P89+P92+P95+P96+P99+P102+P105+P108+P109+P112+P115+P118+P121+P124+P127+P130+P133+P134</f>
        <v>67</v>
      </c>
      <c r="Q5" s="378" t="n">
        <f aca="false" ca="false" dt2D="false" dtr="false" t="normal">Q9+Q12+Q15+Q18+Q21+Q26+Q29+Q32+Q35+Q38+Q41+Q46+Q49+Q52+Q55+Q58+Q61+Q64+Q69+Q72+Q75+Q78+Q81+Q86+Q89+Q92+Q95+Q96+Q99+Q102+Q105+Q108+Q109+Q112+Q115+Q118+Q121+Q124+Q127+Q130+Q133+Q134</f>
        <v>46</v>
      </c>
      <c r="R5" s="378" t="n">
        <f aca="false" ca="false" dt2D="false" dtr="false" t="normal">R9+R12+R15+R18+R21+R26+R29+R32+R35+R38+R41+R46+R49+R52+R55+R58+R61+R64+R69+R72+R75+R78+R81+R86+R89+R92+R95+R96+R99+R102+R105+R108+R109+R112+R115+R118+R121+R124+R127+R130+R133+R134</f>
        <v>78</v>
      </c>
      <c r="S5" s="378" t="n">
        <f aca="false" ca="false" dt2D="false" dtr="false" t="normal">S9+S12+S15+S18+S21+S26+S29+S32+S35+S38+S41+S46+S49+S52+S55+S58+S61+S64+S69+S72+S75+S78+S81+S86+S89+S92+S95+S96+S99+S102+S105+S108+S109+S112+S115+S118+S121+S124+S127+S130+S133+S134</f>
        <v>54</v>
      </c>
      <c r="T5" s="378" t="n">
        <f aca="false" ca="false" dt2D="false" dtr="false" t="normal">T9+T12+T15+T18+T21+T26+T29+T32+T35+T38+T41+T46+T49+T52+T55+T58+T61+T64+T69+T72+T75+T78+T81+T86+T89+T92+T95+T96+T99+T102+T105+T108+T109+T112+T115+T118+T121+T124+T127+T130+T133+T134</f>
        <v>0</v>
      </c>
      <c r="U5" s="378" t="n">
        <f aca="false" ca="false" dt2D="false" dtr="false" t="normal">U9+U12+U15+U18+U21+U26+U29+U32+U35+U38+U41+U46+U49+U52+U55+U58+U61+U64+U69+U72+U75+U78+U81+U86+U89+U92+U95+U96+U99+U102+U105+U108+U109+U112+U115+U118+U121+U124+U127+U130+U133+U134</f>
        <v>0</v>
      </c>
      <c r="V5" s="378" t="n">
        <f aca="false" ca="false" dt2D="false" dtr="false" t="normal">V9+V12+V15+V18+V21+V26+V29+V32+V35+V38+V41+V46+V49+V52+V55+V58+V61+V64+V69+V72+V75+V78+V81+V86+V89+V92+V95+V96+V99+V102+V105+V108+V109+V112+V115+V118+V121+V124+V127+V130+V133+V134</f>
        <v>0</v>
      </c>
      <c r="W5" s="378" t="n">
        <f aca="false" ca="false" dt2D="false" dtr="false" t="normal">W9+W12+W15+W18+W21+W26+W29+W32+W35+W38+W41+W46+W49+W52+W55+W58+W61+W64+W69+W72+W75+W78+W81+W86+W89+W92+W95+W96+W99+W102+W105+W108+W109+W112+W115+W118+W121+W124+W127+W130+W133+W134</f>
        <v>0</v>
      </c>
      <c r="X5" s="378" t="n">
        <f aca="false" ca="false" dt2D="false" dtr="false" t="normal">X9+X12+X15+X18+X21+X26+X29+X32+X35+X38+X41+X46+X49+X52+X55+X58+X61+X64+X69+X72+X75+X78+X81+X86+X89+X92+X95+X96+X99+X102+X105+X108+X109+X112+X115+X118+X121+X124+X127+X130+X133+X134</f>
        <v>0</v>
      </c>
      <c r="Y5" s="378" t="n">
        <f aca="false" ca="false" dt2D="false" dtr="false" t="normal">Y9+Y12+Y15+Y18+Y21+Y26+Y29+Y32+Y35+Y38+Y41+Y46+Y49+Y52+Y55+Y58+Y61+Y64+Y69+Y72+Y75+Y78+Y81+Y86+Y89+Y92+Y95+Y96+Y99+Y102+Y105+Y108+Y109+Y112+Y115+Y118+Y121+Y124+Y127+Y130+Y133+Y134</f>
        <v>0</v>
      </c>
      <c r="Z5" s="378" t="n">
        <f aca="false" ca="false" dt2D="false" dtr="false" t="normal">Z9+Z12+Z15+Z18+Z21+Z26+Z29+Z32+Z35+Z38+Z41+Z46+Z49+Z52+Z55+Z58+Z61+Z64+Z69+Z72+Z75+Z78+Z81+Z86+Z89+Z92+Z95+Z96+Z99+Z102+Z105+Z108+Z109+Z112+Z115+Z118+Z121+Z124+Z127+Z130+Z133+Z134</f>
        <v>0</v>
      </c>
      <c r="AA5" s="378" t="n">
        <f aca="false" ca="false" dt2D="false" dtr="false" t="normal">AA9+AA12+AA15+AA18+AA21+AA26+AA29+AA32+AA35+AA38+AA41+AA46+AA49+AA52+AA55+AA58+AA61+AA64+AA69+AA72+AA75+AA78+AA81+AA86+AA89+AA92+AA95+AA96+AA99+AA102+AA105+AA108+AA109+AA112+AA115+AA118+AA121+AA124+AA127+AA130+AA133+AA134</f>
        <v>0</v>
      </c>
      <c r="AB5" s="378" t="n">
        <f aca="false" ca="false" dt2D="false" dtr="false" t="normal">AB9+AB12+AB15+AB18+AB21+AB26+AB29+AB32+AB35+AB38+AB41+AB46+AB49+AB52+AB55+AB58+AB61+AB64+AB69+AB72+AB75+AB78+AB81+AB86+AB89+AB92+AB95+AB96+AB99+AB102+AB105+AB108+AB109+AB112+AB115+AB118+AB121+AB124+AB127+AB130+AB133+AB134</f>
        <v>0</v>
      </c>
      <c r="AC5" s="378" t="n">
        <f aca="false" ca="false" dt2D="false" dtr="false" t="normal">AC9+AC12+AC15+AC18+AC21+AC26+AC29+AC32+AC35+AC38+AC41+AC46+AC49+AC52+AC55+AC58+AC61+AC64+AC69+AC72+AC75+AC78+AC81+AC86+AC89+AC92+AC95+AC96+AC99+AC102+AC105+AC108+AC109+AC112+AC115+AC118+AC121+AC124+AC127+AC130+AC133+AC134</f>
        <v>0</v>
      </c>
      <c r="AD5" s="378" t="n">
        <f aca="false" ca="false" dt2D="false" dtr="false" t="normal">AD9+AD12+AD15+AD18+AD21+AD26+AD29+AD32+AD35+AD38+AD41+AD46+AD49+AD52+AD55+AD58+AD61+AD64+AD69+AD72+AD75+AD78+AD81+AD86+AD89+AD92+AD95+AD96+AD99+AD102+AD105+AD108+AD109+AD112+AD115+AD118+AD121+AD124+AD127+AD130+AD133+AD134</f>
        <v>0</v>
      </c>
      <c r="AE5" s="378" t="n">
        <f aca="false" ca="false" dt2D="false" dtr="false" t="normal">AE9+AE12+AE15+AE18+AE21+AE26+AE29+AE32+AE35+AE38+AE41+AE46+AE49+AE52+AE55+AE58+AE61+AE64+AE69+AE72+AE75+AE78+AE81+AE86+AE89+AE92+AE95+AE96+AE99+AE102+AE105+AE108+AE109+AE112+AE115+AE118+AE121+AE124+AE127+AE130+AE133+AE134</f>
        <v>0</v>
      </c>
    </row>
    <row customFormat="true" customHeight="true" ht="15.75" outlineLevel="0" r="6" s="364">
      <c r="B6" s="375" t="n"/>
      <c r="C6" s="376" t="s">
        <v>550</v>
      </c>
      <c r="D6" s="43" t="s"/>
      <c r="E6" s="377" t="s"/>
      <c r="F6" s="439" t="n">
        <f aca="false" ca="false" dt2D="false" dtr="false" t="normal">I6+L6+M6+N6+O6+P6+R6+S6</f>
        <v>0</v>
      </c>
      <c r="G6" s="438" t="n">
        <f aca="false" ca="false" dt2D="false" dtr="false" t="normal">G10+G13+G16+G19+G22+G27+G30+G33+G36+G39+G42+G47+G50+G53+G56+G59+G62+G65+G70+G73+G76+G79+G82+G87+G90+G93+G97+G100+G103+G106+G110+G113+G116+G119+G122+G125+G128+G131</f>
        <v>0</v>
      </c>
      <c r="H6" s="378" t="n">
        <f aca="false" ca="false" dt2D="false" dtr="false" t="normal">H10+H13+H16+H19+H22+H27+H30+H33+H36+H39+H42+H47+H50+H53+H56+H59+H62+H65+H70+H73+H76+H79+H82+H87+H90+H93+H97+H100+H103+H106+H110+H113+H116+H119+H122+H125+H128+H131</f>
        <v>0</v>
      </c>
      <c r="I6" s="379" t="n">
        <f aca="false" ca="false" dt2D="false" dtr="false" t="normal">G6+H6</f>
        <v>0</v>
      </c>
      <c r="J6" s="378" t="n">
        <f aca="false" ca="false" dt2D="false" dtr="false" t="normal">J10+J13+J16+J19+J22+J27+J30+J33+J36+J39+J42+J47+J50+J53+J56+J59+J62+J65+J70+J73+J76+J79+J82+J87+J90+J93+J97+J100+J103+J106+J110+J113+J116+J119+J122+J125+J128+J131</f>
        <v>0</v>
      </c>
      <c r="K6" s="378" t="n">
        <f aca="false" ca="false" dt2D="false" dtr="false" t="normal">K10+K13+K16+K19+K22+K27+K30+K33+K36+K39+K42+K47+K50+K53+K56+K59+K62+K65+K70+K73+K76+K79+K82+K87+K90+K93+K97+K100+K103+K106+K110+K113+K116+K119+K122+K125+K128+K131</f>
        <v>0</v>
      </c>
      <c r="L6" s="379" t="n">
        <f aca="false" ca="false" dt2D="false" dtr="false" t="normal">J6+K6</f>
        <v>0</v>
      </c>
      <c r="M6" s="378" t="n">
        <f aca="false" ca="false" dt2D="false" dtr="false" t="normal">M10+M13+M16+M19+M22+M27+M30+M33+M36+M39+M42+M47+M50+M53+M56+M59+M62+M65+M70+M73+M76+M79+M82+M87+M90+M93+M97+M100+M103+M106+M110+M113+M116+M119+M122+M125+M128+M131</f>
        <v>0</v>
      </c>
      <c r="N6" s="378" t="n">
        <f aca="false" ca="false" dt2D="false" dtr="false" t="normal">N10+N13+N16+N19+N22+N27+N30+N33+N36+N39+N42+N47+N50+N53+N56+N59+N62+N65+N70+N73+N76+N79+N82+N87+N90+N93+N97+N100+N103+N106+N110+N113+N116+N119+N122+N125+N128+N131</f>
        <v>0</v>
      </c>
      <c r="O6" s="378" t="n">
        <f aca="false" ca="false" dt2D="false" dtr="false" t="normal">O10+O13+O16+O19+O22+O27+O30+O33+O36+O39+O42+O47+O50+O53+O56+O59+O62+O65+O70+O73+O76+O79+O82+O87+O90+O93+O97+O100+O103+O106+O110+O113+O116+O119+O122+O125+O128+O131</f>
        <v>0</v>
      </c>
      <c r="P6" s="378" t="n">
        <f aca="false" ca="false" dt2D="false" dtr="false" t="normal">P10+P13+P16+P19+P22+P27+P30+P33+P36+P39+P42+P47+P50+P53+P56+P59+P62+P65+P70+P73+P76+P79+P82+P87+P90+P93+P97+P100+P103+P106+P110+P113+P116+P119+P122+P125+P128+P131</f>
        <v>0</v>
      </c>
      <c r="Q6" s="378" t="n">
        <f aca="false" ca="false" dt2D="false" dtr="false" t="normal">Q10+Q13+Q16+Q19+Q22+Q27+Q30+Q33+Q36+Q39+Q42+Q47+Q50+Q53+Q56+Q59+Q62+Q65+Q70+Q73+Q76+Q79+Q82+Q87+Q90+Q93+Q97+Q100+Q103+Q106+Q110+Q113+Q116+Q119+Q122+Q125+Q128+Q131</f>
        <v>0</v>
      </c>
      <c r="R6" s="378" t="n">
        <f aca="false" ca="false" dt2D="false" dtr="false" t="normal">R10+R13+R16+R19+R22+R27+R30+R33+R36+R39+R42+R47+R50+R53+R56+R59+R62+R65+R70+R73+R76+R79+R82+R87+R90+R93+R97+R100+R103+R106+R110+R113+R116+R119+R122+R125+R128+R131</f>
        <v>0</v>
      </c>
      <c r="S6" s="378" t="n">
        <f aca="false" ca="false" dt2D="false" dtr="false" t="normal">S10+S13+S16+S19+S22+S27+S30+S33+S36+S39+S42+S47+S50+S53+S56+S59+S62+S65+S70+S73+S76+S79+S82+S87+S90+S93+S97+S100+S103+S106+S110+S113+S116+S119+S122+S125+S128+S131</f>
        <v>0</v>
      </c>
      <c r="T6" s="378" t="n">
        <f aca="false" ca="false" dt2D="false" dtr="false" t="normal">T10+T13+T16+T19+T22+T27+T30+T33+T36+T39+T42+T47+T50+T53+T56+T59+T62+T65+T70+T73+T76+T79+T82+T87+T90+T93+T97+T100+T103+T106+T110+T113+T116+T119+T122+T125+T128+T131</f>
        <v>0</v>
      </c>
      <c r="U6" s="378" t="n">
        <f aca="false" ca="false" dt2D="false" dtr="false" t="normal">U10+U13+U16+U19+U22+U27+U30+U33+U36+U39+U42+U47+U50+U53+U56+U59+U62+U65+U70+U73+U76+U79+U82+U87+U90+U93+U97+U100+U103+U106+U110+U113+U116+U119+U122+U125+U128+U131</f>
        <v>0</v>
      </c>
      <c r="V6" s="378" t="n">
        <f aca="false" ca="false" dt2D="false" dtr="false" t="normal">V10+V13+V16+V19+V22+V27+V30+V33+V36+V39+V42+V47+V50+V53+V56+V59+V62+V65+V70+V73+V76+V79+V82+V87+V90+V93+V97+V100+V103+V106+V110+V113+V116+V119+V122+V125+V128+V131</f>
        <v>0</v>
      </c>
      <c r="W6" s="378" t="n">
        <f aca="false" ca="false" dt2D="false" dtr="false" t="normal">W10+W13+W16+W19+W22+W27+W30+W33+W36+W39+W42+W47+W50+W53+W56+W59+W62+W65+W70+W73+W76+W79+W82+W87+W90+W93+W97+W100+W103+W106+W110+W113+W116+W119+W122+W125+W128+W131</f>
        <v>0</v>
      </c>
      <c r="X6" s="378" t="n">
        <f aca="false" ca="false" dt2D="false" dtr="false" t="normal">X10+X13+X16+X19+X22+X27+X30+X33+X36+X39+X42+X47+X50+X53+X56+X59+X62+X65+X70+X73+X76+X79+X82+X87+X90+X93+X97+X100+X103+X106+X110+X113+X116+X119+X122+X125+X128+X131</f>
        <v>0</v>
      </c>
      <c r="Y6" s="378" t="n">
        <f aca="false" ca="false" dt2D="false" dtr="false" t="normal">Y10+Y13+Y16+Y19+Y22+Y27+Y30+Y33+Y36+Y39+Y42+Y47+Y50+Y53+Y56+Y59+Y62+Y65+Y70+Y73+Y76+Y79+Y82+Y87+Y90+Y93+Y97+Y100+Y103+Y106+Y110+Y113+Y116+Y119+Y122+Y125+Y128+Y131</f>
        <v>0</v>
      </c>
      <c r="Z6" s="378" t="n">
        <f aca="false" ca="false" dt2D="false" dtr="false" t="normal">Z10+Z13+Z16+Z19+Z22+Z27+Z30+Z33+Z36+Z39+Z42+Z47+Z50+Z53+Z56+Z59+Z62+Z65+Z70+Z73+Z76+Z79+Z82+Z87+Z90+Z93+Z97+Z100+Z103+Z106+Z110+Z113+Z116+Z119+Z122+Z125+Z128+Z131</f>
        <v>0</v>
      </c>
      <c r="AA6" s="378" t="n">
        <f aca="false" ca="false" dt2D="false" dtr="false" t="normal">AA10+AA13+AA16+AA19+AA22+AA27+AA30+AA33+AA36+AA39+AA42+AA47+AA50+AA53+AA56+AA59+AA62+AA65+AA70+AA73+AA76+AA79+AA82+AA87+AA90+AA93+AA97+AA100+AA103+AA106+AA110+AA113+AA116+AA119+AA122+AA125+AA128+AA131</f>
        <v>0</v>
      </c>
      <c r="AB6" s="378" t="n">
        <f aca="false" ca="false" dt2D="false" dtr="false" t="normal">AB10+AB13+AB16+AB19+AB22+AB27+AB30+AB33+AB36+AB39+AB42+AB47+AB50+AB53+AB56+AB59+AB62+AB65+AB70+AB73+AB76+AB79+AB82+AB87+AB90+AB93+AB97+AB100+AB103+AB106+AB110+AB113+AB116+AB119+AB122+AB125+AB128+AB131</f>
        <v>0</v>
      </c>
      <c r="AC6" s="378" t="n">
        <f aca="false" ca="false" dt2D="false" dtr="false" t="normal">AC10+AC13+AC16+AC19+AC22+AC27+AC30+AC33+AC36+AC39+AC42+AC47+AC50+AC53+AC56+AC59+AC62+AC65+AC70+AC73+AC76+AC79+AC82+AC87+AC90+AC93+AC97+AC100+AC103+AC106+AC110+AC113+AC116+AC119+AC122+AC125+AC128+AC131</f>
        <v>0</v>
      </c>
      <c r="AD6" s="378" t="n">
        <f aca="false" ca="false" dt2D="false" dtr="false" t="normal">AD10+AD13+AD16+AD19+AD22+AD27+AD30+AD33+AD36+AD39+AD42+AD47+AD50+AD53+AD56+AD59+AD62+AD65+AD70+AD73+AD76+AD79+AD82+AD87+AD90+AD93+AD97+AD100+AD103+AD106+AD110+AD113+AD116+AD119+AD122+AD125+AD128+AD131</f>
        <v>0</v>
      </c>
      <c r="AE6" s="378" t="n">
        <f aca="false" ca="false" dt2D="false" dtr="false" t="normal">AE10+AE13+AE16+AE19+AE22+AE27+AE30+AE33+AE36+AE39+AE42+AE47+AE50+AE53+AE56+AE59+AE62+AE65+AE70+AE73+AE76+AE79+AE82+AE87+AE90+AE93+AE97+AE100+AE103+AE106+AE110+AE113+AE116+AE119+AE122+AE125+AE128+AE131</f>
        <v>0</v>
      </c>
    </row>
    <row customFormat="true" customHeight="true" ht="16.5" outlineLevel="0" r="7" s="364">
      <c r="B7" s="380" t="n"/>
      <c r="C7" s="381" t="s">
        <v>551</v>
      </c>
      <c r="D7" s="47" t="s"/>
      <c r="E7" s="382" t="s"/>
      <c r="F7" s="439" t="n">
        <f aca="false" ca="false" dt2D="false" dtr="false" t="normal">I7+L7+M7+N7+O7+P7+Q7+R7+S7</f>
        <v>360</v>
      </c>
      <c r="G7" s="438" t="n">
        <f aca="false" ca="false" dt2D="false" dtr="false" t="normal">G11+G14+G17+G20+G23+G25+G28+G31+G34+G37+G40+G43+G45+G48+G51+G54+G60+G57+G63+G66+G71+G74+G77+G80+G83+G85+G88+G91+G94+G98+G101+G104+G107+G111+G114+G117+G120+G123+G126+G129+G132+G135</f>
        <v>12</v>
      </c>
      <c r="H7" s="378" t="n">
        <f aca="false" ca="false" dt2D="false" dtr="false" t="normal">H11+H14+H17+H20+H23+H25+H28+H31+H34+H37+H40+H43+H45+H48+H51+H54+H60+H57+H63+H66+H71+H74+H77+H80+H83+H85+H88+H91+H94+H98+H101+H104+H107+H111+H114+H117+H120+H123+H126+H129+H132+H135</f>
        <v>0</v>
      </c>
      <c r="I7" s="379" t="n">
        <f aca="false" ca="false" dt2D="false" dtr="false" t="normal">G7+H7</f>
        <v>12</v>
      </c>
      <c r="J7" s="378" t="n">
        <f aca="false" ca="false" dt2D="false" dtr="false" t="normal">J11+J14+J17+J20+J23+J25+J28+J31+J34+J37+J40+J43+J45+J48+J51+J54+J60+J57+J63+J66+J71+J74+J77+J80+J83+J85+J88+J91+J94+J98+J101+J104+J107+J111+J114+J117+J120+J123+J126+J129+J132+J135</f>
        <v>29</v>
      </c>
      <c r="K7" s="378" t="n">
        <f aca="false" ca="false" dt2D="false" dtr="false" t="normal">K11+K14+K17+K20+K23+K25+K28+K31+K34+K37+K40+K43+K45+K48+K51+K54+K60+K57+K63+K66+K71+K74+K77+K80+K83+K85+K88+K91+K94+K98+K101+K104+K107+K111+K114+K117+K120+K123+K126+K129+K132+K135</f>
        <v>0</v>
      </c>
      <c r="L7" s="379" t="n">
        <f aca="false" ca="false" dt2D="false" dtr="false" t="normal">J7+K7</f>
        <v>29</v>
      </c>
      <c r="M7" s="378" t="n">
        <f aca="false" ca="false" dt2D="false" dtr="false" t="normal">M11+M14+M17+M20+M23+M25+M28+M31+M34+M37+M40+M43+M45+M48+M51+M54+M60+M57+M63+M66+M71+M74+M77+M80+M83+M85+M88+M91+M94+M98+M101+M104+M107+M111+M114+M117+M120+M123+M126+M129+M132+M135</f>
        <v>38</v>
      </c>
      <c r="N7" s="378" t="n">
        <f aca="false" ca="false" dt2D="false" dtr="false" t="normal">N11+N14+N17+N20+N23+N25+N28+N31+N34+N37+N40+N43+N45+N48+N51+N54+N60+N57+N63+N66+N71+N74+N77+N80+N83+N85+N88+N91+N94+N98+N101+N104+N107+N111+N114+N117+N120+N123+N126+N129+N132+N135</f>
        <v>33</v>
      </c>
      <c r="O7" s="378" t="n">
        <f aca="false" ca="false" dt2D="false" dtr="false" t="normal">O11+O14+O17+O20+O23+O25+O28+O31+O34+O37+O40+O43+O45+O48+O51+O54+O60+O57+O63+O66+O71+O74+O77+O80+O83+O85+O88+O91+O94+O98+O101+O104+O107+O111+O114+O117+O120+O123+O126+O129+O132+O135</f>
        <v>51</v>
      </c>
      <c r="P7" s="378" t="n">
        <f aca="false" ca="false" dt2D="false" dtr="false" t="normal">P11+P14+P17+P20+P23+P25+P28+P31+P34+P37+P40+P43+P45+P48+P51+P54+P60+P57+P63+P66+P71+P74+P77+P80+P83+P85+P88+P91+P94+P98+P101+P104+P107+P111+P114+P117+P120+P123+P126+P129+P132+P135</f>
        <v>53</v>
      </c>
      <c r="Q7" s="378" t="n">
        <f aca="false" ca="false" dt2D="false" dtr="false" t="normal">Q11+Q14+Q17+Q20+Q23+Q25+Q28+Q31+Q34+Q37+Q40+Q43+Q45+Q48+Q51+Q54+Q60+Q57+Q63+Q66+Q71+Q74+Q77+Q80+Q83+Q85+Q88+Q91+Q94+Q98+Q101+Q104+Q107+Q111+Q114+Q117+Q120+Q123+Q126+Q129+Q132+Q135</f>
        <v>47</v>
      </c>
      <c r="R7" s="378" t="n">
        <f aca="false" ca="false" dt2D="false" dtr="false" t="normal">R11+R14+R17+R20+R23+R25+R28+R31+R34+R37+R40+R43+R45+R48+R51+R54+R60+R57+R63+R66+R71+R74+R77+R80+R83+R85+R88+R91+R94+R98+R101+R104+R107+R111+R114+R117+R120+R123+R126+R129+R132+R135</f>
        <v>43</v>
      </c>
      <c r="S7" s="378" t="n">
        <f aca="false" ca="false" dt2D="false" dtr="false" t="normal">S11+S14+S17+S20+S23+S25+S28+S31+S34+S37+S40+S43+S45+S48+S51+S54+S60+S57+S63+S66+S71+S74+S77+S80+S83+S85+S88+S91+S94+S98+S101+S104+S107+S111+S114+S117+S120+S123+S126+S129+S132+S135</f>
        <v>54</v>
      </c>
      <c r="T7" s="378" t="n">
        <f aca="false" ca="false" dt2D="false" dtr="false" t="normal">T11+T14+T17+T20+T23+T25+T28+T31+T34+T37+T40+T43+T45+T48+T51+T54+T60+T57+T63+T66+T71+T74+T77+T80+T83+T85+T88+T91+T94+T98+T101+T104+T107+T111+T114+T117+T120+T123+T126+T129+T132+T135</f>
        <v>0</v>
      </c>
      <c r="U7" s="378" t="n">
        <f aca="false" ca="false" dt2D="false" dtr="false" t="normal">U11+U14+U17+U20+U23+U25+U28+U31+U34+U37+U40+U43+U45+U48+U51+U54+U60+U57+U63+U66+U71+U74+U77+U80+U83+U85+U88+U91+U94+U98+U101+U104+U107+U111+U114+U117+U120+U123+U126+U129+U132+U135</f>
        <v>0</v>
      </c>
      <c r="V7" s="378" t="n">
        <f aca="false" ca="false" dt2D="false" dtr="false" t="normal">V11+V14+V17+V20+V23+V25+V28+V31+V34+V37+V40+V43+V45+V48+V51+V54+V60+V57+V63+V66+V71+V74+V77+V80+V83+V85+V88+V91+V94+V98+V101+V104+V107+V111+V114+V117+V120+V123+V126+V129+V132+V135</f>
        <v>0</v>
      </c>
      <c r="W7" s="378" t="n">
        <f aca="false" ca="false" dt2D="false" dtr="false" t="normal">W11+W14+W17+W20+W23+W25+W28+W31+W34+W37+W40+W43+W45+W48+W51+W54+W60+W57+W63+W66+W71+W74+W77+W80+W83+W85+W88+W91+W94+W98+W101+W104+W107+W111+W114+W117+W120+W123+W126+W129+W132+W135</f>
        <v>0</v>
      </c>
      <c r="X7" s="378" t="n">
        <f aca="false" ca="false" dt2D="false" dtr="false" t="normal">X11+X14+X17+X20+X23+X25+X28+X31+X34+X37+X40+X43+X45+X48+X51+X54+X60+X57+X63+X66+X71+X74+X77+X80+X83+X85+X88+X91+X94+X98+X101+X104+X107+X111+X114+X117+X120+X123+X126+X129+X132+X135</f>
        <v>0</v>
      </c>
      <c r="Y7" s="378" t="n">
        <f aca="false" ca="false" dt2D="false" dtr="false" t="normal">Y11+Y14+Y17+Y20+Y23+Y25+Y28+Y31+Y34+Y37+Y40+Y43+Y45+Y48+Y51+Y54+Y60+Y57+Y63+Y66+Y71+Y74+Y77+Y80+Y83+Y85+Y88+Y91+Y94+Y98+Y101+Y104+Y107+Y111+Y114+Y117+Y120+Y123+Y126+Y129+Y132+Y135</f>
        <v>0</v>
      </c>
      <c r="Z7" s="378" t="n">
        <f aca="false" ca="false" dt2D="false" dtr="false" t="normal">Z11+Z14+Z17+Z20+Z23+Z25+Z28+Z31+Z34+Z37+Z40+Z43+Z45+Z48+Z51+Z54+Z60+Z57+Z63+Z66+Z71+Z74+Z77+Z80+Z83+Z85+Z88+Z91+Z94+Z98+Z101+Z104+Z107+Z111+Z114+Z117+Z120+Z123+Z126+Z129+Z132+Z135</f>
        <v>0</v>
      </c>
      <c r="AA7" s="378" t="n">
        <f aca="false" ca="false" dt2D="false" dtr="false" t="normal">AA11+AA14+AA17+AA20+AA23+AA25+AA28+AA31+AA34+AA37+AA40+AA43+AA45+AA48+AA51+AA54+AA60+AA57+AA63+AA66+AA71+AA74+AA77+AA80+AA83+AA85+AA88+AA91+AA94+AA98+AA101+AA104+AA107+AA111+AA114+AA117+AA120+AA123+AA126+AA129+AA132+AA135</f>
        <v>0</v>
      </c>
      <c r="AB7" s="378" t="n">
        <f aca="false" ca="false" dt2D="false" dtr="false" t="normal">AB11+AB14+AB17+AB20+AB23+AB25+AB28+AB31+AB34+AB37+AB40+AB43+AB45+AB48+AB51+AB54+AB60+AB57+AB63+AB66+AB71+AB74+AB77+AB80+AB83+AB85+AB88+AB91+AB94+AB98+AB101+AB104+AB107+AB111+AB114+AB117+AB120+AB123+AB126+AB129+AB132+AB135</f>
        <v>0</v>
      </c>
      <c r="AC7" s="378" t="n">
        <f aca="false" ca="false" dt2D="false" dtr="false" t="normal">AC11+AC14+AC17+AC20+AC23+AC25+AC28+AC31+AC34+AC37+AC40+AC43+AC45+AC48+AC51+AC54+AC60+AC57+AC63+AC66+AC71+AC74+AC77+AC80+AC83+AC85+AC88+AC91+AC94+AC98+AC101+AC104+AC107+AC111+AC114+AC117+AC120+AC123+AC126+AC129+AC132+AC135</f>
        <v>0</v>
      </c>
      <c r="AD7" s="378" t="n">
        <f aca="false" ca="false" dt2D="false" dtr="false" t="normal">AD11+AD14+AD17+AD20+AD23+AD25+AD28+AD31+AD34+AD37+AD40+AD43+AD45+AD48+AD51+AD54+AD60+AD57+AD63+AD66+AD71+AD74+AD77+AD80+AD83+AD85+AD88+AD91+AD94+AD98+AD101+AD104+AD107+AD111+AD114+AD117+AD120+AD123+AD126+AD129+AD132+AD135</f>
        <v>0</v>
      </c>
      <c r="AE7" s="378" t="n">
        <f aca="false" ca="false" dt2D="false" dtr="false" t="normal">AE11+AE14+AE17+AE20+AE23+AE25+AE28+AE31+AE34+AE37+AE40+AE43+AE45+AE48+AE51+AE54+AE60+AE57+AE63+AE66+AE71+AE74+AE77+AE80+AE83+AE85+AE88+AE91+AE94+AE98+AE101+AE104+AE107+AE111+AE114+AE117+AE120+AE123+AE126+AE129+AE132+AE135</f>
        <v>0</v>
      </c>
    </row>
    <row customFormat="true" customHeight="true" ht="16.5" outlineLevel="0" r="8" s="364">
      <c r="B8" s="384" t="n"/>
      <c r="C8" s="389" t="s">
        <v>552</v>
      </c>
      <c r="D8" s="390" t="s"/>
      <c r="E8" s="391" t="s"/>
      <c r="F8" s="440" t="n">
        <f aca="false" ca="false" dt2D="false" dtr="false" t="normal">I8+L8+M8+N8+O8+P8+Q8+R8+S8</f>
        <v>0</v>
      </c>
      <c r="G8" s="441" t="n">
        <f aca="false" ca="false" dt2D="false" dtr="false" t="normal">G24+G44+G67+G68+G84</f>
        <v>0</v>
      </c>
      <c r="H8" s="392" t="n">
        <f aca="false" ca="false" dt2D="false" dtr="false" t="normal">H24+H44+H67+H68+H84</f>
        <v>0</v>
      </c>
      <c r="I8" s="379" t="n">
        <f aca="false" ca="false" dt2D="false" dtr="false" t="normal">G8+H8</f>
        <v>0</v>
      </c>
      <c r="J8" s="392" t="n">
        <f aca="false" ca="false" dt2D="false" dtr="false" t="normal">J24+J44+J67+J68+J84</f>
        <v>0</v>
      </c>
      <c r="K8" s="392" t="n">
        <f aca="false" ca="false" dt2D="false" dtr="false" t="normal">K24+K44+K67+K68+K84</f>
        <v>0</v>
      </c>
      <c r="L8" s="379" t="n">
        <f aca="false" ca="false" dt2D="false" dtr="false" t="normal">J8+K8</f>
        <v>0</v>
      </c>
      <c r="M8" s="392" t="n">
        <f aca="false" ca="false" dt2D="false" dtr="false" t="normal">M24+M44+M67+M68+M84</f>
        <v>0</v>
      </c>
      <c r="N8" s="392" t="n">
        <f aca="false" ca="false" dt2D="false" dtr="false" t="normal">N24+N44+N67+N68+N84</f>
        <v>0</v>
      </c>
      <c r="O8" s="392" t="n">
        <f aca="false" ca="false" dt2D="false" dtr="false" t="normal">O24+O44+O67+O68+O84</f>
        <v>0</v>
      </c>
      <c r="P8" s="392" t="n">
        <f aca="false" ca="false" dt2D="false" dtr="false" t="normal">P24+P44+P67+P68+P84</f>
        <v>0</v>
      </c>
      <c r="Q8" s="392" t="n">
        <f aca="false" ca="false" dt2D="false" dtr="false" t="normal">Q24+Q44+Q67+Q68+Q84</f>
        <v>0</v>
      </c>
      <c r="R8" s="392" t="n">
        <f aca="false" ca="false" dt2D="false" dtr="false" t="normal">R24+R44+R67+R68+R84</f>
        <v>0</v>
      </c>
      <c r="S8" s="378" t="n">
        <f aca="false" ca="false" dt2D="false" dtr="false" t="normal">S24+S44+S67+S68+S84</f>
        <v>0</v>
      </c>
      <c r="T8" s="392" t="n">
        <f aca="false" ca="false" dt2D="false" dtr="false" t="normal">T24+T44+T67+T68+T84</f>
        <v>0</v>
      </c>
      <c r="U8" s="392" t="n">
        <f aca="false" ca="false" dt2D="false" dtr="false" t="normal">U24+U44+U67+U68+U84</f>
        <v>0</v>
      </c>
      <c r="V8" s="392" t="n">
        <f aca="false" ca="false" dt2D="false" dtr="false" t="normal">V24+V44+V67+V68+V84</f>
        <v>0</v>
      </c>
      <c r="W8" s="392" t="n">
        <f aca="false" ca="false" dt2D="false" dtr="false" t="normal">W24+W44+W67+W68+W84</f>
        <v>0</v>
      </c>
      <c r="X8" s="392" t="n">
        <f aca="false" ca="false" dt2D="false" dtr="false" t="normal">X24+X44+X67+X68+X84</f>
        <v>0</v>
      </c>
      <c r="Y8" s="392" t="n">
        <f aca="false" ca="false" dt2D="false" dtr="false" t="normal">Y24+Y44+Y67+Y68+Y84</f>
        <v>0</v>
      </c>
      <c r="Z8" s="392" t="n">
        <f aca="false" ca="false" dt2D="false" dtr="false" t="normal">Z24+Z44+Z67+Z68+Z84</f>
        <v>0</v>
      </c>
      <c r="AA8" s="392" t="n">
        <f aca="false" ca="false" dt2D="false" dtr="false" t="normal">AA24+AA44+AA67+AA68+AA84</f>
        <v>0</v>
      </c>
      <c r="AB8" s="392" t="n">
        <f aca="false" ca="false" dt2D="false" dtr="false" t="normal">AB24+AB44+AB67+AB68+AB84</f>
        <v>0</v>
      </c>
      <c r="AC8" s="392" t="n">
        <f aca="false" ca="false" dt2D="false" dtr="false" t="normal">AC24+AC44+AC67+AC68+AC84</f>
        <v>0</v>
      </c>
      <c r="AD8" s="392" t="n">
        <f aca="false" ca="false" dt2D="false" dtr="false" t="normal">AD24+AD44+AD67+AD68+AD84</f>
        <v>0</v>
      </c>
      <c r="AE8" s="392" t="n">
        <f aca="false" ca="false" dt2D="false" dtr="false" t="normal">AE24+AE44+AE67+AE68+AE84</f>
        <v>0</v>
      </c>
    </row>
    <row customHeight="true" ht="15" outlineLevel="0" r="9">
      <c r="B9" s="442" t="n">
        <v>1</v>
      </c>
      <c r="C9" s="443" t="s">
        <v>625</v>
      </c>
      <c r="D9" s="444" t="s">
        <v>626</v>
      </c>
      <c r="E9" s="108" t="s">
        <v>24</v>
      </c>
      <c r="F9" s="445" t="n">
        <f aca="false" ca="false" dt2D="false" dtr="false" t="normal">I9+L9+M9+N9+O9+P9+Q9+R9+S9</f>
        <v>0</v>
      </c>
      <c r="G9" s="446" t="n"/>
      <c r="H9" s="446" t="n"/>
      <c r="I9" s="379" t="n">
        <f aca="false" ca="false" dt2D="false" dtr="false" t="normal">G9+H9</f>
        <v>0</v>
      </c>
      <c r="J9" s="446" t="n"/>
      <c r="K9" s="446" t="n"/>
      <c r="L9" s="379" t="n">
        <f aca="false" ca="false" dt2D="false" dtr="false" t="normal">J9+K9</f>
        <v>0</v>
      </c>
      <c r="M9" s="446" t="n"/>
      <c r="N9" s="446" t="n"/>
      <c r="O9" s="446" t="n"/>
      <c r="P9" s="446" t="n"/>
      <c r="Q9" s="446" t="n"/>
      <c r="R9" s="446" t="n"/>
      <c r="S9" s="446" t="n"/>
      <c r="T9" s="446" t="n"/>
      <c r="U9" s="446" t="n"/>
      <c r="V9" s="446" t="n"/>
      <c r="W9" s="446" t="n"/>
      <c r="X9" s="446" t="n"/>
      <c r="Y9" s="446" t="n"/>
      <c r="Z9" s="446" t="n"/>
      <c r="AA9" s="446" t="n"/>
      <c r="AB9" s="446" t="n"/>
      <c r="AC9" s="446" t="n"/>
      <c r="AD9" s="446" t="n"/>
      <c r="AE9" s="446" t="n"/>
    </row>
    <row customHeight="true" ht="15" outlineLevel="0" r="10">
      <c r="B10" s="447" t="s"/>
      <c r="C10" s="448" t="s"/>
      <c r="D10" s="449" t="s"/>
      <c r="E10" s="108" t="s">
        <v>290</v>
      </c>
      <c r="F10" s="371" t="n">
        <f aca="false" ca="false" dt2D="false" dtr="false" t="normal">I10+L10+M10+N10+O10+P10+Q10+R10+S10</f>
        <v>0</v>
      </c>
      <c r="G10" s="446" t="n"/>
      <c r="H10" s="446" t="n"/>
      <c r="I10" s="379" t="n">
        <f aca="false" ca="false" dt2D="false" dtr="false" t="normal">G10+H10</f>
        <v>0</v>
      </c>
      <c r="J10" s="446" t="n"/>
      <c r="K10" s="446" t="n"/>
      <c r="L10" s="379" t="n">
        <f aca="false" ca="false" dt2D="false" dtr="false" t="normal">J10+K10</f>
        <v>0</v>
      </c>
      <c r="M10" s="446" t="n"/>
      <c r="N10" s="446" t="n"/>
      <c r="O10" s="446" t="n"/>
      <c r="P10" s="446" t="n"/>
      <c r="Q10" s="446" t="n"/>
      <c r="R10" s="446" t="n"/>
      <c r="S10" s="446" t="n"/>
      <c r="T10" s="446" t="n"/>
      <c r="U10" s="446" t="n"/>
      <c r="V10" s="446" t="n"/>
      <c r="W10" s="446" t="n"/>
      <c r="X10" s="446" t="n"/>
      <c r="Y10" s="446" t="n"/>
      <c r="Z10" s="446" t="n"/>
      <c r="AA10" s="446" t="n"/>
      <c r="AB10" s="446" t="n"/>
      <c r="AC10" s="446" t="n"/>
      <c r="AD10" s="446" t="n"/>
      <c r="AE10" s="446" t="n"/>
    </row>
    <row customHeight="true" ht="15" outlineLevel="0" r="11">
      <c r="B11" s="450" t="s"/>
      <c r="C11" s="448" t="s"/>
      <c r="D11" s="451" t="s"/>
      <c r="E11" s="108" t="s">
        <v>26</v>
      </c>
      <c r="F11" s="371" t="n">
        <f aca="false" ca="false" dt2D="false" dtr="false" t="normal">I11+L11+M11+N11+O11+P11+Q11+R11+S11</f>
        <v>0</v>
      </c>
      <c r="G11" s="446" t="n"/>
      <c r="H11" s="446" t="n"/>
      <c r="I11" s="379" t="n">
        <f aca="false" ca="false" dt2D="false" dtr="false" t="normal">G11+H11</f>
        <v>0</v>
      </c>
      <c r="J11" s="446" t="n"/>
      <c r="K11" s="446" t="n"/>
      <c r="L11" s="379" t="n">
        <f aca="false" ca="false" dt2D="false" dtr="false" t="normal">J11+K11</f>
        <v>0</v>
      </c>
      <c r="M11" s="446" t="n"/>
      <c r="N11" s="446" t="n"/>
      <c r="O11" s="446" t="n"/>
      <c r="P11" s="446" t="n"/>
      <c r="Q11" s="446" t="n"/>
      <c r="R11" s="446" t="n"/>
      <c r="S11" s="446" t="n"/>
      <c r="T11" s="446" t="n"/>
      <c r="U11" s="446" t="n"/>
      <c r="V11" s="446" t="n"/>
      <c r="W11" s="446" t="n"/>
      <c r="X11" s="446" t="n"/>
      <c r="Y11" s="446" t="n"/>
      <c r="Z11" s="446" t="n"/>
      <c r="AA11" s="446" t="n"/>
      <c r="AB11" s="446" t="n"/>
      <c r="AC11" s="446" t="n"/>
      <c r="AD11" s="446" t="n"/>
      <c r="AE11" s="446" t="n"/>
    </row>
    <row customHeight="true" ht="15" outlineLevel="0" r="12">
      <c r="B12" s="452" t="n">
        <v>2</v>
      </c>
      <c r="C12" s="448" t="s"/>
      <c r="D12" s="444" t="s">
        <v>627</v>
      </c>
      <c r="E12" s="108" t="s">
        <v>24</v>
      </c>
      <c r="F12" s="371" t="n">
        <f aca="false" ca="false" dt2D="false" dtr="false" t="normal">I12+L12+M12+N12+O12+P12+Q12+R12+S12</f>
        <v>0</v>
      </c>
      <c r="G12" s="446" t="n"/>
      <c r="H12" s="446" t="n"/>
      <c r="I12" s="379" t="n">
        <f aca="false" ca="false" dt2D="false" dtr="false" t="normal">G12+H12</f>
        <v>0</v>
      </c>
      <c r="J12" s="446" t="n"/>
      <c r="K12" s="446" t="n"/>
      <c r="L12" s="379" t="n">
        <f aca="false" ca="false" dt2D="false" dtr="false" t="normal">J12+K12</f>
        <v>0</v>
      </c>
      <c r="M12" s="446" t="n"/>
      <c r="N12" s="446" t="n"/>
      <c r="O12" s="446" t="n"/>
      <c r="P12" s="446" t="n"/>
      <c r="Q12" s="446" t="n"/>
      <c r="R12" s="446" t="n"/>
      <c r="S12" s="446" t="n"/>
      <c r="T12" s="446" t="n"/>
      <c r="U12" s="446" t="n"/>
      <c r="V12" s="446" t="n"/>
      <c r="W12" s="446" t="n"/>
      <c r="X12" s="446" t="n"/>
      <c r="Y12" s="446" t="n"/>
      <c r="Z12" s="446" t="n"/>
      <c r="AA12" s="446" t="n"/>
      <c r="AB12" s="446" t="n"/>
      <c r="AC12" s="446" t="n"/>
      <c r="AD12" s="446" t="n"/>
      <c r="AE12" s="446" t="n"/>
    </row>
    <row customHeight="true" ht="15" outlineLevel="0" r="13">
      <c r="B13" s="447" t="s"/>
      <c r="C13" s="448" t="s"/>
      <c r="D13" s="449" t="s"/>
      <c r="E13" s="108" t="s">
        <v>290</v>
      </c>
      <c r="F13" s="371" t="n">
        <f aca="false" ca="false" dt2D="false" dtr="false" t="normal">I13+L13+M13+N13+O13+P13+Q13+R13+S13</f>
        <v>0</v>
      </c>
      <c r="G13" s="446" t="n"/>
      <c r="H13" s="446" t="n"/>
      <c r="I13" s="379" t="n">
        <f aca="false" ca="false" dt2D="false" dtr="false" t="normal">G13+H13</f>
        <v>0</v>
      </c>
      <c r="J13" s="446" t="n"/>
      <c r="K13" s="446" t="n"/>
      <c r="L13" s="379" t="n">
        <f aca="false" ca="false" dt2D="false" dtr="false" t="normal">J13+K13</f>
        <v>0</v>
      </c>
      <c r="M13" s="446" t="n"/>
      <c r="N13" s="446" t="n"/>
      <c r="O13" s="446" t="n"/>
      <c r="P13" s="446" t="n"/>
      <c r="Q13" s="446" t="n"/>
      <c r="R13" s="446" t="n"/>
      <c r="S13" s="446" t="n"/>
      <c r="T13" s="446" t="n"/>
      <c r="U13" s="446" t="n"/>
      <c r="V13" s="446" t="n"/>
      <c r="W13" s="446" t="n"/>
      <c r="X13" s="446" t="n"/>
      <c r="Y13" s="446" t="n"/>
      <c r="Z13" s="446" t="n"/>
      <c r="AA13" s="446" t="n"/>
      <c r="AB13" s="446" t="n"/>
      <c r="AC13" s="446" t="n"/>
      <c r="AD13" s="446" t="n"/>
      <c r="AE13" s="446" t="n"/>
    </row>
    <row customHeight="true" ht="15" outlineLevel="0" r="14">
      <c r="B14" s="450" t="s"/>
      <c r="C14" s="448" t="s"/>
      <c r="D14" s="451" t="s"/>
      <c r="E14" s="108" t="s">
        <v>26</v>
      </c>
      <c r="F14" s="371" t="n">
        <f aca="false" ca="false" dt2D="false" dtr="false" t="normal">I14+L14+M14+N14+O14+P14+Q14+R14+S14</f>
        <v>0</v>
      </c>
      <c r="G14" s="446" t="n"/>
      <c r="H14" s="446" t="n"/>
      <c r="I14" s="379" t="n">
        <f aca="false" ca="false" dt2D="false" dtr="false" t="normal">G14+H14</f>
        <v>0</v>
      </c>
      <c r="J14" s="446" t="n"/>
      <c r="K14" s="446" t="n"/>
      <c r="L14" s="379" t="n">
        <f aca="false" ca="false" dt2D="false" dtr="false" t="normal">J14+K14</f>
        <v>0</v>
      </c>
      <c r="M14" s="446" t="n"/>
      <c r="N14" s="446" t="n"/>
      <c r="O14" s="446" t="n"/>
      <c r="P14" s="446" t="n"/>
      <c r="Q14" s="446" t="n"/>
      <c r="R14" s="446" t="n"/>
      <c r="S14" s="446" t="n"/>
      <c r="T14" s="446" t="n"/>
      <c r="U14" s="446" t="n"/>
      <c r="V14" s="446" t="n"/>
      <c r="W14" s="446" t="n"/>
      <c r="X14" s="446" t="n"/>
      <c r="Y14" s="446" t="n"/>
      <c r="Z14" s="446" t="n"/>
      <c r="AA14" s="446" t="n"/>
      <c r="AB14" s="446" t="n"/>
      <c r="AC14" s="446" t="n"/>
      <c r="AD14" s="446" t="n"/>
      <c r="AE14" s="446" t="n"/>
    </row>
    <row customHeight="true" ht="15" outlineLevel="0" r="15">
      <c r="B15" s="452" t="n">
        <v>3</v>
      </c>
      <c r="C15" s="448" t="s"/>
      <c r="D15" s="444" t="s">
        <v>628</v>
      </c>
      <c r="E15" s="108" t="s">
        <v>24</v>
      </c>
      <c r="F15" s="371" t="n">
        <f aca="false" ca="false" dt2D="false" dtr="false" t="normal">I15+L15+M15+N15+O15+P15+Q15+R15+S15</f>
        <v>0</v>
      </c>
      <c r="G15" s="446" t="n"/>
      <c r="H15" s="446" t="n"/>
      <c r="I15" s="379" t="n">
        <f aca="false" ca="false" dt2D="false" dtr="false" t="normal">G15+H15</f>
        <v>0</v>
      </c>
      <c r="J15" s="446" t="n"/>
      <c r="K15" s="446" t="n"/>
      <c r="L15" s="379" t="n">
        <f aca="false" ca="false" dt2D="false" dtr="false" t="normal">J15+K15</f>
        <v>0</v>
      </c>
      <c r="M15" s="446" t="n"/>
      <c r="N15" s="446" t="n"/>
      <c r="O15" s="446" t="n"/>
      <c r="P15" s="446" t="n"/>
      <c r="Q15" s="446" t="n"/>
      <c r="R15" s="446" t="n"/>
      <c r="S15" s="446" t="n"/>
      <c r="T15" s="446" t="n"/>
      <c r="U15" s="446" t="n"/>
      <c r="V15" s="446" t="n"/>
      <c r="W15" s="446" t="n"/>
      <c r="X15" s="446" t="n"/>
      <c r="Y15" s="446" t="n"/>
      <c r="Z15" s="446" t="n"/>
      <c r="AA15" s="446" t="n"/>
      <c r="AB15" s="446" t="n"/>
      <c r="AC15" s="446" t="n"/>
      <c r="AD15" s="446" t="n"/>
      <c r="AE15" s="446" t="n"/>
    </row>
    <row customHeight="true" ht="15" outlineLevel="0" r="16">
      <c r="B16" s="447" t="s"/>
      <c r="C16" s="448" t="s"/>
      <c r="D16" s="449" t="s"/>
      <c r="E16" s="108" t="s">
        <v>290</v>
      </c>
      <c r="F16" s="371" t="n">
        <f aca="false" ca="false" dt2D="false" dtr="false" t="normal">I16+L16+M16+N16+O16+P16+Q16+R16+S16</f>
        <v>0</v>
      </c>
      <c r="G16" s="446" t="n"/>
      <c r="H16" s="446" t="n"/>
      <c r="I16" s="379" t="n">
        <f aca="false" ca="false" dt2D="false" dtr="false" t="normal">G16+H16</f>
        <v>0</v>
      </c>
      <c r="J16" s="446" t="n"/>
      <c r="K16" s="446" t="n"/>
      <c r="L16" s="379" t="n">
        <f aca="false" ca="false" dt2D="false" dtr="false" t="normal">J16+K16</f>
        <v>0</v>
      </c>
      <c r="M16" s="446" t="n"/>
      <c r="N16" s="446" t="n"/>
      <c r="O16" s="446" t="n"/>
      <c r="P16" s="446" t="n"/>
      <c r="Q16" s="446" t="n"/>
      <c r="R16" s="446" t="n"/>
      <c r="S16" s="446" t="n"/>
      <c r="T16" s="446" t="n"/>
      <c r="U16" s="446" t="n"/>
      <c r="V16" s="446" t="n"/>
      <c r="W16" s="446" t="n"/>
      <c r="X16" s="446" t="n"/>
      <c r="Y16" s="446" t="n"/>
      <c r="Z16" s="446" t="n"/>
      <c r="AA16" s="446" t="n"/>
      <c r="AB16" s="446" t="n"/>
      <c r="AC16" s="446" t="n"/>
      <c r="AD16" s="446" t="n"/>
      <c r="AE16" s="446" t="n"/>
    </row>
    <row customHeight="true" ht="15" outlineLevel="0" r="17">
      <c r="B17" s="450" t="s"/>
      <c r="C17" s="448" t="s"/>
      <c r="D17" s="451" t="s"/>
      <c r="E17" s="108" t="s">
        <v>26</v>
      </c>
      <c r="F17" s="371" t="n">
        <f aca="false" ca="false" dt2D="false" dtr="false" t="normal">I17+L17+M17+N17+O17+P17+Q17+R17+S17</f>
        <v>0</v>
      </c>
      <c r="G17" s="446" t="n"/>
      <c r="H17" s="446" t="n"/>
      <c r="I17" s="379" t="n">
        <f aca="false" ca="false" dt2D="false" dtr="false" t="normal">G17+H17</f>
        <v>0</v>
      </c>
      <c r="J17" s="446" t="n"/>
      <c r="K17" s="446" t="n"/>
      <c r="L17" s="379" t="n">
        <f aca="false" ca="false" dt2D="false" dtr="false" t="normal">J17+K17</f>
        <v>0</v>
      </c>
      <c r="M17" s="446" t="n"/>
      <c r="N17" s="446" t="n"/>
      <c r="O17" s="446" t="n"/>
      <c r="P17" s="446" t="n"/>
      <c r="Q17" s="446" t="n"/>
      <c r="R17" s="446" t="n"/>
      <c r="S17" s="446" t="n"/>
      <c r="T17" s="446" t="n"/>
      <c r="U17" s="446" t="n"/>
      <c r="V17" s="446" t="n"/>
      <c r="W17" s="446" t="n"/>
      <c r="X17" s="446" t="n"/>
      <c r="Y17" s="446" t="n"/>
      <c r="Z17" s="446" t="n"/>
      <c r="AA17" s="446" t="n"/>
      <c r="AB17" s="446" t="n"/>
      <c r="AC17" s="446" t="n"/>
      <c r="AD17" s="446" t="n"/>
      <c r="AE17" s="446" t="n"/>
    </row>
    <row customHeight="true" ht="15" outlineLevel="0" r="18">
      <c r="B18" s="442" t="n">
        <v>4</v>
      </c>
      <c r="C18" s="448" t="s"/>
      <c r="D18" s="444" t="s">
        <v>629</v>
      </c>
      <c r="E18" s="108" t="s">
        <v>24</v>
      </c>
      <c r="F18" s="371" t="n">
        <f aca="false" ca="false" dt2D="false" dtr="false" t="normal">I18+L18+M18+N18+O18+P18+Q18+R18+S18</f>
        <v>0</v>
      </c>
      <c r="G18" s="446" t="n"/>
      <c r="H18" s="446" t="n"/>
      <c r="I18" s="379" t="n">
        <f aca="false" ca="false" dt2D="false" dtr="false" t="normal">G18+H18</f>
        <v>0</v>
      </c>
      <c r="J18" s="446" t="n"/>
      <c r="K18" s="446" t="n"/>
      <c r="L18" s="379" t="n">
        <f aca="false" ca="false" dt2D="false" dtr="false" t="normal">J18+K18</f>
        <v>0</v>
      </c>
      <c r="M18" s="446" t="n"/>
      <c r="N18" s="446" t="n"/>
      <c r="O18" s="446" t="n"/>
      <c r="P18" s="446" t="n"/>
      <c r="Q18" s="446" t="n"/>
      <c r="R18" s="446" t="n"/>
      <c r="S18" s="446" t="n"/>
      <c r="T18" s="446" t="n"/>
      <c r="U18" s="446" t="n"/>
      <c r="V18" s="446" t="n"/>
      <c r="W18" s="446" t="n"/>
      <c r="X18" s="446" t="n"/>
      <c r="Y18" s="446" t="n"/>
      <c r="Z18" s="446" t="n"/>
      <c r="AA18" s="446" t="n"/>
      <c r="AB18" s="446" t="n"/>
      <c r="AC18" s="446" t="n"/>
      <c r="AD18" s="446" t="n"/>
      <c r="AE18" s="446" t="n"/>
    </row>
    <row customHeight="true" ht="15" outlineLevel="0" r="19">
      <c r="B19" s="447" t="s"/>
      <c r="C19" s="448" t="s"/>
      <c r="D19" s="449" t="s"/>
      <c r="E19" s="108" t="s">
        <v>290</v>
      </c>
      <c r="F19" s="371" t="n">
        <f aca="false" ca="false" dt2D="false" dtr="false" t="normal">I19+L19+M19+N19+O19+P19+Q19+R19+S19</f>
        <v>0</v>
      </c>
      <c r="G19" s="446" t="n"/>
      <c r="H19" s="446" t="n"/>
      <c r="I19" s="379" t="n">
        <f aca="false" ca="false" dt2D="false" dtr="false" t="normal">G19+H19</f>
        <v>0</v>
      </c>
      <c r="J19" s="446" t="n"/>
      <c r="K19" s="446" t="n"/>
      <c r="L19" s="379" t="n">
        <f aca="false" ca="false" dt2D="false" dtr="false" t="normal">J19+K19</f>
        <v>0</v>
      </c>
      <c r="M19" s="446" t="n"/>
      <c r="N19" s="446" t="n"/>
      <c r="O19" s="446" t="n"/>
      <c r="P19" s="446" t="n"/>
      <c r="Q19" s="446" t="n"/>
      <c r="R19" s="446" t="n"/>
      <c r="S19" s="446" t="n"/>
      <c r="T19" s="446" t="n"/>
      <c r="U19" s="446" t="n"/>
      <c r="V19" s="446" t="n"/>
      <c r="W19" s="446" t="n"/>
      <c r="X19" s="446" t="n"/>
      <c r="Y19" s="446" t="n"/>
      <c r="Z19" s="446" t="n"/>
      <c r="AA19" s="446" t="n"/>
      <c r="AB19" s="446" t="n"/>
      <c r="AC19" s="446" t="n"/>
      <c r="AD19" s="446" t="n"/>
      <c r="AE19" s="446" t="n"/>
    </row>
    <row customHeight="true" ht="15" outlineLevel="0" r="20">
      <c r="B20" s="450" t="s"/>
      <c r="C20" s="448" t="s"/>
      <c r="D20" s="451" t="s"/>
      <c r="E20" s="108" t="s">
        <v>26</v>
      </c>
      <c r="F20" s="371" t="n">
        <f aca="false" ca="false" dt2D="false" dtr="false" t="normal">I20+L20+M20+N20+O20+P20+Q20+R20+S20</f>
        <v>0</v>
      </c>
      <c r="G20" s="446" t="n"/>
      <c r="H20" s="446" t="n"/>
      <c r="I20" s="379" t="n">
        <f aca="false" ca="false" dt2D="false" dtr="false" t="normal">G20+H20</f>
        <v>0</v>
      </c>
      <c r="J20" s="446" t="n"/>
      <c r="K20" s="446" t="n"/>
      <c r="L20" s="379" t="n">
        <f aca="false" ca="false" dt2D="false" dtr="false" t="normal">J20+K20</f>
        <v>0</v>
      </c>
      <c r="M20" s="446" t="n"/>
      <c r="N20" s="446" t="n"/>
      <c r="O20" s="446" t="n"/>
      <c r="P20" s="446" t="n"/>
      <c r="Q20" s="446" t="n"/>
      <c r="R20" s="446" t="n"/>
      <c r="S20" s="446" t="n"/>
      <c r="T20" s="446" t="n"/>
      <c r="U20" s="446" t="n"/>
      <c r="V20" s="446" t="n"/>
      <c r="W20" s="446" t="n"/>
      <c r="X20" s="446" t="n"/>
      <c r="Y20" s="446" t="n"/>
      <c r="Z20" s="446" t="n"/>
      <c r="AA20" s="446" t="n"/>
      <c r="AB20" s="446" t="n"/>
      <c r="AC20" s="446" t="n"/>
      <c r="AD20" s="446" t="n"/>
      <c r="AE20" s="446" t="n"/>
    </row>
    <row customHeight="true" ht="15" outlineLevel="0" r="21">
      <c r="B21" s="442" t="n">
        <v>5</v>
      </c>
      <c r="C21" s="448" t="s"/>
      <c r="D21" s="444" t="s">
        <v>630</v>
      </c>
      <c r="E21" s="108" t="s">
        <v>24</v>
      </c>
      <c r="F21" s="371" t="n">
        <f aca="false" ca="false" dt2D="false" dtr="false" t="normal">I21+L21+M21+N21+O21+P21+Q21+R21+S21</f>
        <v>0</v>
      </c>
      <c r="G21" s="446" t="n"/>
      <c r="H21" s="446" t="n"/>
      <c r="I21" s="379" t="n">
        <f aca="false" ca="false" dt2D="false" dtr="false" t="normal">G21+H21</f>
        <v>0</v>
      </c>
      <c r="J21" s="446" t="n"/>
      <c r="K21" s="446" t="n"/>
      <c r="L21" s="379" t="n">
        <f aca="false" ca="false" dt2D="false" dtr="false" t="normal">J21+K21</f>
        <v>0</v>
      </c>
      <c r="M21" s="446" t="n"/>
      <c r="N21" s="446" t="n"/>
      <c r="O21" s="446" t="n"/>
      <c r="P21" s="446" t="n"/>
      <c r="Q21" s="446" t="n"/>
      <c r="R21" s="446" t="n"/>
      <c r="S21" s="446" t="n"/>
      <c r="T21" s="446" t="n"/>
      <c r="U21" s="446" t="n"/>
      <c r="V21" s="446" t="n"/>
      <c r="W21" s="446" t="n"/>
      <c r="X21" s="446" t="n"/>
      <c r="Y21" s="446" t="n"/>
      <c r="Z21" s="446" t="n"/>
      <c r="AA21" s="446" t="n"/>
      <c r="AB21" s="446" t="n"/>
      <c r="AC21" s="446" t="n"/>
      <c r="AD21" s="446" t="n"/>
      <c r="AE21" s="446" t="n"/>
    </row>
    <row customHeight="true" ht="15" outlineLevel="0" r="22">
      <c r="B22" s="447" t="s"/>
      <c r="C22" s="448" t="s"/>
      <c r="D22" s="449" t="s"/>
      <c r="E22" s="108" t="s">
        <v>290</v>
      </c>
      <c r="F22" s="371" t="n">
        <f aca="false" ca="false" dt2D="false" dtr="false" t="normal">I22+L22+M22+N22+O22+P22+Q22+R22+S22</f>
        <v>0</v>
      </c>
      <c r="G22" s="446" t="n"/>
      <c r="H22" s="446" t="n"/>
      <c r="I22" s="379" t="n">
        <f aca="false" ca="false" dt2D="false" dtr="false" t="normal">G22+H22</f>
        <v>0</v>
      </c>
      <c r="J22" s="446" t="n"/>
      <c r="K22" s="446" t="n"/>
      <c r="L22" s="379" t="n">
        <f aca="false" ca="false" dt2D="false" dtr="false" t="normal">J22+K22</f>
        <v>0</v>
      </c>
      <c r="M22" s="446" t="n"/>
      <c r="N22" s="446" t="n"/>
      <c r="O22" s="446" t="n"/>
      <c r="P22" s="446" t="n"/>
      <c r="Q22" s="446" t="n"/>
      <c r="R22" s="446" t="n"/>
      <c r="S22" s="446" t="n"/>
      <c r="T22" s="446" t="n"/>
      <c r="U22" s="446" t="n"/>
      <c r="V22" s="446" t="n"/>
      <c r="W22" s="446" t="n"/>
      <c r="X22" s="446" t="n"/>
      <c r="Y22" s="446" t="n"/>
      <c r="Z22" s="446" t="n"/>
      <c r="AA22" s="446" t="n"/>
      <c r="AB22" s="446" t="n"/>
      <c r="AC22" s="446" t="n"/>
      <c r="AD22" s="446" t="n"/>
      <c r="AE22" s="446" t="n"/>
    </row>
    <row customHeight="true" ht="15" outlineLevel="0" r="23">
      <c r="B23" s="450" t="s"/>
      <c r="C23" s="448" t="s"/>
      <c r="D23" s="451" t="s"/>
      <c r="E23" s="108" t="s">
        <v>26</v>
      </c>
      <c r="F23" s="371" t="n">
        <f aca="false" ca="false" dt2D="false" dtr="false" t="normal">I23+L23+M23+N23+O23+P23+Q23+R23+S23</f>
        <v>0</v>
      </c>
      <c r="G23" s="446" t="n"/>
      <c r="H23" s="446" t="n"/>
      <c r="I23" s="379" t="n">
        <f aca="false" ca="false" dt2D="false" dtr="false" t="normal">G23+H23</f>
        <v>0</v>
      </c>
      <c r="J23" s="446" t="n"/>
      <c r="K23" s="446" t="n"/>
      <c r="L23" s="379" t="n">
        <f aca="false" ca="false" dt2D="false" dtr="false" t="normal">J23+K23</f>
        <v>0</v>
      </c>
      <c r="M23" s="446" t="n"/>
      <c r="N23" s="446" t="n"/>
      <c r="O23" s="446" t="n"/>
      <c r="P23" s="446" t="n"/>
      <c r="Q23" s="446" t="n"/>
      <c r="R23" s="446" t="n"/>
      <c r="S23" s="446" t="n"/>
      <c r="T23" s="446" t="n"/>
      <c r="U23" s="446" t="n"/>
      <c r="V23" s="446" t="n"/>
      <c r="W23" s="446" t="n"/>
      <c r="X23" s="446" t="n"/>
      <c r="Y23" s="446" t="n"/>
      <c r="Z23" s="446" t="n"/>
      <c r="AA23" s="446" t="n"/>
      <c r="AB23" s="446" t="n"/>
      <c r="AC23" s="446" t="n"/>
      <c r="AD23" s="446" t="n"/>
      <c r="AE23" s="446" t="n"/>
    </row>
    <row customHeight="true" ht="15" outlineLevel="0" r="24">
      <c r="B24" s="442" t="n">
        <v>6</v>
      </c>
      <c r="C24" s="448" t="s"/>
      <c r="D24" s="444" t="s">
        <v>631</v>
      </c>
      <c r="E24" s="108" t="s">
        <v>212</v>
      </c>
      <c r="F24" s="371" t="n">
        <f aca="false" ca="false" dt2D="false" dtr="false" t="normal">I24+L24+M24+N24+O24+P24+Q24+R24+S24</f>
        <v>0</v>
      </c>
      <c r="G24" s="446" t="n"/>
      <c r="H24" s="446" t="n"/>
      <c r="I24" s="379" t="n">
        <f aca="false" ca="false" dt2D="false" dtr="false" t="normal">G24+H24</f>
        <v>0</v>
      </c>
      <c r="J24" s="446" t="n"/>
      <c r="K24" s="446" t="n"/>
      <c r="L24" s="379" t="n">
        <f aca="false" ca="false" dt2D="false" dtr="false" t="normal">J24+K24</f>
        <v>0</v>
      </c>
      <c r="M24" s="446" t="n"/>
      <c r="N24" s="446" t="n"/>
      <c r="O24" s="446" t="n"/>
      <c r="P24" s="446" t="n"/>
      <c r="Q24" s="446" t="n"/>
      <c r="R24" s="446" t="n"/>
      <c r="S24" s="446" t="n"/>
      <c r="T24" s="446" t="n"/>
      <c r="U24" s="446" t="n"/>
      <c r="V24" s="446" t="n"/>
      <c r="W24" s="446" t="n"/>
      <c r="X24" s="446" t="n"/>
      <c r="Y24" s="446" t="n"/>
      <c r="Z24" s="446" t="n"/>
      <c r="AA24" s="446" t="n"/>
      <c r="AB24" s="446" t="n"/>
      <c r="AC24" s="446" t="n"/>
      <c r="AD24" s="446" t="n"/>
      <c r="AE24" s="446" t="n"/>
    </row>
    <row customHeight="true" ht="15" outlineLevel="0" r="25">
      <c r="B25" s="450" t="s"/>
      <c r="C25" s="448" t="s"/>
      <c r="D25" s="451" t="s"/>
      <c r="E25" s="108" t="s">
        <v>26</v>
      </c>
      <c r="F25" s="371" t="n">
        <f aca="false" ca="false" dt2D="false" dtr="false" t="normal">I25+L25+M25+N25+O25+P25+Q25+R25+S25</f>
        <v>0</v>
      </c>
      <c r="G25" s="446" t="n"/>
      <c r="H25" s="446" t="n"/>
      <c r="I25" s="379" t="n">
        <f aca="false" ca="false" dt2D="false" dtr="false" t="normal">G25+H25</f>
        <v>0</v>
      </c>
      <c r="J25" s="446" t="n"/>
      <c r="K25" s="446" t="n"/>
      <c r="L25" s="379" t="n">
        <f aca="false" ca="false" dt2D="false" dtr="false" t="normal">J25+K25</f>
        <v>0</v>
      </c>
      <c r="M25" s="446" t="n"/>
      <c r="N25" s="446" t="n"/>
      <c r="O25" s="446" t="n"/>
      <c r="P25" s="446" t="n"/>
      <c r="Q25" s="446" t="n"/>
      <c r="R25" s="446" t="n"/>
      <c r="S25" s="446" t="n"/>
      <c r="T25" s="446" t="n"/>
      <c r="U25" s="446" t="n"/>
      <c r="V25" s="446" t="n"/>
      <c r="W25" s="446" t="n"/>
      <c r="X25" s="446" t="n"/>
      <c r="Y25" s="446" t="n"/>
      <c r="Z25" s="446" t="n"/>
      <c r="AA25" s="446" t="n"/>
      <c r="AB25" s="446" t="n"/>
      <c r="AC25" s="446" t="n"/>
      <c r="AD25" s="446" t="n"/>
      <c r="AE25" s="446" t="n"/>
    </row>
    <row customHeight="true" ht="15" outlineLevel="0" r="26">
      <c r="B26" s="442" t="n">
        <v>7</v>
      </c>
      <c r="C26" s="448" t="s"/>
      <c r="D26" s="453" t="s">
        <v>632</v>
      </c>
      <c r="E26" s="108" t="s">
        <v>24</v>
      </c>
      <c r="F26" s="371" t="n">
        <f aca="false" ca="false" dt2D="false" dtr="false" t="normal">I26+L26+M26+N26+O26+P26+Q26+R26+S26</f>
        <v>0</v>
      </c>
      <c r="G26" s="446" t="n"/>
      <c r="H26" s="446" t="n"/>
      <c r="I26" s="379" t="n">
        <f aca="false" ca="false" dt2D="false" dtr="false" t="normal">G26+H26</f>
        <v>0</v>
      </c>
      <c r="J26" s="446" t="n"/>
      <c r="K26" s="446" t="n"/>
      <c r="L26" s="379" t="n">
        <f aca="false" ca="false" dt2D="false" dtr="false" t="normal">J26+K26</f>
        <v>0</v>
      </c>
      <c r="M26" s="446" t="n"/>
      <c r="N26" s="446" t="n"/>
      <c r="O26" s="446" t="n"/>
      <c r="P26" s="446" t="n"/>
      <c r="Q26" s="446" t="n"/>
      <c r="R26" s="446" t="n"/>
      <c r="S26" s="446" t="n"/>
      <c r="T26" s="446" t="n"/>
      <c r="U26" s="446" t="n"/>
      <c r="V26" s="446" t="n"/>
      <c r="W26" s="446" t="n"/>
      <c r="X26" s="446" t="n"/>
      <c r="Y26" s="446" t="n"/>
      <c r="Z26" s="446" t="n"/>
      <c r="AA26" s="446" t="n"/>
      <c r="AB26" s="446" t="n"/>
      <c r="AC26" s="446" t="n"/>
      <c r="AD26" s="446" t="n"/>
      <c r="AE26" s="446" t="n"/>
    </row>
    <row customHeight="true" ht="15" outlineLevel="0" r="27">
      <c r="B27" s="447" t="s"/>
      <c r="C27" s="448" t="s"/>
      <c r="D27" s="454" t="s"/>
      <c r="E27" s="108" t="s">
        <v>290</v>
      </c>
      <c r="F27" s="371" t="n">
        <f aca="false" ca="false" dt2D="false" dtr="false" t="normal">I27+L27+M27+N27+O27+P27+Q27+R27+S27</f>
        <v>0</v>
      </c>
      <c r="G27" s="446" t="n"/>
      <c r="H27" s="446" t="n"/>
      <c r="I27" s="379" t="n">
        <f aca="false" ca="false" dt2D="false" dtr="false" t="normal">G27+H27</f>
        <v>0</v>
      </c>
      <c r="J27" s="446" t="n"/>
      <c r="K27" s="446" t="n"/>
      <c r="L27" s="379" t="n">
        <f aca="false" ca="false" dt2D="false" dtr="false" t="normal">J27+K27</f>
        <v>0</v>
      </c>
      <c r="M27" s="446" t="n"/>
      <c r="N27" s="446" t="n"/>
      <c r="O27" s="446" t="n"/>
      <c r="P27" s="446" t="n"/>
      <c r="Q27" s="446" t="n"/>
      <c r="R27" s="446" t="n"/>
      <c r="S27" s="446" t="n"/>
      <c r="T27" s="446" t="n"/>
      <c r="U27" s="446" t="n"/>
      <c r="V27" s="446" t="n"/>
      <c r="W27" s="446" t="n"/>
      <c r="X27" s="446" t="n"/>
      <c r="Y27" s="446" t="n"/>
      <c r="Z27" s="446" t="n"/>
      <c r="AA27" s="446" t="n"/>
      <c r="AB27" s="446" t="n"/>
      <c r="AC27" s="446" t="n"/>
      <c r="AD27" s="446" t="n"/>
      <c r="AE27" s="446" t="n"/>
    </row>
    <row customHeight="true" ht="15" outlineLevel="0" r="28">
      <c r="B28" s="450" t="s"/>
      <c r="C28" s="448" t="s"/>
      <c r="D28" s="455" t="s"/>
      <c r="E28" s="108" t="s">
        <v>26</v>
      </c>
      <c r="F28" s="371" t="n">
        <f aca="false" ca="false" dt2D="false" dtr="false" t="normal">I28+L28+M28+N28+O28+P28+Q28+R28+S28</f>
        <v>0</v>
      </c>
      <c r="G28" s="446" t="n"/>
      <c r="H28" s="446" t="n"/>
      <c r="I28" s="379" t="n">
        <f aca="false" ca="false" dt2D="false" dtr="false" t="normal">G28+H28</f>
        <v>0</v>
      </c>
      <c r="J28" s="446" t="n"/>
      <c r="K28" s="446" t="n"/>
      <c r="L28" s="379" t="n">
        <f aca="false" ca="false" dt2D="false" dtr="false" t="normal">J28+K28</f>
        <v>0</v>
      </c>
      <c r="M28" s="446" t="n"/>
      <c r="N28" s="446" t="n"/>
      <c r="O28" s="446" t="n"/>
      <c r="P28" s="446" t="n"/>
      <c r="Q28" s="446" t="n"/>
      <c r="R28" s="446" t="n"/>
      <c r="S28" s="446" t="n"/>
      <c r="T28" s="446" t="n"/>
      <c r="U28" s="446" t="n"/>
      <c r="V28" s="446" t="n"/>
      <c r="W28" s="446" t="n"/>
      <c r="X28" s="446" t="n"/>
      <c r="Y28" s="446" t="n"/>
      <c r="Z28" s="446" t="n"/>
      <c r="AA28" s="446" t="n"/>
      <c r="AB28" s="446" t="n"/>
      <c r="AC28" s="446" t="n"/>
      <c r="AD28" s="446" t="n"/>
      <c r="AE28" s="446" t="n"/>
    </row>
    <row customHeight="true" ht="15" outlineLevel="0" r="29">
      <c r="B29" s="442" t="n">
        <v>8</v>
      </c>
      <c r="C29" s="448" t="s"/>
      <c r="D29" s="444" t="s">
        <v>633</v>
      </c>
      <c r="E29" s="108" t="s">
        <v>24</v>
      </c>
      <c r="F29" s="371" t="n">
        <f aca="false" ca="false" dt2D="false" dtr="false" t="normal">I29+L29+M29+N29+O29+P29+Q29+R29+S29</f>
        <v>0</v>
      </c>
      <c r="G29" s="446" t="n"/>
      <c r="H29" s="446" t="n"/>
      <c r="I29" s="379" t="n">
        <f aca="false" ca="false" dt2D="false" dtr="false" t="normal">G29+H29</f>
        <v>0</v>
      </c>
      <c r="J29" s="446" t="n"/>
      <c r="K29" s="446" t="n"/>
      <c r="L29" s="379" t="n">
        <f aca="false" ca="false" dt2D="false" dtr="false" t="normal">J29+K29</f>
        <v>0</v>
      </c>
      <c r="M29" s="446" t="n"/>
      <c r="N29" s="446" t="n"/>
      <c r="O29" s="446" t="n"/>
      <c r="P29" s="446" t="n"/>
      <c r="Q29" s="446" t="n"/>
      <c r="R29" s="446" t="n"/>
      <c r="S29" s="446" t="n"/>
      <c r="T29" s="446" t="n"/>
      <c r="U29" s="446" t="n"/>
      <c r="V29" s="446" t="n"/>
      <c r="W29" s="446" t="n"/>
      <c r="X29" s="446" t="n"/>
      <c r="Y29" s="446" t="n"/>
      <c r="Z29" s="446" t="n"/>
      <c r="AA29" s="446" t="n"/>
      <c r="AB29" s="446" t="n"/>
      <c r="AC29" s="446" t="n"/>
      <c r="AD29" s="446" t="n"/>
      <c r="AE29" s="446" t="n"/>
    </row>
    <row customHeight="true" ht="15" outlineLevel="0" r="30">
      <c r="B30" s="447" t="s"/>
      <c r="C30" s="448" t="s"/>
      <c r="D30" s="449" t="s"/>
      <c r="E30" s="108" t="s">
        <v>290</v>
      </c>
      <c r="F30" s="371" t="n">
        <f aca="false" ca="false" dt2D="false" dtr="false" t="normal">I30+L30+M30+N30+O30+P30+Q30+R30+S30</f>
        <v>0</v>
      </c>
      <c r="G30" s="446" t="n"/>
      <c r="H30" s="446" t="n"/>
      <c r="I30" s="379" t="n">
        <f aca="false" ca="false" dt2D="false" dtr="false" t="normal">G30+H30</f>
        <v>0</v>
      </c>
      <c r="J30" s="446" t="n"/>
      <c r="K30" s="446" t="n"/>
      <c r="L30" s="379" t="n">
        <f aca="false" ca="false" dt2D="false" dtr="false" t="normal">J30+K30</f>
        <v>0</v>
      </c>
      <c r="M30" s="446" t="n"/>
      <c r="N30" s="446" t="n"/>
      <c r="O30" s="446" t="n"/>
      <c r="P30" s="446" t="n"/>
      <c r="Q30" s="446" t="n"/>
      <c r="R30" s="446" t="n"/>
      <c r="S30" s="446" t="n"/>
      <c r="T30" s="446" t="n"/>
      <c r="U30" s="446" t="n"/>
      <c r="V30" s="446" t="n"/>
      <c r="W30" s="446" t="n"/>
      <c r="X30" s="446" t="n"/>
      <c r="Y30" s="446" t="n"/>
      <c r="Z30" s="446" t="n"/>
      <c r="AA30" s="446" t="n"/>
      <c r="AB30" s="446" t="n"/>
      <c r="AC30" s="446" t="n"/>
      <c r="AD30" s="446" t="n"/>
      <c r="AE30" s="446" t="n"/>
    </row>
    <row customHeight="true" ht="15" outlineLevel="0" r="31">
      <c r="B31" s="450" t="s"/>
      <c r="C31" s="448" t="s"/>
      <c r="D31" s="451" t="s"/>
      <c r="E31" s="108" t="s">
        <v>26</v>
      </c>
      <c r="F31" s="371" t="n">
        <f aca="false" ca="false" dt2D="false" dtr="false" t="normal">I31+L31+M31+N31+O31+P31+Q31+R31+S31</f>
        <v>0</v>
      </c>
      <c r="G31" s="446" t="n"/>
      <c r="H31" s="446" t="n"/>
      <c r="I31" s="379" t="n">
        <f aca="false" ca="false" dt2D="false" dtr="false" t="normal">G31+H31</f>
        <v>0</v>
      </c>
      <c r="J31" s="446" t="n"/>
      <c r="K31" s="446" t="n"/>
      <c r="L31" s="379" t="n">
        <f aca="false" ca="false" dt2D="false" dtr="false" t="normal">J31+K31</f>
        <v>0</v>
      </c>
      <c r="M31" s="446" t="n"/>
      <c r="N31" s="446" t="n"/>
      <c r="O31" s="446" t="n"/>
      <c r="P31" s="446" t="n"/>
      <c r="Q31" s="446" t="n"/>
      <c r="R31" s="446" t="n"/>
      <c r="S31" s="446" t="n"/>
      <c r="T31" s="446" t="n"/>
      <c r="U31" s="446" t="n"/>
      <c r="V31" s="446" t="n"/>
      <c r="W31" s="446" t="n"/>
      <c r="X31" s="446" t="n"/>
      <c r="Y31" s="446" t="n"/>
      <c r="Z31" s="446" t="n"/>
      <c r="AA31" s="446" t="n"/>
      <c r="AB31" s="446" t="n"/>
      <c r="AC31" s="446" t="n"/>
      <c r="AD31" s="446" t="n"/>
      <c r="AE31" s="446" t="n"/>
    </row>
    <row customHeight="true" ht="19.5" outlineLevel="0" r="32">
      <c r="B32" s="442" t="n">
        <v>9</v>
      </c>
      <c r="C32" s="448" t="s"/>
      <c r="D32" s="444" t="s">
        <v>634</v>
      </c>
      <c r="E32" s="108" t="s">
        <v>24</v>
      </c>
      <c r="F32" s="371" t="n">
        <f aca="false" ca="false" dt2D="false" dtr="false" t="normal">I32+L32+M32+N32+O32+P32+Q32+R32+S32</f>
        <v>0</v>
      </c>
      <c r="G32" s="446" t="n"/>
      <c r="H32" s="446" t="n"/>
      <c r="I32" s="379" t="n">
        <f aca="false" ca="false" dt2D="false" dtr="false" t="normal">G32+H32</f>
        <v>0</v>
      </c>
      <c r="J32" s="446" t="n"/>
      <c r="K32" s="446" t="n"/>
      <c r="L32" s="379" t="n">
        <f aca="false" ca="false" dt2D="false" dtr="false" t="normal">J32+K32</f>
        <v>0</v>
      </c>
      <c r="M32" s="446" t="n"/>
      <c r="N32" s="446" t="n"/>
      <c r="O32" s="446" t="n"/>
      <c r="P32" s="446" t="n"/>
      <c r="Q32" s="446" t="n"/>
      <c r="R32" s="446" t="n"/>
      <c r="S32" s="446" t="n"/>
      <c r="T32" s="446" t="n"/>
      <c r="U32" s="446" t="n"/>
      <c r="V32" s="446" t="n"/>
      <c r="W32" s="446" t="n"/>
      <c r="X32" s="446" t="n"/>
      <c r="Y32" s="446" t="n"/>
      <c r="Z32" s="446" t="n"/>
      <c r="AA32" s="446" t="n"/>
      <c r="AB32" s="446" t="n"/>
      <c r="AC32" s="446" t="n"/>
      <c r="AD32" s="446" t="n"/>
      <c r="AE32" s="446" t="n"/>
    </row>
    <row customHeight="true" ht="19.5" outlineLevel="0" r="33">
      <c r="B33" s="447" t="s"/>
      <c r="C33" s="448" t="s"/>
      <c r="D33" s="449" t="s"/>
      <c r="E33" s="108" t="s">
        <v>290</v>
      </c>
      <c r="F33" s="371" t="n">
        <f aca="false" ca="false" dt2D="false" dtr="false" t="normal">I33+L33+M33+N33+O33+P33+Q33+R33+S33</f>
        <v>0</v>
      </c>
      <c r="G33" s="446" t="n"/>
      <c r="H33" s="446" t="n"/>
      <c r="I33" s="379" t="n">
        <f aca="false" ca="false" dt2D="false" dtr="false" t="normal">G33+H33</f>
        <v>0</v>
      </c>
      <c r="J33" s="446" t="n"/>
      <c r="K33" s="446" t="n"/>
      <c r="L33" s="379" t="n">
        <f aca="false" ca="false" dt2D="false" dtr="false" t="normal">J33+K33</f>
        <v>0</v>
      </c>
      <c r="M33" s="446" t="n"/>
      <c r="N33" s="446" t="n"/>
      <c r="O33" s="446" t="n"/>
      <c r="P33" s="446" t="n"/>
      <c r="Q33" s="446" t="n"/>
      <c r="R33" s="446" t="n"/>
      <c r="S33" s="446" t="n"/>
      <c r="T33" s="446" t="n"/>
      <c r="U33" s="446" t="n"/>
      <c r="V33" s="446" t="n"/>
      <c r="W33" s="446" t="n"/>
      <c r="X33" s="446" t="n"/>
      <c r="Y33" s="446" t="n"/>
      <c r="Z33" s="446" t="n"/>
      <c r="AA33" s="446" t="n"/>
      <c r="AB33" s="446" t="n"/>
      <c r="AC33" s="446" t="n"/>
      <c r="AD33" s="446" t="n"/>
      <c r="AE33" s="446" t="n"/>
    </row>
    <row customHeight="true" ht="19.5" outlineLevel="0" r="34">
      <c r="B34" s="450" t="s"/>
      <c r="C34" s="448" t="s"/>
      <c r="D34" s="451" t="s"/>
      <c r="E34" s="108" t="s">
        <v>26</v>
      </c>
      <c r="F34" s="371" t="n">
        <f aca="false" ca="false" dt2D="false" dtr="false" t="normal">I34+L34+M34+N34+O34+P34+Q34+R34+S34</f>
        <v>0</v>
      </c>
      <c r="G34" s="446" t="n"/>
      <c r="H34" s="446" t="n"/>
      <c r="I34" s="379" t="n">
        <f aca="false" ca="false" dt2D="false" dtr="false" t="normal">G34+H34</f>
        <v>0</v>
      </c>
      <c r="J34" s="446" t="n"/>
      <c r="K34" s="446" t="n"/>
      <c r="L34" s="379" t="n">
        <f aca="false" ca="false" dt2D="false" dtr="false" t="normal">J34+K34</f>
        <v>0</v>
      </c>
      <c r="M34" s="446" t="n"/>
      <c r="N34" s="446" t="n"/>
      <c r="O34" s="446" t="n"/>
      <c r="P34" s="446" t="n"/>
      <c r="Q34" s="446" t="n"/>
      <c r="R34" s="446" t="n"/>
      <c r="S34" s="446" t="n"/>
      <c r="T34" s="446" t="n"/>
      <c r="U34" s="446" t="n"/>
      <c r="V34" s="446" t="n"/>
      <c r="W34" s="446" t="n"/>
      <c r="X34" s="446" t="n"/>
      <c r="Y34" s="446" t="n"/>
      <c r="Z34" s="446" t="n"/>
      <c r="AA34" s="446" t="n"/>
      <c r="AB34" s="446" t="n"/>
      <c r="AC34" s="446" t="n"/>
      <c r="AD34" s="446" t="n"/>
      <c r="AE34" s="446" t="n"/>
    </row>
    <row customHeight="true" ht="15.75" outlineLevel="0" r="35">
      <c r="B35" s="442" t="n">
        <v>10</v>
      </c>
      <c r="C35" s="448" t="s"/>
      <c r="D35" s="444" t="s">
        <v>635</v>
      </c>
      <c r="E35" s="108" t="s">
        <v>24</v>
      </c>
      <c r="F35" s="371" t="n">
        <f aca="false" ca="false" dt2D="false" dtr="false" t="normal">I35+L35+M35+N35+O35+P35+Q35+R35+S35</f>
        <v>0</v>
      </c>
      <c r="G35" s="446" t="n"/>
      <c r="H35" s="446" t="n"/>
      <c r="I35" s="379" t="n">
        <f aca="false" ca="false" dt2D="false" dtr="false" t="normal">G35+H35</f>
        <v>0</v>
      </c>
      <c r="J35" s="446" t="n"/>
      <c r="K35" s="446" t="n"/>
      <c r="L35" s="379" t="n">
        <f aca="false" ca="false" dt2D="false" dtr="false" t="normal">J35+K35</f>
        <v>0</v>
      </c>
      <c r="M35" s="446" t="n"/>
      <c r="N35" s="446" t="n"/>
      <c r="O35" s="446" t="n"/>
      <c r="P35" s="446" t="n"/>
      <c r="Q35" s="446" t="n"/>
      <c r="R35" s="446" t="n"/>
      <c r="S35" s="446" t="n"/>
      <c r="T35" s="446" t="n"/>
      <c r="U35" s="446" t="n"/>
      <c r="V35" s="446" t="n"/>
      <c r="W35" s="446" t="n"/>
      <c r="X35" s="446" t="n"/>
      <c r="Y35" s="446" t="n"/>
      <c r="Z35" s="446" t="n"/>
      <c r="AA35" s="446" t="n"/>
      <c r="AB35" s="446" t="n"/>
      <c r="AC35" s="446" t="n"/>
      <c r="AD35" s="446" t="n"/>
      <c r="AE35" s="446" t="n"/>
    </row>
    <row customHeight="true" ht="15.75" outlineLevel="0" r="36">
      <c r="B36" s="447" t="s"/>
      <c r="C36" s="448" t="s"/>
      <c r="D36" s="449" t="s"/>
      <c r="E36" s="108" t="s">
        <v>290</v>
      </c>
      <c r="F36" s="371" t="n">
        <f aca="false" ca="false" dt2D="false" dtr="false" t="normal">I36+L36+M36+N36+O36+P36+Q36+R36+S36</f>
        <v>0</v>
      </c>
      <c r="G36" s="446" t="n"/>
      <c r="H36" s="446" t="n"/>
      <c r="I36" s="379" t="n">
        <f aca="false" ca="false" dt2D="false" dtr="false" t="normal">G36+H36</f>
        <v>0</v>
      </c>
      <c r="J36" s="446" t="n"/>
      <c r="K36" s="446" t="n"/>
      <c r="L36" s="379" t="n">
        <f aca="false" ca="false" dt2D="false" dtr="false" t="normal">J36+K36</f>
        <v>0</v>
      </c>
      <c r="M36" s="446" t="n"/>
      <c r="N36" s="446" t="n"/>
      <c r="O36" s="446" t="n"/>
      <c r="P36" s="446" t="n"/>
      <c r="Q36" s="446" t="n"/>
      <c r="R36" s="446" t="n"/>
      <c r="S36" s="446" t="n"/>
      <c r="T36" s="446" t="n"/>
      <c r="U36" s="446" t="n"/>
      <c r="V36" s="446" t="n"/>
      <c r="W36" s="446" t="n"/>
      <c r="X36" s="446" t="n"/>
      <c r="Y36" s="446" t="n"/>
      <c r="Z36" s="446" t="n"/>
      <c r="AA36" s="446" t="n"/>
      <c r="AB36" s="446" t="n"/>
      <c r="AC36" s="446" t="n"/>
      <c r="AD36" s="446" t="n"/>
      <c r="AE36" s="446" t="n"/>
    </row>
    <row customHeight="true" ht="15.75" outlineLevel="0" r="37">
      <c r="B37" s="450" t="s"/>
      <c r="C37" s="448" t="s"/>
      <c r="D37" s="451" t="s"/>
      <c r="E37" s="108" t="s">
        <v>26</v>
      </c>
      <c r="F37" s="371" t="n">
        <f aca="false" ca="false" dt2D="false" dtr="false" t="normal">I37+L37+M37+N37+O37+P37+Q37+R37+S37</f>
        <v>0</v>
      </c>
      <c r="G37" s="446" t="n"/>
      <c r="H37" s="446" t="n"/>
      <c r="I37" s="379" t="n">
        <f aca="false" ca="false" dt2D="false" dtr="false" t="normal">G37+H37</f>
        <v>0</v>
      </c>
      <c r="J37" s="446" t="n"/>
      <c r="K37" s="446" t="n"/>
      <c r="L37" s="379" t="n">
        <f aca="false" ca="false" dt2D="false" dtr="false" t="normal">J37+K37</f>
        <v>0</v>
      </c>
      <c r="M37" s="446" t="n"/>
      <c r="N37" s="446" t="n"/>
      <c r="O37" s="446" t="n"/>
      <c r="P37" s="446" t="n"/>
      <c r="Q37" s="446" t="n"/>
      <c r="R37" s="446" t="n"/>
      <c r="S37" s="446" t="n"/>
      <c r="T37" s="446" t="n"/>
      <c r="U37" s="446" t="n"/>
      <c r="V37" s="446" t="n"/>
      <c r="W37" s="446" t="n"/>
      <c r="X37" s="446" t="n"/>
      <c r="Y37" s="446" t="n"/>
      <c r="Z37" s="446" t="n"/>
      <c r="AA37" s="446" t="n"/>
      <c r="AB37" s="446" t="n"/>
      <c r="AC37" s="446" t="n"/>
      <c r="AD37" s="446" t="n"/>
      <c r="AE37" s="446" t="n"/>
    </row>
    <row customHeight="true" ht="23.25" outlineLevel="0" r="38">
      <c r="B38" s="442" t="n">
        <v>11</v>
      </c>
      <c r="C38" s="448" t="s"/>
      <c r="D38" s="444" t="s">
        <v>636</v>
      </c>
      <c r="E38" s="108" t="s">
        <v>24</v>
      </c>
      <c r="F38" s="371" t="n">
        <f aca="false" ca="false" dt2D="false" dtr="false" t="normal">I38+L38+M38+N38+O38+P38+Q38+R38+S38</f>
        <v>0</v>
      </c>
      <c r="G38" s="446" t="n"/>
      <c r="H38" s="446" t="n"/>
      <c r="I38" s="379" t="n">
        <f aca="false" ca="false" dt2D="false" dtr="false" t="normal">G38+H38</f>
        <v>0</v>
      </c>
      <c r="J38" s="446" t="n"/>
      <c r="K38" s="446" t="n"/>
      <c r="L38" s="379" t="n">
        <f aca="false" ca="false" dt2D="false" dtr="false" t="normal">J38+K38</f>
        <v>0</v>
      </c>
      <c r="M38" s="446" t="n"/>
      <c r="N38" s="446" t="n"/>
      <c r="O38" s="446" t="n"/>
      <c r="P38" s="446" t="n"/>
      <c r="Q38" s="446" t="n"/>
      <c r="R38" s="446" t="n"/>
      <c r="S38" s="446" t="n"/>
      <c r="T38" s="446" t="n"/>
      <c r="U38" s="446" t="n"/>
      <c r="V38" s="446" t="n"/>
      <c r="W38" s="446" t="n"/>
      <c r="X38" s="446" t="n"/>
      <c r="Y38" s="446" t="n"/>
      <c r="Z38" s="446" t="n"/>
      <c r="AA38" s="446" t="n"/>
      <c r="AB38" s="446" t="n"/>
      <c r="AC38" s="446" t="n"/>
      <c r="AD38" s="446" t="n"/>
      <c r="AE38" s="446" t="n"/>
    </row>
    <row customHeight="true" ht="23.25" outlineLevel="0" r="39">
      <c r="B39" s="447" t="s"/>
      <c r="C39" s="448" t="s"/>
      <c r="D39" s="449" t="s"/>
      <c r="E39" s="108" t="s">
        <v>290</v>
      </c>
      <c r="F39" s="371" t="n">
        <f aca="false" ca="false" dt2D="false" dtr="false" t="normal">I39+L39+M39+N39+O39+P39+Q39+R39+S39</f>
        <v>0</v>
      </c>
      <c r="G39" s="446" t="n"/>
      <c r="H39" s="446" t="n"/>
      <c r="I39" s="379" t="n">
        <f aca="false" ca="false" dt2D="false" dtr="false" t="normal">G39+H39</f>
        <v>0</v>
      </c>
      <c r="J39" s="446" t="n"/>
      <c r="K39" s="446" t="n"/>
      <c r="L39" s="379" t="n">
        <f aca="false" ca="false" dt2D="false" dtr="false" t="normal">J39+K39</f>
        <v>0</v>
      </c>
      <c r="M39" s="446" t="n"/>
      <c r="N39" s="446" t="n"/>
      <c r="O39" s="446" t="n"/>
      <c r="P39" s="446" t="n"/>
      <c r="Q39" s="446" t="n"/>
      <c r="R39" s="446" t="n"/>
      <c r="S39" s="446" t="n"/>
      <c r="T39" s="446" t="n"/>
      <c r="U39" s="446" t="n"/>
      <c r="V39" s="446" t="n"/>
      <c r="W39" s="446" t="n"/>
      <c r="X39" s="446" t="n"/>
      <c r="Y39" s="446" t="n"/>
      <c r="Z39" s="446" t="n"/>
      <c r="AA39" s="446" t="n"/>
      <c r="AB39" s="446" t="n"/>
      <c r="AC39" s="446" t="n"/>
      <c r="AD39" s="446" t="n"/>
      <c r="AE39" s="446" t="n"/>
    </row>
    <row customHeight="true" ht="23.25" outlineLevel="0" r="40">
      <c r="B40" s="450" t="s"/>
      <c r="C40" s="448" t="s"/>
      <c r="D40" s="451" t="s"/>
      <c r="E40" s="108" t="s">
        <v>26</v>
      </c>
      <c r="F40" s="371" t="n">
        <f aca="false" ca="false" dt2D="false" dtr="false" t="normal">I40+L40+M40+N40+O40+P40+Q40+R40+S40</f>
        <v>0</v>
      </c>
      <c r="G40" s="446" t="n"/>
      <c r="H40" s="446" t="n"/>
      <c r="I40" s="379" t="n">
        <f aca="false" ca="false" dt2D="false" dtr="false" t="normal">G40+H40</f>
        <v>0</v>
      </c>
      <c r="J40" s="446" t="n"/>
      <c r="K40" s="446" t="n"/>
      <c r="L40" s="379" t="n">
        <f aca="false" ca="false" dt2D="false" dtr="false" t="normal">J40+K40</f>
        <v>0</v>
      </c>
      <c r="M40" s="446" t="n"/>
      <c r="N40" s="446" t="n"/>
      <c r="O40" s="446" t="n"/>
      <c r="P40" s="446" t="n"/>
      <c r="Q40" s="446" t="n"/>
      <c r="R40" s="446" t="n"/>
      <c r="S40" s="446" t="n"/>
      <c r="T40" s="446" t="n"/>
      <c r="U40" s="446" t="n"/>
      <c r="V40" s="446" t="n"/>
      <c r="W40" s="446" t="n"/>
      <c r="X40" s="446" t="n"/>
      <c r="Y40" s="446" t="n"/>
      <c r="Z40" s="446" t="n"/>
      <c r="AA40" s="446" t="n"/>
      <c r="AB40" s="446" t="n"/>
      <c r="AC40" s="446" t="n"/>
      <c r="AD40" s="446" t="n"/>
      <c r="AE40" s="446" t="n"/>
    </row>
    <row customHeight="true" ht="18.75" outlineLevel="0" r="41">
      <c r="B41" s="442" t="n">
        <v>12</v>
      </c>
      <c r="C41" s="448" t="s"/>
      <c r="D41" s="444" t="s">
        <v>637</v>
      </c>
      <c r="E41" s="108" t="s">
        <v>24</v>
      </c>
      <c r="F41" s="371" t="n">
        <f aca="false" ca="false" dt2D="false" dtr="false" t="normal">I41+L41+M41+N41+O41+P41+Q41+R41+S41</f>
        <v>0</v>
      </c>
      <c r="G41" s="446" t="n"/>
      <c r="H41" s="446" t="n"/>
      <c r="I41" s="379" t="n">
        <f aca="false" ca="false" dt2D="false" dtr="false" t="normal">G41+H41</f>
        <v>0</v>
      </c>
      <c r="J41" s="446" t="n"/>
      <c r="K41" s="446" t="n"/>
      <c r="L41" s="379" t="n">
        <f aca="false" ca="false" dt2D="false" dtr="false" t="normal">J41+K41</f>
        <v>0</v>
      </c>
      <c r="M41" s="446" t="n"/>
      <c r="N41" s="446" t="n"/>
      <c r="O41" s="446" t="n"/>
      <c r="P41" s="446" t="n"/>
      <c r="Q41" s="446" t="n"/>
      <c r="R41" s="446" t="n"/>
      <c r="S41" s="446" t="n"/>
      <c r="T41" s="446" t="n"/>
      <c r="U41" s="446" t="n"/>
      <c r="V41" s="446" t="n"/>
      <c r="W41" s="446" t="n"/>
      <c r="X41" s="446" t="n"/>
      <c r="Y41" s="446" t="n"/>
      <c r="Z41" s="446" t="n"/>
      <c r="AA41" s="446" t="n"/>
      <c r="AB41" s="446" t="n"/>
      <c r="AC41" s="446" t="n"/>
      <c r="AD41" s="446" t="n"/>
      <c r="AE41" s="446" t="n"/>
    </row>
    <row customHeight="true" ht="18.75" outlineLevel="0" r="42">
      <c r="B42" s="447" t="s"/>
      <c r="C42" s="448" t="s"/>
      <c r="D42" s="449" t="s"/>
      <c r="E42" s="108" t="s">
        <v>290</v>
      </c>
      <c r="F42" s="371" t="n">
        <f aca="false" ca="false" dt2D="false" dtr="false" t="normal">I42+L42+M42+N42+O42+P42+Q42+R42+S42</f>
        <v>0</v>
      </c>
      <c r="G42" s="446" t="n"/>
      <c r="H42" s="446" t="n"/>
      <c r="I42" s="379" t="n">
        <f aca="false" ca="false" dt2D="false" dtr="false" t="normal">G42+H42</f>
        <v>0</v>
      </c>
      <c r="J42" s="446" t="n"/>
      <c r="K42" s="446" t="n"/>
      <c r="L42" s="379" t="n">
        <f aca="false" ca="false" dt2D="false" dtr="false" t="normal">J42+K42</f>
        <v>0</v>
      </c>
      <c r="M42" s="446" t="n"/>
      <c r="N42" s="446" t="n"/>
      <c r="O42" s="446" t="n"/>
      <c r="P42" s="446" t="n"/>
      <c r="Q42" s="446" t="n"/>
      <c r="R42" s="446" t="n"/>
      <c r="S42" s="446" t="n"/>
      <c r="T42" s="446" t="n"/>
      <c r="U42" s="446" t="n"/>
      <c r="V42" s="446" t="n"/>
      <c r="W42" s="446" t="n"/>
      <c r="X42" s="446" t="n"/>
      <c r="Y42" s="446" t="n"/>
      <c r="Z42" s="446" t="n"/>
      <c r="AA42" s="446" t="n"/>
      <c r="AB42" s="446" t="n"/>
      <c r="AC42" s="446" t="n"/>
      <c r="AD42" s="446" t="n"/>
      <c r="AE42" s="446" t="n"/>
    </row>
    <row customHeight="true" ht="18.75" outlineLevel="0" r="43">
      <c r="B43" s="450" t="s"/>
      <c r="C43" s="448" t="s"/>
      <c r="D43" s="451" t="s"/>
      <c r="E43" s="108" t="s">
        <v>26</v>
      </c>
      <c r="F43" s="371" t="n">
        <f aca="false" ca="false" dt2D="false" dtr="false" t="normal">I43+L43+M43+N43+O43+P43+Q43+R43+S43</f>
        <v>0</v>
      </c>
      <c r="G43" s="446" t="n"/>
      <c r="H43" s="446" t="n"/>
      <c r="I43" s="379" t="n">
        <f aca="false" ca="false" dt2D="false" dtr="false" t="normal">G43+H43</f>
        <v>0</v>
      </c>
      <c r="J43" s="446" t="n"/>
      <c r="K43" s="446" t="n"/>
      <c r="L43" s="379" t="n">
        <f aca="false" ca="false" dt2D="false" dtr="false" t="normal">J43+K43</f>
        <v>0</v>
      </c>
      <c r="M43" s="446" t="n"/>
      <c r="N43" s="446" t="n"/>
      <c r="O43" s="446" t="n"/>
      <c r="P43" s="446" t="n"/>
      <c r="Q43" s="446" t="n"/>
      <c r="R43" s="446" t="n"/>
      <c r="S43" s="446" t="n"/>
      <c r="T43" s="446" t="n"/>
      <c r="U43" s="446" t="n"/>
      <c r="V43" s="446" t="n"/>
      <c r="W43" s="446" t="n"/>
      <c r="X43" s="446" t="n"/>
      <c r="Y43" s="446" t="n"/>
      <c r="Z43" s="446" t="n"/>
      <c r="AA43" s="446" t="n"/>
      <c r="AB43" s="446" t="n"/>
      <c r="AC43" s="446" t="n"/>
      <c r="AD43" s="446" t="n"/>
      <c r="AE43" s="446" t="n"/>
    </row>
    <row customHeight="true" ht="22.5" outlineLevel="0" r="44">
      <c r="B44" s="442" t="n">
        <v>13</v>
      </c>
      <c r="C44" s="448" t="s"/>
      <c r="D44" s="453" t="s">
        <v>638</v>
      </c>
      <c r="E44" s="108" t="s">
        <v>212</v>
      </c>
      <c r="F44" s="371" t="n">
        <f aca="false" ca="false" dt2D="false" dtr="false" t="normal">I44+L44+M44+N44+O44+P44+Q44+R44+S44</f>
        <v>0</v>
      </c>
      <c r="G44" s="446" t="n"/>
      <c r="H44" s="446" t="n"/>
      <c r="I44" s="379" t="n">
        <f aca="false" ca="false" dt2D="false" dtr="false" t="normal">G44+H44</f>
        <v>0</v>
      </c>
      <c r="J44" s="446" t="n"/>
      <c r="K44" s="446" t="n"/>
      <c r="L44" s="379" t="n">
        <f aca="false" ca="false" dt2D="false" dtr="false" t="normal">J44+K44</f>
        <v>0</v>
      </c>
      <c r="M44" s="446" t="n"/>
      <c r="N44" s="446" t="n"/>
      <c r="O44" s="446" t="n"/>
      <c r="P44" s="446" t="n"/>
      <c r="Q44" s="446" t="n"/>
      <c r="R44" s="446" t="n"/>
      <c r="S44" s="446" t="n"/>
      <c r="T44" s="446" t="n"/>
      <c r="U44" s="446" t="n"/>
      <c r="V44" s="446" t="n"/>
      <c r="W44" s="446" t="n"/>
      <c r="X44" s="446" t="n"/>
      <c r="Y44" s="446" t="n"/>
      <c r="Z44" s="446" t="n"/>
      <c r="AA44" s="446" t="n"/>
      <c r="AB44" s="446" t="n"/>
      <c r="AC44" s="446" t="n"/>
      <c r="AD44" s="446" t="n"/>
      <c r="AE44" s="446" t="n"/>
    </row>
    <row customHeight="true" ht="22.5" outlineLevel="0" r="45">
      <c r="B45" s="450" t="s"/>
      <c r="C45" s="448" t="s"/>
      <c r="D45" s="455" t="s"/>
      <c r="E45" s="108" t="s">
        <v>26</v>
      </c>
      <c r="F45" s="371" t="n">
        <f aca="false" ca="false" dt2D="false" dtr="false" t="normal">I45+L45+M45+N45+O45+P45+Q45+R45+S45</f>
        <v>0</v>
      </c>
      <c r="G45" s="446" t="n"/>
      <c r="H45" s="446" t="n"/>
      <c r="I45" s="379" t="n">
        <f aca="false" ca="false" dt2D="false" dtr="false" t="normal">G45+H45</f>
        <v>0</v>
      </c>
      <c r="J45" s="446" t="n"/>
      <c r="K45" s="446" t="n"/>
      <c r="L45" s="379" t="n">
        <f aca="false" ca="false" dt2D="false" dtr="false" t="normal">J45+K45</f>
        <v>0</v>
      </c>
      <c r="M45" s="446" t="n"/>
      <c r="N45" s="446" t="n"/>
      <c r="O45" s="446" t="n"/>
      <c r="P45" s="446" t="n"/>
      <c r="Q45" s="446" t="n"/>
      <c r="R45" s="446" t="n"/>
      <c r="S45" s="446" t="n"/>
      <c r="T45" s="446" t="n"/>
      <c r="U45" s="446" t="n"/>
      <c r="V45" s="446" t="n"/>
      <c r="W45" s="446" t="n"/>
      <c r="X45" s="446" t="n"/>
      <c r="Y45" s="446" t="n"/>
      <c r="Z45" s="446" t="n"/>
      <c r="AA45" s="446" t="n"/>
      <c r="AB45" s="446" t="n"/>
      <c r="AC45" s="446" t="n"/>
      <c r="AD45" s="446" t="n"/>
      <c r="AE45" s="446" t="n"/>
    </row>
    <row customHeight="true" ht="18.75" outlineLevel="0" r="46">
      <c r="B46" s="442" t="n">
        <v>14</v>
      </c>
      <c r="C46" s="448" t="s"/>
      <c r="D46" s="444" t="s">
        <v>639</v>
      </c>
      <c r="E46" s="108" t="s">
        <v>24</v>
      </c>
      <c r="F46" s="371" t="n">
        <f aca="false" ca="false" dt2D="false" dtr="false" t="normal">I46+L46+M46+N46+O46+P46+Q46+R46+S46</f>
        <v>0</v>
      </c>
      <c r="G46" s="446" t="n"/>
      <c r="H46" s="446" t="n"/>
      <c r="I46" s="379" t="n">
        <f aca="false" ca="false" dt2D="false" dtr="false" t="normal">G46+H46</f>
        <v>0</v>
      </c>
      <c r="J46" s="446" t="n"/>
      <c r="K46" s="446" t="n"/>
      <c r="L46" s="379" t="n">
        <f aca="false" ca="false" dt2D="false" dtr="false" t="normal">J46+K46</f>
        <v>0</v>
      </c>
      <c r="M46" s="446" t="n"/>
      <c r="N46" s="446" t="n"/>
      <c r="O46" s="446" t="n"/>
      <c r="P46" s="446" t="n"/>
      <c r="Q46" s="446" t="n"/>
      <c r="R46" s="446" t="n"/>
      <c r="S46" s="446" t="n"/>
      <c r="T46" s="446" t="n"/>
      <c r="U46" s="446" t="n"/>
      <c r="V46" s="446" t="n"/>
      <c r="W46" s="446" t="n"/>
      <c r="X46" s="446" t="n"/>
      <c r="Y46" s="446" t="n"/>
      <c r="Z46" s="446" t="n"/>
      <c r="AA46" s="446" t="n"/>
      <c r="AB46" s="446" t="n"/>
      <c r="AC46" s="446" t="n"/>
      <c r="AD46" s="446" t="n"/>
      <c r="AE46" s="446" t="n"/>
    </row>
    <row customHeight="true" ht="18.75" outlineLevel="0" r="47">
      <c r="B47" s="447" t="s"/>
      <c r="C47" s="448" t="s"/>
      <c r="D47" s="449" t="s"/>
      <c r="E47" s="108" t="s">
        <v>290</v>
      </c>
      <c r="F47" s="371" t="n">
        <f aca="false" ca="false" dt2D="false" dtr="false" t="normal">I47+L47+M47+N47+O47+P47+Q47+R47+S47</f>
        <v>0</v>
      </c>
      <c r="G47" s="446" t="n"/>
      <c r="H47" s="446" t="n"/>
      <c r="I47" s="379" t="n">
        <f aca="false" ca="false" dt2D="false" dtr="false" t="normal">G47+H47</f>
        <v>0</v>
      </c>
      <c r="J47" s="446" t="n"/>
      <c r="K47" s="446" t="n"/>
      <c r="L47" s="379" t="n">
        <f aca="false" ca="false" dt2D="false" dtr="false" t="normal">J47+K47</f>
        <v>0</v>
      </c>
      <c r="M47" s="446" t="n"/>
      <c r="N47" s="446" t="n"/>
      <c r="O47" s="446" t="n"/>
      <c r="P47" s="446" t="n"/>
      <c r="Q47" s="446" t="n"/>
      <c r="R47" s="446" t="n"/>
      <c r="S47" s="446" t="n"/>
      <c r="T47" s="446" t="n"/>
      <c r="U47" s="446" t="n"/>
      <c r="V47" s="446" t="n"/>
      <c r="W47" s="446" t="n"/>
      <c r="X47" s="446" t="n"/>
      <c r="Y47" s="446" t="n"/>
      <c r="Z47" s="446" t="n"/>
      <c r="AA47" s="446" t="n"/>
      <c r="AB47" s="446" t="n"/>
      <c r="AC47" s="446" t="n"/>
      <c r="AD47" s="446" t="n"/>
      <c r="AE47" s="446" t="n"/>
    </row>
    <row customHeight="true" ht="18.75" outlineLevel="0" r="48">
      <c r="B48" s="450" t="s"/>
      <c r="C48" s="448" t="s"/>
      <c r="D48" s="451" t="s"/>
      <c r="E48" s="108" t="s">
        <v>26</v>
      </c>
      <c r="F48" s="371" t="n">
        <f aca="false" ca="false" dt2D="false" dtr="false" t="normal">I48+L48+M48+N48+O48+P48+Q48+R48+S48</f>
        <v>0</v>
      </c>
      <c r="G48" s="446" t="n"/>
      <c r="H48" s="446" t="n"/>
      <c r="I48" s="379" t="n">
        <f aca="false" ca="false" dt2D="false" dtr="false" t="normal">G48+H48</f>
        <v>0</v>
      </c>
      <c r="J48" s="446" t="n"/>
      <c r="K48" s="446" t="n"/>
      <c r="L48" s="379" t="n">
        <f aca="false" ca="false" dt2D="false" dtr="false" t="normal">J48+K48</f>
        <v>0</v>
      </c>
      <c r="M48" s="446" t="n"/>
      <c r="N48" s="446" t="n"/>
      <c r="O48" s="446" t="n"/>
      <c r="P48" s="446" t="n"/>
      <c r="Q48" s="446" t="n"/>
      <c r="R48" s="446" t="n"/>
      <c r="S48" s="446" t="n"/>
      <c r="T48" s="446" t="n"/>
      <c r="U48" s="446" t="n"/>
      <c r="V48" s="446" t="n"/>
      <c r="W48" s="446" t="n"/>
      <c r="X48" s="446" t="n"/>
      <c r="Y48" s="446" t="n"/>
      <c r="Z48" s="446" t="n"/>
      <c r="AA48" s="446" t="n"/>
      <c r="AB48" s="446" t="n"/>
      <c r="AC48" s="446" t="n"/>
      <c r="AD48" s="446" t="n"/>
      <c r="AE48" s="446" t="n"/>
    </row>
    <row customHeight="true" ht="15" outlineLevel="0" r="49">
      <c r="B49" s="442" t="n">
        <v>15</v>
      </c>
      <c r="C49" s="448" t="s"/>
      <c r="D49" s="444" t="s">
        <v>640</v>
      </c>
      <c r="E49" s="127" t="s">
        <v>24</v>
      </c>
      <c r="F49" s="371" t="n">
        <f aca="false" ca="false" dt2D="false" dtr="false" t="normal">I49+L49+M49+N49+O49+P49+Q49+R49+S49</f>
        <v>0</v>
      </c>
      <c r="G49" s="446" t="n"/>
      <c r="H49" s="446" t="n"/>
      <c r="I49" s="379" t="n">
        <f aca="false" ca="false" dt2D="false" dtr="false" t="normal">G49+H49</f>
        <v>0</v>
      </c>
      <c r="J49" s="446" t="n"/>
      <c r="K49" s="446" t="n"/>
      <c r="L49" s="379" t="n">
        <f aca="false" ca="false" dt2D="false" dtr="false" t="normal">J49+K49</f>
        <v>0</v>
      </c>
      <c r="M49" s="446" t="n"/>
      <c r="N49" s="446" t="n"/>
      <c r="O49" s="446" t="n"/>
      <c r="P49" s="446" t="n"/>
      <c r="Q49" s="446" t="n"/>
      <c r="R49" s="446" t="n"/>
      <c r="S49" s="446" t="n"/>
      <c r="T49" s="446" t="n"/>
      <c r="U49" s="446" t="n"/>
      <c r="V49" s="446" t="n"/>
      <c r="W49" s="446" t="n"/>
      <c r="X49" s="446" t="n"/>
      <c r="Y49" s="446" t="n"/>
      <c r="Z49" s="446" t="n"/>
      <c r="AA49" s="446" t="n"/>
      <c r="AB49" s="446" t="n"/>
      <c r="AC49" s="446" t="n"/>
      <c r="AD49" s="446" t="n"/>
      <c r="AE49" s="446" t="n"/>
    </row>
    <row customHeight="true" ht="15" outlineLevel="0" r="50">
      <c r="B50" s="447" t="s"/>
      <c r="C50" s="448" t="s"/>
      <c r="D50" s="449" t="s"/>
      <c r="E50" s="108" t="s">
        <v>290</v>
      </c>
      <c r="F50" s="371" t="n">
        <f aca="false" ca="false" dt2D="false" dtr="false" t="normal">I50+L50+M50+N50+O50+P50+Q50+R50+S50</f>
        <v>0</v>
      </c>
      <c r="G50" s="446" t="n"/>
      <c r="H50" s="446" t="n"/>
      <c r="I50" s="379" t="n">
        <f aca="false" ca="false" dt2D="false" dtr="false" t="normal">G50+H50</f>
        <v>0</v>
      </c>
      <c r="J50" s="446" t="n"/>
      <c r="K50" s="446" t="n"/>
      <c r="L50" s="379" t="n">
        <f aca="false" ca="false" dt2D="false" dtr="false" t="normal">J50+K50</f>
        <v>0</v>
      </c>
      <c r="M50" s="446" t="n"/>
      <c r="N50" s="446" t="n"/>
      <c r="O50" s="446" t="n"/>
      <c r="P50" s="446" t="n"/>
      <c r="Q50" s="446" t="n"/>
      <c r="R50" s="446" t="n"/>
      <c r="S50" s="446" t="n"/>
      <c r="T50" s="446" t="n"/>
      <c r="U50" s="446" t="n"/>
      <c r="V50" s="446" t="n"/>
      <c r="W50" s="446" t="n"/>
      <c r="X50" s="446" t="n"/>
      <c r="Y50" s="446" t="n"/>
      <c r="Z50" s="446" t="n"/>
      <c r="AA50" s="446" t="n"/>
      <c r="AB50" s="446" t="n"/>
      <c r="AC50" s="446" t="n"/>
      <c r="AD50" s="446" t="n"/>
      <c r="AE50" s="446" t="n"/>
    </row>
    <row customHeight="true" ht="15.75" outlineLevel="0" r="51">
      <c r="B51" s="450" t="s"/>
      <c r="C51" s="448" t="s"/>
      <c r="D51" s="451" t="s"/>
      <c r="E51" s="108" t="s">
        <v>26</v>
      </c>
      <c r="F51" s="371" t="n">
        <f aca="false" ca="false" dt2D="false" dtr="false" t="normal">I51+L51+M51+N51+O51+P51+Q51+R51+S51</f>
        <v>0</v>
      </c>
      <c r="G51" s="446" t="n"/>
      <c r="H51" s="446" t="n"/>
      <c r="I51" s="379" t="n">
        <f aca="false" ca="false" dt2D="false" dtr="false" t="normal">G51+H51</f>
        <v>0</v>
      </c>
      <c r="J51" s="446" t="n"/>
      <c r="K51" s="446" t="n"/>
      <c r="L51" s="379" t="n">
        <f aca="false" ca="false" dt2D="false" dtr="false" t="normal">J51+K51</f>
        <v>0</v>
      </c>
      <c r="M51" s="446" t="n"/>
      <c r="N51" s="446" t="n"/>
      <c r="O51" s="446" t="n"/>
      <c r="P51" s="446" t="n"/>
      <c r="Q51" s="446" t="n"/>
      <c r="R51" s="446" t="n"/>
      <c r="S51" s="446" t="n"/>
      <c r="T51" s="446" t="n"/>
      <c r="U51" s="446" t="n"/>
      <c r="V51" s="446" t="n"/>
      <c r="W51" s="446" t="n"/>
      <c r="X51" s="446" t="n"/>
      <c r="Y51" s="446" t="n"/>
      <c r="Z51" s="446" t="n"/>
      <c r="AA51" s="446" t="n"/>
      <c r="AB51" s="446" t="n"/>
      <c r="AC51" s="446" t="n"/>
      <c r="AD51" s="446" t="n"/>
      <c r="AE51" s="446" t="n"/>
    </row>
    <row customHeight="true" ht="15" outlineLevel="0" r="52">
      <c r="B52" s="442" t="n">
        <v>16</v>
      </c>
      <c r="C52" s="448" t="s"/>
      <c r="D52" s="444" t="s">
        <v>641</v>
      </c>
      <c r="E52" s="108" t="s">
        <v>24</v>
      </c>
      <c r="F52" s="371" t="n">
        <f aca="false" ca="false" dt2D="false" dtr="false" t="normal">I52+L52+M52+N52+O52+P52+Q52+R52+S52</f>
        <v>0</v>
      </c>
      <c r="G52" s="446" t="n"/>
      <c r="H52" s="446" t="n"/>
      <c r="I52" s="379" t="n">
        <f aca="false" ca="false" dt2D="false" dtr="false" t="normal">G52+H52</f>
        <v>0</v>
      </c>
      <c r="J52" s="446" t="n"/>
      <c r="K52" s="446" t="n"/>
      <c r="L52" s="379" t="n">
        <f aca="false" ca="false" dt2D="false" dtr="false" t="normal">J52+K52</f>
        <v>0</v>
      </c>
      <c r="M52" s="446" t="n"/>
      <c r="N52" s="446" t="n"/>
      <c r="O52" s="446" t="n"/>
      <c r="P52" s="446" t="n"/>
      <c r="Q52" s="446" t="n"/>
      <c r="R52" s="446" t="n"/>
      <c r="S52" s="446" t="n"/>
      <c r="T52" s="446" t="n"/>
      <c r="U52" s="446" t="n"/>
      <c r="V52" s="446" t="n"/>
      <c r="W52" s="446" t="n"/>
      <c r="X52" s="446" t="n"/>
      <c r="Y52" s="446" t="n"/>
      <c r="Z52" s="446" t="n"/>
      <c r="AA52" s="446" t="n"/>
      <c r="AB52" s="446" t="n"/>
      <c r="AC52" s="446" t="n"/>
      <c r="AD52" s="446" t="n"/>
      <c r="AE52" s="446" t="n"/>
    </row>
    <row customHeight="true" ht="15" outlineLevel="0" r="53">
      <c r="B53" s="447" t="s"/>
      <c r="C53" s="448" t="s"/>
      <c r="D53" s="449" t="s"/>
      <c r="E53" s="108" t="s">
        <v>290</v>
      </c>
      <c r="F53" s="371" t="n">
        <f aca="false" ca="false" dt2D="false" dtr="false" t="normal">I53+L53+M53+N53+O53+P53+Q53+R53+S53</f>
        <v>0</v>
      </c>
      <c r="G53" s="446" t="n"/>
      <c r="H53" s="446" t="n"/>
      <c r="I53" s="379" t="n">
        <f aca="false" ca="false" dt2D="false" dtr="false" t="normal">G53+H53</f>
        <v>0</v>
      </c>
      <c r="J53" s="446" t="n"/>
      <c r="K53" s="446" t="n"/>
      <c r="L53" s="379" t="n">
        <f aca="false" ca="false" dt2D="false" dtr="false" t="normal">J53+K53</f>
        <v>0</v>
      </c>
      <c r="M53" s="446" t="n"/>
      <c r="N53" s="446" t="n"/>
      <c r="O53" s="446" t="n"/>
      <c r="P53" s="446" t="n"/>
      <c r="Q53" s="446" t="n"/>
      <c r="R53" s="446" t="n"/>
      <c r="S53" s="446" t="n"/>
      <c r="T53" s="446" t="n"/>
      <c r="U53" s="446" t="n"/>
      <c r="V53" s="446" t="n"/>
      <c r="W53" s="446" t="n"/>
      <c r="X53" s="446" t="n"/>
      <c r="Y53" s="446" t="n"/>
      <c r="Z53" s="446" t="n"/>
      <c r="AA53" s="446" t="n"/>
      <c r="AB53" s="446" t="n"/>
      <c r="AC53" s="446" t="n"/>
      <c r="AD53" s="446" t="n"/>
      <c r="AE53" s="446" t="n"/>
    </row>
    <row customHeight="true" ht="15" outlineLevel="0" r="54">
      <c r="B54" s="450" t="s"/>
      <c r="C54" s="448" t="s"/>
      <c r="D54" s="451" t="s"/>
      <c r="E54" s="108" t="s">
        <v>26</v>
      </c>
      <c r="F54" s="371" t="n">
        <f aca="false" ca="false" dt2D="false" dtr="false" t="normal">I54+L54+M54+N54+O54+P54+Q54+R54+S54</f>
        <v>0</v>
      </c>
      <c r="G54" s="446" t="n"/>
      <c r="H54" s="446" t="n"/>
      <c r="I54" s="379" t="n">
        <f aca="false" ca="false" dt2D="false" dtr="false" t="normal">G54+H54</f>
        <v>0</v>
      </c>
      <c r="J54" s="446" t="n"/>
      <c r="K54" s="446" t="n"/>
      <c r="L54" s="379" t="n">
        <f aca="false" ca="false" dt2D="false" dtr="false" t="normal">J54+K54</f>
        <v>0</v>
      </c>
      <c r="M54" s="446" t="n"/>
      <c r="N54" s="446" t="n"/>
      <c r="O54" s="446" t="n"/>
      <c r="P54" s="446" t="n"/>
      <c r="Q54" s="446" t="n"/>
      <c r="R54" s="446" t="n"/>
      <c r="S54" s="446" t="n"/>
      <c r="T54" s="446" t="n"/>
      <c r="U54" s="446" t="n"/>
      <c r="V54" s="446" t="n"/>
      <c r="W54" s="446" t="n"/>
      <c r="X54" s="446" t="n"/>
      <c r="Y54" s="446" t="n"/>
      <c r="Z54" s="446" t="n"/>
      <c r="AA54" s="446" t="n"/>
      <c r="AB54" s="446" t="n"/>
      <c r="AC54" s="446" t="n"/>
      <c r="AD54" s="446" t="n"/>
      <c r="AE54" s="446" t="n"/>
    </row>
    <row customHeight="true" ht="15.75" outlineLevel="0" r="55">
      <c r="B55" s="442" t="n">
        <v>17</v>
      </c>
      <c r="C55" s="448" t="s"/>
      <c r="D55" s="444" t="s">
        <v>642</v>
      </c>
      <c r="E55" s="108" t="s">
        <v>24</v>
      </c>
      <c r="F55" s="371" t="n">
        <f aca="false" ca="false" dt2D="false" dtr="false" t="normal">I55+L55+M55+N55+O55+P55+Q55+R55+S55</f>
        <v>0</v>
      </c>
      <c r="G55" s="446" t="n"/>
      <c r="H55" s="446" t="n"/>
      <c r="I55" s="379" t="n">
        <f aca="false" ca="false" dt2D="false" dtr="false" t="normal">G55+H55</f>
        <v>0</v>
      </c>
      <c r="J55" s="446" t="n"/>
      <c r="K55" s="446" t="n"/>
      <c r="L55" s="379" t="n">
        <f aca="false" ca="false" dt2D="false" dtr="false" t="normal">J55+K55</f>
        <v>0</v>
      </c>
      <c r="M55" s="446" t="n"/>
      <c r="N55" s="446" t="n"/>
      <c r="O55" s="446" t="n"/>
      <c r="P55" s="446" t="n"/>
      <c r="Q55" s="446" t="n"/>
      <c r="R55" s="446" t="n"/>
      <c r="S55" s="446" t="n"/>
      <c r="T55" s="446" t="n"/>
      <c r="U55" s="446" t="n"/>
      <c r="V55" s="446" t="n"/>
      <c r="W55" s="446" t="n"/>
      <c r="X55" s="446" t="n"/>
      <c r="Y55" s="446" t="n"/>
      <c r="Z55" s="446" t="n"/>
      <c r="AA55" s="446" t="n"/>
      <c r="AB55" s="446" t="n"/>
      <c r="AC55" s="446" t="n"/>
      <c r="AD55" s="446" t="n"/>
      <c r="AE55" s="446" t="n"/>
    </row>
    <row customHeight="true" ht="15.75" outlineLevel="0" r="56">
      <c r="B56" s="447" t="s"/>
      <c r="C56" s="448" t="s"/>
      <c r="D56" s="449" t="s"/>
      <c r="E56" s="108" t="s">
        <v>290</v>
      </c>
      <c r="F56" s="371" t="n">
        <f aca="false" ca="false" dt2D="false" dtr="false" t="normal">I56+L56+M56+N56+O56+P56+Q56+R56+S56</f>
        <v>0</v>
      </c>
      <c r="G56" s="446" t="n"/>
      <c r="H56" s="446" t="n"/>
      <c r="I56" s="379" t="n">
        <f aca="false" ca="false" dt2D="false" dtr="false" t="normal">G56+H56</f>
        <v>0</v>
      </c>
      <c r="J56" s="446" t="n"/>
      <c r="K56" s="446" t="n"/>
      <c r="L56" s="379" t="n">
        <f aca="false" ca="false" dt2D="false" dtr="false" t="normal">J56+K56</f>
        <v>0</v>
      </c>
      <c r="M56" s="446" t="n"/>
      <c r="N56" s="446" t="n"/>
      <c r="O56" s="446" t="n"/>
      <c r="P56" s="446" t="n"/>
      <c r="Q56" s="446" t="n"/>
      <c r="R56" s="446" t="n"/>
      <c r="S56" s="446" t="n"/>
      <c r="T56" s="446" t="n"/>
      <c r="U56" s="446" t="n"/>
      <c r="V56" s="446" t="n"/>
      <c r="W56" s="446" t="n"/>
      <c r="X56" s="446" t="n"/>
      <c r="Y56" s="446" t="n"/>
      <c r="Z56" s="446" t="n"/>
      <c r="AA56" s="446" t="n"/>
      <c r="AB56" s="446" t="n"/>
      <c r="AC56" s="446" t="n"/>
      <c r="AD56" s="446" t="n"/>
      <c r="AE56" s="446" t="n"/>
    </row>
    <row customHeight="true" ht="15.75" outlineLevel="0" r="57">
      <c r="B57" s="450" t="s"/>
      <c r="C57" s="448" t="s"/>
      <c r="D57" s="451" t="s"/>
      <c r="E57" s="108" t="s">
        <v>26</v>
      </c>
      <c r="F57" s="371" t="n">
        <f aca="false" ca="false" dt2D="false" dtr="false" t="normal">I57+L57+M57+N57+O57+P57+Q57+R57+S57</f>
        <v>0</v>
      </c>
      <c r="G57" s="446" t="n"/>
      <c r="H57" s="446" t="n"/>
      <c r="I57" s="379" t="n">
        <f aca="false" ca="false" dt2D="false" dtr="false" t="normal">G57+H57</f>
        <v>0</v>
      </c>
      <c r="J57" s="446" t="n"/>
      <c r="K57" s="446" t="n"/>
      <c r="L57" s="379" t="n">
        <f aca="false" ca="false" dt2D="false" dtr="false" t="normal">J57+K57</f>
        <v>0</v>
      </c>
      <c r="M57" s="446" t="n"/>
      <c r="N57" s="446" t="n"/>
      <c r="O57" s="446" t="n"/>
      <c r="P57" s="446" t="n"/>
      <c r="Q57" s="446" t="n"/>
      <c r="R57" s="446" t="n"/>
      <c r="S57" s="446" t="n"/>
      <c r="T57" s="446" t="n"/>
      <c r="U57" s="446" t="n"/>
      <c r="V57" s="446" t="n"/>
      <c r="W57" s="446" t="n"/>
      <c r="X57" s="446" t="n"/>
      <c r="Y57" s="446" t="n"/>
      <c r="Z57" s="446" t="n"/>
      <c r="AA57" s="446" t="n"/>
      <c r="AB57" s="446" t="n"/>
      <c r="AC57" s="446" t="n"/>
      <c r="AD57" s="446" t="n"/>
      <c r="AE57" s="446" t="n"/>
    </row>
    <row customHeight="true" ht="15.75" outlineLevel="0" r="58">
      <c r="B58" s="442" t="n">
        <v>18</v>
      </c>
      <c r="C58" s="448" t="s"/>
      <c r="D58" s="444" t="s">
        <v>643</v>
      </c>
      <c r="E58" s="108" t="s">
        <v>24</v>
      </c>
      <c r="F58" s="371" t="n">
        <f aca="false" ca="false" dt2D="false" dtr="false" t="normal">I58+L58+M58+N58+O58+P58+Q58+R58+S58</f>
        <v>503</v>
      </c>
      <c r="G58" s="446" t="n">
        <v>32</v>
      </c>
      <c r="H58" s="446" t="n"/>
      <c r="I58" s="379" t="n">
        <f aca="false" ca="false" dt2D="false" dtr="false" t="normal">G58+H58</f>
        <v>32</v>
      </c>
      <c r="J58" s="446" t="n">
        <f aca="false" ca="false" dt2D="false" dtr="false" t="normal">41+1+2</f>
        <v>44</v>
      </c>
      <c r="K58" s="446" t="n"/>
      <c r="L58" s="379" t="n">
        <f aca="false" ca="false" dt2D="false" dtr="false" t="normal">J58+K58</f>
        <v>44</v>
      </c>
      <c r="M58" s="446" t="n">
        <v>52</v>
      </c>
      <c r="N58" s="446" t="n">
        <v>60</v>
      </c>
      <c r="O58" s="446" t="n">
        <v>70</v>
      </c>
      <c r="P58" s="446" t="n">
        <v>67</v>
      </c>
      <c r="Q58" s="446" t="n">
        <v>46</v>
      </c>
      <c r="R58" s="446" t="n">
        <v>78</v>
      </c>
      <c r="S58" s="446" t="n">
        <v>54</v>
      </c>
      <c r="T58" s="446" t="n"/>
      <c r="U58" s="446" t="n"/>
      <c r="V58" s="446" t="n"/>
      <c r="W58" s="446" t="n"/>
      <c r="X58" s="446" t="n"/>
      <c r="Y58" s="446" t="n"/>
      <c r="Z58" s="446" t="n"/>
      <c r="AA58" s="446" t="n"/>
      <c r="AB58" s="446" t="n"/>
      <c r="AC58" s="446" t="n"/>
      <c r="AD58" s="446" t="n"/>
      <c r="AE58" s="446" t="n"/>
    </row>
    <row customHeight="true" ht="15.75" outlineLevel="0" r="59">
      <c r="B59" s="447" t="s"/>
      <c r="C59" s="448" t="s"/>
      <c r="D59" s="449" t="s"/>
      <c r="E59" s="108" t="s">
        <v>290</v>
      </c>
      <c r="F59" s="371" t="n">
        <f aca="false" ca="false" dt2D="false" dtr="false" t="normal">I59+L59+M59+N59+O59+P59+Q59+R59+S59</f>
        <v>0</v>
      </c>
      <c r="G59" s="446" t="n"/>
      <c r="H59" s="446" t="n"/>
      <c r="I59" s="379" t="n">
        <f aca="false" ca="false" dt2D="false" dtr="false" t="normal">G59+H59</f>
        <v>0</v>
      </c>
      <c r="J59" s="446" t="n"/>
      <c r="K59" s="446" t="n"/>
      <c r="L59" s="379" t="n">
        <f aca="false" ca="false" dt2D="false" dtr="false" t="normal">J59+K59</f>
        <v>0</v>
      </c>
      <c r="M59" s="446" t="n"/>
      <c r="N59" s="446" t="n"/>
      <c r="O59" s="446" t="n"/>
      <c r="P59" s="446" t="n"/>
      <c r="Q59" s="446" t="n"/>
      <c r="R59" s="446" t="n"/>
      <c r="S59" s="446" t="n"/>
      <c r="T59" s="446" t="n"/>
      <c r="U59" s="446" t="n"/>
      <c r="V59" s="446" t="n"/>
      <c r="W59" s="446" t="n"/>
      <c r="X59" s="446" t="n"/>
      <c r="Y59" s="446" t="n"/>
      <c r="Z59" s="446" t="n"/>
      <c r="AA59" s="446" t="n"/>
      <c r="AB59" s="446" t="n"/>
      <c r="AC59" s="446" t="n"/>
      <c r="AD59" s="446" t="n"/>
      <c r="AE59" s="446" t="n"/>
    </row>
    <row customHeight="true" ht="15.75" outlineLevel="0" r="60">
      <c r="B60" s="450" t="s"/>
      <c r="C60" s="448" t="s"/>
      <c r="D60" s="451" t="s"/>
      <c r="E60" s="108" t="s">
        <v>26</v>
      </c>
      <c r="F60" s="371" t="n">
        <f aca="false" ca="false" dt2D="false" dtr="false" t="normal">I60+L60+M60+N60+O60+P60+Q60+R60+S60</f>
        <v>360</v>
      </c>
      <c r="G60" s="446" t="n">
        <v>12</v>
      </c>
      <c r="H60" s="446" t="n"/>
      <c r="I60" s="379" t="n">
        <f aca="false" ca="false" dt2D="false" dtr="false" t="normal">G60+H60</f>
        <v>12</v>
      </c>
      <c r="J60" s="446" t="n">
        <v>29</v>
      </c>
      <c r="K60" s="446" t="n"/>
      <c r="L60" s="379" t="n">
        <f aca="false" ca="false" dt2D="false" dtr="false" t="normal">J60+K60</f>
        <v>29</v>
      </c>
      <c r="M60" s="446" t="n">
        <v>38</v>
      </c>
      <c r="N60" s="446" t="n">
        <v>33</v>
      </c>
      <c r="O60" s="446" t="n">
        <v>51</v>
      </c>
      <c r="P60" s="446" t="n">
        <v>53</v>
      </c>
      <c r="Q60" s="446" t="n">
        <v>47</v>
      </c>
      <c r="R60" s="446" t="n">
        <v>43</v>
      </c>
      <c r="S60" s="446" t="n">
        <v>54</v>
      </c>
      <c r="T60" s="446" t="n"/>
      <c r="U60" s="446" t="n"/>
      <c r="V60" s="446" t="n"/>
      <c r="W60" s="446" t="n"/>
      <c r="X60" s="446" t="n"/>
      <c r="Y60" s="446" t="n"/>
      <c r="Z60" s="446" t="n"/>
      <c r="AA60" s="446" t="n"/>
      <c r="AB60" s="446" t="n"/>
      <c r="AC60" s="446" t="n"/>
      <c r="AD60" s="446" t="n"/>
      <c r="AE60" s="446" t="n"/>
    </row>
    <row customHeight="true" ht="15.75" outlineLevel="0" r="61">
      <c r="B61" s="442" t="n">
        <v>19</v>
      </c>
      <c r="C61" s="448" t="s"/>
      <c r="D61" s="444" t="s">
        <v>644</v>
      </c>
      <c r="E61" s="108" t="s">
        <v>24</v>
      </c>
      <c r="F61" s="371" t="n">
        <f aca="false" ca="false" dt2D="false" dtr="false" t="normal">I61+L61+M61+N61+O61+P61+Q61+R61+S61</f>
        <v>0</v>
      </c>
      <c r="G61" s="446" t="n"/>
      <c r="H61" s="446" t="n"/>
      <c r="I61" s="379" t="n">
        <f aca="false" ca="false" dt2D="false" dtr="false" t="normal">G61+H61</f>
        <v>0</v>
      </c>
      <c r="J61" s="446" t="n"/>
      <c r="K61" s="446" t="n"/>
      <c r="L61" s="379" t="n">
        <f aca="false" ca="false" dt2D="false" dtr="false" t="normal">J61+K61</f>
        <v>0</v>
      </c>
      <c r="M61" s="446" t="n"/>
      <c r="N61" s="446" t="n"/>
      <c r="O61" s="446" t="n"/>
      <c r="P61" s="446" t="n"/>
      <c r="Q61" s="446" t="n"/>
      <c r="R61" s="446" t="n"/>
      <c r="S61" s="446" t="n"/>
      <c r="T61" s="446" t="n"/>
      <c r="U61" s="446" t="n"/>
      <c r="V61" s="446" t="n"/>
      <c r="W61" s="446" t="n"/>
      <c r="X61" s="446" t="n"/>
      <c r="Y61" s="446" t="n"/>
      <c r="Z61" s="446" t="n"/>
      <c r="AA61" s="446" t="n"/>
      <c r="AB61" s="446" t="n"/>
      <c r="AC61" s="446" t="n"/>
      <c r="AD61" s="446" t="n"/>
      <c r="AE61" s="446" t="n"/>
    </row>
    <row customHeight="true" ht="15.75" outlineLevel="0" r="62">
      <c r="B62" s="447" t="s"/>
      <c r="C62" s="448" t="s"/>
      <c r="D62" s="449" t="s"/>
      <c r="E62" s="108" t="s">
        <v>290</v>
      </c>
      <c r="F62" s="371" t="n">
        <f aca="false" ca="false" dt2D="false" dtr="false" t="normal">I62+L62+M62+N62+O62+P62+Q62+R62+S62</f>
        <v>0</v>
      </c>
      <c r="G62" s="446" t="n"/>
      <c r="H62" s="446" t="n"/>
      <c r="I62" s="379" t="n">
        <f aca="false" ca="false" dt2D="false" dtr="false" t="normal">G62+H62</f>
        <v>0</v>
      </c>
      <c r="J62" s="446" t="n"/>
      <c r="K62" s="446" t="n"/>
      <c r="L62" s="379" t="n">
        <f aca="false" ca="false" dt2D="false" dtr="false" t="normal">J62+K62</f>
        <v>0</v>
      </c>
      <c r="M62" s="446" t="n"/>
      <c r="N62" s="446" t="n"/>
      <c r="O62" s="446" t="n"/>
      <c r="P62" s="446" t="n"/>
      <c r="Q62" s="446" t="n"/>
      <c r="R62" s="446" t="n"/>
      <c r="S62" s="446" t="n"/>
      <c r="T62" s="446" t="n"/>
      <c r="U62" s="446" t="n"/>
      <c r="V62" s="446" t="n"/>
      <c r="W62" s="446" t="n"/>
      <c r="X62" s="446" t="n"/>
      <c r="Y62" s="446" t="n"/>
      <c r="Z62" s="446" t="n"/>
      <c r="AA62" s="446" t="n"/>
      <c r="AB62" s="446" t="n"/>
      <c r="AC62" s="446" t="n"/>
      <c r="AD62" s="446" t="n"/>
      <c r="AE62" s="446" t="n"/>
    </row>
    <row customHeight="true" ht="15.75" outlineLevel="0" r="63">
      <c r="B63" s="450" t="s"/>
      <c r="C63" s="448" t="s"/>
      <c r="D63" s="451" t="s"/>
      <c r="E63" s="108" t="s">
        <v>26</v>
      </c>
      <c r="F63" s="371" t="n">
        <f aca="false" ca="false" dt2D="false" dtr="false" t="normal">I63+L63+M63+N63+O63+P63+Q63+R63+S63</f>
        <v>0</v>
      </c>
      <c r="G63" s="446" t="n"/>
      <c r="H63" s="446" t="n"/>
      <c r="I63" s="379" t="n">
        <f aca="false" ca="false" dt2D="false" dtr="false" t="normal">G63+H63</f>
        <v>0</v>
      </c>
      <c r="J63" s="446" t="n"/>
      <c r="K63" s="446" t="n"/>
      <c r="L63" s="379" t="n">
        <f aca="false" ca="false" dt2D="false" dtr="false" t="normal">J63+K63</f>
        <v>0</v>
      </c>
      <c r="M63" s="446" t="n"/>
      <c r="N63" s="446" t="n"/>
      <c r="O63" s="446" t="n"/>
      <c r="P63" s="446" t="n"/>
      <c r="Q63" s="446" t="n"/>
      <c r="R63" s="446" t="n"/>
      <c r="S63" s="446" t="n"/>
      <c r="T63" s="446" t="n"/>
      <c r="U63" s="446" t="n"/>
      <c r="V63" s="446" t="n"/>
      <c r="W63" s="446" t="n"/>
      <c r="X63" s="446" t="n"/>
      <c r="Y63" s="446" t="n"/>
      <c r="Z63" s="446" t="n"/>
      <c r="AA63" s="446" t="n"/>
      <c r="AB63" s="446" t="n"/>
      <c r="AC63" s="446" t="n"/>
      <c r="AD63" s="446" t="n"/>
      <c r="AE63" s="446" t="n"/>
    </row>
    <row customHeight="true" ht="15.75" outlineLevel="0" r="64">
      <c r="B64" s="442" t="n">
        <v>20</v>
      </c>
      <c r="C64" s="448" t="s"/>
      <c r="D64" s="444" t="s">
        <v>645</v>
      </c>
      <c r="E64" s="108" t="s">
        <v>24</v>
      </c>
      <c r="F64" s="371" t="n">
        <f aca="false" ca="false" dt2D="false" dtr="false" t="normal">I64+L64+M64+N64+O64+P64+Q64+R64+S64</f>
        <v>0</v>
      </c>
      <c r="G64" s="446" t="n"/>
      <c r="H64" s="446" t="n"/>
      <c r="I64" s="379" t="n">
        <f aca="false" ca="false" dt2D="false" dtr="false" t="normal">G64+H64</f>
        <v>0</v>
      </c>
      <c r="J64" s="446" t="n"/>
      <c r="K64" s="446" t="n"/>
      <c r="L64" s="379" t="n">
        <f aca="false" ca="false" dt2D="false" dtr="false" t="normal">J64+K64</f>
        <v>0</v>
      </c>
      <c r="M64" s="446" t="n"/>
      <c r="N64" s="446" t="n"/>
      <c r="O64" s="446" t="n"/>
      <c r="P64" s="446" t="n"/>
      <c r="Q64" s="446" t="n"/>
      <c r="R64" s="446" t="n"/>
      <c r="S64" s="446" t="n"/>
      <c r="T64" s="446" t="n"/>
      <c r="U64" s="446" t="n"/>
      <c r="V64" s="446" t="n"/>
      <c r="W64" s="446" t="n"/>
      <c r="X64" s="446" t="n"/>
      <c r="Y64" s="446" t="n"/>
      <c r="Z64" s="446" t="n"/>
      <c r="AA64" s="446" t="n"/>
      <c r="AB64" s="446" t="n"/>
      <c r="AC64" s="446" t="n"/>
      <c r="AD64" s="446" t="n"/>
      <c r="AE64" s="446" t="n"/>
    </row>
    <row customHeight="true" ht="15.75" outlineLevel="0" r="65">
      <c r="B65" s="447" t="s"/>
      <c r="C65" s="448" t="s"/>
      <c r="D65" s="449" t="s"/>
      <c r="E65" s="108" t="s">
        <v>290</v>
      </c>
      <c r="F65" s="371" t="n">
        <f aca="false" ca="false" dt2D="false" dtr="false" t="normal">I65+L65+M65+N65+O65+P65+Q65+R65+S65</f>
        <v>0</v>
      </c>
      <c r="G65" s="446" t="n"/>
      <c r="H65" s="446" t="n"/>
      <c r="I65" s="379" t="n">
        <f aca="false" ca="false" dt2D="false" dtr="false" t="normal">G65+H65</f>
        <v>0</v>
      </c>
      <c r="J65" s="446" t="n"/>
      <c r="K65" s="446" t="n"/>
      <c r="L65" s="379" t="n">
        <f aca="false" ca="false" dt2D="false" dtr="false" t="normal">J65+K65</f>
        <v>0</v>
      </c>
      <c r="M65" s="446" t="n"/>
      <c r="N65" s="446" t="n"/>
      <c r="O65" s="446" t="n"/>
      <c r="P65" s="446" t="n"/>
      <c r="Q65" s="446" t="n"/>
      <c r="R65" s="446" t="n"/>
      <c r="S65" s="446" t="n"/>
      <c r="T65" s="446" t="n"/>
      <c r="U65" s="446" t="n"/>
      <c r="V65" s="446" t="n"/>
      <c r="W65" s="446" t="n"/>
      <c r="X65" s="446" t="n"/>
      <c r="Y65" s="446" t="n"/>
      <c r="Z65" s="446" t="n"/>
      <c r="AA65" s="446" t="n"/>
      <c r="AB65" s="446" t="n"/>
      <c r="AC65" s="446" t="n"/>
      <c r="AD65" s="446" t="n"/>
      <c r="AE65" s="446" t="n"/>
    </row>
    <row customHeight="true" ht="15.75" outlineLevel="0" r="66">
      <c r="B66" s="450" t="s"/>
      <c r="C66" s="448" t="s"/>
      <c r="D66" s="451" t="s"/>
      <c r="E66" s="108" t="s">
        <v>26</v>
      </c>
      <c r="F66" s="371" t="n">
        <f aca="false" ca="false" dt2D="false" dtr="false" t="normal">I66+L66+M66+N66+O66+P66+Q66+R66+S66</f>
        <v>0</v>
      </c>
      <c r="G66" s="446" t="n"/>
      <c r="H66" s="446" t="n"/>
      <c r="I66" s="379" t="n">
        <f aca="false" ca="false" dt2D="false" dtr="false" t="normal">G66+H66</f>
        <v>0</v>
      </c>
      <c r="J66" s="446" t="n"/>
      <c r="K66" s="446" t="n"/>
      <c r="L66" s="379" t="n">
        <f aca="false" ca="false" dt2D="false" dtr="false" t="normal">J66+K66</f>
        <v>0</v>
      </c>
      <c r="M66" s="446" t="n"/>
      <c r="N66" s="446" t="n"/>
      <c r="O66" s="446" t="n"/>
      <c r="P66" s="446" t="n"/>
      <c r="Q66" s="446" t="n"/>
      <c r="R66" s="446" t="n"/>
      <c r="S66" s="446" t="n"/>
      <c r="T66" s="446" t="n"/>
      <c r="U66" s="446" t="n"/>
      <c r="V66" s="446" t="n"/>
      <c r="W66" s="446" t="n"/>
      <c r="X66" s="446" t="n"/>
      <c r="Y66" s="446" t="n"/>
      <c r="Z66" s="446" t="n"/>
      <c r="AA66" s="446" t="n"/>
      <c r="AB66" s="446" t="n"/>
      <c r="AC66" s="446" t="n"/>
      <c r="AD66" s="446" t="n"/>
      <c r="AE66" s="446" t="n"/>
    </row>
    <row customHeight="true" ht="36.75" outlineLevel="0" r="67">
      <c r="B67" s="456" t="n">
        <v>21</v>
      </c>
      <c r="C67" s="448" t="s"/>
      <c r="D67" s="444" t="s">
        <v>646</v>
      </c>
      <c r="E67" s="108" t="s">
        <v>212</v>
      </c>
      <c r="F67" s="371" t="n">
        <f aca="false" ca="false" dt2D="false" dtr="false" t="normal">I67+L67+M67+N67+O67+P67+Q67+R67+S67</f>
        <v>0</v>
      </c>
      <c r="G67" s="446" t="n"/>
      <c r="H67" s="446" t="n"/>
      <c r="I67" s="379" t="n">
        <f aca="false" ca="false" dt2D="false" dtr="false" t="normal">G67+H67</f>
        <v>0</v>
      </c>
      <c r="J67" s="446" t="n"/>
      <c r="K67" s="446" t="n"/>
      <c r="L67" s="379" t="n">
        <f aca="false" ca="false" dt2D="false" dtr="false" t="normal">J67+K67</f>
        <v>0</v>
      </c>
      <c r="M67" s="446" t="n"/>
      <c r="N67" s="446" t="n"/>
      <c r="O67" s="446" t="n"/>
      <c r="P67" s="446" t="n"/>
      <c r="Q67" s="446" t="n"/>
      <c r="R67" s="446" t="n"/>
      <c r="S67" s="446" t="n"/>
      <c r="T67" s="446" t="n"/>
      <c r="U67" s="446" t="n"/>
      <c r="V67" s="446" t="n"/>
      <c r="W67" s="446" t="n"/>
      <c r="X67" s="446" t="n"/>
      <c r="Y67" s="446" t="n"/>
      <c r="Z67" s="446" t="n"/>
      <c r="AA67" s="446" t="n"/>
      <c r="AB67" s="446" t="n"/>
      <c r="AC67" s="446" t="n"/>
      <c r="AD67" s="446" t="n"/>
      <c r="AE67" s="446" t="n"/>
    </row>
    <row customHeight="true" ht="33" outlineLevel="0" r="68">
      <c r="B68" s="456" t="n">
        <v>22</v>
      </c>
      <c r="C68" s="448" t="s"/>
      <c r="D68" s="444" t="s">
        <v>647</v>
      </c>
      <c r="E68" s="108" t="s">
        <v>212</v>
      </c>
      <c r="F68" s="371" t="n">
        <f aca="false" ca="false" dt2D="false" dtr="false" t="normal">I68+L68+M68+N68+O68+P68+Q68+R68+S68</f>
        <v>0</v>
      </c>
      <c r="G68" s="446" t="n"/>
      <c r="H68" s="446" t="n"/>
      <c r="I68" s="379" t="n">
        <f aca="false" ca="false" dt2D="false" dtr="false" t="normal">G68+H68</f>
        <v>0</v>
      </c>
      <c r="J68" s="446" t="n"/>
      <c r="K68" s="446" t="n"/>
      <c r="L68" s="379" t="n">
        <f aca="false" ca="false" dt2D="false" dtr="false" t="normal">J68+K68</f>
        <v>0</v>
      </c>
      <c r="M68" s="446" t="n"/>
      <c r="N68" s="446" t="n"/>
      <c r="O68" s="446" t="n"/>
      <c r="P68" s="446" t="n"/>
      <c r="Q68" s="446" t="n"/>
      <c r="R68" s="446" t="n"/>
      <c r="S68" s="446" t="n"/>
      <c r="T68" s="446" t="n"/>
      <c r="U68" s="446" t="n"/>
      <c r="V68" s="446" t="n"/>
      <c r="W68" s="446" t="n"/>
      <c r="X68" s="446" t="n"/>
      <c r="Y68" s="446" t="n"/>
      <c r="Z68" s="446" t="n"/>
      <c r="AA68" s="446" t="n"/>
      <c r="AB68" s="446" t="n"/>
      <c r="AC68" s="446" t="n"/>
      <c r="AD68" s="446" t="n"/>
      <c r="AE68" s="446" t="n"/>
    </row>
    <row customHeight="true" ht="22.5" outlineLevel="0" r="69">
      <c r="B69" s="442" t="n">
        <v>23</v>
      </c>
      <c r="C69" s="448" t="s"/>
      <c r="D69" s="444" t="s">
        <v>648</v>
      </c>
      <c r="E69" s="108" t="s">
        <v>24</v>
      </c>
      <c r="F69" s="371" t="n">
        <f aca="false" ca="false" dt2D="false" dtr="false" t="normal">I69+L69+M69+N69+O69+P69+Q69+R69+S69</f>
        <v>0</v>
      </c>
      <c r="G69" s="446" t="n"/>
      <c r="H69" s="446" t="n"/>
      <c r="I69" s="379" t="n">
        <f aca="false" ca="false" dt2D="false" dtr="false" t="normal">G69+H69</f>
        <v>0</v>
      </c>
      <c r="J69" s="446" t="n"/>
      <c r="K69" s="446" t="n"/>
      <c r="L69" s="379" t="n">
        <f aca="false" ca="false" dt2D="false" dtr="false" t="normal">J69+K69</f>
        <v>0</v>
      </c>
      <c r="M69" s="446" t="n"/>
      <c r="N69" s="446" t="n"/>
      <c r="O69" s="446" t="n"/>
      <c r="P69" s="446" t="n"/>
      <c r="Q69" s="446" t="n"/>
      <c r="R69" s="446" t="n"/>
      <c r="S69" s="446" t="n"/>
      <c r="T69" s="446" t="n"/>
      <c r="U69" s="446" t="n"/>
      <c r="V69" s="446" t="n"/>
      <c r="W69" s="446" t="n"/>
      <c r="X69" s="446" t="n"/>
      <c r="Y69" s="446" t="n"/>
      <c r="Z69" s="446" t="n"/>
      <c r="AA69" s="446" t="n"/>
      <c r="AB69" s="446" t="n"/>
      <c r="AC69" s="446" t="n"/>
      <c r="AD69" s="446" t="n"/>
      <c r="AE69" s="446" t="n"/>
    </row>
    <row customHeight="true" ht="22.5" outlineLevel="0" r="70">
      <c r="B70" s="447" t="s"/>
      <c r="C70" s="448" t="s"/>
      <c r="D70" s="449" t="s"/>
      <c r="E70" s="108" t="s">
        <v>290</v>
      </c>
      <c r="F70" s="371" t="n">
        <f aca="false" ca="false" dt2D="false" dtr="false" t="normal">I70+L70+M70+N70+O70+P70+Q70+R70+S70</f>
        <v>0</v>
      </c>
      <c r="G70" s="446" t="n"/>
      <c r="H70" s="446" t="n"/>
      <c r="I70" s="379" t="n">
        <f aca="false" ca="false" dt2D="false" dtr="false" t="normal">G70+H70</f>
        <v>0</v>
      </c>
      <c r="J70" s="446" t="n"/>
      <c r="K70" s="446" t="n"/>
      <c r="L70" s="379" t="n">
        <f aca="false" ca="false" dt2D="false" dtr="false" t="normal">J70+K70</f>
        <v>0</v>
      </c>
      <c r="M70" s="446" t="n"/>
      <c r="N70" s="446" t="n"/>
      <c r="O70" s="446" t="n"/>
      <c r="P70" s="446" t="n"/>
      <c r="Q70" s="446" t="n"/>
      <c r="R70" s="446" t="n"/>
      <c r="S70" s="446" t="n"/>
      <c r="T70" s="446" t="n"/>
      <c r="U70" s="446" t="n"/>
      <c r="V70" s="446" t="n"/>
      <c r="W70" s="446" t="n"/>
      <c r="X70" s="446" t="n"/>
      <c r="Y70" s="446" t="n"/>
      <c r="Z70" s="446" t="n"/>
      <c r="AA70" s="446" t="n"/>
      <c r="AB70" s="446" t="n"/>
      <c r="AC70" s="446" t="n"/>
      <c r="AD70" s="446" t="n"/>
      <c r="AE70" s="446" t="n"/>
    </row>
    <row customHeight="true" ht="21" outlineLevel="0" r="71">
      <c r="B71" s="450" t="s"/>
      <c r="C71" s="448" t="s"/>
      <c r="D71" s="451" t="s"/>
      <c r="E71" s="108" t="s">
        <v>26</v>
      </c>
      <c r="F71" s="371" t="n">
        <f aca="false" ca="false" dt2D="false" dtr="false" t="normal">I71+L71+M71+N71+O71+P71+Q71+R71+S71</f>
        <v>0</v>
      </c>
      <c r="G71" s="446" t="n"/>
      <c r="H71" s="446" t="n"/>
      <c r="I71" s="379" t="n">
        <f aca="false" ca="false" dt2D="false" dtr="false" t="normal">G71+H71</f>
        <v>0</v>
      </c>
      <c r="J71" s="446" t="n"/>
      <c r="K71" s="446" t="n"/>
      <c r="L71" s="379" t="n">
        <f aca="false" ca="false" dt2D="false" dtr="false" t="normal">J71+K71</f>
        <v>0</v>
      </c>
      <c r="M71" s="446" t="n"/>
      <c r="N71" s="446" t="n"/>
      <c r="O71" s="446" t="n"/>
      <c r="P71" s="446" t="n"/>
      <c r="Q71" s="446" t="n"/>
      <c r="R71" s="446" t="n"/>
      <c r="S71" s="446" t="n"/>
      <c r="T71" s="446" t="n"/>
      <c r="U71" s="446" t="n"/>
      <c r="V71" s="446" t="n"/>
      <c r="W71" s="446" t="n"/>
      <c r="X71" s="446" t="n"/>
      <c r="Y71" s="446" t="n"/>
      <c r="Z71" s="446" t="n"/>
      <c r="AA71" s="446" t="n"/>
      <c r="AB71" s="446" t="n"/>
      <c r="AC71" s="446" t="n"/>
      <c r="AD71" s="446" t="n"/>
      <c r="AE71" s="446" t="n"/>
    </row>
    <row customHeight="true" ht="18" outlineLevel="0" r="72">
      <c r="B72" s="442" t="n">
        <v>24</v>
      </c>
      <c r="C72" s="448" t="s"/>
      <c r="D72" s="444" t="s">
        <v>649</v>
      </c>
      <c r="E72" s="108" t="s">
        <v>24</v>
      </c>
      <c r="F72" s="371" t="n">
        <f aca="false" ca="false" dt2D="false" dtr="false" t="normal">I72+L72+M72+N72+O72+P72+Q72+R72+S72</f>
        <v>0</v>
      </c>
      <c r="G72" s="446" t="n"/>
      <c r="H72" s="446" t="n"/>
      <c r="I72" s="379" t="n">
        <f aca="false" ca="false" dt2D="false" dtr="false" t="normal">G72+H72</f>
        <v>0</v>
      </c>
      <c r="J72" s="446" t="n"/>
      <c r="K72" s="446" t="n"/>
      <c r="L72" s="379" t="n">
        <f aca="false" ca="false" dt2D="false" dtr="false" t="normal">J72+K72</f>
        <v>0</v>
      </c>
      <c r="M72" s="446" t="n"/>
      <c r="N72" s="446" t="n"/>
      <c r="O72" s="446" t="n"/>
      <c r="P72" s="446" t="n"/>
      <c r="Q72" s="446" t="n"/>
      <c r="R72" s="446" t="n"/>
      <c r="S72" s="446" t="n"/>
      <c r="T72" s="446" t="n"/>
      <c r="U72" s="446" t="n"/>
      <c r="V72" s="446" t="n"/>
      <c r="W72" s="446" t="n"/>
      <c r="X72" s="446" t="n"/>
      <c r="Y72" s="446" t="n"/>
      <c r="Z72" s="446" t="n"/>
      <c r="AA72" s="446" t="n"/>
      <c r="AB72" s="446" t="n"/>
      <c r="AC72" s="446" t="n"/>
      <c r="AD72" s="446" t="n"/>
      <c r="AE72" s="446" t="n"/>
    </row>
    <row customHeight="true" ht="18" outlineLevel="0" r="73">
      <c r="B73" s="447" t="s"/>
      <c r="C73" s="448" t="s"/>
      <c r="D73" s="449" t="s"/>
      <c r="E73" s="108" t="s">
        <v>290</v>
      </c>
      <c r="F73" s="371" t="n">
        <f aca="false" ca="false" dt2D="false" dtr="false" t="normal">I73+L73+M73+N73+O73+P73+Q73+R73+S73</f>
        <v>0</v>
      </c>
      <c r="G73" s="446" t="n"/>
      <c r="H73" s="446" t="n"/>
      <c r="I73" s="379" t="n">
        <f aca="false" ca="false" dt2D="false" dtr="false" t="normal">G73+H73</f>
        <v>0</v>
      </c>
      <c r="J73" s="446" t="n"/>
      <c r="K73" s="446" t="n"/>
      <c r="L73" s="379" t="n">
        <f aca="false" ca="false" dt2D="false" dtr="false" t="normal">J73+K73</f>
        <v>0</v>
      </c>
      <c r="M73" s="446" t="n"/>
      <c r="N73" s="446" t="n"/>
      <c r="O73" s="446" t="n"/>
      <c r="P73" s="446" t="n"/>
      <c r="Q73" s="446" t="n"/>
      <c r="R73" s="446" t="n"/>
      <c r="S73" s="446" t="n"/>
      <c r="T73" s="446" t="n"/>
      <c r="U73" s="446" t="n"/>
      <c r="V73" s="446" t="n"/>
      <c r="W73" s="446" t="n"/>
      <c r="X73" s="446" t="n"/>
      <c r="Y73" s="446" t="n"/>
      <c r="Z73" s="446" t="n"/>
      <c r="AA73" s="446" t="n"/>
      <c r="AB73" s="446" t="n"/>
      <c r="AC73" s="446" t="n"/>
      <c r="AD73" s="446" t="n"/>
      <c r="AE73" s="446" t="n"/>
    </row>
    <row customHeight="true" ht="18" outlineLevel="0" r="74">
      <c r="B74" s="450" t="s"/>
      <c r="C74" s="448" t="s"/>
      <c r="D74" s="451" t="s"/>
      <c r="E74" s="108" t="s">
        <v>26</v>
      </c>
      <c r="F74" s="371" t="n">
        <f aca="false" ca="false" dt2D="false" dtr="false" t="normal">I74+L74+M74+N74+O74+P74+Q74+R74+S74</f>
        <v>0</v>
      </c>
      <c r="G74" s="446" t="n"/>
      <c r="H74" s="446" t="n"/>
      <c r="I74" s="379" t="n">
        <f aca="false" ca="false" dt2D="false" dtr="false" t="normal">G74+H74</f>
        <v>0</v>
      </c>
      <c r="J74" s="446" t="n"/>
      <c r="K74" s="446" t="n"/>
      <c r="L74" s="379" t="n">
        <f aca="false" ca="false" dt2D="false" dtr="false" t="normal">J74+K74</f>
        <v>0</v>
      </c>
      <c r="M74" s="446" t="n"/>
      <c r="N74" s="446" t="n"/>
      <c r="O74" s="446" t="n"/>
      <c r="P74" s="446" t="n"/>
      <c r="Q74" s="446" t="n"/>
      <c r="R74" s="446" t="n"/>
      <c r="S74" s="446" t="n"/>
      <c r="T74" s="446" t="n"/>
      <c r="U74" s="446" t="n"/>
      <c r="V74" s="446" t="n"/>
      <c r="W74" s="446" t="n"/>
      <c r="X74" s="446" t="n"/>
      <c r="Y74" s="446" t="n"/>
      <c r="Z74" s="446" t="n"/>
      <c r="AA74" s="446" t="n"/>
      <c r="AB74" s="446" t="n"/>
      <c r="AC74" s="446" t="n"/>
      <c r="AD74" s="446" t="n"/>
      <c r="AE74" s="446" t="n"/>
    </row>
    <row customHeight="true" ht="15.75" outlineLevel="0" r="75">
      <c r="B75" s="442" t="n">
        <v>25</v>
      </c>
      <c r="C75" s="448" t="s"/>
      <c r="D75" s="444" t="s">
        <v>650</v>
      </c>
      <c r="E75" s="108" t="s">
        <v>24</v>
      </c>
      <c r="F75" s="371" t="n">
        <f aca="false" ca="false" dt2D="false" dtr="false" t="normal">I75+L75+M75+N75+O75+P75+Q75+R75+S75</f>
        <v>0</v>
      </c>
      <c r="G75" s="446" t="n"/>
      <c r="H75" s="446" t="n"/>
      <c r="I75" s="379" t="n">
        <f aca="false" ca="false" dt2D="false" dtr="false" t="normal">G75+H75</f>
        <v>0</v>
      </c>
      <c r="J75" s="446" t="n"/>
      <c r="K75" s="446" t="n"/>
      <c r="L75" s="379" t="n">
        <f aca="false" ca="false" dt2D="false" dtr="false" t="normal">J75+K75</f>
        <v>0</v>
      </c>
      <c r="M75" s="446" t="n"/>
      <c r="N75" s="446" t="n"/>
      <c r="O75" s="446" t="n"/>
      <c r="P75" s="446" t="n"/>
      <c r="Q75" s="446" t="n"/>
      <c r="R75" s="446" t="n"/>
      <c r="S75" s="446" t="n"/>
      <c r="T75" s="446" t="n"/>
      <c r="U75" s="446" t="n"/>
      <c r="V75" s="446" t="n"/>
      <c r="W75" s="446" t="n"/>
      <c r="X75" s="446" t="n"/>
      <c r="Y75" s="446" t="n"/>
      <c r="Z75" s="446" t="n"/>
      <c r="AA75" s="446" t="n"/>
      <c r="AB75" s="446" t="n"/>
      <c r="AC75" s="446" t="n"/>
      <c r="AD75" s="446" t="n"/>
      <c r="AE75" s="446" t="n"/>
    </row>
    <row customHeight="true" ht="15.75" outlineLevel="0" r="76">
      <c r="B76" s="447" t="s"/>
      <c r="C76" s="448" t="s"/>
      <c r="D76" s="449" t="s"/>
      <c r="E76" s="108" t="s">
        <v>290</v>
      </c>
      <c r="F76" s="371" t="n">
        <f aca="false" ca="false" dt2D="false" dtr="false" t="normal">I76+L76+M76+N76+O76+P76+Q76+R76+S76</f>
        <v>0</v>
      </c>
      <c r="G76" s="446" t="n"/>
      <c r="H76" s="446" t="n"/>
      <c r="I76" s="379" t="n">
        <f aca="false" ca="false" dt2D="false" dtr="false" t="normal">G76+H76</f>
        <v>0</v>
      </c>
      <c r="J76" s="446" t="n"/>
      <c r="K76" s="446" t="n"/>
      <c r="L76" s="379" t="n">
        <f aca="false" ca="false" dt2D="false" dtr="false" t="normal">J76+K76</f>
        <v>0</v>
      </c>
      <c r="M76" s="446" t="n"/>
      <c r="N76" s="446" t="n"/>
      <c r="O76" s="446" t="n"/>
      <c r="P76" s="446" t="n"/>
      <c r="Q76" s="446" t="n"/>
      <c r="R76" s="446" t="n"/>
      <c r="S76" s="446" t="n"/>
      <c r="T76" s="446" t="n"/>
      <c r="U76" s="446" t="n"/>
      <c r="V76" s="446" t="n"/>
      <c r="W76" s="446" t="n"/>
      <c r="X76" s="446" t="n"/>
      <c r="Y76" s="446" t="n"/>
      <c r="Z76" s="446" t="n"/>
      <c r="AA76" s="446" t="n"/>
      <c r="AB76" s="446" t="n"/>
      <c r="AC76" s="446" t="n"/>
      <c r="AD76" s="446" t="n"/>
      <c r="AE76" s="446" t="n"/>
    </row>
    <row customHeight="true" ht="15.75" outlineLevel="0" r="77">
      <c r="B77" s="450" t="s"/>
      <c r="C77" s="448" t="s"/>
      <c r="D77" s="451" t="s"/>
      <c r="E77" s="108" t="s">
        <v>26</v>
      </c>
      <c r="F77" s="371" t="n">
        <f aca="false" ca="false" dt2D="false" dtr="false" t="normal">I77+L77+M77+N77+O77+P77+Q77+R77+S77</f>
        <v>0</v>
      </c>
      <c r="G77" s="446" t="n"/>
      <c r="H77" s="446" t="n"/>
      <c r="I77" s="379" t="n">
        <f aca="false" ca="false" dt2D="false" dtr="false" t="normal">G77+H77</f>
        <v>0</v>
      </c>
      <c r="J77" s="446" t="n"/>
      <c r="K77" s="446" t="n"/>
      <c r="L77" s="379" t="n">
        <f aca="false" ca="false" dt2D="false" dtr="false" t="normal">J77+K77</f>
        <v>0</v>
      </c>
      <c r="M77" s="446" t="n"/>
      <c r="N77" s="446" t="n"/>
      <c r="O77" s="446" t="n"/>
      <c r="P77" s="446" t="n"/>
      <c r="Q77" s="446" t="n"/>
      <c r="R77" s="446" t="n"/>
      <c r="S77" s="446" t="n"/>
      <c r="T77" s="446" t="n"/>
      <c r="U77" s="446" t="n"/>
      <c r="V77" s="446" t="n"/>
      <c r="W77" s="446" t="n"/>
      <c r="X77" s="446" t="n"/>
      <c r="Y77" s="446" t="n"/>
      <c r="Z77" s="446" t="n"/>
      <c r="AA77" s="446" t="n"/>
      <c r="AB77" s="446" t="n"/>
      <c r="AC77" s="446" t="n"/>
      <c r="AD77" s="446" t="n"/>
      <c r="AE77" s="446" t="n"/>
    </row>
    <row customHeight="true" ht="15.75" outlineLevel="0" r="78">
      <c r="B78" s="442" t="n">
        <v>26</v>
      </c>
      <c r="C78" s="448" t="s"/>
      <c r="D78" s="444" t="s">
        <v>651</v>
      </c>
      <c r="E78" s="108" t="s">
        <v>24</v>
      </c>
      <c r="F78" s="371" t="n">
        <f aca="false" ca="false" dt2D="false" dtr="false" t="normal">I78+L78+M78+N78+O78+P78+Q78+R78+S78</f>
        <v>0</v>
      </c>
      <c r="G78" s="446" t="n"/>
      <c r="H78" s="446" t="n"/>
      <c r="I78" s="379" t="n">
        <f aca="false" ca="false" dt2D="false" dtr="false" t="normal">G78+H78</f>
        <v>0</v>
      </c>
      <c r="J78" s="446" t="n"/>
      <c r="K78" s="446" t="n"/>
      <c r="L78" s="379" t="n">
        <f aca="false" ca="false" dt2D="false" dtr="false" t="normal">J78+K78</f>
        <v>0</v>
      </c>
      <c r="M78" s="446" t="n"/>
      <c r="N78" s="446" t="n"/>
      <c r="O78" s="446" t="n"/>
      <c r="P78" s="446" t="n"/>
      <c r="Q78" s="446" t="n"/>
      <c r="R78" s="446" t="n"/>
      <c r="S78" s="446" t="n"/>
      <c r="T78" s="446" t="n"/>
      <c r="U78" s="446" t="n"/>
      <c r="V78" s="446" t="n"/>
      <c r="W78" s="446" t="n"/>
      <c r="X78" s="446" t="n"/>
      <c r="Y78" s="446" t="n"/>
      <c r="Z78" s="446" t="n"/>
      <c r="AA78" s="446" t="n"/>
      <c r="AB78" s="446" t="n"/>
      <c r="AC78" s="446" t="n"/>
      <c r="AD78" s="446" t="n"/>
      <c r="AE78" s="446" t="n"/>
    </row>
    <row customHeight="true" ht="15.75" outlineLevel="0" r="79">
      <c r="B79" s="447" t="s"/>
      <c r="C79" s="448" t="s"/>
      <c r="D79" s="449" t="s"/>
      <c r="E79" s="108" t="s">
        <v>290</v>
      </c>
      <c r="F79" s="371" t="n">
        <f aca="false" ca="false" dt2D="false" dtr="false" t="normal">I79+L79+M79+N79+O79+P79+Q79+R79+S79</f>
        <v>0</v>
      </c>
      <c r="G79" s="446" t="n"/>
      <c r="H79" s="446" t="n"/>
      <c r="I79" s="379" t="n">
        <f aca="false" ca="false" dt2D="false" dtr="false" t="normal">G79+H79</f>
        <v>0</v>
      </c>
      <c r="J79" s="446" t="n"/>
      <c r="K79" s="446" t="n"/>
      <c r="L79" s="379" t="n">
        <f aca="false" ca="false" dt2D="false" dtr="false" t="normal">J79+K79</f>
        <v>0</v>
      </c>
      <c r="M79" s="446" t="n"/>
      <c r="N79" s="446" t="n"/>
      <c r="O79" s="446" t="n"/>
      <c r="P79" s="446" t="n"/>
      <c r="Q79" s="446" t="n"/>
      <c r="R79" s="446" t="n"/>
      <c r="S79" s="446" t="n"/>
      <c r="T79" s="446" t="n"/>
      <c r="U79" s="446" t="n"/>
      <c r="V79" s="446" t="n"/>
      <c r="W79" s="446" t="n"/>
      <c r="X79" s="446" t="n"/>
      <c r="Y79" s="446" t="n"/>
      <c r="Z79" s="446" t="n"/>
      <c r="AA79" s="446" t="n"/>
      <c r="AB79" s="446" t="n"/>
      <c r="AC79" s="446" t="n"/>
      <c r="AD79" s="446" t="n"/>
      <c r="AE79" s="446" t="n"/>
    </row>
    <row customHeight="true" ht="15.75" outlineLevel="0" r="80">
      <c r="B80" s="450" t="s"/>
      <c r="C80" s="448" t="s"/>
      <c r="D80" s="451" t="s"/>
      <c r="E80" s="108" t="s">
        <v>26</v>
      </c>
      <c r="F80" s="371" t="n">
        <f aca="false" ca="false" dt2D="false" dtr="false" t="normal">I80+L80+M80+N80+O80+P80+Q80+R80+S80</f>
        <v>0</v>
      </c>
      <c r="G80" s="446" t="n"/>
      <c r="H80" s="446" t="n"/>
      <c r="I80" s="379" t="n">
        <f aca="false" ca="false" dt2D="false" dtr="false" t="normal">G80+H80</f>
        <v>0</v>
      </c>
      <c r="J80" s="446" t="n"/>
      <c r="K80" s="446" t="n"/>
      <c r="L80" s="379" t="n">
        <f aca="false" ca="false" dt2D="false" dtr="false" t="normal">J80+K80</f>
        <v>0</v>
      </c>
      <c r="M80" s="446" t="n"/>
      <c r="N80" s="446" t="n"/>
      <c r="O80" s="446" t="n"/>
      <c r="P80" s="446" t="n"/>
      <c r="Q80" s="446" t="n"/>
      <c r="R80" s="446" t="n"/>
      <c r="S80" s="446" t="n"/>
      <c r="T80" s="446" t="n"/>
      <c r="U80" s="446" t="n"/>
      <c r="V80" s="446" t="n"/>
      <c r="W80" s="446" t="n"/>
      <c r="X80" s="446" t="n"/>
      <c r="Y80" s="446" t="n"/>
      <c r="Z80" s="446" t="n"/>
      <c r="AA80" s="446" t="n"/>
      <c r="AB80" s="446" t="n"/>
      <c r="AC80" s="446" t="n"/>
      <c r="AD80" s="446" t="n"/>
      <c r="AE80" s="446" t="n"/>
    </row>
    <row customHeight="true" ht="18" outlineLevel="0" r="81">
      <c r="B81" s="442" t="n">
        <v>27</v>
      </c>
      <c r="C81" s="448" t="s"/>
      <c r="D81" s="444" t="s">
        <v>652</v>
      </c>
      <c r="E81" s="108" t="s">
        <v>24</v>
      </c>
      <c r="F81" s="371" t="n">
        <f aca="false" ca="false" dt2D="false" dtr="false" t="normal">I81+L81+M81+N81+O81+P81+Q81+R81+S81</f>
        <v>0</v>
      </c>
      <c r="G81" s="446" t="n"/>
      <c r="H81" s="446" t="n"/>
      <c r="I81" s="379" t="n">
        <f aca="false" ca="false" dt2D="false" dtr="false" t="normal">G81+H81</f>
        <v>0</v>
      </c>
      <c r="J81" s="446" t="n"/>
      <c r="K81" s="446" t="n"/>
      <c r="L81" s="379" t="n">
        <f aca="false" ca="false" dt2D="false" dtr="false" t="normal">J81+K81</f>
        <v>0</v>
      </c>
      <c r="M81" s="446" t="n"/>
      <c r="N81" s="446" t="n"/>
      <c r="O81" s="446" t="n"/>
      <c r="P81" s="446" t="n"/>
      <c r="Q81" s="446" t="n"/>
      <c r="R81" s="446" t="n"/>
      <c r="S81" s="446" t="n"/>
      <c r="T81" s="446" t="n"/>
      <c r="U81" s="446" t="n"/>
      <c r="V81" s="446" t="n"/>
      <c r="W81" s="446" t="n"/>
      <c r="X81" s="446" t="n"/>
      <c r="Y81" s="446" t="n"/>
      <c r="Z81" s="446" t="n"/>
      <c r="AA81" s="446" t="n"/>
      <c r="AB81" s="446" t="n"/>
      <c r="AC81" s="446" t="n"/>
      <c r="AD81" s="446" t="n"/>
      <c r="AE81" s="446" t="n"/>
    </row>
    <row customHeight="true" ht="18" outlineLevel="0" r="82">
      <c r="B82" s="447" t="s"/>
      <c r="C82" s="448" t="s"/>
      <c r="D82" s="449" t="s"/>
      <c r="E82" s="108" t="s">
        <v>290</v>
      </c>
      <c r="F82" s="371" t="n">
        <f aca="false" ca="false" dt2D="false" dtr="false" t="normal">I82+L82+M82+N82+O82+P82+Q82+R82+S82</f>
        <v>0</v>
      </c>
      <c r="G82" s="446" t="n"/>
      <c r="H82" s="446" t="n"/>
      <c r="I82" s="379" t="n">
        <f aca="false" ca="false" dt2D="false" dtr="false" t="normal">G82+H82</f>
        <v>0</v>
      </c>
      <c r="J82" s="446" t="n"/>
      <c r="K82" s="446" t="n"/>
      <c r="L82" s="379" t="n">
        <f aca="false" ca="false" dt2D="false" dtr="false" t="normal">J82+K82</f>
        <v>0</v>
      </c>
      <c r="M82" s="446" t="n"/>
      <c r="N82" s="446" t="n"/>
      <c r="O82" s="446" t="n"/>
      <c r="P82" s="446" t="n"/>
      <c r="Q82" s="446" t="n"/>
      <c r="R82" s="446" t="n"/>
      <c r="S82" s="446" t="n"/>
      <c r="T82" s="446" t="n"/>
      <c r="U82" s="446" t="n"/>
      <c r="V82" s="446" t="n"/>
      <c r="W82" s="446" t="n"/>
      <c r="X82" s="446" t="n"/>
      <c r="Y82" s="446" t="n"/>
      <c r="Z82" s="446" t="n"/>
      <c r="AA82" s="446" t="n"/>
      <c r="AB82" s="446" t="n"/>
      <c r="AC82" s="446" t="n"/>
      <c r="AD82" s="446" t="n"/>
      <c r="AE82" s="446" t="n"/>
    </row>
    <row customHeight="true" ht="18" outlineLevel="0" r="83">
      <c r="B83" s="450" t="s"/>
      <c r="C83" s="448" t="s"/>
      <c r="D83" s="451" t="s"/>
      <c r="E83" s="108" t="s">
        <v>26</v>
      </c>
      <c r="F83" s="371" t="n">
        <f aca="false" ca="false" dt2D="false" dtr="false" t="normal">I83+L83+M83+N83+O83+P83+Q83+R83+S83</f>
        <v>0</v>
      </c>
      <c r="G83" s="446" t="n"/>
      <c r="H83" s="446" t="n"/>
      <c r="I83" s="379" t="n">
        <f aca="false" ca="false" dt2D="false" dtr="false" t="normal">G83+H83</f>
        <v>0</v>
      </c>
      <c r="J83" s="446" t="n"/>
      <c r="K83" s="446" t="n"/>
      <c r="L83" s="379" t="n">
        <f aca="false" ca="false" dt2D="false" dtr="false" t="normal">J83+K83</f>
        <v>0</v>
      </c>
      <c r="M83" s="446" t="n"/>
      <c r="N83" s="446" t="n"/>
      <c r="O83" s="446" t="n"/>
      <c r="P83" s="446" t="n"/>
      <c r="Q83" s="446" t="n"/>
      <c r="R83" s="446" t="n"/>
      <c r="S83" s="446" t="n"/>
      <c r="T83" s="446" t="n"/>
      <c r="U83" s="446" t="n"/>
      <c r="V83" s="446" t="n"/>
      <c r="W83" s="446" t="n"/>
      <c r="X83" s="446" t="n"/>
      <c r="Y83" s="446" t="n"/>
      <c r="Z83" s="446" t="n"/>
      <c r="AA83" s="446" t="n"/>
      <c r="AB83" s="446" t="n"/>
      <c r="AC83" s="446" t="n"/>
      <c r="AD83" s="446" t="n"/>
      <c r="AE83" s="446" t="n"/>
    </row>
    <row customHeight="true" ht="15.75" outlineLevel="0" r="84">
      <c r="B84" s="456" t="n">
        <v>28</v>
      </c>
      <c r="C84" s="448" t="s"/>
      <c r="D84" s="444" t="s">
        <v>653</v>
      </c>
      <c r="E84" s="108" t="s">
        <v>212</v>
      </c>
      <c r="F84" s="371" t="n">
        <f aca="false" ca="false" dt2D="false" dtr="false" t="normal">I84+L84+M84+N84+O84+P84+Q84+R84+S84</f>
        <v>0</v>
      </c>
      <c r="G84" s="446" t="n"/>
      <c r="H84" s="446" t="n"/>
      <c r="I84" s="379" t="n">
        <f aca="false" ca="false" dt2D="false" dtr="false" t="normal">G84+H84</f>
        <v>0</v>
      </c>
      <c r="J84" s="446" t="n"/>
      <c r="K84" s="446" t="n"/>
      <c r="L84" s="379" t="n">
        <f aca="false" ca="false" dt2D="false" dtr="false" t="normal">J84+K84</f>
        <v>0</v>
      </c>
      <c r="M84" s="446" t="n"/>
      <c r="N84" s="446" t="n"/>
      <c r="O84" s="446" t="n"/>
      <c r="P84" s="446" t="n"/>
      <c r="Q84" s="446" t="n"/>
      <c r="R84" s="446" t="n"/>
      <c r="S84" s="446" t="n"/>
      <c r="T84" s="446" t="n"/>
      <c r="U84" s="446" t="n"/>
      <c r="V84" s="446" t="n"/>
      <c r="W84" s="446" t="n"/>
      <c r="X84" s="446" t="n"/>
      <c r="Y84" s="446" t="n"/>
      <c r="Z84" s="446" t="n"/>
      <c r="AA84" s="446" t="n"/>
      <c r="AB84" s="446" t="n"/>
      <c r="AC84" s="446" t="n"/>
      <c r="AD84" s="446" t="n"/>
      <c r="AE84" s="446" t="n"/>
    </row>
    <row customHeight="true" ht="24.75" outlineLevel="0" r="85">
      <c r="B85" s="457" t="s"/>
      <c r="C85" s="448" t="s"/>
      <c r="D85" s="451" t="s"/>
      <c r="E85" s="108" t="s">
        <v>26</v>
      </c>
      <c r="F85" s="371" t="n">
        <f aca="false" ca="false" dt2D="false" dtr="false" t="normal">I85+L85+M85+N85+O85+P85+Q85+R85+S85</f>
        <v>0</v>
      </c>
      <c r="G85" s="446" t="n"/>
      <c r="H85" s="446" t="n"/>
      <c r="I85" s="379" t="n">
        <f aca="false" ca="false" dt2D="false" dtr="false" t="normal">G85+H85</f>
        <v>0</v>
      </c>
      <c r="J85" s="446" t="n"/>
      <c r="K85" s="446" t="n"/>
      <c r="L85" s="379" t="n">
        <f aca="false" ca="false" dt2D="false" dtr="false" t="normal">J85+K85</f>
        <v>0</v>
      </c>
      <c r="M85" s="446" t="n"/>
      <c r="N85" s="446" t="n"/>
      <c r="O85" s="446" t="n"/>
      <c r="P85" s="446" t="n"/>
      <c r="Q85" s="446" t="n"/>
      <c r="R85" s="446" t="n"/>
      <c r="S85" s="446" t="n"/>
      <c r="T85" s="446" t="n"/>
      <c r="U85" s="446" t="n"/>
      <c r="V85" s="446" t="n"/>
      <c r="W85" s="446" t="n"/>
      <c r="X85" s="446" t="n"/>
      <c r="Y85" s="446" t="n"/>
      <c r="Z85" s="446" t="n"/>
      <c r="AA85" s="446" t="n"/>
      <c r="AB85" s="446" t="n"/>
      <c r="AC85" s="446" t="n"/>
      <c r="AD85" s="446" t="n"/>
      <c r="AE85" s="446" t="n"/>
    </row>
    <row customHeight="true" ht="15.75" outlineLevel="0" r="86">
      <c r="B86" s="442" t="n">
        <v>29</v>
      </c>
      <c r="C86" s="448" t="s"/>
      <c r="D86" s="444" t="s">
        <v>654</v>
      </c>
      <c r="E86" s="108" t="s">
        <v>24</v>
      </c>
      <c r="F86" s="371" t="n">
        <f aca="false" ca="false" dt2D="false" dtr="false" t="normal">I86+L86+M86+N86+O86+P86+Q86+R86+S86</f>
        <v>0</v>
      </c>
      <c r="G86" s="446" t="n"/>
      <c r="H86" s="446" t="n"/>
      <c r="I86" s="379" t="n">
        <f aca="false" ca="false" dt2D="false" dtr="false" t="normal">G86+H86</f>
        <v>0</v>
      </c>
      <c r="J86" s="446" t="n"/>
      <c r="K86" s="446" t="n"/>
      <c r="L86" s="379" t="n">
        <f aca="false" ca="false" dt2D="false" dtr="false" t="normal">J86+K86</f>
        <v>0</v>
      </c>
      <c r="M86" s="446" t="n"/>
      <c r="N86" s="446" t="n"/>
      <c r="O86" s="446" t="n"/>
      <c r="P86" s="446" t="n"/>
      <c r="Q86" s="446" t="n"/>
      <c r="R86" s="446" t="n"/>
      <c r="S86" s="446" t="n"/>
      <c r="T86" s="446" t="n"/>
      <c r="U86" s="446" t="n"/>
      <c r="V86" s="446" t="n"/>
      <c r="W86" s="446" t="n"/>
      <c r="X86" s="446" t="n"/>
      <c r="Y86" s="446" t="n"/>
      <c r="Z86" s="446" t="n"/>
      <c r="AA86" s="446" t="n"/>
      <c r="AB86" s="446" t="n"/>
      <c r="AC86" s="446" t="n"/>
      <c r="AD86" s="446" t="n"/>
      <c r="AE86" s="446" t="n"/>
    </row>
    <row customHeight="true" ht="15.75" outlineLevel="0" r="87">
      <c r="B87" s="447" t="s"/>
      <c r="C87" s="448" t="s"/>
      <c r="D87" s="449" t="s"/>
      <c r="E87" s="108" t="s">
        <v>290</v>
      </c>
      <c r="F87" s="371" t="n">
        <f aca="false" ca="false" dt2D="false" dtr="false" t="normal">I87+L87+M87+N87+O87+P87+Q87+R87+S87</f>
        <v>0</v>
      </c>
      <c r="G87" s="446" t="n"/>
      <c r="H87" s="446" t="n"/>
      <c r="I87" s="379" t="n">
        <f aca="false" ca="false" dt2D="false" dtr="false" t="normal">G87+H87</f>
        <v>0</v>
      </c>
      <c r="J87" s="446" t="n"/>
      <c r="K87" s="446" t="n"/>
      <c r="L87" s="379" t="n">
        <f aca="false" ca="false" dt2D="false" dtr="false" t="normal">J87+K87</f>
        <v>0</v>
      </c>
      <c r="M87" s="446" t="n"/>
      <c r="N87" s="446" t="n"/>
      <c r="O87" s="446" t="n"/>
      <c r="P87" s="446" t="n"/>
      <c r="Q87" s="446" t="n"/>
      <c r="R87" s="446" t="n"/>
      <c r="S87" s="446" t="n"/>
      <c r="T87" s="446" t="n"/>
      <c r="U87" s="446" t="n"/>
      <c r="V87" s="446" t="n"/>
      <c r="W87" s="446" t="n"/>
      <c r="X87" s="446" t="n"/>
      <c r="Y87" s="446" t="n"/>
      <c r="Z87" s="446" t="n"/>
      <c r="AA87" s="446" t="n"/>
      <c r="AB87" s="446" t="n"/>
      <c r="AC87" s="446" t="n"/>
      <c r="AD87" s="446" t="n"/>
      <c r="AE87" s="446" t="n"/>
    </row>
    <row customHeight="true" ht="15.75" outlineLevel="0" r="88">
      <c r="B88" s="450" t="s"/>
      <c r="C88" s="448" t="s"/>
      <c r="D88" s="451" t="s"/>
      <c r="E88" s="108" t="s">
        <v>26</v>
      </c>
      <c r="F88" s="371" t="n">
        <f aca="false" ca="false" dt2D="false" dtr="false" t="normal">I88+L88+M88+N88+O88+P88+Q88+R88+S88</f>
        <v>0</v>
      </c>
      <c r="G88" s="446" t="n"/>
      <c r="H88" s="446" t="n"/>
      <c r="I88" s="379" t="n">
        <f aca="false" ca="false" dt2D="false" dtr="false" t="normal">G88+H88</f>
        <v>0</v>
      </c>
      <c r="J88" s="446" t="n"/>
      <c r="K88" s="446" t="n"/>
      <c r="L88" s="379" t="n">
        <f aca="false" ca="false" dt2D="false" dtr="false" t="normal">J88+K88</f>
        <v>0</v>
      </c>
      <c r="M88" s="446" t="n"/>
      <c r="N88" s="446" t="n"/>
      <c r="O88" s="446" t="n"/>
      <c r="P88" s="446" t="n"/>
      <c r="Q88" s="446" t="n"/>
      <c r="R88" s="446" t="n"/>
      <c r="S88" s="446" t="n"/>
      <c r="T88" s="446" t="n"/>
      <c r="U88" s="446" t="n"/>
      <c r="V88" s="446" t="n"/>
      <c r="W88" s="446" t="n"/>
      <c r="X88" s="446" t="n"/>
      <c r="Y88" s="446" t="n"/>
      <c r="Z88" s="446" t="n"/>
      <c r="AA88" s="446" t="n"/>
      <c r="AB88" s="446" t="n"/>
      <c r="AC88" s="446" t="n"/>
      <c r="AD88" s="446" t="n"/>
      <c r="AE88" s="446" t="n"/>
    </row>
    <row customHeight="true" ht="18" outlineLevel="0" r="89">
      <c r="B89" s="442" t="n">
        <v>30</v>
      </c>
      <c r="C89" s="448" t="s"/>
      <c r="D89" s="444" t="s">
        <v>655</v>
      </c>
      <c r="E89" s="108" t="s">
        <v>24</v>
      </c>
      <c r="F89" s="371" t="n">
        <f aca="false" ca="false" dt2D="false" dtr="false" t="normal">I89+L89+M89+N89+O89+P89+Q89+R89+S89</f>
        <v>0</v>
      </c>
      <c r="G89" s="446" t="n"/>
      <c r="H89" s="446" t="n"/>
      <c r="I89" s="379" t="n">
        <f aca="false" ca="false" dt2D="false" dtr="false" t="normal">G89+H89</f>
        <v>0</v>
      </c>
      <c r="J89" s="446" t="n"/>
      <c r="K89" s="446" t="n"/>
      <c r="L89" s="379" t="n">
        <f aca="false" ca="false" dt2D="false" dtr="false" t="normal">J89+K89</f>
        <v>0</v>
      </c>
      <c r="M89" s="446" t="n"/>
      <c r="N89" s="446" t="n"/>
      <c r="O89" s="446" t="n"/>
      <c r="P89" s="446" t="n"/>
      <c r="Q89" s="446" t="n"/>
      <c r="R89" s="446" t="n"/>
      <c r="S89" s="446" t="n"/>
      <c r="T89" s="446" t="n"/>
      <c r="U89" s="446" t="n"/>
      <c r="V89" s="446" t="n"/>
      <c r="W89" s="446" t="n"/>
      <c r="X89" s="446" t="n"/>
      <c r="Y89" s="446" t="n"/>
      <c r="Z89" s="446" t="n"/>
      <c r="AA89" s="446" t="n"/>
      <c r="AB89" s="446" t="n"/>
      <c r="AC89" s="446" t="n"/>
      <c r="AD89" s="446" t="n"/>
      <c r="AE89" s="446" t="n"/>
    </row>
    <row customHeight="true" ht="18" outlineLevel="0" r="90">
      <c r="B90" s="447" t="s"/>
      <c r="C90" s="448" t="s"/>
      <c r="D90" s="449" t="s"/>
      <c r="E90" s="108" t="s">
        <v>290</v>
      </c>
      <c r="F90" s="371" t="n">
        <f aca="false" ca="false" dt2D="false" dtr="false" t="normal">I90+L90+M90+N90+O90+P90+Q90+R90+S90</f>
        <v>0</v>
      </c>
      <c r="G90" s="446" t="n"/>
      <c r="H90" s="446" t="n"/>
      <c r="I90" s="379" t="n">
        <f aca="false" ca="false" dt2D="false" dtr="false" t="normal">G90+H90</f>
        <v>0</v>
      </c>
      <c r="J90" s="446" t="n"/>
      <c r="K90" s="446" t="n"/>
      <c r="L90" s="379" t="n">
        <f aca="false" ca="false" dt2D="false" dtr="false" t="normal">J90+K90</f>
        <v>0</v>
      </c>
      <c r="M90" s="446" t="n"/>
      <c r="N90" s="446" t="n"/>
      <c r="O90" s="446" t="n"/>
      <c r="P90" s="446" t="n"/>
      <c r="Q90" s="446" t="n"/>
      <c r="R90" s="446" t="n"/>
      <c r="S90" s="446" t="n"/>
      <c r="T90" s="446" t="n"/>
      <c r="U90" s="446" t="n"/>
      <c r="V90" s="446" t="n"/>
      <c r="W90" s="446" t="n"/>
      <c r="X90" s="446" t="n"/>
      <c r="Y90" s="446" t="n"/>
      <c r="Z90" s="446" t="n"/>
      <c r="AA90" s="446" t="n"/>
      <c r="AB90" s="446" t="n"/>
      <c r="AC90" s="446" t="n"/>
      <c r="AD90" s="446" t="n"/>
      <c r="AE90" s="446" t="n"/>
    </row>
    <row customHeight="true" ht="18" outlineLevel="0" r="91">
      <c r="B91" s="450" t="s"/>
      <c r="C91" s="448" t="s"/>
      <c r="D91" s="451" t="s"/>
      <c r="E91" s="108" t="s">
        <v>26</v>
      </c>
      <c r="F91" s="371" t="n">
        <f aca="false" ca="false" dt2D="false" dtr="false" t="normal">I91+L91+M91+N91+O91+P91+Q91+R91+S91</f>
        <v>0</v>
      </c>
      <c r="G91" s="446" t="n"/>
      <c r="H91" s="446" t="n"/>
      <c r="I91" s="379" t="n">
        <f aca="false" ca="false" dt2D="false" dtr="false" t="normal">G91+H91</f>
        <v>0</v>
      </c>
      <c r="J91" s="446" t="n"/>
      <c r="K91" s="446" t="n"/>
      <c r="L91" s="379" t="n">
        <f aca="false" ca="false" dt2D="false" dtr="false" t="normal">J91+K91</f>
        <v>0</v>
      </c>
      <c r="M91" s="446" t="n"/>
      <c r="N91" s="446" t="n"/>
      <c r="O91" s="446" t="n"/>
      <c r="P91" s="446" t="n"/>
      <c r="Q91" s="446" t="n"/>
      <c r="R91" s="446" t="n"/>
      <c r="S91" s="446" t="n"/>
      <c r="T91" s="446" t="n"/>
      <c r="U91" s="446" t="n"/>
      <c r="V91" s="446" t="n"/>
      <c r="W91" s="446" t="n"/>
      <c r="X91" s="446" t="n"/>
      <c r="Y91" s="446" t="n"/>
      <c r="Z91" s="446" t="n"/>
      <c r="AA91" s="446" t="n"/>
      <c r="AB91" s="446" t="n"/>
      <c r="AC91" s="446" t="n"/>
      <c r="AD91" s="446" t="n"/>
      <c r="AE91" s="446" t="n"/>
    </row>
    <row customHeight="true" ht="15" outlineLevel="0" r="92">
      <c r="B92" s="442" t="n">
        <v>31</v>
      </c>
      <c r="C92" s="448" t="s"/>
      <c r="D92" s="444" t="s">
        <v>656</v>
      </c>
      <c r="E92" s="108" t="s">
        <v>24</v>
      </c>
      <c r="F92" s="371" t="n">
        <f aca="false" ca="false" dt2D="false" dtr="false" t="normal">I92+L92+M92+N92+O92+P92+Q92+R92+S92</f>
        <v>0</v>
      </c>
      <c r="G92" s="446" t="n"/>
      <c r="H92" s="446" t="n"/>
      <c r="I92" s="379" t="n">
        <f aca="false" ca="false" dt2D="false" dtr="false" t="normal">G92+H92</f>
        <v>0</v>
      </c>
      <c r="J92" s="446" t="n"/>
      <c r="K92" s="446" t="n"/>
      <c r="L92" s="379" t="n">
        <f aca="false" ca="false" dt2D="false" dtr="false" t="normal">J92+K92</f>
        <v>0</v>
      </c>
      <c r="M92" s="446" t="n"/>
      <c r="N92" s="446" t="n"/>
      <c r="O92" s="446" t="n"/>
      <c r="P92" s="446" t="n"/>
      <c r="Q92" s="446" t="n"/>
      <c r="R92" s="446" t="n"/>
      <c r="S92" s="446" t="n"/>
      <c r="T92" s="446" t="n"/>
      <c r="U92" s="446" t="n"/>
      <c r="V92" s="446" t="n"/>
      <c r="W92" s="446" t="n"/>
      <c r="X92" s="446" t="n"/>
      <c r="Y92" s="446" t="n"/>
      <c r="Z92" s="446" t="n"/>
      <c r="AA92" s="446" t="n"/>
      <c r="AB92" s="446" t="n"/>
      <c r="AC92" s="446" t="n"/>
      <c r="AD92" s="446" t="n"/>
      <c r="AE92" s="446" t="n"/>
    </row>
    <row customHeight="true" ht="15" outlineLevel="0" r="93">
      <c r="B93" s="447" t="s"/>
      <c r="C93" s="448" t="s"/>
      <c r="D93" s="449" t="s"/>
      <c r="E93" s="108" t="s">
        <v>290</v>
      </c>
      <c r="F93" s="371" t="n">
        <f aca="false" ca="false" dt2D="false" dtr="false" t="normal">I93+L93+M93+N93+O93+P93+Q93+R93+S93</f>
        <v>0</v>
      </c>
      <c r="G93" s="446" t="n"/>
      <c r="H93" s="446" t="n"/>
      <c r="I93" s="379" t="n">
        <f aca="false" ca="false" dt2D="false" dtr="false" t="normal">G93+H93</f>
        <v>0</v>
      </c>
      <c r="J93" s="446" t="n"/>
      <c r="K93" s="446" t="n"/>
      <c r="L93" s="379" t="n">
        <f aca="false" ca="false" dt2D="false" dtr="false" t="normal">J93+K93</f>
        <v>0</v>
      </c>
      <c r="M93" s="446" t="n"/>
      <c r="N93" s="446" t="n"/>
      <c r="O93" s="446" t="n"/>
      <c r="P93" s="446" t="n"/>
      <c r="Q93" s="446" t="n"/>
      <c r="R93" s="446" t="n"/>
      <c r="S93" s="446" t="n"/>
      <c r="T93" s="446" t="n"/>
      <c r="U93" s="446" t="n"/>
      <c r="V93" s="446" t="n"/>
      <c r="W93" s="446" t="n"/>
      <c r="X93" s="446" t="n"/>
      <c r="Y93" s="446" t="n"/>
      <c r="Z93" s="446" t="n"/>
      <c r="AA93" s="446" t="n"/>
      <c r="AB93" s="446" t="n"/>
      <c r="AC93" s="446" t="n"/>
      <c r="AD93" s="446" t="n"/>
      <c r="AE93" s="446" t="n"/>
    </row>
    <row customHeight="true" ht="15" outlineLevel="0" r="94">
      <c r="B94" s="450" t="s"/>
      <c r="C94" s="448" t="s"/>
      <c r="D94" s="451" t="s"/>
      <c r="E94" s="108" t="s">
        <v>26</v>
      </c>
      <c r="F94" s="371" t="n">
        <f aca="false" ca="false" dt2D="false" dtr="false" t="normal">I94+L94+M94+N94+O94+P94+Q94+R94+S94</f>
        <v>0</v>
      </c>
      <c r="G94" s="446" t="n"/>
      <c r="H94" s="446" t="n"/>
      <c r="I94" s="379" t="n">
        <f aca="false" ca="false" dt2D="false" dtr="false" t="normal">G94+H94</f>
        <v>0</v>
      </c>
      <c r="J94" s="446" t="n"/>
      <c r="K94" s="446" t="n"/>
      <c r="L94" s="379" t="n">
        <f aca="false" ca="false" dt2D="false" dtr="false" t="normal">J94+K94</f>
        <v>0</v>
      </c>
      <c r="M94" s="446" t="n"/>
      <c r="N94" s="446" t="n"/>
      <c r="O94" s="446" t="n"/>
      <c r="P94" s="446" t="n"/>
      <c r="Q94" s="446" t="n"/>
      <c r="R94" s="446" t="n"/>
      <c r="S94" s="446" t="n"/>
      <c r="T94" s="446" t="n"/>
      <c r="U94" s="446" t="n"/>
      <c r="V94" s="446" t="n"/>
      <c r="W94" s="446" t="n"/>
      <c r="X94" s="446" t="n"/>
      <c r="Y94" s="446" t="n"/>
      <c r="Z94" s="446" t="n"/>
      <c r="AA94" s="446" t="n"/>
      <c r="AB94" s="446" t="n"/>
      <c r="AC94" s="446" t="n"/>
      <c r="AD94" s="446" t="n"/>
      <c r="AE94" s="446" t="n"/>
    </row>
    <row customHeight="true" ht="33" outlineLevel="0" r="95">
      <c r="B95" s="452" t="n">
        <v>32</v>
      </c>
      <c r="C95" s="448" t="s"/>
      <c r="D95" s="444" t="s">
        <v>657</v>
      </c>
      <c r="E95" s="159" t="s">
        <v>658</v>
      </c>
      <c r="F95" s="371" t="n">
        <f aca="false" ca="false" dt2D="false" dtr="false" t="normal">I95+L95+M95+N95+O95+P95+Q95+R95+S95</f>
        <v>0</v>
      </c>
      <c r="G95" s="446" t="n"/>
      <c r="H95" s="446" t="n"/>
      <c r="I95" s="379" t="n">
        <f aca="false" ca="false" dt2D="false" dtr="false" t="normal">G95+H95</f>
        <v>0</v>
      </c>
      <c r="J95" s="446" t="n"/>
      <c r="K95" s="446" t="n"/>
      <c r="L95" s="379" t="n">
        <f aca="false" ca="false" dt2D="false" dtr="false" t="normal">J95+K95</f>
        <v>0</v>
      </c>
      <c r="M95" s="446" t="n"/>
      <c r="N95" s="446" t="n"/>
      <c r="O95" s="446" t="n"/>
      <c r="P95" s="446" t="n"/>
      <c r="Q95" s="446" t="n"/>
      <c r="R95" s="446" t="n"/>
      <c r="S95" s="446" t="n"/>
      <c r="T95" s="446" t="n"/>
      <c r="U95" s="446" t="n"/>
      <c r="V95" s="446" t="n"/>
      <c r="W95" s="446" t="n"/>
      <c r="X95" s="446" t="n"/>
      <c r="Y95" s="446" t="n"/>
      <c r="Z95" s="446" t="n"/>
      <c r="AA95" s="446" t="n"/>
      <c r="AB95" s="446" t="n"/>
      <c r="AC95" s="446" t="n"/>
      <c r="AD95" s="446" t="n"/>
      <c r="AE95" s="446" t="n"/>
    </row>
    <row customHeight="true" ht="18.75" outlineLevel="0" r="96">
      <c r="B96" s="452" t="n">
        <v>33</v>
      </c>
      <c r="C96" s="448" t="s"/>
      <c r="D96" s="444" t="s">
        <v>659</v>
      </c>
      <c r="E96" s="108" t="s">
        <v>24</v>
      </c>
      <c r="F96" s="371" t="n">
        <f aca="false" ca="false" dt2D="false" dtr="false" t="normal">I96+L96+M96+N96+O96+P96+Q96+R96+S96</f>
        <v>0</v>
      </c>
      <c r="G96" s="446" t="n"/>
      <c r="H96" s="446" t="n"/>
      <c r="I96" s="379" t="n">
        <f aca="false" ca="false" dt2D="false" dtr="false" t="normal">G96+H96</f>
        <v>0</v>
      </c>
      <c r="J96" s="446" t="n"/>
      <c r="K96" s="446" t="n"/>
      <c r="L96" s="379" t="n">
        <f aca="false" ca="false" dt2D="false" dtr="false" t="normal">J96+K96</f>
        <v>0</v>
      </c>
      <c r="M96" s="446" t="n"/>
      <c r="N96" s="446" t="n"/>
      <c r="O96" s="446" t="n"/>
      <c r="P96" s="446" t="n"/>
      <c r="Q96" s="446" t="n"/>
      <c r="R96" s="446" t="n"/>
      <c r="S96" s="446" t="n"/>
      <c r="T96" s="446" t="n"/>
      <c r="U96" s="446" t="n"/>
      <c r="V96" s="446" t="n"/>
      <c r="W96" s="446" t="n"/>
      <c r="X96" s="446" t="n"/>
      <c r="Y96" s="446" t="n"/>
      <c r="Z96" s="446" t="n"/>
      <c r="AA96" s="446" t="n"/>
      <c r="AB96" s="446" t="n"/>
      <c r="AC96" s="446" t="n"/>
      <c r="AD96" s="446" t="n"/>
      <c r="AE96" s="446" t="n"/>
    </row>
    <row customHeight="true" ht="21" outlineLevel="0" r="97">
      <c r="B97" s="447" t="s"/>
      <c r="C97" s="448" t="s"/>
      <c r="D97" s="449" t="s"/>
      <c r="E97" s="108" t="s">
        <v>290</v>
      </c>
      <c r="F97" s="371" t="n">
        <f aca="false" ca="false" dt2D="false" dtr="false" t="normal">I97+L97+M97+N97+O97+P97+Q97+R97+S97</f>
        <v>0</v>
      </c>
      <c r="G97" s="446" t="n"/>
      <c r="H97" s="446" t="n"/>
      <c r="I97" s="379" t="n">
        <f aca="false" ca="false" dt2D="false" dtr="false" t="normal">G97+H97</f>
        <v>0</v>
      </c>
      <c r="J97" s="446" t="n"/>
      <c r="K97" s="446" t="n"/>
      <c r="L97" s="379" t="n">
        <f aca="false" ca="false" dt2D="false" dtr="false" t="normal">J97+K97</f>
        <v>0</v>
      </c>
      <c r="M97" s="446" t="n"/>
      <c r="N97" s="446" t="n"/>
      <c r="O97" s="446" t="n"/>
      <c r="P97" s="446" t="n"/>
      <c r="Q97" s="446" t="n"/>
      <c r="R97" s="446" t="n"/>
      <c r="S97" s="446" t="n"/>
      <c r="T97" s="446" t="n"/>
      <c r="U97" s="446" t="n"/>
      <c r="V97" s="446" t="n"/>
      <c r="W97" s="446" t="n"/>
      <c r="X97" s="446" t="n"/>
      <c r="Y97" s="446" t="n"/>
      <c r="Z97" s="446" t="n"/>
      <c r="AA97" s="446" t="n"/>
      <c r="AB97" s="446" t="n"/>
      <c r="AC97" s="446" t="n"/>
      <c r="AD97" s="446" t="n"/>
      <c r="AE97" s="446" t="n"/>
    </row>
    <row customHeight="true" ht="21.75" outlineLevel="0" r="98">
      <c r="B98" s="450" t="s"/>
      <c r="C98" s="448" t="s"/>
      <c r="D98" s="451" t="s"/>
      <c r="E98" s="108" t="s">
        <v>26</v>
      </c>
      <c r="F98" s="371" t="n">
        <f aca="false" ca="false" dt2D="false" dtr="false" t="normal">I98+L98+M98+N98+O98+P98+Q98+R98+S98</f>
        <v>0</v>
      </c>
      <c r="G98" s="446" t="n"/>
      <c r="H98" s="446" t="n"/>
      <c r="I98" s="379" t="n">
        <f aca="false" ca="false" dt2D="false" dtr="false" t="normal">G98+H98</f>
        <v>0</v>
      </c>
      <c r="J98" s="446" t="n"/>
      <c r="K98" s="446" t="n"/>
      <c r="L98" s="379" t="n">
        <f aca="false" ca="false" dt2D="false" dtr="false" t="normal">J98+K98</f>
        <v>0</v>
      </c>
      <c r="M98" s="446" t="n"/>
      <c r="N98" s="446" t="n"/>
      <c r="O98" s="446" t="n"/>
      <c r="P98" s="446" t="n"/>
      <c r="Q98" s="446" t="n"/>
      <c r="R98" s="446" t="n"/>
      <c r="S98" s="446" t="n"/>
      <c r="T98" s="446" t="n"/>
      <c r="U98" s="446" t="n"/>
      <c r="V98" s="446" t="n"/>
      <c r="W98" s="446" t="n"/>
      <c r="X98" s="446" t="n"/>
      <c r="Y98" s="446" t="n"/>
      <c r="Z98" s="446" t="n"/>
      <c r="AA98" s="446" t="n"/>
      <c r="AB98" s="446" t="n"/>
      <c r="AC98" s="446" t="n"/>
      <c r="AD98" s="446" t="n"/>
      <c r="AE98" s="446" t="n"/>
    </row>
    <row customHeight="true" ht="18.75" outlineLevel="0" r="99">
      <c r="B99" s="452" t="n">
        <v>34</v>
      </c>
      <c r="C99" s="448" t="s"/>
      <c r="D99" s="444" t="s">
        <v>660</v>
      </c>
      <c r="E99" s="108" t="s">
        <v>24</v>
      </c>
      <c r="F99" s="371" t="n">
        <f aca="false" ca="false" dt2D="false" dtr="false" t="normal">I99+L99+M99+N99+O99+P99+Q99+R99+S99</f>
        <v>0</v>
      </c>
      <c r="G99" s="446" t="n"/>
      <c r="H99" s="446" t="n"/>
      <c r="I99" s="379" t="n">
        <f aca="false" ca="false" dt2D="false" dtr="false" t="normal">G99+H99</f>
        <v>0</v>
      </c>
      <c r="J99" s="446" t="n"/>
      <c r="K99" s="446" t="n"/>
      <c r="L99" s="379" t="n">
        <f aca="false" ca="false" dt2D="false" dtr="false" t="normal">J99+K99</f>
        <v>0</v>
      </c>
      <c r="M99" s="446" t="n"/>
      <c r="N99" s="446" t="n"/>
      <c r="O99" s="446" t="n"/>
      <c r="P99" s="446" t="n"/>
      <c r="Q99" s="446" t="n"/>
      <c r="R99" s="446" t="n"/>
      <c r="S99" s="446" t="n"/>
      <c r="T99" s="446" t="n"/>
      <c r="U99" s="446" t="n"/>
      <c r="V99" s="446" t="n"/>
      <c r="W99" s="446" t="n"/>
      <c r="X99" s="446" t="n"/>
      <c r="Y99" s="446" t="n"/>
      <c r="Z99" s="446" t="n"/>
      <c r="AA99" s="446" t="n"/>
      <c r="AB99" s="446" t="n"/>
      <c r="AC99" s="446" t="n"/>
      <c r="AD99" s="446" t="n"/>
      <c r="AE99" s="446" t="n"/>
    </row>
    <row customHeight="true" ht="18" outlineLevel="0" r="100">
      <c r="B100" s="447" t="s"/>
      <c r="C100" s="448" t="s"/>
      <c r="D100" s="449" t="s"/>
      <c r="E100" s="108" t="s">
        <v>290</v>
      </c>
      <c r="F100" s="371" t="n">
        <f aca="false" ca="false" dt2D="false" dtr="false" t="normal">I100+L100+M100+N100+O100+P100+Q100+R100+S100</f>
        <v>0</v>
      </c>
      <c r="G100" s="446" t="n"/>
      <c r="H100" s="446" t="n"/>
      <c r="I100" s="379" t="n">
        <f aca="false" ca="false" dt2D="false" dtr="false" t="normal">G100+H100</f>
        <v>0</v>
      </c>
      <c r="J100" s="446" t="n"/>
      <c r="K100" s="446" t="n"/>
      <c r="L100" s="379" t="n">
        <f aca="false" ca="false" dt2D="false" dtr="false" t="normal">J100+K100</f>
        <v>0</v>
      </c>
      <c r="M100" s="446" t="n"/>
      <c r="N100" s="446" t="n"/>
      <c r="O100" s="446" t="n"/>
      <c r="P100" s="446" t="n"/>
      <c r="Q100" s="446" t="n"/>
      <c r="R100" s="446" t="n"/>
      <c r="S100" s="446" t="n"/>
      <c r="T100" s="446" t="n"/>
      <c r="U100" s="446" t="n"/>
      <c r="V100" s="446" t="n"/>
      <c r="W100" s="446" t="n"/>
      <c r="X100" s="446" t="n"/>
      <c r="Y100" s="446" t="n"/>
      <c r="Z100" s="446" t="n"/>
      <c r="AA100" s="446" t="n"/>
      <c r="AB100" s="446" t="n"/>
      <c r="AC100" s="446" t="n"/>
      <c r="AD100" s="446" t="n"/>
      <c r="AE100" s="446" t="n"/>
    </row>
    <row customHeight="true" ht="17.25" outlineLevel="0" r="101">
      <c r="B101" s="450" t="s"/>
      <c r="C101" s="448" t="s"/>
      <c r="D101" s="451" t="s"/>
      <c r="E101" s="108" t="s">
        <v>26</v>
      </c>
      <c r="F101" s="371" t="n">
        <f aca="false" ca="false" dt2D="false" dtr="false" t="normal">I101+L101+M101+N101+O101+P101+Q101+R101+S101</f>
        <v>0</v>
      </c>
      <c r="G101" s="446" t="n"/>
      <c r="H101" s="446" t="n"/>
      <c r="I101" s="379" t="n">
        <f aca="false" ca="false" dt2D="false" dtr="false" t="normal">G101+H101</f>
        <v>0</v>
      </c>
      <c r="J101" s="446" t="n"/>
      <c r="K101" s="446" t="n"/>
      <c r="L101" s="379" t="n">
        <f aca="false" ca="false" dt2D="false" dtr="false" t="normal">J101+K101</f>
        <v>0</v>
      </c>
      <c r="M101" s="446" t="n"/>
      <c r="N101" s="446" t="n"/>
      <c r="O101" s="446" t="n"/>
      <c r="P101" s="446" t="n"/>
      <c r="Q101" s="446" t="n"/>
      <c r="R101" s="446" t="n"/>
      <c r="S101" s="446" t="n"/>
      <c r="T101" s="446" t="n"/>
      <c r="U101" s="446" t="n"/>
      <c r="V101" s="446" t="n"/>
      <c r="W101" s="446" t="n"/>
      <c r="X101" s="446" t="n"/>
      <c r="Y101" s="446" t="n"/>
      <c r="Z101" s="446" t="n"/>
      <c r="AA101" s="446" t="n"/>
      <c r="AB101" s="446" t="n"/>
      <c r="AC101" s="446" t="n"/>
      <c r="AD101" s="446" t="n"/>
      <c r="AE101" s="446" t="n"/>
    </row>
    <row customHeight="true" ht="20.25" outlineLevel="0" r="102">
      <c r="B102" s="452" t="n">
        <v>35</v>
      </c>
      <c r="C102" s="448" t="s"/>
      <c r="D102" s="444" t="s">
        <v>661</v>
      </c>
      <c r="E102" s="108" t="s">
        <v>24</v>
      </c>
      <c r="F102" s="371" t="n">
        <f aca="false" ca="false" dt2D="false" dtr="false" t="normal">I102+L102+M102+N102+O102+P102+Q102+R102+S102</f>
        <v>0</v>
      </c>
      <c r="G102" s="446" t="n"/>
      <c r="H102" s="446" t="n"/>
      <c r="I102" s="379" t="n">
        <f aca="false" ca="false" dt2D="false" dtr="false" t="normal">G102+H102</f>
        <v>0</v>
      </c>
      <c r="J102" s="446" t="n"/>
      <c r="K102" s="446" t="n"/>
      <c r="L102" s="379" t="n">
        <f aca="false" ca="false" dt2D="false" dtr="false" t="normal">J102+K102</f>
        <v>0</v>
      </c>
      <c r="M102" s="446" t="n"/>
      <c r="N102" s="446" t="n"/>
      <c r="O102" s="446" t="n"/>
      <c r="P102" s="446" t="n"/>
      <c r="Q102" s="446" t="n"/>
      <c r="R102" s="446" t="n"/>
      <c r="S102" s="446" t="n"/>
      <c r="T102" s="446" t="n"/>
      <c r="U102" s="446" t="n"/>
      <c r="V102" s="446" t="n"/>
      <c r="W102" s="446" t="n"/>
      <c r="X102" s="446" t="n"/>
      <c r="Y102" s="446" t="n"/>
      <c r="Z102" s="446" t="n"/>
      <c r="AA102" s="446" t="n"/>
      <c r="AB102" s="446" t="n"/>
      <c r="AC102" s="446" t="n"/>
      <c r="AD102" s="446" t="n"/>
      <c r="AE102" s="446" t="n"/>
    </row>
    <row customHeight="true" ht="21.75" outlineLevel="0" r="103">
      <c r="B103" s="447" t="s"/>
      <c r="C103" s="448" t="s"/>
      <c r="D103" s="449" t="s"/>
      <c r="E103" s="108" t="s">
        <v>290</v>
      </c>
      <c r="F103" s="371" t="n">
        <f aca="false" ca="false" dt2D="false" dtr="false" t="normal">I103+L103+M103+N103+O103+P103+Q103+R103+S103</f>
        <v>0</v>
      </c>
      <c r="G103" s="446" t="n"/>
      <c r="H103" s="446" t="n"/>
      <c r="I103" s="379" t="n">
        <f aca="false" ca="false" dt2D="false" dtr="false" t="normal">G103+H103</f>
        <v>0</v>
      </c>
      <c r="J103" s="446" t="n"/>
      <c r="K103" s="446" t="n"/>
      <c r="L103" s="379" t="n">
        <f aca="false" ca="false" dt2D="false" dtr="false" t="normal">J103+K103</f>
        <v>0</v>
      </c>
      <c r="M103" s="446" t="n"/>
      <c r="N103" s="446" t="n"/>
      <c r="O103" s="446" t="n"/>
      <c r="P103" s="446" t="n"/>
      <c r="Q103" s="446" t="n"/>
      <c r="R103" s="446" t="n"/>
      <c r="S103" s="446" t="n"/>
      <c r="T103" s="446" t="n"/>
      <c r="U103" s="446" t="n"/>
      <c r="V103" s="446" t="n"/>
      <c r="W103" s="446" t="n"/>
      <c r="X103" s="446" t="n"/>
      <c r="Y103" s="446" t="n"/>
      <c r="Z103" s="446" t="n"/>
      <c r="AA103" s="446" t="n"/>
      <c r="AB103" s="446" t="n"/>
      <c r="AC103" s="446" t="n"/>
      <c r="AD103" s="446" t="n"/>
      <c r="AE103" s="446" t="n"/>
    </row>
    <row customHeight="true" ht="18" outlineLevel="0" r="104">
      <c r="B104" s="450" t="s"/>
      <c r="C104" s="448" t="s"/>
      <c r="D104" s="451" t="s"/>
      <c r="E104" s="108" t="s">
        <v>26</v>
      </c>
      <c r="F104" s="371" t="n">
        <f aca="false" ca="false" dt2D="false" dtr="false" t="normal">I104+L104+M104+N104+O104+P104+Q104+R104+S104</f>
        <v>0</v>
      </c>
      <c r="G104" s="446" t="n"/>
      <c r="H104" s="446" t="n"/>
      <c r="I104" s="379" t="n">
        <f aca="false" ca="false" dt2D="false" dtr="false" t="normal">G104+H104</f>
        <v>0</v>
      </c>
      <c r="J104" s="446" t="n"/>
      <c r="K104" s="446" t="n"/>
      <c r="L104" s="379" t="n">
        <f aca="false" ca="false" dt2D="false" dtr="false" t="normal">J104+K104</f>
        <v>0</v>
      </c>
      <c r="M104" s="446" t="n"/>
      <c r="N104" s="446" t="n"/>
      <c r="O104" s="446" t="n"/>
      <c r="P104" s="446" t="n"/>
      <c r="Q104" s="446" t="n"/>
      <c r="R104" s="446" t="n"/>
      <c r="S104" s="446" t="n"/>
      <c r="T104" s="446" t="n"/>
      <c r="U104" s="446" t="n"/>
      <c r="V104" s="446" t="n"/>
      <c r="W104" s="446" t="n"/>
      <c r="X104" s="446" t="n"/>
      <c r="Y104" s="446" t="n"/>
      <c r="Z104" s="446" t="n"/>
      <c r="AA104" s="446" t="n"/>
      <c r="AB104" s="446" t="n"/>
      <c r="AC104" s="446" t="n"/>
      <c r="AD104" s="446" t="n"/>
      <c r="AE104" s="446" t="n"/>
    </row>
    <row customHeight="true" ht="21.75" outlineLevel="0" r="105">
      <c r="B105" s="452" t="n">
        <v>36</v>
      </c>
      <c r="C105" s="448" t="s"/>
      <c r="D105" s="444" t="s">
        <v>662</v>
      </c>
      <c r="E105" s="108" t="s">
        <v>24</v>
      </c>
      <c r="F105" s="371" t="n">
        <f aca="false" ca="false" dt2D="false" dtr="false" t="normal">I105+L105+M105+N105+O105+P105+Q105+R105+S105</f>
        <v>0</v>
      </c>
      <c r="G105" s="446" t="n"/>
      <c r="H105" s="446" t="n"/>
      <c r="I105" s="379" t="n">
        <f aca="false" ca="false" dt2D="false" dtr="false" t="normal">G105+H105</f>
        <v>0</v>
      </c>
      <c r="J105" s="446" t="n"/>
      <c r="K105" s="446" t="n"/>
      <c r="L105" s="379" t="n">
        <f aca="false" ca="false" dt2D="false" dtr="false" t="normal">J105+K105</f>
        <v>0</v>
      </c>
      <c r="M105" s="446" t="n"/>
      <c r="N105" s="446" t="n"/>
      <c r="O105" s="446" t="n"/>
      <c r="P105" s="446" t="n"/>
      <c r="Q105" s="446" t="n"/>
      <c r="R105" s="446" t="n"/>
      <c r="S105" s="446" t="n"/>
      <c r="T105" s="446" t="n"/>
      <c r="U105" s="446" t="n"/>
      <c r="V105" s="446" t="n"/>
      <c r="W105" s="446" t="n"/>
      <c r="X105" s="446" t="n"/>
      <c r="Y105" s="446" t="n"/>
      <c r="Z105" s="446" t="n"/>
      <c r="AA105" s="446" t="n"/>
      <c r="AB105" s="446" t="n"/>
      <c r="AC105" s="446" t="n"/>
      <c r="AD105" s="446" t="n"/>
      <c r="AE105" s="446" t="n"/>
    </row>
    <row customHeight="true" ht="20.25" outlineLevel="0" r="106">
      <c r="B106" s="447" t="s"/>
      <c r="C106" s="448" t="s"/>
      <c r="D106" s="449" t="s"/>
      <c r="E106" s="108" t="s">
        <v>290</v>
      </c>
      <c r="F106" s="371" t="n">
        <f aca="false" ca="false" dt2D="false" dtr="false" t="normal">I106+L106+M106+N106+O106+P106+Q106+R106+S106</f>
        <v>0</v>
      </c>
      <c r="G106" s="446" t="n"/>
      <c r="H106" s="446" t="n"/>
      <c r="I106" s="379" t="n">
        <f aca="false" ca="false" dt2D="false" dtr="false" t="normal">G106+H106</f>
        <v>0</v>
      </c>
      <c r="J106" s="446" t="n"/>
      <c r="K106" s="446" t="n"/>
      <c r="L106" s="379" t="n">
        <f aca="false" ca="false" dt2D="false" dtr="false" t="normal">J106+K106</f>
        <v>0</v>
      </c>
      <c r="M106" s="446" t="n"/>
      <c r="N106" s="446" t="n"/>
      <c r="O106" s="446" t="n"/>
      <c r="P106" s="446" t="n"/>
      <c r="Q106" s="446" t="n"/>
      <c r="R106" s="446" t="n"/>
      <c r="S106" s="446" t="n"/>
      <c r="T106" s="446" t="n"/>
      <c r="U106" s="446" t="n"/>
      <c r="V106" s="446" t="n"/>
      <c r="W106" s="446" t="n"/>
      <c r="X106" s="446" t="n"/>
      <c r="Y106" s="446" t="n"/>
      <c r="Z106" s="446" t="n"/>
      <c r="AA106" s="446" t="n"/>
      <c r="AB106" s="446" t="n"/>
      <c r="AC106" s="446" t="n"/>
      <c r="AD106" s="446" t="n"/>
      <c r="AE106" s="446" t="n"/>
    </row>
    <row customHeight="true" ht="22.5" outlineLevel="0" r="107">
      <c r="B107" s="450" t="s"/>
      <c r="C107" s="448" t="s"/>
      <c r="D107" s="451" t="s"/>
      <c r="E107" s="108" t="s">
        <v>26</v>
      </c>
      <c r="F107" s="371" t="n">
        <f aca="false" ca="false" dt2D="false" dtr="false" t="normal">I107+L107+M107+N107+O107+P107+Q107+R107+S107</f>
        <v>0</v>
      </c>
      <c r="G107" s="446" t="n"/>
      <c r="H107" s="446" t="n"/>
      <c r="I107" s="379" t="n">
        <f aca="false" ca="false" dt2D="false" dtr="false" t="normal">G107+H107</f>
        <v>0</v>
      </c>
      <c r="J107" s="446" t="n"/>
      <c r="K107" s="446" t="n"/>
      <c r="L107" s="379" t="n">
        <f aca="false" ca="false" dt2D="false" dtr="false" t="normal">J107+K107</f>
        <v>0</v>
      </c>
      <c r="M107" s="446" t="n"/>
      <c r="N107" s="446" t="n"/>
      <c r="O107" s="446" t="n"/>
      <c r="P107" s="446" t="n"/>
      <c r="Q107" s="446" t="n"/>
      <c r="R107" s="446" t="n"/>
      <c r="S107" s="446" t="n"/>
      <c r="T107" s="446" t="n"/>
      <c r="U107" s="446" t="n"/>
      <c r="V107" s="446" t="n"/>
      <c r="W107" s="446" t="n"/>
      <c r="X107" s="446" t="n"/>
      <c r="Y107" s="446" t="n"/>
      <c r="Z107" s="446" t="n"/>
      <c r="AA107" s="446" t="n"/>
      <c r="AB107" s="446" t="n"/>
      <c r="AC107" s="446" t="n"/>
      <c r="AD107" s="446" t="n"/>
      <c r="AE107" s="446" t="n"/>
    </row>
    <row customHeight="true" ht="33" outlineLevel="0" r="108">
      <c r="B108" s="452" t="n">
        <v>37</v>
      </c>
      <c r="C108" s="448" t="s"/>
      <c r="D108" s="444" t="s">
        <v>663</v>
      </c>
      <c r="E108" s="159" t="s">
        <v>658</v>
      </c>
      <c r="F108" s="371" t="n">
        <f aca="false" ca="false" dt2D="false" dtr="false" t="normal">I108+L108+M108+N108+O108+P108+Q108+R108+S108</f>
        <v>0</v>
      </c>
      <c r="G108" s="446" t="n"/>
      <c r="H108" s="446" t="n"/>
      <c r="I108" s="379" t="n">
        <f aca="false" ca="false" dt2D="false" dtr="false" t="normal">G108+H108</f>
        <v>0</v>
      </c>
      <c r="J108" s="446" t="n"/>
      <c r="K108" s="446" t="n"/>
      <c r="L108" s="379" t="n">
        <f aca="false" ca="false" dt2D="false" dtr="false" t="normal">J108+K108</f>
        <v>0</v>
      </c>
      <c r="M108" s="446" t="n"/>
      <c r="N108" s="446" t="n"/>
      <c r="O108" s="446" t="n"/>
      <c r="P108" s="446" t="n"/>
      <c r="Q108" s="446" t="n"/>
      <c r="R108" s="446" t="n"/>
      <c r="S108" s="446" t="n"/>
      <c r="T108" s="446" t="n"/>
      <c r="U108" s="446" t="n"/>
      <c r="V108" s="446" t="n"/>
      <c r="W108" s="446" t="n"/>
      <c r="X108" s="446" t="n"/>
      <c r="Y108" s="446" t="n"/>
      <c r="Z108" s="446" t="n"/>
      <c r="AA108" s="446" t="n"/>
      <c r="AB108" s="446" t="n"/>
      <c r="AC108" s="446" t="n"/>
      <c r="AD108" s="446" t="n"/>
      <c r="AE108" s="446" t="n"/>
    </row>
    <row customHeight="true" ht="19.5" outlineLevel="0" r="109">
      <c r="B109" s="452" t="n">
        <v>38</v>
      </c>
      <c r="C109" s="448" t="s"/>
      <c r="D109" s="444" t="s">
        <v>664</v>
      </c>
      <c r="E109" s="108" t="s">
        <v>24</v>
      </c>
      <c r="F109" s="371" t="n">
        <f aca="false" ca="false" dt2D="false" dtr="false" t="normal">I109+L109+M109+N109+O109+P109+Q109+R109+S109</f>
        <v>0</v>
      </c>
      <c r="G109" s="446" t="n"/>
      <c r="H109" s="446" t="n"/>
      <c r="I109" s="379" t="n">
        <f aca="false" ca="false" dt2D="false" dtr="false" t="normal">G109+H109</f>
        <v>0</v>
      </c>
      <c r="J109" s="446" t="n"/>
      <c r="K109" s="446" t="n"/>
      <c r="L109" s="379" t="n">
        <f aca="false" ca="false" dt2D="false" dtr="false" t="normal">J109+K109</f>
        <v>0</v>
      </c>
      <c r="M109" s="446" t="n"/>
      <c r="N109" s="446" t="n"/>
      <c r="O109" s="446" t="n"/>
      <c r="P109" s="446" t="n"/>
      <c r="Q109" s="446" t="n"/>
      <c r="R109" s="446" t="n"/>
      <c r="S109" s="446" t="n"/>
      <c r="T109" s="446" t="n"/>
      <c r="U109" s="446" t="n"/>
      <c r="V109" s="446" t="n"/>
      <c r="W109" s="446" t="n"/>
      <c r="X109" s="446" t="n"/>
      <c r="Y109" s="446" t="n"/>
      <c r="Z109" s="446" t="n"/>
      <c r="AA109" s="446" t="n"/>
      <c r="AB109" s="446" t="n"/>
      <c r="AC109" s="446" t="n"/>
      <c r="AD109" s="446" t="n"/>
      <c r="AE109" s="446" t="n"/>
    </row>
    <row customHeight="true" ht="21" outlineLevel="0" r="110">
      <c r="B110" s="447" t="s"/>
      <c r="C110" s="448" t="s"/>
      <c r="D110" s="449" t="s"/>
      <c r="E110" s="108" t="s">
        <v>290</v>
      </c>
      <c r="F110" s="371" t="n">
        <f aca="false" ca="false" dt2D="false" dtr="false" t="normal">I110+L110+M110+N110+O110+P110+Q110+R110+S110</f>
        <v>0</v>
      </c>
      <c r="G110" s="446" t="n"/>
      <c r="H110" s="446" t="n"/>
      <c r="I110" s="379" t="n">
        <f aca="false" ca="false" dt2D="false" dtr="false" t="normal">G110+H110</f>
        <v>0</v>
      </c>
      <c r="J110" s="446" t="n"/>
      <c r="K110" s="446" t="n"/>
      <c r="L110" s="379" t="n">
        <f aca="false" ca="false" dt2D="false" dtr="false" t="normal">J110+K110</f>
        <v>0</v>
      </c>
      <c r="M110" s="446" t="n"/>
      <c r="N110" s="446" t="n"/>
      <c r="O110" s="446" t="n"/>
      <c r="P110" s="446" t="n"/>
      <c r="Q110" s="446" t="n"/>
      <c r="R110" s="446" t="n"/>
      <c r="S110" s="446" t="n"/>
      <c r="T110" s="446" t="n"/>
      <c r="U110" s="446" t="n"/>
      <c r="V110" s="446" t="n"/>
      <c r="W110" s="446" t="n"/>
      <c r="X110" s="446" t="n"/>
      <c r="Y110" s="446" t="n"/>
      <c r="Z110" s="446" t="n"/>
      <c r="AA110" s="446" t="n"/>
      <c r="AB110" s="446" t="n"/>
      <c r="AC110" s="446" t="n"/>
      <c r="AD110" s="446" t="n"/>
      <c r="AE110" s="446" t="n"/>
    </row>
    <row customHeight="true" ht="18" outlineLevel="0" r="111">
      <c r="B111" s="450" t="s"/>
      <c r="C111" s="448" t="s"/>
      <c r="D111" s="451" t="s"/>
      <c r="E111" s="108" t="s">
        <v>26</v>
      </c>
      <c r="F111" s="371" t="n">
        <f aca="false" ca="false" dt2D="false" dtr="false" t="normal">I111+L111+M111+N111+O111+P111+Q111+R111+S111</f>
        <v>0</v>
      </c>
      <c r="G111" s="446" t="n"/>
      <c r="H111" s="446" t="n"/>
      <c r="I111" s="379" t="n">
        <f aca="false" ca="false" dt2D="false" dtr="false" t="normal">G111+H111</f>
        <v>0</v>
      </c>
      <c r="J111" s="446" t="n"/>
      <c r="K111" s="446" t="n"/>
      <c r="L111" s="379" t="n">
        <f aca="false" ca="false" dt2D="false" dtr="false" t="normal">J111+K111</f>
        <v>0</v>
      </c>
      <c r="M111" s="446" t="n"/>
      <c r="N111" s="446" t="n"/>
      <c r="O111" s="446" t="n"/>
      <c r="P111" s="446" t="n"/>
      <c r="Q111" s="446" t="n"/>
      <c r="R111" s="446" t="n"/>
      <c r="S111" s="446" t="n"/>
      <c r="T111" s="446" t="n"/>
      <c r="U111" s="446" t="n"/>
      <c r="V111" s="446" t="n"/>
      <c r="W111" s="446" t="n"/>
      <c r="X111" s="446" t="n"/>
      <c r="Y111" s="446" t="n"/>
      <c r="Z111" s="446" t="n"/>
      <c r="AA111" s="446" t="n"/>
      <c r="AB111" s="446" t="n"/>
      <c r="AC111" s="446" t="n"/>
      <c r="AD111" s="446" t="n"/>
      <c r="AE111" s="446" t="n"/>
    </row>
    <row customHeight="true" ht="21" outlineLevel="0" r="112">
      <c r="B112" s="452" t="n">
        <v>39</v>
      </c>
      <c r="C112" s="448" t="s"/>
      <c r="D112" s="444" t="s">
        <v>665</v>
      </c>
      <c r="E112" s="108" t="s">
        <v>24</v>
      </c>
      <c r="F112" s="371" t="n">
        <f aca="false" ca="false" dt2D="false" dtr="false" t="normal">I112+L112+M112+N112+O112+P112+Q112+R112+S112</f>
        <v>0</v>
      </c>
      <c r="G112" s="446" t="n"/>
      <c r="H112" s="446" t="n"/>
      <c r="I112" s="379" t="n">
        <f aca="false" ca="false" dt2D="false" dtr="false" t="normal">G112+H112</f>
        <v>0</v>
      </c>
      <c r="J112" s="446" t="n"/>
      <c r="K112" s="446" t="n"/>
      <c r="L112" s="379" t="n">
        <f aca="false" ca="false" dt2D="false" dtr="false" t="normal">J112+K112</f>
        <v>0</v>
      </c>
      <c r="M112" s="446" t="n"/>
      <c r="N112" s="446" t="n"/>
      <c r="O112" s="446" t="n"/>
      <c r="P112" s="446" t="n"/>
      <c r="Q112" s="446" t="n"/>
      <c r="R112" s="446" t="n"/>
      <c r="S112" s="446" t="n"/>
      <c r="T112" s="446" t="n"/>
      <c r="U112" s="446" t="n"/>
      <c r="V112" s="446" t="n"/>
      <c r="W112" s="446" t="n"/>
      <c r="X112" s="446" t="n"/>
      <c r="Y112" s="446" t="n"/>
      <c r="Z112" s="446" t="n"/>
      <c r="AA112" s="446" t="n"/>
      <c r="AB112" s="446" t="n"/>
      <c r="AC112" s="446" t="n"/>
      <c r="AD112" s="446" t="n"/>
      <c r="AE112" s="446" t="n"/>
    </row>
    <row customHeight="true" ht="20.25" outlineLevel="0" r="113">
      <c r="B113" s="447" t="s"/>
      <c r="C113" s="448" t="s"/>
      <c r="D113" s="449" t="s"/>
      <c r="E113" s="108" t="s">
        <v>290</v>
      </c>
      <c r="F113" s="371" t="n">
        <f aca="false" ca="false" dt2D="false" dtr="false" t="normal">I113+L113+M113+N113+O113+P113+Q113+R113+S113</f>
        <v>0</v>
      </c>
      <c r="G113" s="446" t="n"/>
      <c r="H113" s="446" t="n"/>
      <c r="I113" s="379" t="n">
        <f aca="false" ca="false" dt2D="false" dtr="false" t="normal">G113+H113</f>
        <v>0</v>
      </c>
      <c r="J113" s="446" t="n"/>
      <c r="K113" s="446" t="n"/>
      <c r="L113" s="379" t="n">
        <f aca="false" ca="false" dt2D="false" dtr="false" t="normal">J113+K113</f>
        <v>0</v>
      </c>
      <c r="M113" s="446" t="n"/>
      <c r="N113" s="446" t="n"/>
      <c r="O113" s="446" t="n"/>
      <c r="P113" s="446" t="n"/>
      <c r="Q113" s="446" t="n"/>
      <c r="R113" s="446" t="n"/>
      <c r="S113" s="446" t="n"/>
      <c r="T113" s="446" t="n"/>
      <c r="U113" s="446" t="n"/>
      <c r="V113" s="446" t="n"/>
      <c r="W113" s="446" t="n"/>
      <c r="X113" s="446" t="n"/>
      <c r="Y113" s="446" t="n"/>
      <c r="Z113" s="446" t="n"/>
      <c r="AA113" s="446" t="n"/>
      <c r="AB113" s="446" t="n"/>
      <c r="AC113" s="446" t="n"/>
      <c r="AD113" s="446" t="n"/>
      <c r="AE113" s="446" t="n"/>
    </row>
    <row customHeight="true" ht="18" outlineLevel="0" r="114">
      <c r="B114" s="450" t="s"/>
      <c r="C114" s="448" t="s"/>
      <c r="D114" s="451" t="s"/>
      <c r="E114" s="108" t="s">
        <v>26</v>
      </c>
      <c r="F114" s="371" t="n">
        <f aca="false" ca="false" dt2D="false" dtr="false" t="normal">I114+L114+M114+N114+O114+P114+Q114+R114+S114</f>
        <v>0</v>
      </c>
      <c r="G114" s="446" t="n"/>
      <c r="H114" s="446" t="n"/>
      <c r="I114" s="379" t="n">
        <f aca="false" ca="false" dt2D="false" dtr="false" t="normal">G114+H114</f>
        <v>0</v>
      </c>
      <c r="J114" s="446" t="n"/>
      <c r="K114" s="446" t="n"/>
      <c r="L114" s="379" t="n">
        <f aca="false" ca="false" dt2D="false" dtr="false" t="normal">J114+K114</f>
        <v>0</v>
      </c>
      <c r="M114" s="446" t="n"/>
      <c r="N114" s="446" t="n"/>
      <c r="O114" s="446" t="n"/>
      <c r="P114" s="446" t="n"/>
      <c r="Q114" s="446" t="n"/>
      <c r="R114" s="446" t="n"/>
      <c r="S114" s="446" t="n"/>
      <c r="T114" s="446" t="n"/>
      <c r="U114" s="446" t="n"/>
      <c r="V114" s="446" t="n"/>
      <c r="W114" s="446" t="n"/>
      <c r="X114" s="446" t="n"/>
      <c r="Y114" s="446" t="n"/>
      <c r="Z114" s="446" t="n"/>
      <c r="AA114" s="446" t="n"/>
      <c r="AB114" s="446" t="n"/>
      <c r="AC114" s="446" t="n"/>
      <c r="AD114" s="446" t="n"/>
      <c r="AE114" s="446" t="n"/>
    </row>
    <row customHeight="true" ht="21" outlineLevel="0" r="115">
      <c r="B115" s="452" t="n">
        <v>40</v>
      </c>
      <c r="C115" s="448" t="s"/>
      <c r="D115" s="444" t="s">
        <v>666</v>
      </c>
      <c r="E115" s="108" t="s">
        <v>24</v>
      </c>
      <c r="F115" s="371" t="n">
        <f aca="false" ca="false" dt2D="false" dtr="false" t="normal">I115+L115+M115+N115+O115+P115+Q115+R115+S115</f>
        <v>0</v>
      </c>
      <c r="G115" s="446" t="n"/>
      <c r="H115" s="446" t="n"/>
      <c r="I115" s="379" t="n">
        <f aca="false" ca="false" dt2D="false" dtr="false" t="normal">G115+H115</f>
        <v>0</v>
      </c>
      <c r="J115" s="446" t="n"/>
      <c r="K115" s="446" t="n"/>
      <c r="L115" s="379" t="n">
        <f aca="false" ca="false" dt2D="false" dtr="false" t="normal">J115+K115</f>
        <v>0</v>
      </c>
      <c r="M115" s="446" t="n"/>
      <c r="N115" s="446" t="n"/>
      <c r="O115" s="446" t="n"/>
      <c r="P115" s="446" t="n"/>
      <c r="Q115" s="446" t="n"/>
      <c r="R115" s="446" t="n"/>
      <c r="S115" s="446" t="n"/>
      <c r="T115" s="446" t="n"/>
      <c r="U115" s="446" t="n"/>
      <c r="V115" s="446" t="n"/>
      <c r="W115" s="446" t="n"/>
      <c r="X115" s="446" t="n"/>
      <c r="Y115" s="446" t="n"/>
      <c r="Z115" s="446" t="n"/>
      <c r="AA115" s="446" t="n"/>
      <c r="AB115" s="446" t="n"/>
      <c r="AC115" s="446" t="n"/>
      <c r="AD115" s="446" t="n"/>
      <c r="AE115" s="446" t="n"/>
    </row>
    <row customHeight="true" ht="21" outlineLevel="0" r="116">
      <c r="B116" s="447" t="s"/>
      <c r="C116" s="448" t="s"/>
      <c r="D116" s="449" t="s"/>
      <c r="E116" s="108" t="s">
        <v>290</v>
      </c>
      <c r="F116" s="371" t="n">
        <f aca="false" ca="false" dt2D="false" dtr="false" t="normal">I116+L116+M116+N116+O116+P116+Q116+R116+S116</f>
        <v>0</v>
      </c>
      <c r="G116" s="446" t="n"/>
      <c r="H116" s="446" t="n"/>
      <c r="I116" s="379" t="n">
        <f aca="false" ca="false" dt2D="false" dtr="false" t="normal">G116+H116</f>
        <v>0</v>
      </c>
      <c r="J116" s="446" t="n"/>
      <c r="K116" s="446" t="n"/>
      <c r="L116" s="379" t="n">
        <f aca="false" ca="false" dt2D="false" dtr="false" t="normal">J116+K116</f>
        <v>0</v>
      </c>
      <c r="M116" s="446" t="n"/>
      <c r="N116" s="446" t="n"/>
      <c r="O116" s="446" t="n"/>
      <c r="P116" s="446" t="n"/>
      <c r="Q116" s="446" t="n"/>
      <c r="R116" s="446" t="n"/>
      <c r="S116" s="446" t="n"/>
      <c r="T116" s="446" t="n"/>
      <c r="U116" s="446" t="n"/>
      <c r="V116" s="446" t="n"/>
      <c r="W116" s="446" t="n"/>
      <c r="X116" s="446" t="n"/>
      <c r="Y116" s="446" t="n"/>
      <c r="Z116" s="446" t="n"/>
      <c r="AA116" s="446" t="n"/>
      <c r="AB116" s="446" t="n"/>
      <c r="AC116" s="446" t="n"/>
      <c r="AD116" s="446" t="n"/>
      <c r="AE116" s="446" t="n"/>
    </row>
    <row customHeight="true" ht="21" outlineLevel="0" r="117">
      <c r="B117" s="450" t="s"/>
      <c r="C117" s="448" t="s"/>
      <c r="D117" s="451" t="s"/>
      <c r="E117" s="108" t="s">
        <v>26</v>
      </c>
      <c r="F117" s="371" t="n">
        <f aca="false" ca="false" dt2D="false" dtr="false" t="normal">I117+L117+M117+N117+O117+P117+Q117+R117+S117</f>
        <v>0</v>
      </c>
      <c r="G117" s="446" t="n"/>
      <c r="H117" s="446" t="n"/>
      <c r="I117" s="379" t="n">
        <f aca="false" ca="false" dt2D="false" dtr="false" t="normal">G117+H117</f>
        <v>0</v>
      </c>
      <c r="J117" s="446" t="n"/>
      <c r="K117" s="446" t="n"/>
      <c r="L117" s="379" t="n">
        <f aca="false" ca="false" dt2D="false" dtr="false" t="normal">J117+K117</f>
        <v>0</v>
      </c>
      <c r="M117" s="446" t="n"/>
      <c r="N117" s="446" t="n"/>
      <c r="O117" s="446" t="n"/>
      <c r="P117" s="446" t="n"/>
      <c r="Q117" s="446" t="n"/>
      <c r="R117" s="446" t="n"/>
      <c r="S117" s="446" t="n"/>
      <c r="T117" s="446" t="n"/>
      <c r="U117" s="446" t="n"/>
      <c r="V117" s="446" t="n"/>
      <c r="W117" s="446" t="n"/>
      <c r="X117" s="446" t="n"/>
      <c r="Y117" s="446" t="n"/>
      <c r="Z117" s="446" t="n"/>
      <c r="AA117" s="446" t="n"/>
      <c r="AB117" s="446" t="n"/>
      <c r="AC117" s="446" t="n"/>
      <c r="AD117" s="446" t="n"/>
      <c r="AE117" s="446" t="n"/>
    </row>
    <row customHeight="true" ht="21" outlineLevel="0" r="118">
      <c r="B118" s="452" t="n">
        <v>41</v>
      </c>
      <c r="C118" s="448" t="s"/>
      <c r="D118" s="444" t="s">
        <v>667</v>
      </c>
      <c r="E118" s="108" t="s">
        <v>24</v>
      </c>
      <c r="F118" s="371" t="n">
        <f aca="false" ca="false" dt2D="false" dtr="false" t="normal">I118+L118+M118+N118+O118+P118+Q118+R118+S118</f>
        <v>0</v>
      </c>
      <c r="G118" s="446" t="n"/>
      <c r="H118" s="446" t="n"/>
      <c r="I118" s="379" t="n">
        <f aca="false" ca="false" dt2D="false" dtr="false" t="normal">G118+H118</f>
        <v>0</v>
      </c>
      <c r="J118" s="446" t="n"/>
      <c r="K118" s="446" t="n"/>
      <c r="L118" s="379" t="n">
        <f aca="false" ca="false" dt2D="false" dtr="false" t="normal">J118+K118</f>
        <v>0</v>
      </c>
      <c r="M118" s="446" t="n"/>
      <c r="N118" s="446" t="n"/>
      <c r="O118" s="446" t="n"/>
      <c r="P118" s="446" t="n"/>
      <c r="Q118" s="446" t="n"/>
      <c r="R118" s="446" t="n"/>
      <c r="S118" s="446" t="n"/>
      <c r="T118" s="446" t="n"/>
      <c r="U118" s="446" t="n"/>
      <c r="V118" s="446" t="n"/>
      <c r="W118" s="446" t="n"/>
      <c r="X118" s="446" t="n"/>
      <c r="Y118" s="446" t="n"/>
      <c r="Z118" s="446" t="n"/>
      <c r="AA118" s="446" t="n"/>
      <c r="AB118" s="446" t="n"/>
      <c r="AC118" s="446" t="n"/>
      <c r="AD118" s="446" t="n"/>
      <c r="AE118" s="446" t="n"/>
    </row>
    <row customHeight="true" ht="15" outlineLevel="0" r="119">
      <c r="B119" s="447" t="s"/>
      <c r="C119" s="448" t="s"/>
      <c r="D119" s="449" t="s"/>
      <c r="E119" s="108" t="s">
        <v>290</v>
      </c>
      <c r="F119" s="371" t="n">
        <f aca="false" ca="false" dt2D="false" dtr="false" t="normal">I119+L119+M119+N119+O119+P119+Q119+R119+S119</f>
        <v>0</v>
      </c>
      <c r="G119" s="446" t="n"/>
      <c r="H119" s="446" t="n"/>
      <c r="I119" s="379" t="n">
        <f aca="false" ca="false" dt2D="false" dtr="false" t="normal">G119+H119</f>
        <v>0</v>
      </c>
      <c r="J119" s="446" t="n"/>
      <c r="K119" s="446" t="n"/>
      <c r="L119" s="379" t="n">
        <f aca="false" ca="false" dt2D="false" dtr="false" t="normal">J119+K119</f>
        <v>0</v>
      </c>
      <c r="M119" s="446" t="n"/>
      <c r="N119" s="446" t="n"/>
      <c r="O119" s="446" t="n"/>
      <c r="P119" s="446" t="n"/>
      <c r="Q119" s="446" t="n"/>
      <c r="R119" s="446" t="n"/>
      <c r="S119" s="446" t="n"/>
      <c r="T119" s="446" t="n"/>
      <c r="U119" s="446" t="n"/>
      <c r="V119" s="446" t="n"/>
      <c r="W119" s="446" t="n"/>
      <c r="X119" s="446" t="n"/>
      <c r="Y119" s="446" t="n"/>
      <c r="Z119" s="446" t="n"/>
      <c r="AA119" s="446" t="n"/>
      <c r="AB119" s="446" t="n"/>
      <c r="AC119" s="446" t="n"/>
      <c r="AD119" s="446" t="n"/>
      <c r="AE119" s="446" t="n"/>
    </row>
    <row customHeight="true" ht="15.75" outlineLevel="0" r="120">
      <c r="B120" s="450" t="s"/>
      <c r="C120" s="448" t="s"/>
      <c r="D120" s="451" t="s"/>
      <c r="E120" s="108" t="s">
        <v>26</v>
      </c>
      <c r="F120" s="371" t="n">
        <f aca="false" ca="false" dt2D="false" dtr="false" t="normal">I120+L120+M120+N120+O120+P120+Q120+R120+S120</f>
        <v>0</v>
      </c>
      <c r="G120" s="446" t="n"/>
      <c r="H120" s="446" t="n"/>
      <c r="I120" s="379" t="n">
        <f aca="false" ca="false" dt2D="false" dtr="false" t="normal">G120+H120</f>
        <v>0</v>
      </c>
      <c r="J120" s="446" t="n"/>
      <c r="K120" s="446" t="n"/>
      <c r="L120" s="379" t="n">
        <f aca="false" ca="false" dt2D="false" dtr="false" t="normal">J120+K120</f>
        <v>0</v>
      </c>
      <c r="M120" s="446" t="n"/>
      <c r="N120" s="446" t="n"/>
      <c r="O120" s="446" t="n"/>
      <c r="P120" s="446" t="n"/>
      <c r="Q120" s="446" t="n"/>
      <c r="R120" s="446" t="n"/>
      <c r="S120" s="446" t="n"/>
      <c r="T120" s="446" t="n"/>
      <c r="U120" s="446" t="n"/>
      <c r="V120" s="446" t="n"/>
      <c r="W120" s="446" t="n"/>
      <c r="X120" s="446" t="n"/>
      <c r="Y120" s="446" t="n"/>
      <c r="Z120" s="446" t="n"/>
      <c r="AA120" s="446" t="n"/>
      <c r="AB120" s="446" t="n"/>
      <c r="AC120" s="446" t="n"/>
      <c r="AD120" s="446" t="n"/>
      <c r="AE120" s="446" t="n"/>
    </row>
    <row customHeight="true" ht="20.25" outlineLevel="0" r="121">
      <c r="B121" s="452" t="n">
        <v>42</v>
      </c>
      <c r="C121" s="448" t="s"/>
      <c r="D121" s="444" t="s">
        <v>668</v>
      </c>
      <c r="E121" s="108" t="s">
        <v>24</v>
      </c>
      <c r="F121" s="371" t="n">
        <f aca="false" ca="false" dt2D="false" dtr="false" t="normal">I121+L121+M121+N121+O121+P121+Q121+R121+S121</f>
        <v>0</v>
      </c>
      <c r="G121" s="446" t="n"/>
      <c r="H121" s="446" t="n"/>
      <c r="I121" s="379" t="n">
        <f aca="false" ca="false" dt2D="false" dtr="false" t="normal">G121+H121</f>
        <v>0</v>
      </c>
      <c r="J121" s="446" t="n"/>
      <c r="K121" s="446" t="n"/>
      <c r="L121" s="379" t="n">
        <f aca="false" ca="false" dt2D="false" dtr="false" t="normal">J121+K121</f>
        <v>0</v>
      </c>
      <c r="M121" s="446" t="n"/>
      <c r="N121" s="446" t="n"/>
      <c r="O121" s="446" t="n"/>
      <c r="P121" s="446" t="n"/>
      <c r="Q121" s="446" t="n"/>
      <c r="R121" s="446" t="n"/>
      <c r="S121" s="446" t="n"/>
      <c r="T121" s="446" t="n"/>
      <c r="U121" s="446" t="n"/>
      <c r="V121" s="446" t="n"/>
      <c r="W121" s="446" t="n"/>
      <c r="X121" s="446" t="n"/>
      <c r="Y121" s="446" t="n"/>
      <c r="Z121" s="446" t="n"/>
      <c r="AA121" s="446" t="n"/>
      <c r="AB121" s="446" t="n"/>
      <c r="AC121" s="446" t="n"/>
      <c r="AD121" s="446" t="n"/>
      <c r="AE121" s="446" t="n"/>
    </row>
    <row customHeight="true" ht="15" outlineLevel="0" r="122">
      <c r="B122" s="447" t="s"/>
      <c r="C122" s="448" t="s"/>
      <c r="D122" s="449" t="s"/>
      <c r="E122" s="108" t="s">
        <v>290</v>
      </c>
      <c r="F122" s="371" t="n">
        <f aca="false" ca="false" dt2D="false" dtr="false" t="normal">I122+L122+M122+N122+O122+P122+Q122+R122+S122</f>
        <v>0</v>
      </c>
      <c r="G122" s="446" t="n"/>
      <c r="H122" s="446" t="n"/>
      <c r="I122" s="379" t="n">
        <f aca="false" ca="false" dt2D="false" dtr="false" t="normal">G122+H122</f>
        <v>0</v>
      </c>
      <c r="J122" s="446" t="n"/>
      <c r="K122" s="446" t="n"/>
      <c r="L122" s="379" t="n">
        <f aca="false" ca="false" dt2D="false" dtr="false" t="normal">J122+K122</f>
        <v>0</v>
      </c>
      <c r="M122" s="446" t="n"/>
      <c r="N122" s="446" t="n"/>
      <c r="O122" s="446" t="n"/>
      <c r="P122" s="446" t="n"/>
      <c r="Q122" s="446" t="n"/>
      <c r="R122" s="446" t="n"/>
      <c r="S122" s="446" t="n"/>
      <c r="T122" s="446" t="n"/>
      <c r="U122" s="446" t="n"/>
      <c r="V122" s="446" t="n"/>
      <c r="W122" s="446" t="n"/>
      <c r="X122" s="446" t="n"/>
      <c r="Y122" s="446" t="n"/>
      <c r="Z122" s="446" t="n"/>
      <c r="AA122" s="446" t="n"/>
      <c r="AB122" s="446" t="n"/>
      <c r="AC122" s="446" t="n"/>
      <c r="AD122" s="446" t="n"/>
      <c r="AE122" s="446" t="n"/>
    </row>
    <row customHeight="true" ht="15" outlineLevel="0" r="123">
      <c r="B123" s="450" t="s"/>
      <c r="C123" s="458" t="s"/>
      <c r="D123" s="451" t="s"/>
      <c r="E123" s="108" t="s">
        <v>26</v>
      </c>
      <c r="F123" s="371" t="n">
        <f aca="false" ca="false" dt2D="false" dtr="false" t="normal">I123+L123+M123+N123+O123+P123+Q123+R123+S123</f>
        <v>0</v>
      </c>
      <c r="G123" s="446" t="n"/>
      <c r="H123" s="446" t="n"/>
      <c r="I123" s="379" t="n">
        <f aca="false" ca="false" dt2D="false" dtr="false" t="normal">G123+H123</f>
        <v>0</v>
      </c>
      <c r="J123" s="446" t="n"/>
      <c r="K123" s="446" t="n"/>
      <c r="L123" s="379" t="n">
        <f aca="false" ca="false" dt2D="false" dtr="false" t="normal">J123+K123</f>
        <v>0</v>
      </c>
      <c r="M123" s="446" t="n"/>
      <c r="N123" s="446" t="n"/>
      <c r="O123" s="446" t="n"/>
      <c r="P123" s="446" t="n"/>
      <c r="Q123" s="446" t="n"/>
      <c r="R123" s="446" t="n"/>
      <c r="S123" s="446" t="n"/>
      <c r="T123" s="446" t="n"/>
      <c r="U123" s="446" t="n"/>
      <c r="V123" s="446" t="n"/>
      <c r="W123" s="446" t="n"/>
      <c r="X123" s="446" t="n"/>
      <c r="Y123" s="446" t="n"/>
      <c r="Z123" s="446" t="n"/>
      <c r="AA123" s="446" t="n"/>
      <c r="AB123" s="446" t="n"/>
      <c r="AC123" s="446" t="n"/>
      <c r="AD123" s="446" t="n"/>
      <c r="AE123" s="446" t="n"/>
    </row>
    <row customHeight="true" ht="18" outlineLevel="0" r="124">
      <c r="B124" s="452" t="n">
        <v>43</v>
      </c>
      <c r="C124" s="459" t="n"/>
      <c r="D124" s="444" t="s">
        <v>669</v>
      </c>
      <c r="E124" s="108" t="s">
        <v>24</v>
      </c>
      <c r="F124" s="371" t="n">
        <f aca="false" ca="false" dt2D="false" dtr="false" t="normal">I124+L124+M124+N124+O124+P124+Q124+R124+S124</f>
        <v>0</v>
      </c>
      <c r="G124" s="446" t="n"/>
      <c r="H124" s="446" t="n"/>
      <c r="I124" s="379" t="n">
        <f aca="false" ca="false" dt2D="false" dtr="false" t="normal">G124+H124</f>
        <v>0</v>
      </c>
      <c r="J124" s="446" t="n"/>
      <c r="K124" s="446" t="n"/>
      <c r="L124" s="379" t="n">
        <f aca="false" ca="false" dt2D="false" dtr="false" t="normal">J124+K124</f>
        <v>0</v>
      </c>
      <c r="M124" s="446" t="n"/>
      <c r="N124" s="446" t="n"/>
      <c r="O124" s="446" t="n"/>
      <c r="P124" s="446" t="n"/>
      <c r="Q124" s="446" t="n"/>
      <c r="R124" s="446" t="n"/>
      <c r="S124" s="446" t="n"/>
      <c r="T124" s="446" t="n"/>
      <c r="U124" s="446" t="n"/>
      <c r="V124" s="446" t="n"/>
      <c r="W124" s="446" t="n"/>
      <c r="X124" s="446" t="n"/>
      <c r="Y124" s="446" t="n"/>
      <c r="Z124" s="446" t="n"/>
      <c r="AA124" s="446" t="n"/>
      <c r="AB124" s="446" t="n"/>
      <c r="AC124" s="446" t="n"/>
      <c r="AD124" s="446" t="n"/>
      <c r="AE124" s="446" t="n"/>
    </row>
    <row customHeight="true" ht="15" outlineLevel="0" r="125">
      <c r="B125" s="447" t="s"/>
      <c r="C125" s="460" t="s"/>
      <c r="D125" s="449" t="s"/>
      <c r="E125" s="108" t="s">
        <v>290</v>
      </c>
      <c r="F125" s="371" t="n">
        <f aca="false" ca="false" dt2D="false" dtr="false" t="normal">I125+L125+M125+N125+O125+P125+Q125+R125+S125</f>
        <v>0</v>
      </c>
      <c r="G125" s="446" t="n"/>
      <c r="H125" s="446" t="n"/>
      <c r="I125" s="379" t="n">
        <f aca="false" ca="false" dt2D="false" dtr="false" t="normal">G125+H125</f>
        <v>0</v>
      </c>
      <c r="J125" s="446" t="n"/>
      <c r="K125" s="446" t="n"/>
      <c r="L125" s="379" t="n">
        <f aca="false" ca="false" dt2D="false" dtr="false" t="normal">J125+K125</f>
        <v>0</v>
      </c>
      <c r="M125" s="446" t="n"/>
      <c r="N125" s="446" t="n"/>
      <c r="O125" s="446" t="n"/>
      <c r="P125" s="446" t="n"/>
      <c r="Q125" s="446" t="n"/>
      <c r="R125" s="446" t="n"/>
      <c r="S125" s="446" t="n"/>
      <c r="T125" s="446" t="n"/>
      <c r="U125" s="446" t="n"/>
      <c r="V125" s="446" t="n"/>
      <c r="W125" s="446" t="n"/>
      <c r="X125" s="446" t="n"/>
      <c r="Y125" s="446" t="n"/>
      <c r="Z125" s="446" t="n"/>
      <c r="AA125" s="446" t="n"/>
      <c r="AB125" s="446" t="n"/>
      <c r="AC125" s="446" t="n"/>
      <c r="AD125" s="446" t="n"/>
      <c r="AE125" s="446" t="n"/>
    </row>
    <row customHeight="true" ht="15" outlineLevel="0" r="126">
      <c r="B126" s="450" t="s"/>
      <c r="C126" s="460" t="s"/>
      <c r="D126" s="451" t="s"/>
      <c r="E126" s="108" t="s">
        <v>26</v>
      </c>
      <c r="F126" s="371" t="n">
        <f aca="false" ca="false" dt2D="false" dtr="false" t="normal">I126+L126+M126+N126+O126+P126+Q126+R126+S126</f>
        <v>0</v>
      </c>
      <c r="G126" s="446" t="n"/>
      <c r="H126" s="446" t="n"/>
      <c r="I126" s="379" t="n">
        <f aca="false" ca="false" dt2D="false" dtr="false" t="normal">G126+H126</f>
        <v>0</v>
      </c>
      <c r="J126" s="446" t="n"/>
      <c r="K126" s="446" t="n"/>
      <c r="L126" s="379" t="n">
        <f aca="false" ca="false" dt2D="false" dtr="false" t="normal">J126+K126</f>
        <v>0</v>
      </c>
      <c r="M126" s="446" t="n"/>
      <c r="N126" s="446" t="n"/>
      <c r="O126" s="446" t="n"/>
      <c r="P126" s="446" t="n"/>
      <c r="Q126" s="446" t="n"/>
      <c r="R126" s="446" t="n"/>
      <c r="S126" s="446" t="n"/>
      <c r="T126" s="446" t="n"/>
      <c r="U126" s="446" t="n"/>
      <c r="V126" s="446" t="n"/>
      <c r="W126" s="446" t="n"/>
      <c r="X126" s="446" t="n"/>
      <c r="Y126" s="446" t="n"/>
      <c r="Z126" s="446" t="n"/>
      <c r="AA126" s="446" t="n"/>
      <c r="AB126" s="446" t="n"/>
      <c r="AC126" s="446" t="n"/>
      <c r="AD126" s="446" t="n"/>
      <c r="AE126" s="446" t="n"/>
    </row>
    <row customHeight="true" ht="15" outlineLevel="0" r="127">
      <c r="B127" s="452" t="n">
        <v>44</v>
      </c>
      <c r="C127" s="460" t="s"/>
      <c r="D127" s="444" t="s">
        <v>670</v>
      </c>
      <c r="E127" s="108" t="s">
        <v>24</v>
      </c>
      <c r="F127" s="371" t="n">
        <f aca="false" ca="false" dt2D="false" dtr="false" t="normal">I127+L127+M127+N127+O127+P127+Q127+R127+S127</f>
        <v>0</v>
      </c>
      <c r="G127" s="446" t="n"/>
      <c r="H127" s="446" t="n"/>
      <c r="I127" s="379" t="n">
        <f aca="false" ca="false" dt2D="false" dtr="false" t="normal">G127+H127</f>
        <v>0</v>
      </c>
      <c r="J127" s="446" t="n"/>
      <c r="K127" s="446" t="n"/>
      <c r="L127" s="379" t="n">
        <f aca="false" ca="false" dt2D="false" dtr="false" t="normal">J127+K127</f>
        <v>0</v>
      </c>
      <c r="M127" s="446" t="n"/>
      <c r="N127" s="446" t="n"/>
      <c r="O127" s="446" t="n"/>
      <c r="P127" s="446" t="n"/>
      <c r="Q127" s="446" t="n"/>
      <c r="R127" s="446" t="n"/>
      <c r="S127" s="446" t="n"/>
      <c r="T127" s="446" t="n"/>
      <c r="U127" s="446" t="n"/>
      <c r="V127" s="446" t="n"/>
      <c r="W127" s="446" t="n"/>
      <c r="X127" s="446" t="n"/>
      <c r="Y127" s="446" t="n"/>
      <c r="Z127" s="446" t="n"/>
      <c r="AA127" s="446" t="n"/>
      <c r="AB127" s="446" t="n"/>
      <c r="AC127" s="446" t="n"/>
      <c r="AD127" s="446" t="n"/>
      <c r="AE127" s="446" t="n"/>
    </row>
    <row customHeight="true" ht="15" outlineLevel="0" r="128">
      <c r="B128" s="447" t="s"/>
      <c r="C128" s="460" t="s"/>
      <c r="D128" s="449" t="s"/>
      <c r="E128" s="108" t="s">
        <v>290</v>
      </c>
      <c r="F128" s="371" t="n">
        <f aca="false" ca="false" dt2D="false" dtr="false" t="normal">I128+L128+M128+N128+O128+P128+Q128+R128+S128</f>
        <v>0</v>
      </c>
      <c r="G128" s="446" t="n"/>
      <c r="H128" s="446" t="n"/>
      <c r="I128" s="379" t="n">
        <f aca="false" ca="false" dt2D="false" dtr="false" t="normal">G128+H128</f>
        <v>0</v>
      </c>
      <c r="J128" s="446" t="n"/>
      <c r="K128" s="446" t="n"/>
      <c r="L128" s="379" t="n">
        <f aca="false" ca="false" dt2D="false" dtr="false" t="normal">J128+K128</f>
        <v>0</v>
      </c>
      <c r="M128" s="446" t="n"/>
      <c r="N128" s="446" t="n"/>
      <c r="O128" s="446" t="n"/>
      <c r="P128" s="446" t="n"/>
      <c r="Q128" s="446" t="n"/>
      <c r="R128" s="446" t="n"/>
      <c r="S128" s="446" t="n"/>
      <c r="T128" s="446" t="n"/>
      <c r="U128" s="446" t="n"/>
      <c r="V128" s="446" t="n"/>
      <c r="W128" s="446" t="n"/>
      <c r="X128" s="446" t="n"/>
      <c r="Y128" s="446" t="n"/>
      <c r="Z128" s="446" t="n"/>
      <c r="AA128" s="446" t="n"/>
      <c r="AB128" s="446" t="n"/>
      <c r="AC128" s="446" t="n"/>
      <c r="AD128" s="446" t="n"/>
      <c r="AE128" s="446" t="n"/>
    </row>
    <row customHeight="true" ht="15" outlineLevel="0" r="129">
      <c r="B129" s="450" t="s"/>
      <c r="C129" s="460" t="s"/>
      <c r="D129" s="451" t="s"/>
      <c r="E129" s="108" t="s">
        <v>26</v>
      </c>
      <c r="F129" s="371" t="n">
        <f aca="false" ca="false" dt2D="false" dtr="false" t="normal">I129+L129+M129+N129+O129+P129+Q129+R129+S129</f>
        <v>0</v>
      </c>
      <c r="G129" s="446" t="n"/>
      <c r="H129" s="446" t="n"/>
      <c r="I129" s="379" t="n">
        <f aca="false" ca="false" dt2D="false" dtr="false" t="normal">G129+H129</f>
        <v>0</v>
      </c>
      <c r="J129" s="446" t="n"/>
      <c r="K129" s="446" t="n"/>
      <c r="L129" s="379" t="n">
        <f aca="false" ca="false" dt2D="false" dtr="false" t="normal">J129+K129</f>
        <v>0</v>
      </c>
      <c r="M129" s="446" t="n"/>
      <c r="N129" s="446" t="n"/>
      <c r="O129" s="446" t="n"/>
      <c r="P129" s="446" t="n"/>
      <c r="Q129" s="446" t="n"/>
      <c r="R129" s="446" t="n"/>
      <c r="S129" s="446" t="n"/>
      <c r="T129" s="446" t="n"/>
      <c r="U129" s="446" t="n"/>
      <c r="V129" s="446" t="n"/>
      <c r="W129" s="446" t="n"/>
      <c r="X129" s="446" t="n"/>
      <c r="Y129" s="446" t="n"/>
      <c r="Z129" s="446" t="n"/>
      <c r="AA129" s="446" t="n"/>
      <c r="AB129" s="446" t="n"/>
      <c r="AC129" s="446" t="n"/>
      <c r="AD129" s="446" t="n"/>
      <c r="AE129" s="446" t="n"/>
    </row>
    <row customHeight="true" ht="15" outlineLevel="0" r="130">
      <c r="B130" s="452" t="n">
        <v>45</v>
      </c>
      <c r="C130" s="460" t="s"/>
      <c r="D130" s="444" t="s">
        <v>671</v>
      </c>
      <c r="E130" s="108" t="s">
        <v>24</v>
      </c>
      <c r="F130" s="371" t="n">
        <f aca="false" ca="false" dt2D="false" dtr="false" t="normal">I130+L130+M130+N130+O130+P130+Q130+R130+S130</f>
        <v>0</v>
      </c>
      <c r="G130" s="446" t="n"/>
      <c r="H130" s="446" t="n"/>
      <c r="I130" s="379" t="n">
        <f aca="false" ca="false" dt2D="false" dtr="false" t="normal">G130+H130</f>
        <v>0</v>
      </c>
      <c r="J130" s="446" t="n"/>
      <c r="K130" s="446" t="n"/>
      <c r="L130" s="379" t="n">
        <f aca="false" ca="false" dt2D="false" dtr="false" t="normal">J130+K130</f>
        <v>0</v>
      </c>
      <c r="M130" s="446" t="n"/>
      <c r="N130" s="446" t="n"/>
      <c r="O130" s="446" t="n"/>
      <c r="P130" s="446" t="n"/>
      <c r="Q130" s="446" t="n"/>
      <c r="R130" s="446" t="n"/>
      <c r="S130" s="446" t="n"/>
      <c r="T130" s="446" t="n"/>
      <c r="U130" s="446" t="n"/>
      <c r="V130" s="446" t="n"/>
      <c r="W130" s="446" t="n"/>
      <c r="X130" s="446" t="n"/>
      <c r="Y130" s="446" t="n"/>
      <c r="Z130" s="446" t="n"/>
      <c r="AA130" s="446" t="n"/>
      <c r="AB130" s="446" t="n"/>
      <c r="AC130" s="446" t="n"/>
      <c r="AD130" s="446" t="n"/>
      <c r="AE130" s="446" t="n"/>
    </row>
    <row customHeight="true" ht="15" outlineLevel="0" r="131">
      <c r="B131" s="447" t="s"/>
      <c r="C131" s="460" t="s"/>
      <c r="D131" s="449" t="s"/>
      <c r="E131" s="108" t="s">
        <v>290</v>
      </c>
      <c r="F131" s="371" t="n">
        <f aca="false" ca="false" dt2D="false" dtr="false" t="normal">I131+L131+M131+N131+O131+P131+Q131+R131+S131</f>
        <v>0</v>
      </c>
      <c r="G131" s="446" t="n"/>
      <c r="H131" s="446" t="n"/>
      <c r="I131" s="379" t="n">
        <f aca="false" ca="false" dt2D="false" dtr="false" t="normal">G131+H131</f>
        <v>0</v>
      </c>
      <c r="J131" s="446" t="n"/>
      <c r="K131" s="446" t="n"/>
      <c r="L131" s="379" t="n">
        <f aca="false" ca="false" dt2D="false" dtr="false" t="normal">J131+K131</f>
        <v>0</v>
      </c>
      <c r="M131" s="446" t="n"/>
      <c r="N131" s="446" t="n"/>
      <c r="O131" s="446" t="n"/>
      <c r="P131" s="446" t="n"/>
      <c r="Q131" s="446" t="n"/>
      <c r="R131" s="446" t="n"/>
      <c r="S131" s="446" t="n"/>
      <c r="T131" s="446" t="n"/>
      <c r="U131" s="446" t="n"/>
      <c r="V131" s="446" t="n"/>
      <c r="W131" s="446" t="n"/>
      <c r="X131" s="446" t="n"/>
      <c r="Y131" s="446" t="n"/>
      <c r="Z131" s="446" t="n"/>
      <c r="AA131" s="446" t="n"/>
      <c r="AB131" s="446" t="n"/>
      <c r="AC131" s="446" t="n"/>
      <c r="AD131" s="446" t="n"/>
      <c r="AE131" s="446" t="n"/>
    </row>
    <row customHeight="true" ht="15" outlineLevel="0" r="132">
      <c r="B132" s="450" t="s"/>
      <c r="C132" s="460" t="s"/>
      <c r="D132" s="451" t="s"/>
      <c r="E132" s="108" t="s">
        <v>26</v>
      </c>
      <c r="F132" s="371" t="n">
        <f aca="false" ca="false" dt2D="false" dtr="false" t="normal">I132+L132+M132+N132+O132+P132+Q132+R132+S132</f>
        <v>0</v>
      </c>
      <c r="G132" s="446" t="n"/>
      <c r="H132" s="446" t="n"/>
      <c r="I132" s="379" t="n">
        <f aca="false" ca="false" dt2D="false" dtr="false" t="normal">G132+H132</f>
        <v>0</v>
      </c>
      <c r="J132" s="446" t="n"/>
      <c r="K132" s="446" t="n"/>
      <c r="L132" s="379" t="n">
        <f aca="false" ca="false" dt2D="false" dtr="false" t="normal">J132+K132</f>
        <v>0</v>
      </c>
      <c r="M132" s="446" t="n"/>
      <c r="N132" s="446" t="n"/>
      <c r="O132" s="446" t="n"/>
      <c r="P132" s="446" t="n"/>
      <c r="Q132" s="446" t="n"/>
      <c r="R132" s="446" t="n"/>
      <c r="S132" s="446" t="n"/>
      <c r="T132" s="446" t="n"/>
      <c r="U132" s="446" t="n"/>
      <c r="V132" s="446" t="n"/>
      <c r="W132" s="446" t="n"/>
      <c r="X132" s="446" t="n"/>
      <c r="Y132" s="446" t="n"/>
      <c r="Z132" s="446" t="n"/>
      <c r="AA132" s="446" t="n"/>
      <c r="AB132" s="446" t="n"/>
      <c r="AC132" s="446" t="n"/>
      <c r="AD132" s="446" t="n"/>
      <c r="AE132" s="446" t="n"/>
    </row>
    <row customHeight="true" hidden="true" ht="24" outlineLevel="0" r="133">
      <c r="B133" s="452" t="n">
        <v>46</v>
      </c>
      <c r="C133" s="460" t="s"/>
      <c r="D133" s="444" t="s">
        <v>672</v>
      </c>
      <c r="E133" s="108" t="s">
        <v>24</v>
      </c>
      <c r="F133" s="461" t="n">
        <f aca="false" ca="false" dt2D="false" dtr="false" t="normal">I133+L133</f>
        <v>0</v>
      </c>
      <c r="G133" s="446" t="n"/>
      <c r="H133" s="446" t="n"/>
      <c r="I133" s="379" t="n">
        <f aca="false" ca="false" dt2D="false" dtr="false" t="normal">G133+H133</f>
        <v>0</v>
      </c>
      <c r="J133" s="446" t="n"/>
      <c r="K133" s="446" t="n"/>
      <c r="L133" s="379" t="n">
        <f aca="false" ca="false" dt2D="false" dtr="false" t="normal">J133+K133</f>
        <v>0</v>
      </c>
      <c r="M133" s="446" t="n"/>
      <c r="N133" s="446" t="n"/>
      <c r="O133" s="446" t="n"/>
      <c r="P133" s="446" t="n"/>
      <c r="Q133" s="446" t="n"/>
      <c r="R133" s="446" t="n"/>
      <c r="S133" s="446" t="n"/>
      <c r="T133" s="446" t="n"/>
      <c r="U133" s="446" t="n"/>
      <c r="V133" s="446" t="n"/>
      <c r="W133" s="446" t="n"/>
      <c r="X133" s="446" t="n"/>
      <c r="Y133" s="446" t="n"/>
      <c r="Z133" s="446" t="n"/>
      <c r="AA133" s="446" t="n"/>
      <c r="AB133" s="446" t="n"/>
      <c r="AC133" s="446" t="n"/>
      <c r="AD133" s="446" t="n"/>
      <c r="AE133" s="446" t="n"/>
    </row>
    <row customHeight="true" hidden="true" ht="30" outlineLevel="0" r="134">
      <c r="B134" s="462" t="n">
        <v>47</v>
      </c>
      <c r="C134" s="463" t="s"/>
      <c r="D134" s="464" t="s">
        <v>673</v>
      </c>
      <c r="E134" s="108" t="s">
        <v>24</v>
      </c>
      <c r="F134" s="461" t="n">
        <f aca="false" ca="false" dt2D="false" dtr="false" t="normal">I134+L134</f>
        <v>0</v>
      </c>
      <c r="G134" s="446" t="n"/>
      <c r="H134" s="446" t="n"/>
      <c r="I134" s="379" t="n">
        <f aca="false" ca="false" dt2D="false" dtr="false" t="normal">G134+H134</f>
        <v>0</v>
      </c>
      <c r="J134" s="446" t="n"/>
      <c r="K134" s="446" t="n"/>
      <c r="L134" s="379" t="n">
        <f aca="false" ca="false" dt2D="false" dtr="false" t="normal">J134+K134</f>
        <v>0</v>
      </c>
      <c r="M134" s="446" t="n"/>
      <c r="N134" s="446" t="n"/>
      <c r="O134" s="446" t="n"/>
      <c r="P134" s="446" t="n"/>
      <c r="Q134" s="446" t="n"/>
      <c r="R134" s="446" t="n"/>
      <c r="S134" s="446" t="n"/>
      <c r="T134" s="446" t="n"/>
      <c r="U134" s="446" t="n"/>
      <c r="V134" s="446" t="n"/>
      <c r="W134" s="446" t="n"/>
      <c r="X134" s="446" t="n"/>
      <c r="Y134" s="446" t="n"/>
      <c r="Z134" s="446" t="n"/>
      <c r="AA134" s="446" t="n"/>
      <c r="AB134" s="446" t="n"/>
      <c r="AC134" s="446" t="n"/>
      <c r="AD134" s="446" t="n"/>
      <c r="AE134" s="446" t="n"/>
    </row>
    <row customHeight="true" hidden="true" ht="30" outlineLevel="0" r="135">
      <c r="B135" s="465" t="s"/>
      <c r="C135" s="466" t="n"/>
      <c r="D135" s="467" t="s"/>
      <c r="E135" s="468" t="s">
        <v>26</v>
      </c>
      <c r="F135" s="461" t="n">
        <f aca="false" ca="false" dt2D="false" dtr="false" t="normal">I135+L135</f>
        <v>0</v>
      </c>
      <c r="G135" s="446" t="n"/>
      <c r="H135" s="446" t="n"/>
      <c r="I135" s="379" t="n">
        <f aca="false" ca="false" dt2D="false" dtr="false" t="normal">G135+H135</f>
        <v>0</v>
      </c>
      <c r="J135" s="446" t="n"/>
      <c r="K135" s="446" t="n"/>
      <c r="L135" s="379" t="n">
        <f aca="false" ca="false" dt2D="false" dtr="false" t="normal">J135+K135</f>
        <v>0</v>
      </c>
      <c r="M135" s="446" t="n"/>
      <c r="N135" s="446" t="n"/>
      <c r="O135" s="446" t="n"/>
      <c r="P135" s="446" t="n"/>
      <c r="Q135" s="446" t="n"/>
      <c r="R135" s="446" t="n"/>
      <c r="S135" s="446" t="n"/>
      <c r="T135" s="446" t="n"/>
      <c r="U135" s="446" t="n"/>
      <c r="V135" s="446" t="n"/>
      <c r="W135" s="446" t="n"/>
      <c r="X135" s="446" t="n"/>
      <c r="Y135" s="446" t="n"/>
      <c r="Z135" s="446" t="n"/>
      <c r="AA135" s="446" t="n"/>
      <c r="AB135" s="446" t="n"/>
      <c r="AC135" s="446" t="n"/>
      <c r="AD135" s="446" t="n"/>
      <c r="AE135" s="446" t="n"/>
    </row>
  </sheetData>
  <mergeCells count="97">
    <mergeCell ref="B134:B135"/>
    <mergeCell ref="B130:B132"/>
    <mergeCell ref="B3:B4"/>
    <mergeCell ref="B86:B88"/>
    <mergeCell ref="B46:B48"/>
    <mergeCell ref="B121:B123"/>
    <mergeCell ref="B124:B126"/>
    <mergeCell ref="B58:B60"/>
    <mergeCell ref="B29:B31"/>
    <mergeCell ref="B105:B107"/>
    <mergeCell ref="B44:B45"/>
    <mergeCell ref="J3:L3"/>
    <mergeCell ref="G3:I3"/>
    <mergeCell ref="F3:F4"/>
    <mergeCell ref="B1:F2"/>
    <mergeCell ref="D3:E4"/>
    <mergeCell ref="C7:E7"/>
    <mergeCell ref="C8:E8"/>
    <mergeCell ref="C3:C4"/>
    <mergeCell ref="C6:E6"/>
    <mergeCell ref="C5:E5"/>
    <mergeCell ref="D12:D14"/>
    <mergeCell ref="D9:D11"/>
    <mergeCell ref="D21:D23"/>
    <mergeCell ref="D18:D20"/>
    <mergeCell ref="D15:D17"/>
    <mergeCell ref="B115:B117"/>
    <mergeCell ref="B49:B51"/>
    <mergeCell ref="B15:B17"/>
    <mergeCell ref="B26:B28"/>
    <mergeCell ref="B55:B57"/>
    <mergeCell ref="B75:B77"/>
    <mergeCell ref="B92:B94"/>
    <mergeCell ref="B118:B120"/>
    <mergeCell ref="C9:C123"/>
    <mergeCell ref="C124:C134"/>
    <mergeCell ref="B18:B20"/>
    <mergeCell ref="B24:B25"/>
    <mergeCell ref="B41:B43"/>
    <mergeCell ref="B52:B54"/>
    <mergeCell ref="B64:B66"/>
    <mergeCell ref="B72:B74"/>
    <mergeCell ref="B99:B101"/>
    <mergeCell ref="B84:B85"/>
    <mergeCell ref="D134:D135"/>
    <mergeCell ref="D41:D43"/>
    <mergeCell ref="D55:D57"/>
    <mergeCell ref="D96:D98"/>
    <mergeCell ref="D92:D94"/>
    <mergeCell ref="D52:D54"/>
    <mergeCell ref="D69:D71"/>
    <mergeCell ref="D29:D31"/>
    <mergeCell ref="D75:D77"/>
    <mergeCell ref="D78:D80"/>
    <mergeCell ref="D44:D45"/>
    <mergeCell ref="D49:D51"/>
    <mergeCell ref="D105:D107"/>
    <mergeCell ref="D118:D120"/>
    <mergeCell ref="D130:D132"/>
    <mergeCell ref="D89:D91"/>
    <mergeCell ref="D46:D48"/>
    <mergeCell ref="D26:D28"/>
    <mergeCell ref="D32:D34"/>
    <mergeCell ref="D102:D104"/>
    <mergeCell ref="D64:D66"/>
    <mergeCell ref="D121:D123"/>
    <mergeCell ref="D86:D88"/>
    <mergeCell ref="D35:D37"/>
    <mergeCell ref="D99:D101"/>
    <mergeCell ref="D115:D117"/>
    <mergeCell ref="D72:D74"/>
    <mergeCell ref="D84:D85"/>
    <mergeCell ref="D112:D114"/>
    <mergeCell ref="B102:B104"/>
    <mergeCell ref="B96:B98"/>
    <mergeCell ref="B61:B63"/>
    <mergeCell ref="B9:B11"/>
    <mergeCell ref="B21:B23"/>
    <mergeCell ref="B89:B91"/>
    <mergeCell ref="B127:B129"/>
    <mergeCell ref="B109:B111"/>
    <mergeCell ref="D81:D83"/>
    <mergeCell ref="D109:D111"/>
    <mergeCell ref="D58:D60"/>
    <mergeCell ref="D127:D129"/>
    <mergeCell ref="D61:D63"/>
    <mergeCell ref="D38:D40"/>
    <mergeCell ref="D24:D25"/>
    <mergeCell ref="D124:D126"/>
    <mergeCell ref="B81:B83"/>
    <mergeCell ref="B78:B80"/>
    <mergeCell ref="B12:B14"/>
    <mergeCell ref="B112:B114"/>
    <mergeCell ref="B32:B34"/>
    <mergeCell ref="B35:B37"/>
    <mergeCell ref="B69:B71"/>
    <mergeCell ref="B38:B40"/>
  </mergeCells>
  <pageMargins bottom="0.75" footer="0.300000011920929" header="0.300000011920929" left="0.700000047683716" right="0.700000047683716" top="0.75"/>
  <drawing r:id="rId1"/>
</worksheet>
</file>

<file path=xl/worksheets/sheet6.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AC986"/>
  <sheetViews>
    <sheetView showZeros="true" workbookViewId="0">
      <pane activePane="bottomRight" state="frozen" topLeftCell="E6" xSplit="4" ySplit="5"/>
    </sheetView>
  </sheetViews>
  <sheetFormatPr baseColWidth="8" customHeight="false" defaultColWidth="13.7109379638854" defaultRowHeight="15" zeroHeight="false"/>
  <cols>
    <col customWidth="true" max="1" min="1" outlineLevel="0" width="1.71093745638684"/>
    <col customWidth="true" max="2" min="2" outlineLevel="0" style="0" width="33.1406239559275"/>
    <col customWidth="true" max="3" min="3" outlineLevel="0" style="0" width="71.4257836665653"/>
    <col bestFit="true" customWidth="true" max="4" min="4" outlineLevel="0" style="0" width="7.57031248546228"/>
    <col customWidth="true" max="10" min="5" outlineLevel="0" style="469" width="5.99999966166764"/>
    <col customWidth="true" hidden="false" max="11" min="11" outlineLevel="0" style="469" width="7.26982598044067"/>
    <col customWidth="true" hidden="false" max="12" min="12" outlineLevel="0" style="469" width="8.64745040343597"/>
    <col customWidth="true" hidden="false" max="13" min="13" outlineLevel="0" style="469" width="7.98226191086397"/>
    <col customWidth="true" hidden="false" max="14" min="14" outlineLevel="0" style="469" width="7.45011111680637"/>
    <col customWidth="true" hidden="false" max="15" min="15" outlineLevel="0" style="469" width="7.58314881532077"/>
    <col customWidth="true" hidden="false" max="16" min="16" outlineLevel="0" style="469" width="7.84922421234957"/>
    <col customWidth="true" hidden="false" max="17" min="17" outlineLevel="0" style="469" width="10.1108650870944"/>
    <col customWidth="true" max="28" min="18" outlineLevel="0" style="469" width="5.99999966166764"/>
    <col customWidth="true" max="29" min="29" outlineLevel="0" style="0" width="5.99999966166764"/>
    <col bestFit="true" customWidth="true" max="16384" min="30" outlineLevel="0" style="0" width="13.7109379638854"/>
  </cols>
  <sheetData>
    <row customFormat="true" customHeight="true" ht="19.5" outlineLevel="0" r="1" s="470">
      <c r="B1" s="3" t="s">
        <v>222</v>
      </c>
      <c r="C1" s="4" t="s"/>
      <c r="D1" s="5" t="s"/>
      <c r="E1" s="471" t="n"/>
      <c r="F1" s="471" t="n"/>
      <c r="G1" s="471" t="n"/>
      <c r="H1" s="471" t="n"/>
      <c r="I1" s="471" t="n"/>
      <c r="J1" s="471" t="n"/>
      <c r="K1" s="471" t="n"/>
      <c r="L1" s="471" t="n"/>
      <c r="M1" s="471" t="n"/>
      <c r="N1" s="471" t="n"/>
      <c r="O1" s="471" t="n"/>
      <c r="P1" s="471" t="n"/>
      <c r="Q1" s="471" t="n"/>
      <c r="R1" s="471" t="n"/>
      <c r="S1" s="471" t="n"/>
      <c r="T1" s="471" t="n"/>
      <c r="U1" s="471" t="n"/>
      <c r="V1" s="471" t="n"/>
      <c r="W1" s="471" t="n"/>
      <c r="X1" s="471" t="n"/>
      <c r="Y1" s="471" t="n"/>
      <c r="Z1" s="471" t="n"/>
      <c r="AA1" s="471" t="n"/>
      <c r="AB1" s="471" t="n"/>
    </row>
    <row customFormat="true" customHeight="true" ht="40.5" outlineLevel="0" r="2" s="470">
      <c r="B2" s="6" t="s"/>
      <c r="C2" s="6" t="s"/>
      <c r="D2" s="3" t="s"/>
      <c r="E2" s="471" t="n"/>
      <c r="F2" s="471" t="n"/>
      <c r="G2" s="471" t="n"/>
      <c r="H2" s="471" t="n"/>
      <c r="I2" s="471" t="n"/>
      <c r="J2" s="471" t="n"/>
      <c r="K2" s="471" t="n"/>
      <c r="L2" s="471" t="n"/>
      <c r="M2" s="471" t="n"/>
      <c r="N2" s="471" t="n"/>
      <c r="O2" s="471" t="n"/>
      <c r="P2" s="471" t="n"/>
      <c r="Q2" s="471" t="n"/>
      <c r="R2" s="471" t="n"/>
      <c r="S2" s="471" t="n"/>
      <c r="T2" s="471" t="n"/>
      <c r="U2" s="471" t="n"/>
      <c r="V2" s="471" t="n"/>
      <c r="W2" s="471" t="n"/>
      <c r="X2" s="471" t="n"/>
      <c r="Y2" s="471" t="n"/>
      <c r="Z2" s="471" t="n"/>
      <c r="AA2" s="471" t="n"/>
      <c r="AB2" s="471" t="n"/>
    </row>
    <row customFormat="true" customHeight="true" hidden="false" ht="36.7499847412109" outlineLevel="0" r="3" s="472">
      <c r="B3" s="473" t="s">
        <v>2</v>
      </c>
      <c r="C3" s="473" t="s">
        <v>674</v>
      </c>
      <c r="D3" s="474" t="s">
        <v>675</v>
      </c>
      <c r="E3" s="12" t="s">
        <v>5</v>
      </c>
      <c r="F3" s="13" t="s"/>
      <c r="G3" s="13" t="s"/>
      <c r="H3" s="14" t="s">
        <v>6</v>
      </c>
      <c r="I3" s="13" t="s"/>
      <c r="J3" s="15" t="s"/>
      <c r="K3" s="16" t="s">
        <v>7</v>
      </c>
      <c r="L3" s="16" t="s">
        <v>8</v>
      </c>
      <c r="M3" s="16" t="s">
        <v>9</v>
      </c>
      <c r="N3" s="16" t="s">
        <v>10</v>
      </c>
      <c r="O3" s="16" t="s">
        <v>11</v>
      </c>
      <c r="P3" s="16" t="s">
        <v>12</v>
      </c>
      <c r="Q3" s="16" t="s">
        <v>13</v>
      </c>
      <c r="R3" s="17" t="n"/>
      <c r="S3" s="17" t="n"/>
      <c r="T3" s="17" t="n"/>
      <c r="U3" s="17" t="n"/>
      <c r="V3" s="17" t="n"/>
      <c r="W3" s="17" t="n"/>
      <c r="X3" s="17" t="n"/>
      <c r="Y3" s="17" t="n"/>
      <c r="Z3" s="17" t="n"/>
      <c r="AA3" s="17" t="n"/>
      <c r="AB3" s="17" t="n"/>
      <c r="AC3" s="17" t="n"/>
    </row>
    <row customFormat="true" customHeight="true" hidden="false" ht="36" outlineLevel="0" r="4" s="475">
      <c r="B4" s="476" t="s"/>
      <c r="C4" s="476" t="s"/>
      <c r="D4" s="477" t="s"/>
      <c r="E4" s="23" t="s">
        <v>14</v>
      </c>
      <c r="F4" s="23" t="s">
        <v>15</v>
      </c>
      <c r="G4" s="24" t="s">
        <v>16</v>
      </c>
      <c r="H4" s="23" t="s">
        <v>14</v>
      </c>
      <c r="I4" s="23" t="s">
        <v>15</v>
      </c>
      <c r="J4" s="209" t="s">
        <v>16</v>
      </c>
      <c r="K4" s="23" t="s">
        <v>14</v>
      </c>
      <c r="L4" s="23" t="s">
        <v>14</v>
      </c>
      <c r="M4" s="23" t="s">
        <v>14</v>
      </c>
      <c r="N4" s="23" t="s">
        <v>14</v>
      </c>
      <c r="O4" s="23" t="s">
        <v>14</v>
      </c>
      <c r="P4" s="23" t="s">
        <v>14</v>
      </c>
      <c r="Q4" s="23" t="s">
        <v>14</v>
      </c>
      <c r="R4" s="25" t="n"/>
      <c r="S4" s="25" t="n"/>
      <c r="T4" s="25" t="n"/>
      <c r="U4" s="25" t="n"/>
      <c r="V4" s="25" t="n"/>
      <c r="W4" s="25" t="n"/>
      <c r="X4" s="25" t="n"/>
      <c r="Y4" s="25" t="n"/>
      <c r="Z4" s="25" t="n"/>
      <c r="AA4" s="25" t="n"/>
      <c r="AB4" s="25" t="n"/>
      <c r="AC4" s="25" t="n"/>
    </row>
    <row customFormat="true" ht="15.75" outlineLevel="0" r="5" s="478">
      <c r="B5" s="479" t="s">
        <v>676</v>
      </c>
      <c r="C5" s="480" t="s"/>
      <c r="D5" s="481" t="n">
        <f aca="false" ca="false" dt2D="false" dtr="false" t="normal">G5+J5+K5+L5+M5+N5+O5+P5+Q5</f>
        <v>19883</v>
      </c>
      <c r="E5" s="482" t="n">
        <f aca="false" ca="false" dt2D="false" dtr="false" t="normal">SUM(E11:E60)</f>
        <v>2199</v>
      </c>
      <c r="F5" s="482" t="n">
        <f aca="false" ca="false" dt2D="false" dtr="false" t="normal">SUM(F11:F60)</f>
        <v>0</v>
      </c>
      <c r="G5" s="482" t="n">
        <f aca="false" ca="false" dt2D="false" dtr="false" t="normal">SUM(G11:G60)</f>
        <v>2199</v>
      </c>
      <c r="H5" s="482" t="n">
        <f aca="false" ca="false" dt2D="false" dtr="false" t="normal">SUM(H11:H60)</f>
        <v>2471</v>
      </c>
      <c r="I5" s="482" t="n">
        <f aca="false" ca="false" dt2D="false" dtr="false" t="normal">SUM(I11:I60)</f>
        <v>0</v>
      </c>
      <c r="J5" s="482" t="n">
        <f aca="false" ca="false" dt2D="false" dtr="false" t="normal">SUM(J11:J60)</f>
        <v>2471</v>
      </c>
      <c r="K5" s="482" t="n">
        <f aca="false" ca="false" dt2D="false" dtr="false" t="normal">SUM(K11:K60)</f>
        <v>2800</v>
      </c>
      <c r="L5" s="482" t="n">
        <f aca="false" ca="false" dt2D="false" dtr="false" t="normal">SUM(L11:L60)</f>
        <v>2341</v>
      </c>
      <c r="M5" s="483" t="n">
        <f aca="false" ca="false" dt2D="false" dtr="false" t="normal">SUM(M11:M60)</f>
        <v>2038</v>
      </c>
      <c r="N5" s="483" t="n">
        <f aca="false" ca="false" dt2D="false" dtr="false" t="normal">SUM(N6:N59)</f>
        <v>1774</v>
      </c>
      <c r="O5" s="483" t="n">
        <f aca="false" ca="false" dt2D="false" dtr="false" t="normal">SUM(O6:O59)</f>
        <v>2266</v>
      </c>
      <c r="P5" s="483" t="n">
        <f aca="false" ca="false" dt2D="false" dtr="false" t="normal">SUM(P6:P59)</f>
        <v>1747</v>
      </c>
      <c r="Q5" s="483" t="n">
        <f aca="false" ca="false" dt2D="false" dtr="false" t="normal">SUM(Q6:Q59)</f>
        <v>2247</v>
      </c>
      <c r="R5" s="483" t="n">
        <f aca="false" ca="false" dt2D="false" dtr="false" t="normal">SUM(R6:R59)</f>
        <v>0</v>
      </c>
      <c r="S5" s="483" t="n">
        <f aca="false" ca="false" dt2D="false" dtr="false" t="normal">SUM(S6:S59)</f>
        <v>0</v>
      </c>
      <c r="T5" s="483" t="n">
        <f aca="false" ca="false" dt2D="false" dtr="false" t="normal">SUM(T6:T59)</f>
        <v>0</v>
      </c>
      <c r="U5" s="483" t="n">
        <f aca="false" ca="false" dt2D="false" dtr="false" t="normal">SUM(U6:U59)</f>
        <v>0</v>
      </c>
      <c r="V5" s="483" t="n">
        <f aca="false" ca="false" dt2D="false" dtr="false" t="normal">SUM(V6:V59)</f>
        <v>0</v>
      </c>
      <c r="W5" s="483" t="n">
        <f aca="false" ca="false" dt2D="false" dtr="false" t="normal">SUM(W6:W59)</f>
        <v>0</v>
      </c>
      <c r="X5" s="483" t="n">
        <f aca="false" ca="false" dt2D="false" dtr="false" t="normal">SUM(X6:X59)</f>
        <v>0</v>
      </c>
      <c r="Y5" s="483" t="n">
        <f aca="false" ca="false" dt2D="false" dtr="false" t="normal">SUM(Y6:Y59)</f>
        <v>0</v>
      </c>
      <c r="Z5" s="483" t="n">
        <f aca="false" ca="false" dt2D="false" dtr="false" t="normal">SUM(Z6:Z59)</f>
        <v>0</v>
      </c>
      <c r="AA5" s="483" t="n">
        <f aca="false" ca="false" dt2D="false" dtr="false" t="normal">SUM(AA6:AA59)</f>
        <v>0</v>
      </c>
      <c r="AB5" s="483" t="n">
        <f aca="false" ca="false" dt2D="false" dtr="false" t="normal">SUM(AB6:AB59)</f>
        <v>0</v>
      </c>
      <c r="AC5" s="483" t="n">
        <f aca="false" ca="false" dt2D="false" dtr="false" t="normal">SUM(AC6:AC59)</f>
        <v>0</v>
      </c>
    </row>
    <row hidden="true" ht="45" outlineLevel="0" r="6">
      <c r="B6" s="393" t="s">
        <v>677</v>
      </c>
      <c r="C6" s="484" t="s">
        <v>678</v>
      </c>
      <c r="D6" s="481" t="n">
        <f aca="false" ca="false" dt2D="false" dtr="false" t="normal">G6+J6</f>
        <v>0</v>
      </c>
      <c r="E6" s="242" t="n"/>
      <c r="F6" s="244" t="n"/>
      <c r="G6" s="56" t="n">
        <f aca="false" ca="false" dt2D="false" dtr="false" t="normal">E6+F6</f>
        <v>0</v>
      </c>
      <c r="H6" s="242" t="n"/>
      <c r="I6" s="242" t="n"/>
      <c r="J6" s="56" t="n">
        <f aca="false" ca="false" dt2D="false" dtr="false" t="normal">H6+I6</f>
        <v>0</v>
      </c>
      <c r="K6" s="242" t="n"/>
      <c r="L6" s="242" t="n"/>
      <c r="M6" s="242" t="n"/>
      <c r="N6" s="242" t="n"/>
      <c r="O6" s="242" t="n"/>
      <c r="P6" s="242" t="n"/>
      <c r="Q6" s="242" t="n"/>
      <c r="R6" s="242" t="n"/>
      <c r="S6" s="242" t="n"/>
      <c r="T6" s="242" t="n"/>
      <c r="U6" s="242" t="n"/>
      <c r="V6" s="242" t="n"/>
      <c r="W6" s="242" t="n"/>
      <c r="X6" s="242" t="n"/>
      <c r="Y6" s="242" t="n"/>
      <c r="Z6" s="242" t="n"/>
      <c r="AA6" s="242" t="n"/>
      <c r="AB6" s="242" t="n"/>
      <c r="AC6" s="242" t="n"/>
    </row>
    <row hidden="true" ht="47.25" outlineLevel="0" r="7">
      <c r="B7" s="393" t="s">
        <v>679</v>
      </c>
      <c r="C7" s="484" t="s">
        <v>680</v>
      </c>
      <c r="D7" s="481" t="n">
        <f aca="false" ca="false" dt2D="false" dtr="false" t="normal">G7+J7</f>
        <v>0</v>
      </c>
      <c r="E7" s="242" t="n"/>
      <c r="F7" s="244" t="n"/>
      <c r="G7" s="56" t="n">
        <f aca="false" ca="false" dt2D="false" dtr="false" t="normal">E7+F7</f>
        <v>0</v>
      </c>
      <c r="H7" s="242" t="n"/>
      <c r="I7" s="242" t="n"/>
      <c r="J7" s="56" t="n">
        <f aca="false" ca="false" dt2D="false" dtr="false" t="normal">H7+I7</f>
        <v>0</v>
      </c>
      <c r="K7" s="242" t="n"/>
      <c r="L7" s="242" t="n"/>
      <c r="M7" s="242" t="n"/>
      <c r="N7" s="242" t="n"/>
      <c r="O7" s="242" t="n"/>
      <c r="P7" s="242" t="n"/>
      <c r="Q7" s="242" t="n"/>
      <c r="R7" s="242" t="n"/>
      <c r="S7" s="242" t="n"/>
      <c r="T7" s="242" t="n"/>
      <c r="U7" s="242" t="n"/>
      <c r="V7" s="242" t="n"/>
      <c r="W7" s="242" t="n"/>
      <c r="X7" s="242" t="n"/>
      <c r="Y7" s="242" t="n"/>
      <c r="Z7" s="242" t="n"/>
      <c r="AA7" s="242" t="n"/>
      <c r="AB7" s="242" t="n"/>
      <c r="AC7" s="242" t="n"/>
    </row>
    <row hidden="true" ht="15.75" outlineLevel="0" r="8">
      <c r="B8" s="393" t="s">
        <v>681</v>
      </c>
      <c r="C8" s="484" t="s">
        <v>682</v>
      </c>
      <c r="D8" s="481" t="n">
        <f aca="false" ca="false" dt2D="false" dtr="false" t="normal">G8+J8</f>
        <v>0</v>
      </c>
      <c r="E8" s="242" t="n"/>
      <c r="F8" s="244" t="n"/>
      <c r="G8" s="56" t="n">
        <f aca="false" ca="false" dt2D="false" dtr="false" t="normal">E8+F8</f>
        <v>0</v>
      </c>
      <c r="H8" s="242" t="n"/>
      <c r="I8" s="242" t="n"/>
      <c r="J8" s="56" t="n">
        <f aca="false" ca="false" dt2D="false" dtr="false" t="normal">H8+I8</f>
        <v>0</v>
      </c>
      <c r="K8" s="242" t="n"/>
      <c r="L8" s="242" t="n"/>
      <c r="M8" s="242" t="n"/>
      <c r="N8" s="242" t="n"/>
      <c r="O8" s="242" t="n"/>
      <c r="P8" s="242" t="n"/>
      <c r="Q8" s="242" t="n"/>
      <c r="R8" s="242" t="n"/>
      <c r="S8" s="242" t="n"/>
      <c r="T8" s="242" t="n"/>
      <c r="U8" s="242" t="n"/>
      <c r="V8" s="242" t="n"/>
      <c r="W8" s="242" t="n"/>
      <c r="X8" s="242" t="n"/>
      <c r="Y8" s="242" t="n"/>
      <c r="Z8" s="242" t="n"/>
      <c r="AA8" s="242" t="n"/>
      <c r="AB8" s="242" t="n"/>
      <c r="AC8" s="242" t="n"/>
    </row>
    <row customFormat="true" hidden="true" ht="15.75" outlineLevel="0" r="9" s="0">
      <c r="B9" s="393" t="s">
        <v>683</v>
      </c>
      <c r="C9" s="484" t="s">
        <v>682</v>
      </c>
      <c r="D9" s="481" t="n">
        <f aca="false" ca="false" dt2D="false" dtr="false" t="normal">G9+J9</f>
        <v>0</v>
      </c>
      <c r="E9" s="242" t="n"/>
      <c r="F9" s="244" t="n"/>
      <c r="G9" s="56" t="n">
        <f aca="false" ca="false" dt2D="false" dtr="false" t="normal">E9+F9</f>
        <v>0</v>
      </c>
      <c r="H9" s="242" t="n"/>
      <c r="I9" s="242" t="n"/>
      <c r="J9" s="56" t="n">
        <f aca="false" ca="false" dt2D="false" dtr="false" t="normal">H9+I9</f>
        <v>0</v>
      </c>
      <c r="K9" s="242" t="n"/>
      <c r="L9" s="242" t="n"/>
      <c r="M9" s="242" t="n"/>
      <c r="N9" s="242" t="n"/>
      <c r="O9" s="242" t="n"/>
      <c r="P9" s="242" t="n"/>
      <c r="Q9" s="242" t="n"/>
      <c r="R9" s="242" t="n"/>
      <c r="S9" s="242" t="n"/>
      <c r="T9" s="242" t="n"/>
      <c r="U9" s="242" t="n"/>
      <c r="V9" s="242" t="n"/>
      <c r="W9" s="242" t="n"/>
      <c r="X9" s="242" t="n"/>
      <c r="Y9" s="242" t="n"/>
      <c r="Z9" s="242" t="n"/>
      <c r="AA9" s="242" t="n"/>
      <c r="AB9" s="242" t="n"/>
      <c r="AC9" s="242" t="n"/>
    </row>
    <row customFormat="true" hidden="true" ht="15.75" outlineLevel="0" r="10" s="0">
      <c r="B10" s="393" t="s">
        <v>684</v>
      </c>
      <c r="C10" s="484" t="s">
        <v>682</v>
      </c>
      <c r="D10" s="481" t="n">
        <f aca="false" ca="false" dt2D="false" dtr="false" t="normal">G10+J10</f>
        <v>0</v>
      </c>
      <c r="E10" s="242" t="n"/>
      <c r="F10" s="244" t="n"/>
      <c r="G10" s="56" t="n">
        <f aca="false" ca="false" dt2D="false" dtr="false" t="normal">E10+F10</f>
        <v>0</v>
      </c>
      <c r="H10" s="242" t="n"/>
      <c r="I10" s="242" t="n"/>
      <c r="J10" s="56" t="n">
        <f aca="false" ca="false" dt2D="false" dtr="false" t="normal">H10+I10</f>
        <v>0</v>
      </c>
      <c r="K10" s="242" t="n"/>
      <c r="L10" s="242" t="n"/>
      <c r="M10" s="242" t="n"/>
      <c r="N10" s="242" t="n"/>
      <c r="O10" s="242" t="n"/>
      <c r="P10" s="242" t="n"/>
      <c r="Q10" s="242" t="n"/>
      <c r="R10" s="242" t="n"/>
      <c r="S10" s="242" t="n"/>
      <c r="T10" s="242" t="n"/>
      <c r="U10" s="242" t="n"/>
      <c r="V10" s="242" t="n"/>
      <c r="W10" s="242" t="n"/>
      <c r="X10" s="242" t="n"/>
      <c r="Y10" s="242" t="n"/>
      <c r="Z10" s="242" t="n"/>
      <c r="AA10" s="242" t="n"/>
      <c r="AB10" s="242" t="n"/>
      <c r="AC10" s="242" t="n"/>
    </row>
    <row customFormat="true" ht="30" outlineLevel="0" r="11" s="0">
      <c r="B11" s="393" t="s">
        <v>685</v>
      </c>
      <c r="C11" s="485" t="s">
        <v>686</v>
      </c>
      <c r="D11" s="481" t="n">
        <f aca="false" ca="false" dt2D="false" dtr="false" t="normal">G11+J11+K11+L11+M11+N11+O11+P11+Q11</f>
        <v>0</v>
      </c>
      <c r="E11" s="244" t="n"/>
      <c r="F11" s="244" t="n"/>
      <c r="G11" s="56" t="n">
        <f aca="false" ca="false" dt2D="false" dtr="false" t="normal">E11+F11</f>
        <v>0</v>
      </c>
      <c r="H11" s="244" t="n"/>
      <c r="I11" s="244" t="n"/>
      <c r="J11" s="56" t="n">
        <f aca="false" ca="false" dt2D="false" dtr="false" t="normal">H11+I11</f>
        <v>0</v>
      </c>
      <c r="K11" s="244" t="n"/>
      <c r="L11" s="244" t="n"/>
      <c r="M11" s="244" t="n"/>
      <c r="N11" s="244" t="n"/>
      <c r="O11" s="244" t="n"/>
      <c r="P11" s="244" t="n"/>
      <c r="Q11" s="242" t="n"/>
      <c r="R11" s="242" t="n"/>
      <c r="S11" s="242" t="n"/>
      <c r="T11" s="242" t="n"/>
      <c r="U11" s="242" t="n"/>
      <c r="V11" s="242" t="n"/>
      <c r="W11" s="244" t="n"/>
      <c r="X11" s="244" t="n"/>
      <c r="Y11" s="244" t="n"/>
      <c r="Z11" s="244" t="n"/>
      <c r="AA11" s="244" t="n"/>
      <c r="AB11" s="242" t="n"/>
      <c r="AC11" s="244" t="n"/>
    </row>
    <row customFormat="true" ht="15" outlineLevel="0" r="12" s="0">
      <c r="B12" s="397" t="s"/>
      <c r="C12" s="485" t="s">
        <v>687</v>
      </c>
      <c r="D12" s="481" t="n">
        <f aca="false" ca="false" dt2D="false" dtr="false" t="normal">G12+J12+K12+L12+M12+N12+O12+P12+Q12</f>
        <v>0</v>
      </c>
      <c r="E12" s="244" t="n"/>
      <c r="F12" s="244" t="n"/>
      <c r="G12" s="56" t="n">
        <f aca="false" ca="false" dt2D="false" dtr="false" t="normal">E12+F12</f>
        <v>0</v>
      </c>
      <c r="H12" s="244" t="n"/>
      <c r="I12" s="244" t="n"/>
      <c r="J12" s="56" t="n">
        <f aca="false" ca="false" dt2D="false" dtr="false" t="normal">H12+I12</f>
        <v>0</v>
      </c>
      <c r="K12" s="244" t="n"/>
      <c r="L12" s="244" t="n"/>
      <c r="M12" s="244" t="n"/>
      <c r="N12" s="244" t="n"/>
      <c r="O12" s="244" t="n"/>
      <c r="P12" s="244" t="n"/>
      <c r="Q12" s="242" t="n"/>
      <c r="R12" s="242" t="n"/>
      <c r="S12" s="242" t="n"/>
      <c r="T12" s="242" t="n"/>
      <c r="U12" s="242" t="n"/>
      <c r="V12" s="242" t="n"/>
      <c r="W12" s="244" t="n"/>
      <c r="X12" s="244" t="n"/>
      <c r="Y12" s="244" t="n"/>
      <c r="Z12" s="244" t="n"/>
      <c r="AA12" s="244" t="n"/>
      <c r="AB12" s="242" t="n"/>
      <c r="AC12" s="244" t="n"/>
    </row>
    <row customFormat="true" customHeight="true" ht="14.4499998092651" outlineLevel="0" r="13" s="0">
      <c r="B13" s="397" t="s"/>
      <c r="C13" s="485" t="s">
        <v>688</v>
      </c>
      <c r="D13" s="481" t="n">
        <f aca="false" ca="false" dt2D="false" dtr="false" t="normal">G13+J13+K13+L13+M13+N13+O13+P13+Q13</f>
        <v>0</v>
      </c>
      <c r="E13" s="244" t="n"/>
      <c r="F13" s="244" t="n"/>
      <c r="G13" s="56" t="n">
        <f aca="false" ca="false" dt2D="false" dtr="false" t="normal">E13+F13</f>
        <v>0</v>
      </c>
      <c r="H13" s="244" t="n"/>
      <c r="I13" s="244" t="n"/>
      <c r="J13" s="56" t="n">
        <f aca="false" ca="false" dt2D="false" dtr="false" t="normal">H13+I13</f>
        <v>0</v>
      </c>
      <c r="K13" s="244" t="n"/>
      <c r="L13" s="244" t="n"/>
      <c r="M13" s="244" t="n"/>
      <c r="N13" s="244" t="n"/>
      <c r="O13" s="244" t="n"/>
      <c r="P13" s="244" t="n"/>
      <c r="Q13" s="242" t="n"/>
      <c r="R13" s="242" t="n"/>
      <c r="S13" s="242" t="n"/>
      <c r="T13" s="242" t="n"/>
      <c r="U13" s="242" t="n"/>
      <c r="V13" s="242" t="n"/>
      <c r="W13" s="244" t="n"/>
      <c r="X13" s="244" t="n"/>
      <c r="Y13" s="244" t="n"/>
      <c r="Z13" s="244" t="n"/>
      <c r="AA13" s="244" t="n"/>
      <c r="AB13" s="242" t="n"/>
      <c r="AC13" s="244" t="n"/>
    </row>
    <row customFormat="true" customHeight="true" ht="14.4499998092651" outlineLevel="0" r="14" s="0">
      <c r="B14" s="397" t="s"/>
      <c r="C14" s="485" t="s">
        <v>689</v>
      </c>
      <c r="D14" s="481" t="n">
        <f aca="false" ca="false" dt2D="false" dtr="false" t="normal">G14+J14+K14+L14+M14+N14+O14+P14+Q14</f>
        <v>28</v>
      </c>
      <c r="E14" s="244" t="n">
        <v>0</v>
      </c>
      <c r="F14" s="244" t="n"/>
      <c r="G14" s="56" t="n">
        <f aca="false" ca="false" dt2D="false" dtr="false" t="normal">E14+F14</f>
        <v>0</v>
      </c>
      <c r="H14" s="244" t="n">
        <v>1</v>
      </c>
      <c r="I14" s="244" t="n"/>
      <c r="J14" s="56" t="n">
        <f aca="false" ca="false" dt2D="false" dtr="false" t="normal">H14+I14</f>
        <v>1</v>
      </c>
      <c r="K14" s="244" t="n">
        <v>2</v>
      </c>
      <c r="L14" s="244" t="n">
        <v>3</v>
      </c>
      <c r="M14" s="244" t="n">
        <v>5</v>
      </c>
      <c r="N14" s="244" t="n">
        <f aca="false" ca="false" dt2D="false" dtr="false" t="normal">4+2</f>
        <v>6</v>
      </c>
      <c r="O14" s="244" t="n">
        <v>6</v>
      </c>
      <c r="P14" s="244" t="n">
        <v>1</v>
      </c>
      <c r="Q14" s="244" t="n">
        <v>4</v>
      </c>
      <c r="R14" s="244" t="n"/>
      <c r="S14" s="244" t="n"/>
      <c r="T14" s="244" t="n"/>
      <c r="U14" s="244" t="n"/>
      <c r="V14" s="244" t="n"/>
      <c r="W14" s="244" t="n"/>
      <c r="X14" s="244" t="n"/>
      <c r="Y14" s="244" t="n"/>
      <c r="Z14" s="244" t="n"/>
      <c r="AA14" s="244" t="n"/>
      <c r="AB14" s="242" t="n"/>
      <c r="AC14" s="244" t="n"/>
    </row>
    <row customFormat="true" customHeight="true" ht="14.4499998092651" outlineLevel="0" r="15" s="0">
      <c r="B15" s="397" t="s"/>
      <c r="C15" s="485" t="s">
        <v>690</v>
      </c>
      <c r="D15" s="481" t="n">
        <f aca="false" ca="false" dt2D="false" dtr="false" t="normal">G15+J15+K15+L15+M15+N15+O15+P15+Q15</f>
        <v>0</v>
      </c>
      <c r="E15" s="244" t="n"/>
      <c r="F15" s="244" t="n"/>
      <c r="G15" s="56" t="n">
        <f aca="false" ca="false" dt2D="false" dtr="false" t="normal">E15+F15</f>
        <v>0</v>
      </c>
      <c r="H15" s="244" t="n"/>
      <c r="I15" s="244" t="n"/>
      <c r="J15" s="56" t="n">
        <f aca="false" ca="false" dt2D="false" dtr="false" t="normal">H15+I15</f>
        <v>0</v>
      </c>
      <c r="K15" s="244" t="n"/>
      <c r="L15" s="244" t="n"/>
      <c r="M15" s="244" t="n"/>
      <c r="N15" s="244" t="n"/>
      <c r="O15" s="244" t="n"/>
      <c r="P15" s="244" t="n"/>
      <c r="Q15" s="244" t="n"/>
      <c r="R15" s="242" t="n"/>
      <c r="S15" s="242" t="n"/>
      <c r="T15" s="242" t="n"/>
      <c r="U15" s="242" t="n"/>
      <c r="V15" s="244" t="n"/>
      <c r="W15" s="244" t="n"/>
      <c r="X15" s="244" t="n"/>
      <c r="Y15" s="244" t="n"/>
      <c r="Z15" s="244" t="n"/>
      <c r="AA15" s="244" t="n"/>
      <c r="AB15" s="242" t="n"/>
      <c r="AC15" s="244" t="n"/>
    </row>
    <row customFormat="true" customHeight="true" ht="14.4499998092651" outlineLevel="0" r="16" s="0">
      <c r="B16" s="397" t="s"/>
      <c r="C16" s="485" t="s">
        <v>691</v>
      </c>
      <c r="D16" s="481" t="n">
        <f aca="false" ca="false" dt2D="false" dtr="false" t="normal">G16+J16+K16+L16+M16+N16+O16+P16+Q16</f>
        <v>0</v>
      </c>
      <c r="E16" s="244" t="n"/>
      <c r="F16" s="244" t="n"/>
      <c r="G16" s="56" t="n">
        <f aca="false" ca="false" dt2D="false" dtr="false" t="normal">E16+F16</f>
        <v>0</v>
      </c>
      <c r="H16" s="244" t="n"/>
      <c r="I16" s="244" t="n"/>
      <c r="J16" s="56" t="n">
        <f aca="false" ca="false" dt2D="false" dtr="false" t="normal">H16+I16</f>
        <v>0</v>
      </c>
      <c r="K16" s="244" t="n"/>
      <c r="L16" s="244" t="n"/>
      <c r="M16" s="244" t="n"/>
      <c r="N16" s="244" t="n"/>
      <c r="O16" s="244" t="n"/>
      <c r="P16" s="244" t="n"/>
      <c r="Q16" s="244" t="n"/>
      <c r="R16" s="242" t="n"/>
      <c r="S16" s="242" t="n"/>
      <c r="T16" s="242" t="n"/>
      <c r="U16" s="242" t="n"/>
      <c r="V16" s="244" t="n"/>
      <c r="W16" s="244" t="n"/>
      <c r="X16" s="244" t="n"/>
      <c r="Y16" s="244" t="n"/>
      <c r="Z16" s="244" t="n"/>
      <c r="AA16" s="244" t="n"/>
      <c r="AB16" s="242" t="n"/>
      <c r="AC16" s="244" t="n"/>
    </row>
    <row ht="30" outlineLevel="0" r="17">
      <c r="B17" s="397" t="s"/>
      <c r="C17" s="485" t="s">
        <v>692</v>
      </c>
      <c r="D17" s="481" t="n">
        <f aca="false" ca="false" dt2D="false" dtr="false" t="normal">G17+J17+K17+L17+M17+N17+O17+P17+Q17</f>
        <v>759</v>
      </c>
      <c r="E17" s="244" t="n">
        <v>40</v>
      </c>
      <c r="F17" s="244" t="n"/>
      <c r="G17" s="56" t="n">
        <f aca="false" ca="false" dt2D="false" dtr="false" t="normal">E17+F17</f>
        <v>40</v>
      </c>
      <c r="H17" s="244" t="n">
        <v>35</v>
      </c>
      <c r="I17" s="244" t="n"/>
      <c r="J17" s="56" t="n">
        <f aca="false" ca="false" dt2D="false" dtr="false" t="normal">H17+I17</f>
        <v>35</v>
      </c>
      <c r="K17" s="244" t="n">
        <v>77</v>
      </c>
      <c r="L17" s="244" t="n">
        <v>108</v>
      </c>
      <c r="M17" s="244" t="n">
        <v>59</v>
      </c>
      <c r="N17" s="244" t="n">
        <v>91</v>
      </c>
      <c r="O17" s="244" t="n">
        <v>161</v>
      </c>
      <c r="P17" s="244" t="n">
        <v>117</v>
      </c>
      <c r="Q17" s="244" t="n">
        <v>71</v>
      </c>
      <c r="R17" s="244" t="n"/>
      <c r="S17" s="244" t="n"/>
      <c r="T17" s="244" t="n"/>
      <c r="U17" s="242" t="n"/>
      <c r="V17" s="244" t="n"/>
      <c r="W17" s="244" t="n"/>
      <c r="X17" s="244" t="n"/>
      <c r="Y17" s="244" t="n"/>
      <c r="Z17" s="244" t="n"/>
      <c r="AA17" s="244" t="n"/>
      <c r="AB17" s="242" t="n"/>
      <c r="AC17" s="244" t="n"/>
    </row>
    <row customHeight="true" ht="14.4499998092651" outlineLevel="0" r="18">
      <c r="B18" s="397" t="s"/>
      <c r="C18" s="485" t="s">
        <v>693</v>
      </c>
      <c r="D18" s="481" t="n">
        <f aca="false" ca="false" dt2D="false" dtr="false" t="normal">G18+J18+K18+L18+M18+N18+O18+P18+Q18</f>
        <v>759</v>
      </c>
      <c r="E18" s="244" t="n">
        <v>40</v>
      </c>
      <c r="F18" s="244" t="n"/>
      <c r="G18" s="56" t="n">
        <f aca="false" ca="false" dt2D="false" dtr="false" t="normal">E18+F18</f>
        <v>40</v>
      </c>
      <c r="H18" s="244" t="n">
        <v>35</v>
      </c>
      <c r="I18" s="244" t="n"/>
      <c r="J18" s="56" t="n">
        <f aca="false" ca="false" dt2D="false" dtr="false" t="normal">H18+I18</f>
        <v>35</v>
      </c>
      <c r="K18" s="244" t="n">
        <v>77</v>
      </c>
      <c r="L18" s="244" t="n">
        <v>108</v>
      </c>
      <c r="M18" s="244" t="n">
        <v>59</v>
      </c>
      <c r="N18" s="244" t="n">
        <v>91</v>
      </c>
      <c r="O18" s="244" t="n">
        <v>161</v>
      </c>
      <c r="P18" s="244" t="n">
        <v>117</v>
      </c>
      <c r="Q18" s="244" t="n">
        <v>71</v>
      </c>
      <c r="R18" s="244" t="n"/>
      <c r="S18" s="244" t="n"/>
      <c r="T18" s="244" t="n"/>
      <c r="U18" s="242" t="n"/>
      <c r="V18" s="244" t="n"/>
      <c r="W18" s="244" t="n"/>
      <c r="X18" s="244" t="n"/>
      <c r="Y18" s="244" t="n"/>
      <c r="Z18" s="244" t="n"/>
      <c r="AA18" s="244" t="n"/>
      <c r="AB18" s="242" t="n"/>
      <c r="AC18" s="244" t="n"/>
    </row>
    <row ht="30" outlineLevel="0" r="19">
      <c r="B19" s="397" t="s"/>
      <c r="C19" s="485" t="s">
        <v>694</v>
      </c>
      <c r="D19" s="481" t="n">
        <f aca="false" ca="false" dt2D="false" dtr="false" t="normal">G19+J19+K19+L19+M19+N19+O19+P19+Q19</f>
        <v>59</v>
      </c>
      <c r="E19" s="244" t="n">
        <v>22</v>
      </c>
      <c r="F19" s="244" t="n"/>
      <c r="G19" s="56" t="n">
        <f aca="false" ca="false" dt2D="false" dtr="false" t="normal">E19+F19</f>
        <v>22</v>
      </c>
      <c r="H19" s="244" t="n">
        <v>11</v>
      </c>
      <c r="I19" s="244" t="n"/>
      <c r="J19" s="56" t="n">
        <f aca="false" ca="false" dt2D="false" dtr="false" t="normal">H19+I19</f>
        <v>11</v>
      </c>
      <c r="K19" s="244" t="n">
        <v>22</v>
      </c>
      <c r="L19" s="244" t="n">
        <v>4</v>
      </c>
      <c r="M19" s="244" t="n"/>
      <c r="N19" s="244" t="n"/>
      <c r="O19" s="244" t="n"/>
      <c r="P19" s="244" t="n"/>
      <c r="Q19" s="244" t="n"/>
      <c r="R19" s="244" t="n"/>
      <c r="S19" s="244" t="n"/>
      <c r="T19" s="244" t="n"/>
      <c r="U19" s="242" t="n"/>
      <c r="V19" s="244" t="n"/>
      <c r="W19" s="244" t="n"/>
      <c r="X19" s="244" t="n"/>
      <c r="Y19" s="244" t="n"/>
      <c r="Z19" s="244" t="n"/>
      <c r="AA19" s="244" t="n"/>
      <c r="AB19" s="242" t="n"/>
      <c r="AC19" s="244" t="n"/>
    </row>
    <row ht="45" outlineLevel="0" r="20">
      <c r="B20" s="397" t="s"/>
      <c r="C20" s="486" t="s">
        <v>695</v>
      </c>
      <c r="D20" s="481" t="n">
        <f aca="false" ca="false" dt2D="false" dtr="false" t="normal">G20+J20+K20+L20+M20+N20+O20+P20+Q20</f>
        <v>0</v>
      </c>
      <c r="E20" s="244" t="n"/>
      <c r="F20" s="244" t="n"/>
      <c r="G20" s="56" t="n">
        <f aca="false" ca="false" dt2D="false" dtr="false" t="normal">E20+F20</f>
        <v>0</v>
      </c>
      <c r="H20" s="244" t="n"/>
      <c r="I20" s="244" t="n"/>
      <c r="J20" s="56" t="n">
        <f aca="false" ca="false" dt2D="false" dtr="false" t="normal">H20+I20</f>
        <v>0</v>
      </c>
      <c r="K20" s="244" t="n"/>
      <c r="L20" s="244" t="n"/>
      <c r="M20" s="244" t="n"/>
      <c r="N20" s="244" t="n"/>
      <c r="O20" s="244" t="n"/>
      <c r="P20" s="244" t="n"/>
      <c r="Q20" s="244" t="n"/>
      <c r="R20" s="244" t="n"/>
      <c r="S20" s="244" t="n"/>
      <c r="T20" s="244" t="n"/>
      <c r="U20" s="242" t="n"/>
      <c r="V20" s="244" t="n"/>
      <c r="W20" s="244" t="n"/>
      <c r="X20" s="244" t="n"/>
      <c r="Y20" s="244" t="n"/>
      <c r="Z20" s="244" t="n"/>
      <c r="AA20" s="244" t="n"/>
      <c r="AB20" s="242" t="n"/>
      <c r="AC20" s="244" t="n"/>
    </row>
    <row customHeight="true" ht="15" outlineLevel="0" r="21">
      <c r="B21" s="397" t="s"/>
      <c r="C21" s="485" t="s">
        <v>696</v>
      </c>
      <c r="D21" s="481" t="n">
        <f aca="false" ca="false" dt2D="false" dtr="false" t="normal">G21+J21+K21+L21+M21+N21+O21+P21+Q21</f>
        <v>0</v>
      </c>
      <c r="E21" s="244" t="n">
        <v>0</v>
      </c>
      <c r="F21" s="244" t="n"/>
      <c r="G21" s="56" t="n">
        <f aca="false" ca="false" dt2D="false" dtr="false" t="normal">E21+F21</f>
        <v>0</v>
      </c>
      <c r="H21" s="487" t="n">
        <v>0</v>
      </c>
      <c r="I21" s="244" t="n"/>
      <c r="J21" s="56" t="n">
        <f aca="false" ca="false" dt2D="false" dtr="false" t="normal">H21+I21</f>
        <v>0</v>
      </c>
      <c r="K21" s="487" t="n">
        <v>0</v>
      </c>
      <c r="L21" s="244" t="n"/>
      <c r="M21" s="244" t="n"/>
      <c r="N21" s="244" t="n"/>
      <c r="O21" s="244" t="n"/>
      <c r="P21" s="244" t="n"/>
      <c r="Q21" s="244" t="n"/>
      <c r="R21" s="244" t="n"/>
      <c r="S21" s="244" t="n"/>
      <c r="T21" s="244" t="n"/>
      <c r="U21" s="242" t="n"/>
      <c r="V21" s="244" t="n"/>
      <c r="W21" s="244" t="n"/>
      <c r="X21" s="244" t="n"/>
      <c r="Y21" s="244" t="n"/>
      <c r="Z21" s="244" t="n"/>
      <c r="AA21" s="244" t="n"/>
      <c r="AB21" s="242" t="n"/>
      <c r="AC21" s="244" t="n"/>
    </row>
    <row ht="30" outlineLevel="0" r="22">
      <c r="B22" s="397" t="s"/>
      <c r="C22" s="485" t="s">
        <v>697</v>
      </c>
      <c r="D22" s="481" t="n">
        <f aca="false" ca="false" dt2D="false" dtr="false" t="normal">G22+J22+K22+L22+M22+N22+O22+P22+Q22</f>
        <v>4602</v>
      </c>
      <c r="E22" s="244" t="n">
        <v>414</v>
      </c>
      <c r="F22" s="244" t="n"/>
      <c r="G22" s="56" t="n">
        <f aca="false" ca="false" dt2D="false" dtr="false" t="normal">E22+F22</f>
        <v>414</v>
      </c>
      <c r="H22" s="244" t="n">
        <v>353</v>
      </c>
      <c r="I22" s="244" t="n"/>
      <c r="J22" s="56" t="n">
        <f aca="false" ca="false" dt2D="false" dtr="false" t="normal">H22+I22</f>
        <v>353</v>
      </c>
      <c r="K22" s="244" t="n">
        <v>486</v>
      </c>
      <c r="L22" s="244" t="n">
        <v>348</v>
      </c>
      <c r="M22" s="244" t="n">
        <v>557</v>
      </c>
      <c r="N22" s="244" t="n">
        <v>472</v>
      </c>
      <c r="O22" s="244" t="n">
        <v>630</v>
      </c>
      <c r="P22" s="244" t="n">
        <v>452</v>
      </c>
      <c r="Q22" s="244" t="n">
        <v>890</v>
      </c>
      <c r="R22" s="244" t="n"/>
      <c r="S22" s="244" t="n"/>
      <c r="T22" s="244" t="n"/>
      <c r="U22" s="244" t="n"/>
      <c r="V22" s="244" t="n"/>
      <c r="W22" s="244" t="n"/>
      <c r="X22" s="244" t="n"/>
      <c r="Y22" s="244" t="n"/>
      <c r="Z22" s="244" t="n"/>
      <c r="AA22" s="244" t="n"/>
      <c r="AB22" s="242" t="n"/>
      <c r="AC22" s="244" t="n"/>
    </row>
    <row customHeight="true" ht="15" outlineLevel="0" r="23">
      <c r="B23" s="397" t="s"/>
      <c r="C23" s="485" t="s">
        <v>698</v>
      </c>
      <c r="D23" s="481" t="n">
        <f aca="false" ca="false" dt2D="false" dtr="false" t="normal">G23+J23+K23+L23+M23+N23+O23+P23+Q23</f>
        <v>14</v>
      </c>
      <c r="E23" s="244" t="n">
        <v>0</v>
      </c>
      <c r="F23" s="244" t="n"/>
      <c r="G23" s="56" t="n">
        <f aca="false" ca="false" dt2D="false" dtr="false" t="normal">E23+F23</f>
        <v>0</v>
      </c>
      <c r="H23" s="244" t="n"/>
      <c r="I23" s="244" t="n"/>
      <c r="J23" s="56" t="n">
        <f aca="false" ca="false" dt2D="false" dtr="false" t="normal">H23+I23</f>
        <v>0</v>
      </c>
      <c r="K23" s="244" t="n">
        <f aca="false" ca="false" dt2D="false" dtr="false" t="normal">2+2</f>
        <v>4</v>
      </c>
      <c r="L23" s="244" t="n"/>
      <c r="M23" s="244" t="n"/>
      <c r="N23" s="244" t="n">
        <v>4</v>
      </c>
      <c r="O23" s="244" t="n">
        <v>3</v>
      </c>
      <c r="P23" s="244" t="n">
        <v>3</v>
      </c>
      <c r="Q23" s="244" t="n"/>
      <c r="R23" s="244" t="n"/>
      <c r="S23" s="244" t="n"/>
      <c r="T23" s="244" t="n"/>
      <c r="U23" s="244" t="n"/>
      <c r="V23" s="244" t="n"/>
      <c r="W23" s="244" t="n"/>
      <c r="X23" s="244" t="n"/>
      <c r="Y23" s="244" t="n"/>
      <c r="Z23" s="244" t="n"/>
      <c r="AA23" s="244" t="n"/>
      <c r="AB23" s="242" t="n"/>
      <c r="AC23" s="244" t="n"/>
    </row>
    <row ht="30" outlineLevel="0" r="24">
      <c r="B24" s="397" t="s"/>
      <c r="C24" s="485" t="s">
        <v>699</v>
      </c>
      <c r="D24" s="481" t="n">
        <f aca="false" ca="false" dt2D="false" dtr="false" t="normal">G24+J24+K24+L24+M24+N24+O24+P24+Q24</f>
        <v>0</v>
      </c>
      <c r="E24" s="244" t="n"/>
      <c r="F24" s="244" t="n"/>
      <c r="G24" s="56" t="n">
        <f aca="false" ca="false" dt2D="false" dtr="false" t="normal">E24+F24</f>
        <v>0</v>
      </c>
      <c r="H24" s="244" t="n"/>
      <c r="I24" s="244" t="n"/>
      <c r="J24" s="56" t="n">
        <f aca="false" ca="false" dt2D="false" dtr="false" t="normal">H24+I24</f>
        <v>0</v>
      </c>
      <c r="K24" s="244" t="n"/>
      <c r="L24" s="244" t="n"/>
      <c r="M24" s="244" t="n"/>
      <c r="N24" s="244" t="n"/>
      <c r="O24" s="244" t="n"/>
      <c r="P24" s="244" t="n"/>
      <c r="Q24" s="244" t="n"/>
      <c r="R24" s="244" t="n"/>
      <c r="S24" s="244" t="n"/>
      <c r="T24" s="244" t="n"/>
      <c r="U24" s="244" t="n"/>
      <c r="V24" s="244" t="n"/>
      <c r="W24" s="244" t="n"/>
      <c r="X24" s="244" t="n"/>
      <c r="Y24" s="244" t="n"/>
      <c r="Z24" s="244" t="n"/>
      <c r="AA24" s="244" t="n"/>
      <c r="AB24" s="242" t="n"/>
      <c r="AC24" s="244" t="n"/>
    </row>
    <row customHeight="true" ht="15" outlineLevel="0" r="25">
      <c r="B25" s="397" t="s"/>
      <c r="C25" s="485" t="s">
        <v>700</v>
      </c>
      <c r="D25" s="481" t="n">
        <f aca="false" ca="false" dt2D="false" dtr="false" t="normal">G25+J25+K25+L25+M25+N25+O25+P25+Q25</f>
        <v>0</v>
      </c>
      <c r="E25" s="244" t="n"/>
      <c r="F25" s="244" t="n"/>
      <c r="G25" s="56" t="n">
        <f aca="false" ca="false" dt2D="false" dtr="false" t="normal">E25+F25</f>
        <v>0</v>
      </c>
      <c r="H25" s="244" t="n"/>
      <c r="I25" s="244" t="n"/>
      <c r="J25" s="56" t="n">
        <f aca="false" ca="false" dt2D="false" dtr="false" t="normal">H25+I25</f>
        <v>0</v>
      </c>
      <c r="K25" s="244" t="n"/>
      <c r="L25" s="244" t="n"/>
      <c r="M25" s="244" t="n"/>
      <c r="N25" s="244" t="n"/>
      <c r="O25" s="244" t="n"/>
      <c r="P25" s="244" t="n"/>
      <c r="Q25" s="244" t="n"/>
      <c r="R25" s="244" t="n"/>
      <c r="S25" s="244" t="n"/>
      <c r="T25" s="244" t="n"/>
      <c r="U25" s="244" t="n"/>
      <c r="V25" s="244" t="n"/>
      <c r="W25" s="244" t="n"/>
      <c r="X25" s="244" t="n"/>
      <c r="Y25" s="244" t="n"/>
      <c r="Z25" s="244" t="n"/>
      <c r="AA25" s="244" t="n"/>
      <c r="AB25" s="242" t="n"/>
      <c r="AC25" s="244" t="n"/>
    </row>
    <row customHeight="true" ht="15" outlineLevel="0" r="26">
      <c r="B26" s="397" t="s"/>
      <c r="C26" s="485" t="s">
        <v>701</v>
      </c>
      <c r="D26" s="481" t="n">
        <f aca="false" ca="false" dt2D="false" dtr="false" t="normal">G26+J26+K26+L26+M26+N26+O26+P26+Q26</f>
        <v>0</v>
      </c>
      <c r="E26" s="244" t="n"/>
      <c r="F26" s="244" t="n"/>
      <c r="G26" s="56" t="n">
        <f aca="false" ca="false" dt2D="false" dtr="false" t="normal">E26+F26</f>
        <v>0</v>
      </c>
      <c r="H26" s="244" t="n"/>
      <c r="I26" s="244" t="n"/>
      <c r="J26" s="56" t="n">
        <f aca="false" ca="false" dt2D="false" dtr="false" t="normal">H26+I26</f>
        <v>0</v>
      </c>
      <c r="K26" s="244" t="n"/>
      <c r="L26" s="244" t="n"/>
      <c r="M26" s="244" t="n"/>
      <c r="N26" s="244" t="n"/>
      <c r="O26" s="244" t="n"/>
      <c r="P26" s="244" t="n"/>
      <c r="Q26" s="244" t="n"/>
      <c r="R26" s="244" t="n"/>
      <c r="S26" s="244" t="n"/>
      <c r="T26" s="244" t="n"/>
      <c r="U26" s="244" t="n"/>
      <c r="V26" s="244" t="n"/>
      <c r="W26" s="244" t="n"/>
      <c r="X26" s="244" t="n"/>
      <c r="Y26" s="244" t="n"/>
      <c r="Z26" s="244" t="n"/>
      <c r="AA26" s="244" t="n"/>
      <c r="AB26" s="242" t="n"/>
      <c r="AC26" s="244" t="n"/>
    </row>
    <row customHeight="true" ht="15" outlineLevel="0" r="27">
      <c r="B27" s="397" t="s"/>
      <c r="C27" s="485" t="s">
        <v>702</v>
      </c>
      <c r="D27" s="481" t="n">
        <f aca="false" ca="false" dt2D="false" dtr="false" t="normal">G27+J27+K27+L27+M27+N27+O27+P27+Q27</f>
        <v>0</v>
      </c>
      <c r="E27" s="244" t="n"/>
      <c r="F27" s="244" t="n"/>
      <c r="G27" s="56" t="n">
        <f aca="false" ca="false" dt2D="false" dtr="false" t="normal">E27+F27</f>
        <v>0</v>
      </c>
      <c r="H27" s="244" t="n"/>
      <c r="I27" s="244" t="n"/>
      <c r="J27" s="56" t="n">
        <f aca="false" ca="false" dt2D="false" dtr="false" t="normal">H27+I27</f>
        <v>0</v>
      </c>
      <c r="K27" s="244" t="n"/>
      <c r="L27" s="244" t="n"/>
      <c r="M27" s="244" t="n"/>
      <c r="N27" s="244" t="n"/>
      <c r="O27" s="244" t="n"/>
      <c r="P27" s="244" t="n"/>
      <c r="Q27" s="244" t="n"/>
      <c r="R27" s="244" t="n"/>
      <c r="S27" s="244" t="n"/>
      <c r="T27" s="244" t="n"/>
      <c r="U27" s="244" t="n"/>
      <c r="V27" s="244" t="n"/>
      <c r="W27" s="244" t="n"/>
      <c r="X27" s="244" t="n"/>
      <c r="Y27" s="244" t="n"/>
      <c r="Z27" s="244" t="n"/>
      <c r="AA27" s="244" t="n"/>
      <c r="AB27" s="244" t="n"/>
      <c r="AC27" s="244" t="n"/>
    </row>
    <row customHeight="true" ht="15" outlineLevel="0" r="28">
      <c r="B28" s="397" t="s"/>
      <c r="C28" s="485" t="s">
        <v>703</v>
      </c>
      <c r="D28" s="481" t="n">
        <f aca="false" ca="false" dt2D="false" dtr="false" t="normal">G28+J28+K28+L28+M28+N28+O28+P28+Q28</f>
        <v>0</v>
      </c>
      <c r="E28" s="244" t="n"/>
      <c r="F28" s="244" t="n"/>
      <c r="G28" s="56" t="n">
        <f aca="false" ca="false" dt2D="false" dtr="false" t="normal">E28+F28</f>
        <v>0</v>
      </c>
      <c r="H28" s="244" t="n"/>
      <c r="I28" s="244" t="n"/>
      <c r="J28" s="56" t="n">
        <f aca="false" ca="false" dt2D="false" dtr="false" t="normal">H28+I28</f>
        <v>0</v>
      </c>
      <c r="K28" s="244" t="n"/>
      <c r="L28" s="244" t="n"/>
      <c r="M28" s="244" t="n"/>
      <c r="N28" s="244" t="n"/>
      <c r="O28" s="244" t="n"/>
      <c r="P28" s="244" t="n"/>
      <c r="Q28" s="244" t="n"/>
      <c r="R28" s="244" t="n"/>
      <c r="S28" s="244" t="n"/>
      <c r="T28" s="244" t="n"/>
      <c r="U28" s="244" t="n"/>
      <c r="V28" s="244" t="n"/>
      <c r="W28" s="244" t="n"/>
      <c r="X28" s="244" t="n"/>
      <c r="Y28" s="244" t="n"/>
      <c r="Z28" s="244" t="n"/>
      <c r="AA28" s="244" t="n"/>
      <c r="AB28" s="244" t="n"/>
      <c r="AC28" s="244" t="n"/>
    </row>
    <row customHeight="true" ht="15" outlineLevel="0" r="29">
      <c r="B29" s="397" t="s"/>
      <c r="C29" s="485" t="s">
        <v>704</v>
      </c>
      <c r="D29" s="481" t="n">
        <f aca="false" ca="false" dt2D="false" dtr="false" t="normal">G29+J29+K29+L29+M29+N29+O29+P29+Q29</f>
        <v>0</v>
      </c>
      <c r="E29" s="244" t="n"/>
      <c r="F29" s="244" t="n"/>
      <c r="G29" s="56" t="n">
        <f aca="false" ca="false" dt2D="false" dtr="false" t="normal">E29+F29</f>
        <v>0</v>
      </c>
      <c r="H29" s="244" t="n"/>
      <c r="I29" s="244" t="n"/>
      <c r="J29" s="56" t="n">
        <f aca="false" ca="false" dt2D="false" dtr="false" t="normal">H29+I29</f>
        <v>0</v>
      </c>
      <c r="K29" s="244" t="n"/>
      <c r="L29" s="244" t="n"/>
      <c r="M29" s="244" t="n"/>
      <c r="N29" s="244" t="n"/>
      <c r="O29" s="244" t="n"/>
      <c r="P29" s="244" t="n"/>
      <c r="Q29" s="244" t="n"/>
      <c r="R29" s="244" t="n"/>
      <c r="S29" s="244" t="n"/>
      <c r="T29" s="244" t="n"/>
      <c r="U29" s="244" t="n"/>
      <c r="V29" s="244" t="n"/>
      <c r="W29" s="244" t="n"/>
      <c r="X29" s="244" t="n"/>
      <c r="Y29" s="244" t="n"/>
      <c r="Z29" s="244" t="n"/>
      <c r="AA29" s="244" t="n"/>
      <c r="AB29" s="244" t="n"/>
      <c r="AC29" s="244" t="n"/>
    </row>
    <row customHeight="true" ht="15" outlineLevel="0" r="30">
      <c r="B30" s="397" t="s"/>
      <c r="C30" s="485" t="s">
        <v>705</v>
      </c>
      <c r="D30" s="481" t="n">
        <f aca="false" ca="false" dt2D="false" dtr="false" t="normal">G30+J30+K30+L30+M30+N30+O30+P30+Q30</f>
        <v>0</v>
      </c>
      <c r="E30" s="244" t="n"/>
      <c r="F30" s="244" t="n"/>
      <c r="G30" s="56" t="n">
        <f aca="false" ca="false" dt2D="false" dtr="false" t="normal">E30+F30</f>
        <v>0</v>
      </c>
      <c r="H30" s="244" t="n"/>
      <c r="I30" s="244" t="n"/>
      <c r="J30" s="56" t="n">
        <f aca="false" ca="false" dt2D="false" dtr="false" t="normal">H30+I30</f>
        <v>0</v>
      </c>
      <c r="K30" s="244" t="n"/>
      <c r="L30" s="244" t="n"/>
      <c r="M30" s="244" t="n"/>
      <c r="N30" s="244" t="n"/>
      <c r="O30" s="244" t="n"/>
      <c r="P30" s="244" t="n"/>
      <c r="Q30" s="244" t="n"/>
      <c r="R30" s="244" t="n"/>
      <c r="S30" s="244" t="n"/>
      <c r="T30" s="244" t="n"/>
      <c r="U30" s="244" t="n"/>
      <c r="V30" s="244" t="n"/>
      <c r="W30" s="244" t="n"/>
      <c r="X30" s="244" t="n"/>
      <c r="Y30" s="244" t="n"/>
      <c r="Z30" s="244" t="n"/>
      <c r="AA30" s="244" t="n"/>
      <c r="AB30" s="244" t="n"/>
      <c r="AC30" s="244" t="n"/>
    </row>
    <row ht="30" outlineLevel="0" r="31">
      <c r="B31" s="397" t="s"/>
      <c r="C31" s="485" t="s">
        <v>706</v>
      </c>
      <c r="D31" s="481" t="n">
        <f aca="false" ca="false" dt2D="false" dtr="false" t="normal">G31+J31+K31+L31+M31+N31+O31+P31+Q31</f>
        <v>0</v>
      </c>
      <c r="E31" s="244" t="n"/>
      <c r="F31" s="244" t="n"/>
      <c r="G31" s="56" t="n">
        <f aca="false" ca="false" dt2D="false" dtr="false" t="normal">E31+F31</f>
        <v>0</v>
      </c>
      <c r="H31" s="244" t="n"/>
      <c r="I31" s="244" t="n"/>
      <c r="J31" s="56" t="n">
        <f aca="false" ca="false" dt2D="false" dtr="false" t="normal">H31+I31</f>
        <v>0</v>
      </c>
      <c r="K31" s="244" t="n"/>
      <c r="L31" s="244" t="n"/>
      <c r="M31" s="244" t="n"/>
      <c r="N31" s="244" t="n"/>
      <c r="O31" s="244" t="n"/>
      <c r="P31" s="244" t="n"/>
      <c r="Q31" s="244" t="n"/>
      <c r="R31" s="244" t="n"/>
      <c r="S31" s="244" t="n"/>
      <c r="T31" s="244" t="n"/>
      <c r="U31" s="244" t="n"/>
      <c r="V31" s="244" t="n"/>
      <c r="W31" s="244" t="n"/>
      <c r="X31" s="244" t="n"/>
      <c r="Y31" s="244" t="n"/>
      <c r="Z31" s="244" t="n"/>
      <c r="AA31" s="244" t="n"/>
      <c r="AB31" s="244" t="n"/>
      <c r="AC31" s="244" t="n"/>
    </row>
    <row ht="30" outlineLevel="0" r="32">
      <c r="B32" s="397" t="s"/>
      <c r="C32" s="485" t="s">
        <v>707</v>
      </c>
      <c r="D32" s="481" t="n">
        <f aca="false" ca="false" dt2D="false" dtr="false" t="normal">G32+J32+K32+L32+M32+N32+O32+P32+Q32</f>
        <v>759</v>
      </c>
      <c r="E32" s="244" t="n">
        <v>40</v>
      </c>
      <c r="F32" s="244" t="n"/>
      <c r="G32" s="56" t="n">
        <f aca="false" ca="false" dt2D="false" dtr="false" t="normal">E32+F32</f>
        <v>40</v>
      </c>
      <c r="H32" s="244" t="n">
        <v>35</v>
      </c>
      <c r="I32" s="244" t="n"/>
      <c r="J32" s="56" t="n">
        <f aca="false" ca="false" dt2D="false" dtr="false" t="normal">H32+I32</f>
        <v>35</v>
      </c>
      <c r="K32" s="244" t="n">
        <v>77</v>
      </c>
      <c r="L32" s="244" t="n">
        <v>108</v>
      </c>
      <c r="M32" s="244" t="n">
        <v>59</v>
      </c>
      <c r="N32" s="244" t="n">
        <v>91</v>
      </c>
      <c r="O32" s="244" t="n">
        <v>161</v>
      </c>
      <c r="P32" s="244" t="n">
        <v>117</v>
      </c>
      <c r="Q32" s="244" t="n">
        <v>71</v>
      </c>
      <c r="R32" s="244" t="n"/>
      <c r="S32" s="244" t="n"/>
      <c r="T32" s="244" t="n"/>
      <c r="U32" s="244" t="n"/>
      <c r="V32" s="244" t="n"/>
      <c r="W32" s="244" t="n"/>
      <c r="X32" s="244" t="n"/>
      <c r="Y32" s="244" t="n"/>
      <c r="Z32" s="244" t="n"/>
      <c r="AA32" s="244" t="n"/>
      <c r="AB32" s="244" t="n"/>
      <c r="AC32" s="244" t="n"/>
    </row>
    <row customHeight="true" ht="15" outlineLevel="0" r="33">
      <c r="B33" s="397" t="s"/>
      <c r="C33" s="485" t="s">
        <v>708</v>
      </c>
      <c r="D33" s="481" t="n">
        <f aca="false" ca="false" dt2D="false" dtr="false" t="normal">G33+J33+K33+L33+M33+N33+O33+P33+Q33</f>
        <v>0</v>
      </c>
      <c r="E33" s="244" t="n"/>
      <c r="F33" s="244" t="n"/>
      <c r="G33" s="56" t="n">
        <f aca="false" ca="false" dt2D="false" dtr="false" t="normal">E33+F33</f>
        <v>0</v>
      </c>
      <c r="H33" s="244" t="n"/>
      <c r="I33" s="244" t="n"/>
      <c r="J33" s="56" t="n">
        <f aca="false" ca="false" dt2D="false" dtr="false" t="normal">H33+I33</f>
        <v>0</v>
      </c>
      <c r="K33" s="244" t="n"/>
      <c r="L33" s="244" t="n"/>
      <c r="M33" s="244" t="n"/>
      <c r="N33" s="244" t="n"/>
      <c r="O33" s="244" t="n"/>
      <c r="P33" s="244" t="n"/>
      <c r="Q33" s="244" t="n"/>
      <c r="R33" s="244" t="n"/>
      <c r="S33" s="244" t="n"/>
      <c r="T33" s="244" t="n"/>
      <c r="U33" s="244" t="n"/>
      <c r="V33" s="244" t="n"/>
      <c r="W33" s="244" t="n"/>
      <c r="X33" s="244" t="n"/>
      <c r="Y33" s="244" t="n"/>
      <c r="Z33" s="244" t="n"/>
      <c r="AA33" s="244" t="n"/>
      <c r="AB33" s="244" t="n"/>
      <c r="AC33" s="244" t="n"/>
    </row>
    <row ht="30" outlineLevel="0" r="34">
      <c r="B34" s="397" t="s"/>
      <c r="C34" s="485" t="s">
        <v>709</v>
      </c>
      <c r="D34" s="481" t="n">
        <f aca="false" ca="false" dt2D="false" dtr="false" t="normal">G34+J34+K34+L34+M34+N34+O34+P34+Q34</f>
        <v>0</v>
      </c>
      <c r="E34" s="244" t="n"/>
      <c r="F34" s="244" t="n"/>
      <c r="G34" s="56" t="n">
        <f aca="false" ca="false" dt2D="false" dtr="false" t="normal">E34+F34</f>
        <v>0</v>
      </c>
      <c r="H34" s="244" t="n"/>
      <c r="I34" s="244" t="n"/>
      <c r="J34" s="56" t="n">
        <f aca="false" ca="false" dt2D="false" dtr="false" t="normal">H34+I34</f>
        <v>0</v>
      </c>
      <c r="K34" s="244" t="n"/>
      <c r="L34" s="244" t="n"/>
      <c r="M34" s="244" t="n"/>
      <c r="N34" s="244" t="n"/>
      <c r="O34" s="244" t="n"/>
      <c r="P34" s="244" t="n"/>
      <c r="Q34" s="244" t="n"/>
      <c r="R34" s="244" t="n"/>
      <c r="S34" s="244" t="n"/>
      <c r="T34" s="244" t="n"/>
      <c r="U34" s="244" t="n"/>
      <c r="V34" s="244" t="n"/>
      <c r="W34" s="244" t="n"/>
      <c r="X34" s="244" t="n"/>
      <c r="Y34" s="244" t="n"/>
      <c r="Z34" s="244" t="n"/>
      <c r="AA34" s="244" t="n"/>
      <c r="AB34" s="244" t="n"/>
      <c r="AC34" s="244" t="n"/>
    </row>
    <row customHeight="true" ht="15" outlineLevel="0" r="35">
      <c r="B35" s="397" t="s"/>
      <c r="C35" s="485" t="s">
        <v>710</v>
      </c>
      <c r="D35" s="481" t="n">
        <f aca="false" ca="false" dt2D="false" dtr="false" t="normal">G35+J35+K35+L35+M35+N35+O35+P35+Q35</f>
        <v>0</v>
      </c>
      <c r="E35" s="244" t="n"/>
      <c r="F35" s="244" t="n"/>
      <c r="G35" s="56" t="n">
        <f aca="false" ca="false" dt2D="false" dtr="false" t="normal">E35+F35</f>
        <v>0</v>
      </c>
      <c r="H35" s="244" t="n"/>
      <c r="I35" s="244" t="n"/>
      <c r="J35" s="56" t="n">
        <f aca="false" ca="false" dt2D="false" dtr="false" t="normal">H35+I35</f>
        <v>0</v>
      </c>
      <c r="K35" s="244" t="n"/>
      <c r="L35" s="244" t="n"/>
      <c r="M35" s="244" t="n"/>
      <c r="N35" s="244" t="n"/>
      <c r="O35" s="244" t="n"/>
      <c r="P35" s="244" t="n"/>
      <c r="Q35" s="244" t="n"/>
      <c r="R35" s="244" t="n"/>
      <c r="S35" s="244" t="n"/>
      <c r="T35" s="244" t="n"/>
      <c r="U35" s="244" t="n"/>
      <c r="V35" s="244" t="n"/>
      <c r="W35" s="244" t="n"/>
      <c r="X35" s="244" t="n"/>
      <c r="Y35" s="244" t="n"/>
      <c r="Z35" s="244" t="n"/>
      <c r="AA35" s="244" t="n"/>
      <c r="AB35" s="244" t="n"/>
      <c r="AC35" s="244" t="n"/>
    </row>
    <row ht="30" outlineLevel="0" r="36">
      <c r="B36" s="397" t="s"/>
      <c r="C36" s="485" t="s">
        <v>711</v>
      </c>
      <c r="D36" s="481" t="n">
        <f aca="false" ca="false" dt2D="false" dtr="false" t="normal">G36+J36+K36+L36+M36+N36+O36+P36+Q36</f>
        <v>0</v>
      </c>
      <c r="E36" s="244" t="n"/>
      <c r="F36" s="244" t="n"/>
      <c r="G36" s="56" t="n">
        <f aca="false" ca="false" dt2D="false" dtr="false" t="normal">E36+F36</f>
        <v>0</v>
      </c>
      <c r="H36" s="244" t="n"/>
      <c r="I36" s="244" t="n"/>
      <c r="J36" s="56" t="n">
        <f aca="false" ca="false" dt2D="false" dtr="false" t="normal">H36+I36</f>
        <v>0</v>
      </c>
      <c r="K36" s="244" t="n"/>
      <c r="L36" s="244" t="n"/>
      <c r="M36" s="244" t="n"/>
      <c r="N36" s="244" t="n"/>
      <c r="O36" s="244" t="n"/>
      <c r="P36" s="244" t="n"/>
      <c r="Q36" s="244" t="n"/>
      <c r="R36" s="244" t="n"/>
      <c r="S36" s="244" t="n"/>
      <c r="T36" s="244" t="n"/>
      <c r="U36" s="244" t="n"/>
      <c r="V36" s="244" t="n"/>
      <c r="W36" s="244" t="n"/>
      <c r="X36" s="244" t="n"/>
      <c r="Y36" s="244" t="n"/>
      <c r="Z36" s="244" t="n"/>
      <c r="AA36" s="244" t="n"/>
      <c r="AB36" s="244" t="n"/>
      <c r="AC36" s="244" t="n"/>
    </row>
    <row customHeight="true" ht="15" outlineLevel="0" r="37">
      <c r="B37" s="397" t="s"/>
      <c r="C37" s="485" t="s">
        <v>712</v>
      </c>
      <c r="D37" s="481" t="n">
        <f aca="false" ca="false" dt2D="false" dtr="false" t="normal">G37+J37+K37+L37+M37+N37+O37+P37+Q37</f>
        <v>0</v>
      </c>
      <c r="E37" s="244" t="n"/>
      <c r="F37" s="244" t="n"/>
      <c r="G37" s="56" t="n">
        <f aca="false" ca="false" dt2D="false" dtr="false" t="normal">E37+F37</f>
        <v>0</v>
      </c>
      <c r="H37" s="244" t="n"/>
      <c r="I37" s="244" t="n"/>
      <c r="J37" s="56" t="n">
        <f aca="false" ca="false" dt2D="false" dtr="false" t="normal">H37+I37</f>
        <v>0</v>
      </c>
      <c r="K37" s="244" t="n"/>
      <c r="L37" s="244" t="n"/>
      <c r="M37" s="244" t="n"/>
      <c r="N37" s="244" t="n"/>
      <c r="O37" s="244" t="n"/>
      <c r="P37" s="244" t="n"/>
      <c r="Q37" s="244" t="n"/>
      <c r="R37" s="244" t="n"/>
      <c r="S37" s="244" t="n"/>
      <c r="T37" s="244" t="n"/>
      <c r="U37" s="244" t="n"/>
      <c r="V37" s="244" t="n"/>
      <c r="W37" s="244" t="n"/>
      <c r="X37" s="244" t="n"/>
      <c r="Y37" s="244" t="n"/>
      <c r="Z37" s="244" t="n"/>
      <c r="AA37" s="244" t="n"/>
      <c r="AB37" s="244" t="n"/>
      <c r="AC37" s="244" t="n"/>
    </row>
    <row ht="30" outlineLevel="0" r="38">
      <c r="B38" s="397" t="s"/>
      <c r="C38" s="485" t="s">
        <v>713</v>
      </c>
      <c r="D38" s="481" t="n">
        <f aca="false" ca="false" dt2D="false" dtr="false" t="normal">G38+J38+K38+L38+M38+N38+O38+P38+Q38</f>
        <v>0</v>
      </c>
      <c r="E38" s="244" t="n"/>
      <c r="F38" s="244" t="n"/>
      <c r="G38" s="56" t="n">
        <f aca="false" ca="false" dt2D="false" dtr="false" t="normal">E38+F38</f>
        <v>0</v>
      </c>
      <c r="H38" s="244" t="n"/>
      <c r="I38" s="244" t="n"/>
      <c r="J38" s="56" t="n">
        <f aca="false" ca="false" dt2D="false" dtr="false" t="normal">H38+I38</f>
        <v>0</v>
      </c>
      <c r="K38" s="244" t="n"/>
      <c r="L38" s="244" t="n"/>
      <c r="M38" s="244" t="n"/>
      <c r="N38" s="244" t="n"/>
      <c r="O38" s="244" t="n"/>
      <c r="P38" s="244" t="n"/>
      <c r="Q38" s="244" t="n"/>
      <c r="R38" s="244" t="n"/>
      <c r="S38" s="244" t="n"/>
      <c r="T38" s="244" t="n"/>
      <c r="U38" s="244" t="n"/>
      <c r="V38" s="244" t="n"/>
      <c r="W38" s="244" t="n"/>
      <c r="X38" s="244" t="n"/>
      <c r="Y38" s="244" t="n"/>
      <c r="Z38" s="244" t="n"/>
      <c r="AA38" s="244" t="n"/>
      <c r="AB38" s="244" t="n"/>
      <c r="AC38" s="244" t="n"/>
    </row>
    <row customHeight="true" ht="15" outlineLevel="0" r="39">
      <c r="B39" s="397" t="s"/>
      <c r="C39" s="485" t="s">
        <v>714</v>
      </c>
      <c r="D39" s="481" t="n">
        <f aca="false" ca="false" dt2D="false" dtr="false" t="normal">G39+J39+K39+L39+M39+N39+O39+P39+Q39</f>
        <v>0</v>
      </c>
      <c r="E39" s="244" t="n"/>
      <c r="F39" s="244" t="n"/>
      <c r="G39" s="56" t="n">
        <f aca="false" ca="false" dt2D="false" dtr="false" t="normal">E39+F39</f>
        <v>0</v>
      </c>
      <c r="H39" s="244" t="n"/>
      <c r="I39" s="244" t="n"/>
      <c r="J39" s="56" t="n">
        <f aca="false" ca="false" dt2D="false" dtr="false" t="normal">H39+I39</f>
        <v>0</v>
      </c>
      <c r="K39" s="244" t="n"/>
      <c r="L39" s="244" t="n"/>
      <c r="M39" s="244" t="n"/>
      <c r="N39" s="244" t="n"/>
      <c r="O39" s="244" t="n"/>
      <c r="P39" s="244" t="n"/>
      <c r="Q39" s="244" t="n"/>
      <c r="R39" s="244" t="n"/>
      <c r="S39" s="244" t="n"/>
      <c r="T39" s="244" t="n"/>
      <c r="U39" s="244" t="n"/>
      <c r="V39" s="244" t="n"/>
      <c r="W39" s="244" t="n"/>
      <c r="X39" s="244" t="n"/>
      <c r="Y39" s="244" t="n"/>
      <c r="Z39" s="244" t="n"/>
      <c r="AA39" s="244" t="n"/>
      <c r="AB39" s="244" t="n"/>
      <c r="AC39" s="244" t="n"/>
    </row>
    <row ht="45" outlineLevel="0" r="40">
      <c r="B40" s="397" t="s"/>
      <c r="C40" s="485" t="s">
        <v>715</v>
      </c>
      <c r="D40" s="481" t="n">
        <f aca="false" ca="false" dt2D="false" dtr="false" t="normal">G40+J40+K40+L40+M40+N40+O40+P40+Q40</f>
        <v>0</v>
      </c>
      <c r="E40" s="244" t="n"/>
      <c r="F40" s="244" t="n"/>
      <c r="G40" s="56" t="n">
        <f aca="false" ca="false" dt2D="false" dtr="false" t="normal">E40+F40</f>
        <v>0</v>
      </c>
      <c r="H40" s="244" t="n"/>
      <c r="I40" s="244" t="n"/>
      <c r="J40" s="56" t="n">
        <f aca="false" ca="false" dt2D="false" dtr="false" t="normal">H40+I40</f>
        <v>0</v>
      </c>
      <c r="K40" s="244" t="n"/>
      <c r="L40" s="244" t="n"/>
      <c r="M40" s="244" t="n"/>
      <c r="N40" s="244" t="n"/>
      <c r="O40" s="244" t="n"/>
      <c r="P40" s="244" t="n"/>
      <c r="Q40" s="244" t="n"/>
      <c r="R40" s="244" t="n"/>
      <c r="S40" s="244" t="n"/>
      <c r="T40" s="244" t="n"/>
      <c r="U40" s="244" t="n"/>
      <c r="V40" s="244" t="n"/>
      <c r="W40" s="244" t="n"/>
      <c r="X40" s="244" t="n"/>
      <c r="Y40" s="244" t="n"/>
      <c r="Z40" s="244" t="n"/>
      <c r="AA40" s="244" t="n"/>
      <c r="AB40" s="244" t="n"/>
      <c r="AC40" s="244" t="n"/>
    </row>
    <row customHeight="true" ht="15" outlineLevel="0" r="41">
      <c r="B41" s="397" t="s"/>
      <c r="C41" s="485" t="s">
        <v>716</v>
      </c>
      <c r="D41" s="481" t="n">
        <f aca="false" ca="false" dt2D="false" dtr="false" t="normal">G41+J41+K41+L41+M41+N41+O41+P41+Q41</f>
        <v>0</v>
      </c>
      <c r="E41" s="244" t="n"/>
      <c r="F41" s="244" t="n"/>
      <c r="G41" s="56" t="n">
        <f aca="false" ca="false" dt2D="false" dtr="false" t="normal">E41+F41</f>
        <v>0</v>
      </c>
      <c r="H41" s="244" t="n"/>
      <c r="I41" s="244" t="n"/>
      <c r="J41" s="56" t="n">
        <f aca="false" ca="false" dt2D="false" dtr="false" t="normal">H41+I41</f>
        <v>0</v>
      </c>
      <c r="K41" s="244" t="n"/>
      <c r="L41" s="244" t="n"/>
      <c r="M41" s="244" t="n"/>
      <c r="N41" s="244" t="n"/>
      <c r="O41" s="244" t="n"/>
      <c r="P41" s="244" t="n"/>
      <c r="Q41" s="244" t="n"/>
      <c r="R41" s="244" t="n"/>
      <c r="S41" s="244" t="n"/>
      <c r="T41" s="244" t="n"/>
      <c r="U41" s="244" t="n"/>
      <c r="V41" s="244" t="n"/>
      <c r="W41" s="244" t="n"/>
      <c r="X41" s="244" t="n"/>
      <c r="Y41" s="244" t="n"/>
      <c r="Z41" s="244" t="n"/>
      <c r="AA41" s="244" t="n"/>
      <c r="AB41" s="244" t="n"/>
      <c r="AC41" s="244" t="n"/>
    </row>
    <row customHeight="true" ht="15" outlineLevel="0" r="42">
      <c r="B42" s="397" t="s"/>
      <c r="C42" s="485" t="s">
        <v>717</v>
      </c>
      <c r="D42" s="481" t="n">
        <f aca="false" ca="false" dt2D="false" dtr="false" t="normal">G42+J42+K42+L42+M42+N42+O42+P42+Q42</f>
        <v>0</v>
      </c>
      <c r="E42" s="244" t="n"/>
      <c r="F42" s="244" t="n"/>
      <c r="G42" s="56" t="n">
        <f aca="false" ca="false" dt2D="false" dtr="false" t="normal">E42+F42</f>
        <v>0</v>
      </c>
      <c r="H42" s="244" t="n"/>
      <c r="I42" s="244" t="n"/>
      <c r="J42" s="56" t="n">
        <f aca="false" ca="false" dt2D="false" dtr="false" t="normal">H42+I42</f>
        <v>0</v>
      </c>
      <c r="K42" s="244" t="n"/>
      <c r="L42" s="244" t="n"/>
      <c r="M42" s="244" t="n"/>
      <c r="N42" s="244" t="n"/>
      <c r="O42" s="244" t="n"/>
      <c r="P42" s="244" t="n"/>
      <c r="Q42" s="244" t="n"/>
      <c r="R42" s="244" t="n"/>
      <c r="S42" s="244" t="n"/>
      <c r="T42" s="244" t="n"/>
      <c r="U42" s="244" t="n"/>
      <c r="V42" s="244" t="n"/>
      <c r="W42" s="244" t="n"/>
      <c r="X42" s="244" t="n"/>
      <c r="Y42" s="244" t="n"/>
      <c r="Z42" s="244" t="n"/>
      <c r="AA42" s="244" t="n"/>
      <c r="AB42" s="244" t="n"/>
      <c r="AC42" s="244" t="n"/>
    </row>
    <row customHeight="true" ht="15" outlineLevel="0" r="43">
      <c r="B43" s="397" t="s"/>
      <c r="C43" s="485" t="s">
        <v>718</v>
      </c>
      <c r="D43" s="481" t="n">
        <f aca="false" ca="false" dt2D="false" dtr="false" t="normal">G43+J43+K43+L43+M43+N43+O43+P43+Q43</f>
        <v>0</v>
      </c>
      <c r="E43" s="244" t="n"/>
      <c r="F43" s="244" t="n"/>
      <c r="G43" s="56" t="n">
        <f aca="false" ca="false" dt2D="false" dtr="false" t="normal">E43+F43</f>
        <v>0</v>
      </c>
      <c r="H43" s="244" t="n"/>
      <c r="I43" s="244" t="n"/>
      <c r="J43" s="56" t="n">
        <f aca="false" ca="false" dt2D="false" dtr="false" t="normal">H43+I43</f>
        <v>0</v>
      </c>
      <c r="K43" s="244" t="n"/>
      <c r="L43" s="244" t="n"/>
      <c r="M43" s="244" t="n"/>
      <c r="N43" s="244" t="n"/>
      <c r="O43" s="244" t="n"/>
      <c r="P43" s="244" t="n"/>
      <c r="Q43" s="244" t="n"/>
      <c r="R43" s="244" t="n"/>
      <c r="S43" s="244" t="n"/>
      <c r="T43" s="244" t="n"/>
      <c r="U43" s="244" t="n"/>
      <c r="V43" s="244" t="n"/>
      <c r="W43" s="244" t="n"/>
      <c r="X43" s="244" t="n"/>
      <c r="Y43" s="244" t="n"/>
      <c r="Z43" s="244" t="n"/>
      <c r="AA43" s="244" t="n"/>
      <c r="AB43" s="244" t="n"/>
      <c r="AC43" s="244" t="n"/>
    </row>
    <row ht="30" outlineLevel="0" r="44">
      <c r="B44" s="397" t="s"/>
      <c r="C44" s="485" t="s">
        <v>719</v>
      </c>
      <c r="D44" s="481" t="n">
        <f aca="false" ca="false" dt2D="false" dtr="false" t="normal">G44+J44+K44+L44+M44+N44+O44+P44+Q44</f>
        <v>121</v>
      </c>
      <c r="E44" s="244" t="n">
        <v>8</v>
      </c>
      <c r="F44" s="244" t="n"/>
      <c r="G44" s="56" t="n">
        <f aca="false" ca="false" dt2D="false" dtr="false" t="normal">E44+F44</f>
        <v>8</v>
      </c>
      <c r="H44" s="244" t="n">
        <f aca="false" ca="false" dt2D="false" dtr="false" t="normal">3+7+7</f>
        <v>17</v>
      </c>
      <c r="I44" s="244" t="n"/>
      <c r="J44" s="56" t="n">
        <f aca="false" ca="false" dt2D="false" dtr="false" t="normal">H44+I44</f>
        <v>17</v>
      </c>
      <c r="K44" s="244" t="n">
        <f aca="false" ca="false" dt2D="false" dtr="false" t="normal">1+3+9</f>
        <v>13</v>
      </c>
      <c r="L44" s="244" t="n">
        <v>15</v>
      </c>
      <c r="M44" s="244" t="n">
        <v>12</v>
      </c>
      <c r="N44" s="244" t="n">
        <f aca="false" ca="false" dt2D="false" dtr="false" t="normal">2+7+6</f>
        <v>15</v>
      </c>
      <c r="O44" s="244" t="n">
        <f aca="false" ca="false" dt2D="false" dtr="false" t="normal">5+2+3+6+1</f>
        <v>17</v>
      </c>
      <c r="P44" s="244" t="n">
        <f aca="false" ca="false" dt2D="false" dtr="false" t="normal">7+7</f>
        <v>14</v>
      </c>
      <c r="Q44" s="244" t="n">
        <v>10</v>
      </c>
      <c r="R44" s="244" t="n"/>
      <c r="S44" s="244" t="n"/>
      <c r="T44" s="244" t="n"/>
      <c r="U44" s="244" t="n"/>
      <c r="V44" s="244" t="n"/>
      <c r="W44" s="244" t="n"/>
      <c r="X44" s="244" t="n"/>
      <c r="Y44" s="244" t="n"/>
      <c r="Z44" s="244" t="n"/>
      <c r="AA44" s="244" t="n"/>
      <c r="AB44" s="244" t="n"/>
      <c r="AC44" s="244" t="n"/>
    </row>
    <row ht="30" outlineLevel="0" r="45">
      <c r="B45" s="397" t="s"/>
      <c r="C45" s="485" t="s">
        <v>720</v>
      </c>
      <c r="D45" s="481" t="n">
        <f aca="false" ca="false" dt2D="false" dtr="false" t="normal">G45+J45+K45+L45+M45+N45+O45+P45+Q45</f>
        <v>0</v>
      </c>
      <c r="E45" s="244" t="n"/>
      <c r="F45" s="244" t="n"/>
      <c r="G45" s="56" t="n">
        <f aca="false" ca="false" dt2D="false" dtr="false" t="normal">E45+F45</f>
        <v>0</v>
      </c>
      <c r="H45" s="244" t="n"/>
      <c r="I45" s="244" t="n"/>
      <c r="J45" s="56" t="n">
        <f aca="false" ca="false" dt2D="false" dtr="false" t="normal">H45+I45</f>
        <v>0</v>
      </c>
      <c r="K45" s="244" t="n"/>
      <c r="L45" s="244" t="n"/>
      <c r="M45" s="244" t="n"/>
      <c r="N45" s="244" t="n"/>
      <c r="O45" s="244" t="n"/>
      <c r="P45" s="244" t="n"/>
      <c r="Q45" s="244" t="n"/>
      <c r="R45" s="244" t="n"/>
      <c r="S45" s="244" t="n"/>
      <c r="T45" s="244" t="n"/>
      <c r="U45" s="244" t="n"/>
      <c r="V45" s="244" t="n"/>
      <c r="W45" s="244" t="n"/>
      <c r="X45" s="244" t="n"/>
      <c r="Y45" s="244" t="n"/>
      <c r="Z45" s="244" t="n"/>
      <c r="AA45" s="244" t="n"/>
      <c r="AB45" s="244" t="n"/>
      <c r="AC45" s="244" t="n"/>
    </row>
    <row customHeight="true" ht="15" outlineLevel="0" r="46">
      <c r="B46" s="397" t="s"/>
      <c r="C46" s="485" t="s">
        <v>721</v>
      </c>
      <c r="D46" s="481" t="n">
        <f aca="false" ca="false" dt2D="false" dtr="false" t="normal">G46+J46+K46+L46+M46+N46+O46+P46+Q46</f>
        <v>0</v>
      </c>
      <c r="E46" s="244" t="n"/>
      <c r="F46" s="244" t="n"/>
      <c r="G46" s="56" t="n">
        <f aca="false" ca="false" dt2D="false" dtr="false" t="normal">E46+F46</f>
        <v>0</v>
      </c>
      <c r="H46" s="244" t="n"/>
      <c r="I46" s="244" t="n"/>
      <c r="J46" s="56" t="n">
        <f aca="false" ca="false" dt2D="false" dtr="false" t="normal">H46+I46</f>
        <v>0</v>
      </c>
      <c r="K46" s="244" t="n"/>
      <c r="L46" s="244" t="n"/>
      <c r="M46" s="244" t="n"/>
      <c r="N46" s="244" t="n"/>
      <c r="O46" s="244" t="n"/>
      <c r="P46" s="244" t="n"/>
      <c r="Q46" s="244" t="n"/>
      <c r="R46" s="244" t="n"/>
      <c r="S46" s="244" t="n"/>
      <c r="T46" s="244" t="n"/>
      <c r="U46" s="244" t="n"/>
      <c r="V46" s="244" t="n"/>
      <c r="W46" s="244" t="n"/>
      <c r="X46" s="244" t="n"/>
      <c r="Y46" s="244" t="n"/>
      <c r="Z46" s="244" t="n"/>
      <c r="AA46" s="244" t="n"/>
      <c r="AB46" s="244" t="n"/>
      <c r="AC46" s="244" t="n"/>
    </row>
    <row customHeight="true" ht="15" outlineLevel="0" r="47">
      <c r="B47" s="397" t="s"/>
      <c r="C47" s="485" t="s">
        <v>722</v>
      </c>
      <c r="D47" s="481" t="n">
        <f aca="false" ca="false" dt2D="false" dtr="false" t="normal">G47+J47+K47+L47+M47+N47+O47+P47+Q47</f>
        <v>885</v>
      </c>
      <c r="E47" s="244" t="n">
        <v>104</v>
      </c>
      <c r="F47" s="244" t="n"/>
      <c r="G47" s="56" t="n">
        <f aca="false" ca="false" dt2D="false" dtr="false" t="normal">E47+F47</f>
        <v>104</v>
      </c>
      <c r="H47" s="244" t="n">
        <f aca="false" ca="false" dt2D="false" dtr="false" t="normal">536+11</f>
        <v>547</v>
      </c>
      <c r="I47" s="244" t="n"/>
      <c r="J47" s="56" t="n">
        <f aca="false" ca="false" dt2D="false" dtr="false" t="normal">H47+I47</f>
        <v>547</v>
      </c>
      <c r="K47" s="244" t="n">
        <f aca="false" ca="false" dt2D="false" dtr="false" t="normal">101+23</f>
        <v>124</v>
      </c>
      <c r="L47" s="244" t="n">
        <f aca="false" ca="false" dt2D="false" dtr="false" t="normal">86+24</f>
        <v>110</v>
      </c>
      <c r="M47" s="244" t="n"/>
      <c r="N47" s="244" t="n"/>
      <c r="O47" s="244" t="n"/>
      <c r="P47" s="244" t="n"/>
      <c r="Q47" s="244" t="n"/>
      <c r="R47" s="244" t="n"/>
      <c r="S47" s="244" t="n"/>
      <c r="T47" s="244" t="n"/>
      <c r="U47" s="244" t="n"/>
      <c r="V47" s="244" t="n"/>
      <c r="W47" s="244" t="n"/>
      <c r="X47" s="244" t="n"/>
      <c r="Y47" s="244" t="n"/>
      <c r="Z47" s="244" t="n"/>
      <c r="AA47" s="244" t="n"/>
      <c r="AB47" s="244" t="n"/>
      <c r="AC47" s="244" t="n"/>
    </row>
    <row ht="45" outlineLevel="0" r="48">
      <c r="B48" s="397" t="s"/>
      <c r="C48" s="485" t="s">
        <v>723</v>
      </c>
      <c r="D48" s="481" t="n">
        <f aca="false" ca="false" dt2D="false" dtr="false" t="normal">G48+J48+K48+L48+M48+N48+O48+P48+Q48</f>
        <v>0</v>
      </c>
      <c r="E48" s="244" t="n"/>
      <c r="F48" s="244" t="n"/>
      <c r="G48" s="56" t="n">
        <f aca="false" ca="false" dt2D="false" dtr="false" t="normal">E48+F48</f>
        <v>0</v>
      </c>
      <c r="H48" s="244" t="n"/>
      <c r="I48" s="244" t="n"/>
      <c r="J48" s="56" t="n">
        <f aca="false" ca="false" dt2D="false" dtr="false" t="normal">H48+I48</f>
        <v>0</v>
      </c>
      <c r="K48" s="244" t="n"/>
      <c r="L48" s="244" t="n"/>
      <c r="M48" s="244" t="n"/>
      <c r="N48" s="244" t="n"/>
      <c r="O48" s="244" t="n"/>
      <c r="P48" s="244" t="n"/>
      <c r="Q48" s="244" t="n"/>
      <c r="R48" s="244" t="n"/>
      <c r="S48" s="244" t="n"/>
      <c r="T48" s="244" t="n"/>
      <c r="U48" s="244" t="n"/>
      <c r="V48" s="244" t="n"/>
      <c r="W48" s="244" t="n"/>
      <c r="X48" s="244" t="n"/>
      <c r="Y48" s="244" t="n"/>
      <c r="Z48" s="244" t="n"/>
      <c r="AA48" s="244" t="n"/>
      <c r="AB48" s="244" t="n"/>
      <c r="AC48" s="244" t="n"/>
    </row>
    <row ht="30" outlineLevel="0" r="49">
      <c r="B49" s="397" t="s"/>
      <c r="C49" s="485" t="s">
        <v>724</v>
      </c>
      <c r="D49" s="481" t="n">
        <f aca="false" ca="false" dt2D="false" dtr="false" t="normal">G49+J49+K49+L49+M49+N49+O49+P49+Q49</f>
        <v>0</v>
      </c>
      <c r="E49" s="244" t="n"/>
      <c r="F49" s="244" t="n"/>
      <c r="G49" s="56" t="n">
        <f aca="false" ca="false" dt2D="false" dtr="false" t="normal">E49+F49</f>
        <v>0</v>
      </c>
      <c r="H49" s="244" t="n"/>
      <c r="I49" s="244" t="n"/>
      <c r="J49" s="56" t="n">
        <f aca="false" ca="false" dt2D="false" dtr="false" t="normal">H49+I49</f>
        <v>0</v>
      </c>
      <c r="K49" s="244" t="n"/>
      <c r="L49" s="244" t="n"/>
      <c r="M49" s="244" t="n"/>
      <c r="N49" s="244" t="n"/>
      <c r="O49" s="244" t="n"/>
      <c r="P49" s="244" t="n"/>
      <c r="Q49" s="244" t="n"/>
      <c r="R49" s="244" t="n"/>
      <c r="S49" s="244" t="n"/>
      <c r="T49" s="244" t="n"/>
      <c r="U49" s="244" t="n"/>
      <c r="V49" s="244" t="n"/>
      <c r="W49" s="244" t="n"/>
      <c r="X49" s="244" t="n"/>
      <c r="Y49" s="244" t="n"/>
      <c r="Z49" s="244" t="n"/>
      <c r="AA49" s="244" t="n"/>
      <c r="AB49" s="244" t="n"/>
      <c r="AC49" s="244" t="n"/>
    </row>
    <row customHeight="true" ht="15" outlineLevel="0" r="50">
      <c r="B50" s="397" t="s"/>
      <c r="C50" s="485" t="s">
        <v>725</v>
      </c>
      <c r="D50" s="481" t="n">
        <f aca="false" ca="false" dt2D="false" dtr="false" t="normal">G50+J50+K50+L50+M50+N50+O50+P50+Q50</f>
        <v>0</v>
      </c>
      <c r="E50" s="244" t="n"/>
      <c r="F50" s="244" t="n"/>
      <c r="G50" s="56" t="n">
        <f aca="false" ca="false" dt2D="false" dtr="false" t="normal">E50+F50</f>
        <v>0</v>
      </c>
      <c r="H50" s="244" t="n"/>
      <c r="I50" s="244" t="n"/>
      <c r="J50" s="56" t="n">
        <f aca="false" ca="false" dt2D="false" dtr="false" t="normal">H50+I50</f>
        <v>0</v>
      </c>
      <c r="K50" s="244" t="n"/>
      <c r="L50" s="244" t="n"/>
      <c r="M50" s="244" t="n"/>
      <c r="N50" s="244" t="n"/>
      <c r="O50" s="244" t="n"/>
      <c r="P50" s="244" t="n"/>
      <c r="Q50" s="244" t="n"/>
      <c r="R50" s="244" t="n"/>
      <c r="S50" s="244" t="n"/>
      <c r="T50" s="244" t="n"/>
      <c r="U50" s="244" t="n"/>
      <c r="V50" s="244" t="n"/>
      <c r="W50" s="244" t="n"/>
      <c r="X50" s="244" t="n"/>
      <c r="Y50" s="244" t="n"/>
      <c r="Z50" s="244" t="n"/>
      <c r="AA50" s="244" t="n"/>
      <c r="AB50" s="244" t="n"/>
      <c r="AC50" s="244" t="n"/>
    </row>
    <row customHeight="true" ht="15" outlineLevel="0" r="51">
      <c r="B51" s="397" t="s"/>
      <c r="C51" s="485" t="s">
        <v>726</v>
      </c>
      <c r="D51" s="481" t="n">
        <f aca="false" ca="false" dt2D="false" dtr="false" t="normal">G51+J51+K51+L51+M51+N51+O51+P51+Q51</f>
        <v>18</v>
      </c>
      <c r="E51" s="244" t="n">
        <v>0</v>
      </c>
      <c r="F51" s="244" t="n"/>
      <c r="G51" s="56" t="n">
        <f aca="false" ca="false" dt2D="false" dtr="false" t="normal">E51+F51</f>
        <v>0</v>
      </c>
      <c r="H51" s="244" t="n">
        <v>2</v>
      </c>
      <c r="I51" s="244" t="n"/>
      <c r="J51" s="56" t="n">
        <f aca="false" ca="false" dt2D="false" dtr="false" t="normal">H51+I51</f>
        <v>2</v>
      </c>
      <c r="K51" s="244" t="n">
        <v>3</v>
      </c>
      <c r="L51" s="244" t="n">
        <v>12</v>
      </c>
      <c r="M51" s="244" t="n">
        <v>1</v>
      </c>
      <c r="N51" s="244" t="n"/>
      <c r="O51" s="244" t="n"/>
      <c r="P51" s="244" t="n"/>
      <c r="Q51" s="244" t="n"/>
      <c r="R51" s="244" t="n"/>
      <c r="S51" s="244" t="n"/>
      <c r="T51" s="244" t="n"/>
      <c r="U51" s="244" t="n"/>
      <c r="V51" s="244" t="n"/>
      <c r="W51" s="244" t="n"/>
      <c r="X51" s="244" t="n"/>
      <c r="Y51" s="244" t="n"/>
      <c r="Z51" s="244" t="n"/>
      <c r="AA51" s="244" t="n"/>
      <c r="AB51" s="244" t="n"/>
      <c r="AC51" s="244" t="n"/>
    </row>
    <row customHeight="true" ht="15" outlineLevel="0" r="52">
      <c r="B52" s="397" t="s"/>
      <c r="C52" s="485" t="s">
        <v>727</v>
      </c>
      <c r="D52" s="481" t="n">
        <f aca="false" ca="false" dt2D="false" dtr="false" t="normal">G52+J52+K52+L52+M52+N52+O52+P52+Q52</f>
        <v>0</v>
      </c>
      <c r="E52" s="244" t="n"/>
      <c r="F52" s="244" t="n"/>
      <c r="G52" s="56" t="n">
        <f aca="false" ca="false" dt2D="false" dtr="false" t="normal">E52+F52</f>
        <v>0</v>
      </c>
      <c r="H52" s="244" t="n"/>
      <c r="I52" s="244" t="n"/>
      <c r="J52" s="56" t="n">
        <f aca="false" ca="false" dt2D="false" dtr="false" t="normal">H52+I52</f>
        <v>0</v>
      </c>
      <c r="K52" s="244" t="n"/>
      <c r="L52" s="244" t="n"/>
      <c r="M52" s="244" t="n"/>
      <c r="N52" s="244" t="n"/>
      <c r="O52" s="244" t="n"/>
      <c r="P52" s="244" t="n"/>
      <c r="Q52" s="244" t="n"/>
      <c r="R52" s="244" t="n"/>
      <c r="S52" s="244" t="n"/>
      <c r="T52" s="244" t="n"/>
      <c r="U52" s="244" t="n"/>
      <c r="V52" s="244" t="n"/>
      <c r="W52" s="244" t="n"/>
      <c r="X52" s="244" t="n"/>
      <c r="Y52" s="244" t="n"/>
      <c r="Z52" s="244" t="n"/>
      <c r="AA52" s="244" t="n"/>
      <c r="AB52" s="244" t="n"/>
      <c r="AC52" s="244" t="n"/>
    </row>
    <row ht="45" outlineLevel="0" r="53">
      <c r="B53" s="397" t="s"/>
      <c r="C53" s="485" t="s">
        <v>728</v>
      </c>
      <c r="D53" s="481" t="n">
        <f aca="false" ca="false" dt2D="false" dtr="false" t="normal">G53+J53+K53+L53+M53+N53+O53+P53+Q53</f>
        <v>0</v>
      </c>
      <c r="E53" s="244" t="n"/>
      <c r="F53" s="244" t="n"/>
      <c r="G53" s="56" t="n">
        <f aca="false" ca="false" dt2D="false" dtr="false" t="normal">E53+F53</f>
        <v>0</v>
      </c>
      <c r="H53" s="244" t="n"/>
      <c r="I53" s="244" t="n"/>
      <c r="J53" s="56" t="n">
        <f aca="false" ca="false" dt2D="false" dtr="false" t="normal">H53+I53</f>
        <v>0</v>
      </c>
      <c r="K53" s="244" t="n"/>
      <c r="L53" s="244" t="n"/>
      <c r="M53" s="244" t="n"/>
      <c r="N53" s="244" t="n"/>
      <c r="O53" s="244" t="n"/>
      <c r="P53" s="244" t="n"/>
      <c r="Q53" s="244" t="n"/>
      <c r="R53" s="244" t="n"/>
      <c r="S53" s="244" t="n"/>
      <c r="T53" s="244" t="n"/>
      <c r="U53" s="244" t="n"/>
      <c r="V53" s="244" t="n"/>
      <c r="W53" s="244" t="n"/>
      <c r="X53" s="244" t="n"/>
      <c r="Y53" s="244" t="n"/>
      <c r="Z53" s="244" t="n"/>
      <c r="AA53" s="244" t="n"/>
      <c r="AB53" s="244" t="n"/>
      <c r="AC53" s="244" t="n"/>
    </row>
    <row customHeight="true" ht="15" outlineLevel="0" r="54">
      <c r="B54" s="397" t="s"/>
      <c r="C54" s="488" t="s">
        <v>729</v>
      </c>
      <c r="D54" s="481" t="n">
        <f aca="false" ca="false" dt2D="false" dtr="false" t="normal">G54+J54+K54+L54+M54+N54+O54+P54+Q54</f>
        <v>0</v>
      </c>
      <c r="E54" s="244" t="n"/>
      <c r="F54" s="244" t="n"/>
      <c r="G54" s="56" t="n">
        <f aca="false" ca="false" dt2D="false" dtr="false" t="normal">E54+F54</f>
        <v>0</v>
      </c>
      <c r="H54" s="244" t="n"/>
      <c r="I54" s="244" t="n"/>
      <c r="J54" s="56" t="n">
        <f aca="false" ca="false" dt2D="false" dtr="false" t="normal">H54+I54</f>
        <v>0</v>
      </c>
      <c r="K54" s="244" t="n"/>
      <c r="L54" s="244" t="n"/>
      <c r="M54" s="244" t="n"/>
      <c r="N54" s="244" t="n"/>
      <c r="O54" s="244" t="n"/>
      <c r="P54" s="244" t="n"/>
      <c r="Q54" s="244" t="n"/>
      <c r="R54" s="244" t="n"/>
      <c r="S54" s="244" t="n"/>
      <c r="T54" s="244" t="n"/>
      <c r="U54" s="244" t="n"/>
      <c r="V54" s="244" t="n"/>
      <c r="W54" s="244" t="n"/>
      <c r="X54" s="244" t="n"/>
      <c r="Y54" s="244" t="n"/>
      <c r="Z54" s="244" t="n"/>
      <c r="AA54" s="244" t="n"/>
      <c r="AB54" s="244" t="n"/>
      <c r="AC54" s="244" t="n"/>
    </row>
    <row ht="45" outlineLevel="0" r="55">
      <c r="B55" s="397" t="s"/>
      <c r="C55" s="484" t="s">
        <v>730</v>
      </c>
      <c r="D55" s="481" t="n">
        <f aca="false" ca="false" dt2D="false" dtr="false" t="normal">G55+J55+K55+L55+M55+N55+O55+P55+Q55</f>
        <v>6375</v>
      </c>
      <c r="E55" s="244" t="n">
        <v>730</v>
      </c>
      <c r="F55" s="244" t="n"/>
      <c r="G55" s="56" t="n">
        <f aca="false" ca="false" dt2D="false" dtr="false" t="normal">E55+F55</f>
        <v>730</v>
      </c>
      <c r="H55" s="244" t="n">
        <v>701</v>
      </c>
      <c r="I55" s="244" t="n"/>
      <c r="J55" s="56" t="n">
        <f aca="false" ca="false" dt2D="false" dtr="false" t="normal">H55+I55</f>
        <v>701</v>
      </c>
      <c r="K55" s="244" t="n">
        <v>730</v>
      </c>
      <c r="L55" s="244" t="n">
        <v>703</v>
      </c>
      <c r="M55" s="244" t="n">
        <v>674</v>
      </c>
      <c r="N55" s="244" t="n">
        <v>745</v>
      </c>
      <c r="O55" s="244" t="n">
        <v>670</v>
      </c>
      <c r="P55" s="244" t="n">
        <v>680</v>
      </c>
      <c r="Q55" s="244" t="n">
        <v>742</v>
      </c>
      <c r="R55" s="244" t="n"/>
      <c r="S55" s="244" t="n"/>
      <c r="T55" s="244" t="n"/>
      <c r="U55" s="244" t="n"/>
      <c r="V55" s="244" t="n"/>
      <c r="W55" s="244" t="n"/>
      <c r="X55" s="244" t="n"/>
      <c r="Y55" s="244" t="n"/>
      <c r="Z55" s="244" t="n"/>
      <c r="AA55" s="244" t="n"/>
      <c r="AB55" s="244" t="n"/>
      <c r="AC55" s="244" t="n"/>
    </row>
    <row ht="30" outlineLevel="0" r="56">
      <c r="B56" s="397" t="s"/>
      <c r="C56" s="484" t="s">
        <v>731</v>
      </c>
      <c r="D56" s="481" t="n">
        <f aca="false" ca="false" dt2D="false" dtr="false" t="normal">G56+J56+K56+L56+M56+N56+O56+P56+Q56</f>
        <v>87</v>
      </c>
      <c r="E56" s="244" t="n">
        <v>5</v>
      </c>
      <c r="F56" s="244" t="n"/>
      <c r="G56" s="56" t="n">
        <f aca="false" ca="false" dt2D="false" dtr="false" t="normal">E56+F56</f>
        <v>5</v>
      </c>
      <c r="H56" s="244" t="n">
        <v>5</v>
      </c>
      <c r="I56" s="244" t="n"/>
      <c r="J56" s="56" t="n">
        <f aca="false" ca="false" dt2D="false" dtr="false" t="normal">H56+I56</f>
        <v>5</v>
      </c>
      <c r="K56" s="244" t="n">
        <v>13</v>
      </c>
      <c r="L56" s="244" t="n">
        <v>15</v>
      </c>
      <c r="M56" s="244" t="n">
        <v>14</v>
      </c>
      <c r="N56" s="244" t="n">
        <v>6</v>
      </c>
      <c r="O56" s="244" t="n">
        <v>12</v>
      </c>
      <c r="P56" s="244" t="n">
        <v>13</v>
      </c>
      <c r="Q56" s="244" t="n">
        <v>4</v>
      </c>
      <c r="R56" s="244" t="n"/>
      <c r="S56" s="244" t="n"/>
      <c r="T56" s="244" t="n"/>
      <c r="U56" s="244" t="n"/>
      <c r="V56" s="244" t="n"/>
      <c r="W56" s="244" t="n"/>
      <c r="X56" s="244" t="n"/>
      <c r="Y56" s="244" t="n"/>
      <c r="Z56" s="244" t="n"/>
      <c r="AA56" s="244" t="n"/>
      <c r="AB56" s="244" t="n"/>
      <c r="AC56" s="244" t="n"/>
    </row>
    <row outlineLevel="0" r="57">
      <c r="B57" s="436" t="s"/>
      <c r="C57" s="489" t="s">
        <v>732</v>
      </c>
      <c r="D57" s="481" t="n">
        <f aca="false" ca="false" dt2D="false" dtr="false" t="normal">G57+J57+K57+L57+M57+N57+O57+P57+Q57</f>
        <v>0</v>
      </c>
      <c r="E57" s="244" t="n"/>
      <c r="F57" s="244" t="n"/>
      <c r="G57" s="56" t="n">
        <f aca="false" ca="false" dt2D="false" dtr="false" t="normal">E57+F57</f>
        <v>0</v>
      </c>
      <c r="H57" s="244" t="n"/>
      <c r="I57" s="244" t="n"/>
      <c r="J57" s="56" t="n">
        <f aca="false" ca="false" dt2D="false" dtr="false" t="normal">H57+I57</f>
        <v>0</v>
      </c>
      <c r="K57" s="244" t="n"/>
      <c r="L57" s="244" t="n"/>
      <c r="M57" s="244" t="n"/>
      <c r="N57" s="244" t="n"/>
      <c r="O57" s="244" t="n"/>
      <c r="P57" s="244" t="n"/>
      <c r="Q57" s="244" t="n"/>
      <c r="R57" s="244" t="n"/>
      <c r="S57" s="244" t="n"/>
      <c r="T57" s="244" t="n"/>
      <c r="U57" s="244" t="n"/>
      <c r="V57" s="244" t="n"/>
      <c r="W57" s="244" t="n"/>
      <c r="X57" s="244" t="n"/>
      <c r="Y57" s="244" t="n"/>
      <c r="Z57" s="244" t="n"/>
      <c r="AA57" s="244" t="n"/>
      <c r="AB57" s="244" t="n"/>
      <c r="AC57" s="244" t="n"/>
    </row>
    <row ht="60" outlineLevel="0" r="58">
      <c r="B58" s="490" t="n"/>
      <c r="C58" s="491" t="s">
        <v>733</v>
      </c>
      <c r="D58" s="481" t="n">
        <f aca="false" ca="false" dt2D="false" dtr="false" t="normal">G58+J58+K58+L58+M58+N58+O58+P58+Q58</f>
        <v>4</v>
      </c>
      <c r="E58" s="244" t="n">
        <v>4</v>
      </c>
      <c r="F58" s="244" t="n"/>
      <c r="G58" s="56" t="n">
        <f aca="false" ca="false" dt2D="false" dtr="false" t="normal">E58+F58</f>
        <v>4</v>
      </c>
      <c r="H58" s="244" t="n"/>
      <c r="I58" s="244" t="n"/>
      <c r="J58" s="56" t="n">
        <f aca="false" ca="false" dt2D="false" dtr="false" t="normal">H58+I58</f>
        <v>0</v>
      </c>
      <c r="K58" s="244" t="n"/>
      <c r="L58" s="244" t="n"/>
      <c r="M58" s="244" t="n"/>
      <c r="N58" s="244" t="n"/>
      <c r="O58" s="244" t="n"/>
      <c r="P58" s="244" t="n"/>
      <c r="Q58" s="244" t="n"/>
      <c r="R58" s="244" t="n"/>
      <c r="S58" s="244" t="n"/>
      <c r="T58" s="244" t="n"/>
      <c r="U58" s="244" t="n"/>
      <c r="V58" s="244" t="n"/>
      <c r="W58" s="244" t="n"/>
      <c r="X58" s="244" t="n"/>
      <c r="Y58" s="244" t="n"/>
      <c r="Z58" s="244" t="n"/>
      <c r="AA58" s="244" t="n"/>
      <c r="AB58" s="244" t="n"/>
      <c r="AC58" s="244" t="n"/>
    </row>
    <row customHeight="true" ht="35.25" outlineLevel="0" r="59">
      <c r="B59" s="490" t="n"/>
      <c r="C59" s="240" t="s">
        <v>734</v>
      </c>
      <c r="D59" s="481" t="n">
        <f aca="false" ca="false" dt2D="false" dtr="false" t="normal">G59+J59+K59+L59+M59+N59+O59+P59+Q59</f>
        <v>2381</v>
      </c>
      <c r="E59" s="244" t="n">
        <v>120</v>
      </c>
      <c r="F59" s="244" t="n"/>
      <c r="G59" s="56" t="n">
        <f aca="false" ca="false" dt2D="false" dtr="false" t="normal">E59+F59</f>
        <v>120</v>
      </c>
      <c r="H59" s="244" t="n">
        <v>95</v>
      </c>
      <c r="I59" s="244" t="n"/>
      <c r="J59" s="56" t="n">
        <f aca="false" ca="false" dt2D="false" dtr="false" t="normal">H59+I59</f>
        <v>95</v>
      </c>
      <c r="K59" s="244" t="n">
        <v>590</v>
      </c>
      <c r="L59" s="244" t="n">
        <v>169</v>
      </c>
      <c r="M59" s="244" t="n">
        <v>92</v>
      </c>
      <c r="N59" s="244" t="n">
        <v>253</v>
      </c>
      <c r="O59" s="244" t="n">
        <v>445</v>
      </c>
      <c r="P59" s="244" t="n">
        <v>233</v>
      </c>
      <c r="Q59" s="244" t="n">
        <v>384</v>
      </c>
      <c r="R59" s="244" t="n"/>
      <c r="S59" s="244" t="n"/>
      <c r="T59" s="244" t="n"/>
      <c r="U59" s="244" t="n"/>
      <c r="V59" s="244" t="n"/>
      <c r="W59" s="244" t="n"/>
      <c r="X59" s="244" t="n"/>
      <c r="Y59" s="244" t="n"/>
      <c r="Z59" s="244" t="n"/>
      <c r="AA59" s="244" t="n"/>
      <c r="AB59" s="244" t="n"/>
      <c r="AC59" s="492" t="n"/>
    </row>
    <row customHeight="true" hidden="false" ht="29.7498779296875" outlineLevel="0" r="60">
      <c r="B60" s="493" t="s"/>
      <c r="C60" s="240" t="s">
        <v>735</v>
      </c>
      <c r="D60" s="481" t="n">
        <f aca="false" ca="false" dt2D="false" dtr="false" t="normal">G60+J60+K60+L60+M60+N60+O60+P60+Q60</f>
        <v>5349</v>
      </c>
      <c r="E60" s="244" t="n">
        <v>672</v>
      </c>
      <c r="F60" s="244" t="n"/>
      <c r="G60" s="56" t="n">
        <f aca="false" ca="false" dt2D="false" dtr="false" t="normal">E60+F60</f>
        <v>672</v>
      </c>
      <c r="H60" s="244" t="n">
        <v>634</v>
      </c>
      <c r="I60" s="244" t="n"/>
      <c r="J60" s="56" t="n">
        <f aca="false" ca="false" dt2D="false" dtr="false" t="normal">H60+I60</f>
        <v>634</v>
      </c>
      <c r="K60" s="244" t="n">
        <v>582</v>
      </c>
      <c r="L60" s="244" t="n">
        <v>638</v>
      </c>
      <c r="M60" s="244" t="n">
        <v>506</v>
      </c>
      <c r="N60" s="244" t="n">
        <v>644</v>
      </c>
      <c r="O60" s="244" t="n">
        <v>577</v>
      </c>
      <c r="P60" s="244" t="n">
        <v>523</v>
      </c>
      <c r="Q60" s="244" t="n">
        <v>573</v>
      </c>
      <c r="R60" s="244" t="n"/>
      <c r="S60" s="244" t="n"/>
      <c r="T60" s="244" t="n"/>
      <c r="U60" s="244" t="n"/>
      <c r="V60" s="244" t="n"/>
      <c r="W60" s="244" t="n"/>
      <c r="X60" s="244" t="n"/>
      <c r="Y60" s="244" t="n"/>
      <c r="Z60" s="244" t="n"/>
      <c r="AA60" s="244" t="n"/>
      <c r="AB60" s="244" t="n"/>
      <c r="AC60" s="492" t="n"/>
    </row>
    <row customHeight="true" hidden="false" ht="29.25" outlineLevel="0" r="61">
      <c r="B61" s="493" t="s"/>
      <c r="C61" s="0" t="n"/>
      <c r="D61" s="0" t="n"/>
      <c r="G61" s="0" t="n"/>
      <c r="H61" s="0" t="n"/>
      <c r="I61" s="0" t="n"/>
      <c r="J61" s="0" t="n"/>
      <c r="K61" s="0" t="n"/>
    </row>
    <row customHeight="true" ht="15" outlineLevel="0" r="62">
      <c r="B62" s="493" t="s"/>
      <c r="C62" s="0" t="n"/>
      <c r="D62" s="0" t="n"/>
      <c r="G62" s="0" t="n"/>
      <c r="J62" s="0" t="n"/>
      <c r="K62" s="0" t="n"/>
    </row>
    <row customHeight="true" ht="15.75" outlineLevel="0" r="63">
      <c r="B63" s="494" t="s"/>
      <c r="C63" s="0" t="n"/>
      <c r="D63" s="0" t="n"/>
      <c r="G63" s="0" t="n"/>
      <c r="J63" s="0" t="n"/>
      <c r="K63" s="0" t="n"/>
    </row>
    <row customHeight="true" ht="15.75" outlineLevel="0" r="64"/>
    <row customHeight="true" ht="15.75" outlineLevel="0" r="65"/>
    <row customHeight="true" ht="15" outlineLevel="0" r="66"/>
    <row customHeight="true" ht="15" outlineLevel="0" r="67"/>
    <row customHeight="true" ht="15.75" outlineLevel="0" r="68"/>
    <row customHeight="true" ht="15.75" outlineLevel="0" r="69"/>
    <row customHeight="true" ht="15.75" outlineLevel="0" r="70"/>
    <row customHeight="true" ht="15" outlineLevel="0" r="71"/>
    <row customHeight="true" ht="15" outlineLevel="0" r="72"/>
    <row customHeight="true" ht="15.75" outlineLevel="0" r="73"/>
    <row customHeight="true" ht="15.75" outlineLevel="0" r="74"/>
    <row customHeight="true" ht="15.75" outlineLevel="0" r="75"/>
    <row customHeight="true" ht="15" outlineLevel="0" r="76"/>
    <row customHeight="true" ht="15" outlineLevel="0" r="77"/>
    <row customHeight="true" ht="15.75" outlineLevel="0" r="78"/>
    <row customHeight="true" ht="15.75" outlineLevel="0" r="79"/>
    <row customHeight="true" ht="15.75" outlineLevel="0" r="80"/>
    <row customHeight="true" ht="15" outlineLevel="0" r="81"/>
    <row customHeight="true" ht="15" outlineLevel="0" r="82"/>
    <row customHeight="true" ht="15.75" outlineLevel="0" r="83"/>
    <row customHeight="true" ht="15" outlineLevel="0" r="84"/>
    <row customHeight="true" ht="15" outlineLevel="0" r="85"/>
    <row customHeight="true" ht="15.75" outlineLevel="0" r="86"/>
    <row customHeight="true" ht="15" outlineLevel="0" r="87"/>
    <row customHeight="true" ht="15" outlineLevel="0" r="88"/>
    <row customHeight="true" ht="15.75" outlineLevel="0" r="89"/>
    <row customHeight="true" ht="15.75" outlineLevel="0" r="90"/>
    <row customHeight="true" ht="15.75" outlineLevel="0" r="91"/>
    <row customHeight="true" ht="15" outlineLevel="0" r="92"/>
    <row customHeight="true" ht="15" outlineLevel="0" r="93"/>
    <row customHeight="true" ht="15.75" outlineLevel="0" r="94"/>
    <row customHeight="true" ht="15.75" outlineLevel="0" r="95"/>
    <row customHeight="true" ht="15.75" outlineLevel="0" r="96"/>
    <row customHeight="true" ht="15" outlineLevel="0" r="97"/>
    <row customHeight="true" ht="15" outlineLevel="0" r="98"/>
    <row customHeight="true" ht="15.75" outlineLevel="0" r="99"/>
    <row customHeight="true" ht="15.75" outlineLevel="0" r="100"/>
    <row customHeight="true" ht="15.75" outlineLevel="0" r="101"/>
    <row customHeight="true" ht="15" outlineLevel="0" r="102"/>
    <row customHeight="true" ht="15" outlineLevel="0" r="103"/>
    <row ht="15.75" outlineLevel="0" r="104"/>
    <row ht="15.75" outlineLevel="0" r="105"/>
    <row ht="15.75" outlineLevel="0" r="106"/>
    <row ht="15.75" outlineLevel="0" r="109"/>
    <row ht="15.75" outlineLevel="0" r="110"/>
    <row ht="15.75" outlineLevel="0" r="111"/>
    <row ht="15.75" outlineLevel="0" r="114"/>
    <row ht="15.75" outlineLevel="0" r="115"/>
    <row ht="15.75" outlineLevel="0" r="116"/>
    <row ht="15.75" outlineLevel="0" r="119"/>
    <row ht="15.75" outlineLevel="0" r="120"/>
    <row ht="15.75" outlineLevel="0" r="121"/>
    <row ht="15.75" outlineLevel="0" r="124"/>
    <row ht="15.75" outlineLevel="0" r="125"/>
    <row ht="15.75" outlineLevel="0" r="126"/>
    <row ht="15.75" outlineLevel="0" r="129"/>
    <row ht="15.75" outlineLevel="0" r="132"/>
    <row ht="15.75" outlineLevel="0" r="133"/>
    <row ht="15.75" outlineLevel="0" r="134"/>
    <row ht="15.75" outlineLevel="0" r="137"/>
    <row ht="15.75" outlineLevel="0" r="138"/>
    <row ht="15.75" outlineLevel="0" r="139"/>
    <row ht="15.75" outlineLevel="0" r="142"/>
    <row ht="15.75" outlineLevel="0" r="143"/>
    <row ht="15.75" outlineLevel="0" r="144"/>
    <row ht="15.75" outlineLevel="0" r="147"/>
    <row ht="15.75" outlineLevel="0" r="148"/>
    <row ht="15.75" outlineLevel="0" r="149"/>
    <row ht="15.75" outlineLevel="0" r="152"/>
    <row ht="15.75" outlineLevel="0" r="153"/>
    <row ht="15.75" outlineLevel="0" r="154"/>
    <row ht="15.75" outlineLevel="0" r="157"/>
    <row ht="15.75" outlineLevel="0" r="158"/>
    <row ht="15.75" outlineLevel="0" r="159"/>
    <row ht="15.75" outlineLevel="0" r="162"/>
    <row ht="15.75" outlineLevel="0" r="163"/>
    <row ht="15.75" outlineLevel="0" r="164"/>
    <row ht="15.75" outlineLevel="0" r="167"/>
    <row ht="15.75" outlineLevel="0" r="168"/>
    <row ht="15.75" outlineLevel="0" r="169"/>
    <row ht="15.75" outlineLevel="0" r="172"/>
    <row ht="15.75" outlineLevel="0" r="173"/>
    <row ht="15.75" outlineLevel="0" r="174"/>
    <row ht="15.75" outlineLevel="0" r="177"/>
    <row ht="15.75" outlineLevel="0" r="178"/>
    <row ht="15.75" outlineLevel="0" r="179"/>
    <row ht="15.75" outlineLevel="0" r="182"/>
    <row ht="15.75" outlineLevel="0" r="185"/>
    <row ht="15.75" outlineLevel="0" r="186"/>
    <row ht="15.75" outlineLevel="0" r="187"/>
    <row ht="15.75" outlineLevel="0" r="190"/>
    <row ht="15.75" outlineLevel="0" r="191"/>
    <row ht="15.75" outlineLevel="0" r="192"/>
    <row ht="15.75" outlineLevel="0" r="195"/>
    <row ht="15.75" outlineLevel="0" r="198"/>
    <row ht="15.75" outlineLevel="0" r="199"/>
    <row ht="15.75" outlineLevel="0" r="200"/>
    <row ht="15.75" outlineLevel="0" r="203"/>
    <row ht="15.75" outlineLevel="0" r="204"/>
    <row ht="15.75" outlineLevel="0" r="205"/>
    <row ht="15.75" outlineLevel="0" r="208"/>
    <row ht="15.75" outlineLevel="0" r="209"/>
    <row ht="15.75" outlineLevel="0" r="210"/>
    <row ht="15.75" outlineLevel="0" r="213"/>
    <row ht="15.75" outlineLevel="0" r="214"/>
    <row ht="15.75" outlineLevel="0" r="215"/>
    <row ht="15.75" outlineLevel="0" r="218"/>
    <row ht="15.75" outlineLevel="0" r="219"/>
    <row ht="15.75" outlineLevel="0" r="220"/>
    <row ht="15.75" outlineLevel="0" r="223"/>
    <row ht="15.75" outlineLevel="0" r="226"/>
    <row ht="15.75" outlineLevel="0" r="227"/>
    <row ht="15.75" outlineLevel="0" r="228"/>
    <row ht="15.75" outlineLevel="0" r="231"/>
    <row ht="15.75" outlineLevel="0" r="232"/>
    <row ht="15.75" outlineLevel="0" r="233"/>
    <row ht="15.75" outlineLevel="0" r="236"/>
    <row ht="15.75" outlineLevel="0" r="239"/>
    <row ht="15.75" outlineLevel="0" r="240"/>
    <row ht="15.75" outlineLevel="0" r="241"/>
    <row ht="15.75" outlineLevel="0" r="244"/>
    <row ht="15.75" outlineLevel="0" r="245"/>
    <row ht="15.75" outlineLevel="0" r="246"/>
    <row ht="15.75" outlineLevel="0" r="249"/>
    <row ht="15.75" outlineLevel="0" r="250"/>
    <row ht="15.75" outlineLevel="0" r="251"/>
    <row ht="15.75" outlineLevel="0" r="254"/>
    <row ht="15.75" outlineLevel="0" r="255"/>
    <row ht="15.75" outlineLevel="0" r="256"/>
    <row ht="15.75" outlineLevel="0" r="259"/>
    <row ht="15.75" outlineLevel="0" r="260"/>
    <row ht="15.75" outlineLevel="0" r="261"/>
    <row ht="15.75" outlineLevel="0" r="264"/>
    <row ht="15.75" outlineLevel="0" r="265"/>
    <row ht="15.75" outlineLevel="0" r="266"/>
    <row ht="15.75" outlineLevel="0" r="269"/>
    <row ht="15.75" outlineLevel="0" r="270"/>
    <row ht="15.75" outlineLevel="0" r="271"/>
    <row ht="15.75" outlineLevel="0" r="274"/>
    <row ht="15.75" outlineLevel="0" r="275"/>
    <row ht="15.75" outlineLevel="0" r="276"/>
    <row ht="15.75" outlineLevel="0" r="279"/>
    <row ht="15.75" outlineLevel="0" r="280"/>
    <row ht="15.75" outlineLevel="0" r="281"/>
    <row ht="15.75" outlineLevel="0" r="298"/>
    <row ht="15.75" outlineLevel="0" r="299"/>
    <row ht="15.75" outlineLevel="0" r="302"/>
    <row ht="15.75" outlineLevel="0" r="303"/>
    <row ht="15.75" outlineLevel="0" r="304"/>
    <row ht="15.75" outlineLevel="0" r="308"/>
    <row ht="15.75" outlineLevel="0" r="309"/>
    <row ht="15.75" outlineLevel="0" r="312"/>
    <row ht="15.75" outlineLevel="0" r="313"/>
    <row ht="15.75" outlineLevel="0" r="314"/>
    <row ht="15.75" outlineLevel="0" r="317"/>
    <row ht="15.75" outlineLevel="0" r="318"/>
    <row ht="15.75" outlineLevel="0" r="319"/>
    <row ht="15.75" outlineLevel="0" r="322"/>
    <row ht="15.75" outlineLevel="0" r="323"/>
    <row ht="15.75" outlineLevel="0" r="324"/>
    <row ht="15.75" outlineLevel="0" r="340"/>
    <row ht="15.75" outlineLevel="0" r="341"/>
    <row ht="15.75" outlineLevel="0" r="342"/>
    <row ht="15.75" outlineLevel="0" r="345"/>
    <row ht="15.75" outlineLevel="0" r="346"/>
    <row ht="15.75" outlineLevel="0" r="347"/>
    <row ht="15.75" outlineLevel="0" r="355"/>
    <row ht="15.75" outlineLevel="0" r="356"/>
    <row ht="15.75" outlineLevel="0" r="357"/>
    <row ht="15.75" outlineLevel="0" r="360"/>
    <row ht="15.75" outlineLevel="0" r="361"/>
    <row ht="15.75" outlineLevel="0" r="362"/>
    <row ht="15.75" outlineLevel="0" r="365"/>
    <row ht="15.75" outlineLevel="0" r="366"/>
    <row ht="15.75" outlineLevel="0" r="367"/>
    <row ht="15.75" outlineLevel="0" r="376"/>
    <row ht="15.75" outlineLevel="0" r="377"/>
    <row ht="15.75" outlineLevel="0" r="378"/>
    <row ht="15.75" outlineLevel="0" r="381"/>
    <row ht="15.75" outlineLevel="0" r="384"/>
    <row ht="15.75" outlineLevel="0" r="387"/>
    <row ht="15.75" outlineLevel="0" r="390"/>
    <row ht="15.75" outlineLevel="0" r="393"/>
    <row ht="15.75" outlineLevel="0" r="396"/>
    <row ht="15.75" outlineLevel="0" r="399"/>
    <row ht="15.75" outlineLevel="0" r="402"/>
    <row ht="15.75" outlineLevel="0" r="405"/>
    <row ht="15.75" outlineLevel="0" r="408"/>
    <row ht="15.75" outlineLevel="0" r="411"/>
    <row ht="15.75" outlineLevel="0" r="414"/>
    <row ht="15.75" outlineLevel="0" r="417"/>
    <row ht="15.75" outlineLevel="0" r="418"/>
    <row ht="15.75" outlineLevel="0" r="419"/>
    <row ht="15.75" outlineLevel="0" r="422"/>
    <row ht="15.75" outlineLevel="0" r="423"/>
    <row ht="15.75" outlineLevel="0" r="424"/>
    <row ht="15.75" outlineLevel="0" r="427"/>
    <row ht="15.75" outlineLevel="0" r="428"/>
    <row ht="15.75" outlineLevel="0" r="429"/>
    <row ht="15.75" outlineLevel="0" r="432"/>
    <row ht="15.75" outlineLevel="0" r="433"/>
    <row ht="15.75" outlineLevel="0" r="434"/>
    <row ht="15.75" outlineLevel="0" r="437"/>
    <row ht="15.75" outlineLevel="0" r="438"/>
    <row ht="15.75" outlineLevel="0" r="439"/>
    <row ht="15.75" outlineLevel="0" r="442"/>
    <row ht="15.75" outlineLevel="0" r="443"/>
    <row ht="15.75" outlineLevel="0" r="444"/>
    <row ht="15.75" outlineLevel="0" r="447"/>
    <row ht="15.75" outlineLevel="0" r="448"/>
    <row ht="15.75" outlineLevel="0" r="449"/>
    <row ht="15.75" outlineLevel="0" r="452"/>
    <row ht="15.75" outlineLevel="0" r="453"/>
    <row ht="15.75" outlineLevel="0" r="454"/>
    <row ht="15.75" outlineLevel="0" r="455"/>
    <row ht="15.75" outlineLevel="0" r="456"/>
    <row ht="15.75" outlineLevel="0" r="457"/>
    <row ht="15.75" outlineLevel="0" r="458"/>
    <row ht="15.75" outlineLevel="0" r="462"/>
    <row ht="15.75" outlineLevel="0" r="463"/>
    <row ht="15.75" outlineLevel="0" r="464"/>
    <row ht="15.75" outlineLevel="0" r="467"/>
    <row ht="15.75" outlineLevel="0" r="468"/>
    <row ht="15.75" outlineLevel="0" r="469"/>
    <row ht="15.75" outlineLevel="0" r="472"/>
    <row ht="15.75" outlineLevel="0" r="475"/>
    <row ht="15.75" outlineLevel="0" r="476"/>
    <row ht="15.75" outlineLevel="0" r="477"/>
    <row ht="15.75" outlineLevel="0" r="481"/>
    <row ht="15.75" outlineLevel="0" r="482"/>
    <row ht="15.75" outlineLevel="0" r="485"/>
    <row ht="15.75" outlineLevel="0" r="486"/>
    <row ht="15.75" outlineLevel="0" r="487"/>
    <row ht="15.75" outlineLevel="0" r="490"/>
    <row ht="15.75" outlineLevel="0" r="493"/>
    <row ht="15.75" outlineLevel="0" r="494"/>
    <row ht="15.75" outlineLevel="0" r="495"/>
    <row ht="15.75" outlineLevel="0" r="498"/>
    <row ht="15.75" outlineLevel="0" r="499"/>
    <row ht="15.75" outlineLevel="0" r="500"/>
    <row ht="15.75" outlineLevel="0" r="503"/>
    <row ht="15.75" outlineLevel="0" r="506"/>
    <row ht="15.75" outlineLevel="0" r="507"/>
    <row ht="15.75" outlineLevel="0" r="508"/>
    <row ht="15.75" outlineLevel="0" r="511"/>
    <row ht="15.75" outlineLevel="0" r="514"/>
    <row ht="15.75" outlineLevel="0" r="517"/>
    <row ht="15.75" outlineLevel="0" r="520"/>
    <row ht="15.75" outlineLevel="0" r="521"/>
    <row ht="15.75" outlineLevel="0" r="522"/>
    <row ht="15.75" outlineLevel="0" r="525"/>
    <row ht="15.75" outlineLevel="0" r="526"/>
    <row ht="15.75" outlineLevel="0" r="527"/>
    <row ht="15.75" outlineLevel="0" r="530"/>
    <row ht="15.75" outlineLevel="0" r="531"/>
    <row ht="15.75" outlineLevel="0" r="532"/>
    <row ht="15.75" outlineLevel="0" r="535"/>
    <row ht="15.75" outlineLevel="0" r="536"/>
    <row ht="15.75" outlineLevel="0" r="537"/>
    <row ht="15.75" outlineLevel="0" r="540"/>
    <row ht="15.75" outlineLevel="0" r="541"/>
    <row ht="15.75" outlineLevel="0" r="542"/>
    <row ht="15.75" outlineLevel="0" r="545"/>
    <row ht="15.75" outlineLevel="0" r="546"/>
    <row ht="15.75" outlineLevel="0" r="547"/>
    <row ht="15.75" outlineLevel="0" r="555"/>
    <row ht="15.75" outlineLevel="0" r="556"/>
    <row ht="15.75" outlineLevel="0" r="557"/>
    <row ht="15.75" outlineLevel="0" r="565"/>
    <row ht="15.75" outlineLevel="0" r="571"/>
    <row ht="15.75" outlineLevel="0" r="572"/>
    <row ht="15.75" outlineLevel="0" r="573"/>
    <row ht="15.75" outlineLevel="0" r="576"/>
    <row ht="15.75" outlineLevel="0" r="577"/>
    <row ht="15.75" outlineLevel="0" r="586"/>
    <row ht="15.75" outlineLevel="0" r="587"/>
    <row ht="15.75" outlineLevel="0" r="588"/>
    <row ht="15.75" outlineLevel="0" r="591"/>
    <row ht="15.75" outlineLevel="0" r="592"/>
    <row ht="15.75" outlineLevel="0" r="593"/>
    <row ht="15.75" outlineLevel="0" r="596"/>
    <row ht="15.75" outlineLevel="0" r="597"/>
    <row ht="15.75" outlineLevel="0" r="598"/>
    <row ht="15.75" outlineLevel="0" r="601"/>
    <row ht="15.75" outlineLevel="0" r="602"/>
    <row ht="15.75" outlineLevel="0" r="603"/>
    <row ht="15.75" outlineLevel="0" r="606"/>
    <row ht="15.75" outlineLevel="0" r="607"/>
    <row ht="15.75" outlineLevel="0" r="608"/>
    <row ht="15.75" outlineLevel="0" r="611"/>
    <row ht="15.75" outlineLevel="0" r="612"/>
    <row ht="15.75" outlineLevel="0" r="613"/>
    <row ht="15.75" outlineLevel="0" r="621"/>
    <row ht="15.75" outlineLevel="0" r="622"/>
    <row ht="15.75" outlineLevel="0" r="623"/>
    <row ht="15.75" outlineLevel="0" r="626"/>
    <row ht="15.75" outlineLevel="0" r="627"/>
    <row ht="15.75" outlineLevel="0" r="628"/>
    <row ht="15.75" outlineLevel="0" r="631"/>
    <row ht="15.75" outlineLevel="0" r="632"/>
    <row ht="15.75" outlineLevel="0" r="633"/>
    <row ht="15.75" outlineLevel="0" r="636"/>
    <row ht="15.75" outlineLevel="0" r="637"/>
    <row ht="15.75" outlineLevel="0" r="638"/>
    <row ht="15.75" outlineLevel="0" r="641"/>
    <row ht="15.75" outlineLevel="0" r="642"/>
    <row ht="15.75" outlineLevel="0" r="643"/>
    <row ht="15.75" outlineLevel="0" r="646"/>
    <row ht="15.75" outlineLevel="0" r="647"/>
    <row ht="15.75" outlineLevel="0" r="648"/>
    <row ht="15.75" outlineLevel="0" r="651"/>
    <row ht="15.75" outlineLevel="0" r="652"/>
    <row ht="15.75" outlineLevel="0" r="653"/>
    <row ht="15.75" outlineLevel="0" r="656"/>
    <row ht="15.75" outlineLevel="0" r="657"/>
    <row ht="15.75" outlineLevel="0" r="658"/>
    <row ht="15.75" outlineLevel="0" r="661"/>
    <row ht="15.75" outlineLevel="0" r="662"/>
    <row ht="15.75" outlineLevel="0" r="663"/>
    <row ht="15.75" outlineLevel="0" r="666"/>
    <row ht="15.75" outlineLevel="0" r="667"/>
    <row ht="15.75" outlineLevel="0" r="668"/>
    <row ht="15.75" outlineLevel="0" r="671"/>
    <row ht="15.75" outlineLevel="0" r="672"/>
    <row ht="15.75" outlineLevel="0" r="673"/>
    <row ht="15.75" outlineLevel="0" r="676"/>
    <row ht="15.75" outlineLevel="0" r="677"/>
    <row ht="15.75" outlineLevel="0" r="678"/>
    <row ht="15.75" outlineLevel="0" r="681"/>
    <row ht="15.75" outlineLevel="0" r="682"/>
    <row ht="15.75" outlineLevel="0" r="683"/>
    <row ht="15.75" outlineLevel="0" r="686"/>
    <row ht="15.75" outlineLevel="0" r="687"/>
    <row ht="15.75" outlineLevel="0" r="688"/>
    <row ht="15.75" outlineLevel="0" r="691"/>
    <row ht="15.75" outlineLevel="0" r="692"/>
    <row ht="15.75" outlineLevel="0" r="693"/>
    <row ht="15.75" outlineLevel="0" r="696"/>
    <row ht="15.75" outlineLevel="0" r="697"/>
    <row ht="15.75" outlineLevel="0" r="698"/>
    <row ht="15.75" outlineLevel="0" r="701"/>
    <row ht="15.75" outlineLevel="0" r="702"/>
    <row ht="15.75" outlineLevel="0" r="703"/>
    <row ht="15.75" outlineLevel="0" r="706"/>
    <row ht="15.75" outlineLevel="0" r="707"/>
    <row ht="15.75" outlineLevel="0" r="708"/>
    <row ht="15.75" outlineLevel="0" r="711"/>
    <row ht="15.75" outlineLevel="0" r="712"/>
    <row ht="15.75" outlineLevel="0" r="713"/>
    <row ht="15.75" outlineLevel="0" r="716"/>
    <row ht="15.75" outlineLevel="0" r="717"/>
    <row ht="15.75" outlineLevel="0" r="718"/>
    <row ht="15.75" outlineLevel="0" r="726"/>
    <row ht="15.75" outlineLevel="0" r="727"/>
    <row ht="15.75" outlineLevel="0" r="728"/>
    <row ht="15.75" outlineLevel="0" r="731"/>
    <row ht="15.75" outlineLevel="0" r="732"/>
    <row ht="15.75" outlineLevel="0" r="733"/>
    <row ht="15.75" outlineLevel="0" r="736"/>
    <row ht="15.75" outlineLevel="0" r="737"/>
    <row ht="15.75" outlineLevel="0" r="738"/>
    <row ht="15.75" outlineLevel="0" r="741"/>
    <row ht="15.75" outlineLevel="0" r="742"/>
    <row ht="15.75" outlineLevel="0" r="743"/>
    <row ht="15.75" outlineLevel="0" r="744"/>
    <row ht="15.75" outlineLevel="0" r="745"/>
    <row ht="15.75" outlineLevel="0" r="746"/>
    <row ht="15.75" outlineLevel="0" r="747"/>
    <row ht="15.75" outlineLevel="0" r="748"/>
    <row ht="15.75" outlineLevel="0" r="749"/>
    <row ht="15.75" outlineLevel="0" r="753"/>
    <row ht="15.75" outlineLevel="0" r="754"/>
    <row ht="15.75" outlineLevel="0" r="757"/>
    <row ht="15.75" outlineLevel="0" r="758"/>
    <row ht="15.75" outlineLevel="0" r="759"/>
    <row ht="15.75" outlineLevel="0" r="762"/>
    <row ht="15.75" outlineLevel="0" r="763"/>
    <row ht="15.75" outlineLevel="0" r="764"/>
    <row ht="15.75" outlineLevel="0" r="767"/>
    <row ht="15.75" outlineLevel="0" r="768"/>
    <row ht="15.75" outlineLevel="0" r="769"/>
    <row ht="15.75" outlineLevel="0" r="772"/>
    <row ht="15.75" outlineLevel="0" r="773"/>
    <row ht="15.75" outlineLevel="0" r="774"/>
    <row ht="15.75" outlineLevel="0" r="782"/>
    <row ht="15.75" outlineLevel="0" r="783"/>
    <row ht="15.75" outlineLevel="0" r="784"/>
    <row ht="15.75" outlineLevel="0" r="787"/>
    <row ht="15.75" outlineLevel="0" r="788"/>
    <row ht="15.75" outlineLevel="0" r="789"/>
    <row ht="15.75" outlineLevel="0" r="792"/>
    <row ht="15.75" outlineLevel="0" r="795"/>
    <row ht="15.75" outlineLevel="0" r="798"/>
    <row ht="15.75" outlineLevel="0" r="830"/>
    <row ht="15.75" outlineLevel="0" r="831"/>
    <row ht="15.75" outlineLevel="0" r="832"/>
    <row ht="15.75" outlineLevel="0" r="835"/>
    <row ht="15.75" outlineLevel="0" r="836"/>
    <row ht="15.75" outlineLevel="0" r="837"/>
    <row ht="15.75" outlineLevel="0" r="840"/>
    <row ht="15.75" outlineLevel="0" r="843"/>
    <row ht="15.75" outlineLevel="0" r="844"/>
    <row ht="15.75" outlineLevel="0" r="845"/>
    <row ht="15.75" outlineLevel="0" r="848"/>
    <row ht="15.75" outlineLevel="0" r="849"/>
    <row ht="15.75" outlineLevel="0" r="850"/>
    <row ht="15.75" outlineLevel="0" r="853"/>
    <row ht="15.75" outlineLevel="0" r="854"/>
    <row ht="15.75" outlineLevel="0" r="855"/>
    <row ht="15.75" outlineLevel="0" r="858"/>
    <row ht="15.75" outlineLevel="0" r="859"/>
    <row ht="15.75" outlineLevel="0" r="860"/>
    <row ht="15.75" outlineLevel="0" r="863"/>
    <row ht="15.75" outlineLevel="0" r="864"/>
    <row ht="15.75" outlineLevel="0" r="865"/>
    <row ht="15.75" outlineLevel="0" r="868"/>
    <row ht="15.75" outlineLevel="0" r="869"/>
    <row ht="15.75" outlineLevel="0" r="870"/>
    <row ht="15.75" outlineLevel="0" r="871"/>
    <row ht="15.75" outlineLevel="0" r="872"/>
    <row ht="15.75" outlineLevel="0" r="873"/>
    <row ht="15.75" outlineLevel="0" r="874"/>
    <row ht="15.75" outlineLevel="0" r="875"/>
    <row ht="15.75" outlineLevel="0" r="876"/>
    <row ht="15.75" outlineLevel="0" r="877"/>
    <row ht="15.75" outlineLevel="0" r="878"/>
    <row ht="15.75" outlineLevel="0" r="879"/>
    <row ht="15.75" outlineLevel="0" r="880"/>
    <row ht="15.75" outlineLevel="0" r="881"/>
    <row ht="15.75" outlineLevel="0" r="882"/>
    <row ht="15.75" outlineLevel="0" r="883"/>
    <row ht="15.75" outlineLevel="0" r="884"/>
    <row ht="15.75" outlineLevel="0" r="885"/>
    <row ht="15.75" outlineLevel="0" r="886"/>
    <row ht="15.75" outlineLevel="0" r="887"/>
    <row ht="15.75" outlineLevel="0" r="888"/>
    <row ht="15.75" outlineLevel="0" r="889"/>
    <row ht="15.75" outlineLevel="0" r="890"/>
    <row ht="15.75" outlineLevel="0" r="893"/>
    <row ht="15.75" outlineLevel="0" r="894"/>
    <row ht="15.75" outlineLevel="0" r="895"/>
    <row ht="15.75" outlineLevel="0" r="903"/>
    <row ht="15.75" outlineLevel="0" r="909"/>
    <row ht="15.75" outlineLevel="0" r="912"/>
    <row ht="15.75" outlineLevel="0" r="917"/>
    <row ht="15.75" outlineLevel="0" r="918"/>
    <row ht="15.75" outlineLevel="0" r="919"/>
    <row ht="15.75" outlineLevel="0" r="920"/>
    <row ht="15.75" outlineLevel="0" r="923"/>
    <row ht="15.75" outlineLevel="0" r="924"/>
    <row ht="15.75" outlineLevel="0" r="925"/>
    <row ht="15.75" outlineLevel="0" r="928"/>
    <row ht="15.75" outlineLevel="0" r="929"/>
    <row ht="15.75" outlineLevel="0" r="930"/>
    <row ht="15.75" outlineLevel="0" r="933"/>
    <row ht="15.75" outlineLevel="0" r="934"/>
    <row ht="15.75" outlineLevel="0" r="935"/>
    <row ht="15.75" outlineLevel="0" r="967"/>
    <row ht="15.75" outlineLevel="0" r="968"/>
    <row ht="15.75" outlineLevel="0" r="969"/>
    <row ht="15.75" outlineLevel="0" r="970"/>
    <row ht="15.75" outlineLevel="0" r="971"/>
    <row ht="15.75" outlineLevel="0" r="972"/>
    <row ht="15.75" outlineLevel="0" r="973"/>
    <row ht="15.75" outlineLevel="0" r="974"/>
    <row ht="15.75" outlineLevel="0" r="975"/>
    <row ht="15.75" outlineLevel="0" r="976"/>
    <row ht="15.75" outlineLevel="0" r="977"/>
    <row ht="15.75" outlineLevel="0" r="978"/>
    <row ht="15.75" outlineLevel="0" r="979"/>
    <row ht="15.75" outlineLevel="0" r="980"/>
    <row ht="15.75" outlineLevel="0" r="981"/>
    <row ht="15.75" outlineLevel="0" r="982"/>
    <row ht="15.75" outlineLevel="0" r="983"/>
    <row ht="15.75" outlineLevel="0" r="984"/>
    <row ht="15.75" outlineLevel="0" r="985"/>
    <row ht="15.75" outlineLevel="0" r="986"/>
  </sheetData>
  <mergeCells count="9">
    <mergeCell ref="B11:B57"/>
    <mergeCell ref="D3:D4"/>
    <mergeCell ref="C3:C4"/>
    <mergeCell ref="B5:C5"/>
    <mergeCell ref="B3:B4"/>
    <mergeCell ref="B1:D2"/>
    <mergeCell ref="E3:G3"/>
    <mergeCell ref="H3:J3"/>
    <mergeCell ref="B59:B63"/>
  </mergeCells>
  <pageMargins bottom="0.75" footer="0.300000011920929" header="0.300000011920929" left="0.700000047683716" right="0.700000047683716" top="0.75"/>
</worksheet>
</file>

<file path=xl/worksheets/sheet7.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AE10"/>
  <sheetViews>
    <sheetView showZeros="true" workbookViewId="0">
      <pane activePane="topRight" state="frozen" topLeftCell="G1" xSplit="6" ySplit="0"/>
    </sheetView>
  </sheetViews>
  <sheetFormatPr baseColWidth="8" customHeight="false" defaultColWidth="19.710937625553" defaultRowHeight="18.75" zeroHeight="false"/>
  <cols>
    <col customWidth="true" max="1" min="1" outlineLevel="0" style="1" width="1.28515624273114"/>
    <col customWidth="true" max="2" min="2" outlineLevel="0" style="1" width="5.14062497092456"/>
    <col customWidth="true" max="3" min="3" outlineLevel="0" style="1" width="28.570311301299"/>
    <col customWidth="true" max="4" min="4" outlineLevel="0" style="2" width="67.8554677977794"/>
    <col customWidth="true" max="5" min="5" outlineLevel="0" style="2" width="21.9999996616676"/>
    <col customWidth="true" max="6" min="6" outlineLevel="0" style="1" width="13.8554681361118"/>
    <col customWidth="true" hidden="false" max="7" min="7" outlineLevel="0" style="1" width="9.09781679201035"/>
    <col customWidth="true" max="8" min="8" outlineLevel="0" style="1" width="6.42578146740498"/>
    <col customWidth="true" max="9" min="9" outlineLevel="0" style="1" width="9.00659156026537"/>
    <col customWidth="true" hidden="false" max="10" min="10" outlineLevel="0" style="1" width="8.11529960937837"/>
    <col customWidth="true" max="12" min="11" outlineLevel="0" style="1" width="6.42578146740498"/>
    <col customWidth="true" hidden="false" max="13" min="13" outlineLevel="0" style="1" width="7.76928033492197"/>
    <col customWidth="true" max="31" min="14" outlineLevel="0" style="1" width="6.42578146740498"/>
    <col bestFit="true" customWidth="true" max="16384" min="32" outlineLevel="0" style="1" width="19.710937625553"/>
  </cols>
  <sheetData>
    <row customHeight="true" ht="33.75" outlineLevel="0" r="1">
      <c r="B1" s="3" t="s">
        <v>546</v>
      </c>
      <c r="C1" s="4" t="s"/>
      <c r="D1" s="4" t="s"/>
      <c r="E1" s="4" t="s"/>
      <c r="F1" s="5" t="s"/>
    </row>
    <row customHeight="true" ht="30.75" outlineLevel="0" r="2">
      <c r="B2" s="6" t="s"/>
      <c r="C2" s="6" t="s"/>
      <c r="D2" s="6" t="s"/>
      <c r="E2" s="6" t="s"/>
      <c r="F2" s="3" t="s"/>
      <c r="G2" s="7" t="n"/>
      <c r="H2" s="7" t="n"/>
      <c r="I2" s="7" t="n"/>
      <c r="J2" s="7" t="n"/>
      <c r="K2" s="7" t="n"/>
      <c r="L2" s="7" t="n"/>
      <c r="M2" s="7" t="n"/>
      <c r="N2" s="7" t="n"/>
      <c r="O2" s="7" t="n"/>
      <c r="P2" s="7" t="n"/>
      <c r="Q2" s="7" t="n"/>
      <c r="R2" s="7" t="n"/>
      <c r="S2" s="7" t="n"/>
      <c r="T2" s="7" t="n"/>
      <c r="U2" s="7" t="n"/>
      <c r="V2" s="7" t="n"/>
      <c r="W2" s="7" t="n"/>
      <c r="X2" s="7" t="n"/>
      <c r="Y2" s="7" t="n"/>
      <c r="Z2" s="7" t="n"/>
      <c r="AA2" s="7" t="n"/>
      <c r="AB2" s="7" t="n"/>
      <c r="AC2" s="7" t="n"/>
      <c r="AD2" s="7" t="n"/>
      <c r="AE2" s="7" t="n"/>
    </row>
    <row customFormat="true" customHeight="true" hidden="false" ht="33.7499847412109" outlineLevel="0" r="3" s="8">
      <c r="B3" s="9" t="s">
        <v>1</v>
      </c>
      <c r="C3" s="9" t="s">
        <v>2</v>
      </c>
      <c r="D3" s="9" t="s">
        <v>3</v>
      </c>
      <c r="E3" s="10" t="s"/>
      <c r="F3" s="11" t="s">
        <v>4</v>
      </c>
      <c r="G3" s="16" t="s">
        <v>5</v>
      </c>
      <c r="H3" s="16" t="s">
        <v>7</v>
      </c>
      <c r="I3" s="16" t="s">
        <v>8</v>
      </c>
      <c r="J3" s="16" t="s">
        <v>9</v>
      </c>
      <c r="K3" s="16" t="s">
        <v>10</v>
      </c>
      <c r="L3" s="16" t="s">
        <v>11</v>
      </c>
      <c r="M3" s="16" t="s">
        <v>12</v>
      </c>
      <c r="N3" s="16" t="s">
        <v>736</v>
      </c>
      <c r="O3" s="17" t="n"/>
      <c r="P3" s="17" t="n"/>
      <c r="Q3" s="17" t="n"/>
      <c r="R3" s="17" t="n"/>
      <c r="S3" s="17" t="n"/>
      <c r="T3" s="17" t="n"/>
      <c r="U3" s="17" t="n"/>
      <c r="V3" s="17" t="n"/>
      <c r="W3" s="17" t="n"/>
      <c r="X3" s="17" t="n"/>
      <c r="Y3" s="17" t="n"/>
      <c r="Z3" s="17" t="n"/>
      <c r="AA3" s="17" t="n"/>
      <c r="AB3" s="17" t="n"/>
      <c r="AC3" s="17" t="n"/>
      <c r="AD3" s="17" t="n"/>
      <c r="AE3" s="17" t="n"/>
    </row>
    <row customFormat="true" customHeight="true" hidden="false" ht="35.25" outlineLevel="0" r="4" s="18">
      <c r="B4" s="19" t="s"/>
      <c r="C4" s="19" t="s"/>
      <c r="D4" s="20" t="s"/>
      <c r="E4" s="21" t="s"/>
      <c r="F4" s="22" t="s"/>
      <c r="G4" s="23" t="s">
        <v>14</v>
      </c>
      <c r="H4" s="23" t="s">
        <v>14</v>
      </c>
      <c r="I4" s="23" t="s">
        <v>14</v>
      </c>
      <c r="J4" s="23" t="s">
        <v>14</v>
      </c>
      <c r="K4" s="23" t="s">
        <v>14</v>
      </c>
      <c r="L4" s="23" t="s">
        <v>14</v>
      </c>
      <c r="M4" s="23" t="s">
        <v>14</v>
      </c>
      <c r="N4" s="23" t="s">
        <v>14</v>
      </c>
      <c r="O4" s="25" t="n"/>
      <c r="P4" s="25" t="n"/>
      <c r="Q4" s="25" t="n"/>
      <c r="R4" s="25" t="n"/>
      <c r="S4" s="25" t="n"/>
      <c r="T4" s="25" t="n"/>
      <c r="U4" s="25" t="n"/>
      <c r="V4" s="25" t="n"/>
      <c r="W4" s="25" t="n"/>
      <c r="X4" s="25" t="n"/>
      <c r="Y4" s="25" t="n"/>
      <c r="Z4" s="25" t="n"/>
      <c r="AA4" s="25" t="n"/>
      <c r="AB4" s="25" t="n"/>
      <c r="AC4" s="25" t="n"/>
      <c r="AD4" s="25" t="n"/>
      <c r="AE4" s="25" t="n"/>
    </row>
    <row customFormat="true" customHeight="true" ht="16.5" outlineLevel="0" r="5" s="26">
      <c r="B5" s="27" t="n"/>
      <c r="C5" s="38" t="s">
        <v>177</v>
      </c>
      <c r="D5" s="39" t="s"/>
      <c r="E5" s="40" t="s"/>
      <c r="F5" s="495" t="n">
        <f aca="false" ca="false" dt2D="false" dtr="false" t="normal">SUM(G5:AE5)</f>
        <v>1</v>
      </c>
      <c r="G5" s="33" t="n">
        <f aca="false" ca="false" dt2D="false" dtr="false" t="normal">G9</f>
        <v>0</v>
      </c>
      <c r="H5" s="33" t="n">
        <f aca="false" ca="false" dt2D="false" dtr="false" t="normal">H9</f>
        <v>0</v>
      </c>
      <c r="I5" s="33" t="n">
        <f aca="false" ca="false" dt2D="false" dtr="false" t="normal">I9</f>
        <v>0</v>
      </c>
      <c r="J5" s="33" t="n">
        <f aca="false" ca="false" dt2D="false" dtr="false" t="normal">J9</f>
        <v>0</v>
      </c>
      <c r="K5" s="33" t="n">
        <f aca="false" ca="false" dt2D="false" dtr="false" t="normal">K9</f>
        <v>0</v>
      </c>
      <c r="L5" s="33" t="n">
        <f aca="false" ca="false" dt2D="false" dtr="false" t="normal">L9</f>
        <v>0</v>
      </c>
      <c r="M5" s="33" t="n">
        <f aca="false" ca="false" dt2D="false" dtr="false" t="normal">M9</f>
        <v>0</v>
      </c>
      <c r="N5" s="33" t="n">
        <f aca="false" ca="false" dt2D="false" dtr="false" t="normal">N9</f>
        <v>1</v>
      </c>
      <c r="O5" s="33" t="n">
        <f aca="false" ca="false" dt2D="false" dtr="false" t="normal">O9</f>
        <v>0</v>
      </c>
      <c r="P5" s="33" t="n">
        <f aca="false" ca="false" dt2D="false" dtr="false" t="normal">P9</f>
        <v>0</v>
      </c>
      <c r="Q5" s="33" t="n">
        <f aca="false" ca="false" dt2D="false" dtr="false" t="normal">Q9</f>
        <v>0</v>
      </c>
      <c r="R5" s="33" t="n">
        <f aca="false" ca="false" dt2D="false" dtr="false" t="normal">R9</f>
        <v>0</v>
      </c>
      <c r="S5" s="33" t="n">
        <f aca="false" ca="false" dt2D="false" dtr="false" t="normal">S9</f>
        <v>0</v>
      </c>
      <c r="T5" s="33" t="n">
        <f aca="false" ca="false" dt2D="false" dtr="false" t="normal">T9</f>
        <v>0</v>
      </c>
      <c r="U5" s="33" t="n">
        <f aca="false" ca="false" dt2D="false" dtr="false" t="normal">U9</f>
        <v>0</v>
      </c>
      <c r="V5" s="33" t="n">
        <f aca="false" ca="false" dt2D="false" dtr="false" t="normal">V9</f>
        <v>0</v>
      </c>
      <c r="W5" s="33" t="n">
        <f aca="false" ca="false" dt2D="false" dtr="false" t="normal">W9</f>
        <v>0</v>
      </c>
      <c r="X5" s="33" t="n">
        <f aca="false" ca="false" dt2D="false" dtr="false" t="normal">X9</f>
        <v>0</v>
      </c>
      <c r="Y5" s="33" t="n">
        <f aca="false" ca="false" dt2D="false" dtr="false" t="normal">Y9</f>
        <v>0</v>
      </c>
      <c r="Z5" s="33" t="n">
        <f aca="false" ca="false" dt2D="false" dtr="false" t="normal">Z9</f>
        <v>0</v>
      </c>
      <c r="AA5" s="33" t="n">
        <f aca="false" ca="false" dt2D="false" dtr="false" t="normal">AA9</f>
        <v>0</v>
      </c>
      <c r="AB5" s="33" t="n">
        <f aca="false" ca="false" dt2D="false" dtr="false" t="normal">AB9</f>
        <v>0</v>
      </c>
      <c r="AC5" s="33" t="n">
        <f aca="false" ca="false" dt2D="false" dtr="false" t="normal">AC9</f>
        <v>0</v>
      </c>
      <c r="AD5" s="33" t="n">
        <f aca="false" ca="false" dt2D="false" dtr="false" t="normal">AD9</f>
        <v>0</v>
      </c>
      <c r="AE5" s="33" t="n">
        <f aca="false" ca="false" dt2D="false" dtr="false" t="normal">AE9</f>
        <v>0</v>
      </c>
    </row>
    <row customFormat="true" customHeight="true" ht="16.5" outlineLevel="0" r="6" s="26">
      <c r="B6" s="37" t="n"/>
      <c r="C6" s="42" t="s">
        <v>178</v>
      </c>
      <c r="D6" s="43" t="s"/>
      <c r="E6" s="44" t="s"/>
      <c r="F6" s="495" t="n">
        <f aca="false" ca="false" dt2D="false" dtr="false" t="normal">SUM(G6:AE6)</f>
        <v>2</v>
      </c>
      <c r="G6" s="33" t="n">
        <f aca="false" ca="false" dt2D="false" dtr="false" t="normal">G10</f>
        <v>2</v>
      </c>
      <c r="H6" s="33" t="n">
        <f aca="false" ca="false" dt2D="false" dtr="false" t="normal">H10</f>
        <v>0</v>
      </c>
      <c r="I6" s="33" t="n">
        <f aca="false" ca="false" dt2D="false" dtr="false" t="normal">I10</f>
        <v>0</v>
      </c>
      <c r="J6" s="33" t="n">
        <f aca="false" ca="false" dt2D="false" dtr="false" t="normal">J10</f>
        <v>0</v>
      </c>
      <c r="K6" s="33" t="n">
        <f aca="false" ca="false" dt2D="false" dtr="false" t="normal">K10</f>
        <v>0</v>
      </c>
      <c r="L6" s="33" t="n">
        <f aca="false" ca="false" dt2D="false" dtr="false" t="normal">L10</f>
        <v>0</v>
      </c>
      <c r="M6" s="33" t="n">
        <f aca="false" ca="false" dt2D="false" dtr="false" t="normal">M10</f>
        <v>0</v>
      </c>
      <c r="N6" s="33" t="n">
        <f aca="false" ca="false" dt2D="false" dtr="false" t="normal">N10</f>
        <v>0</v>
      </c>
      <c r="O6" s="33" t="n">
        <f aca="false" ca="false" dt2D="false" dtr="false" t="normal">O10</f>
        <v>0</v>
      </c>
      <c r="P6" s="33" t="n">
        <f aca="false" ca="false" dt2D="false" dtr="false" t="normal">P10</f>
        <v>0</v>
      </c>
      <c r="Q6" s="33" t="n">
        <f aca="false" ca="false" dt2D="false" dtr="false" t="normal">Q10</f>
        <v>0</v>
      </c>
      <c r="R6" s="33" t="n">
        <f aca="false" ca="false" dt2D="false" dtr="false" t="normal">R10</f>
        <v>0</v>
      </c>
      <c r="S6" s="33" t="n">
        <f aca="false" ca="false" dt2D="false" dtr="false" t="normal">S10</f>
        <v>0</v>
      </c>
      <c r="T6" s="33" t="n">
        <f aca="false" ca="false" dt2D="false" dtr="false" t="normal">T10</f>
        <v>0</v>
      </c>
      <c r="U6" s="33" t="n">
        <f aca="false" ca="false" dt2D="false" dtr="false" t="normal">U10</f>
        <v>0</v>
      </c>
      <c r="V6" s="33" t="n">
        <f aca="false" ca="false" dt2D="false" dtr="false" t="normal">V10</f>
        <v>0</v>
      </c>
      <c r="W6" s="33" t="n">
        <f aca="false" ca="false" dt2D="false" dtr="false" t="normal">W10</f>
        <v>0</v>
      </c>
      <c r="X6" s="33" t="n">
        <f aca="false" ca="false" dt2D="false" dtr="false" t="normal">X10</f>
        <v>0</v>
      </c>
      <c r="Y6" s="33" t="n">
        <f aca="false" ca="false" dt2D="false" dtr="false" t="normal">Y10</f>
        <v>0</v>
      </c>
      <c r="Z6" s="33" t="n">
        <f aca="false" ca="false" dt2D="false" dtr="false" t="normal">Z10</f>
        <v>0</v>
      </c>
      <c r="AA6" s="33" t="n">
        <f aca="false" ca="false" dt2D="false" dtr="false" t="normal">AA10</f>
        <v>0</v>
      </c>
      <c r="AB6" s="33" t="n">
        <f aca="false" ca="false" dt2D="false" dtr="false" t="normal">AB10</f>
        <v>0</v>
      </c>
      <c r="AC6" s="33" t="n">
        <f aca="false" ca="false" dt2D="false" dtr="false" t="normal">AC10</f>
        <v>0</v>
      </c>
      <c r="AD6" s="33" t="n">
        <f aca="false" ca="false" dt2D="false" dtr="false" t="normal">AD10</f>
        <v>0</v>
      </c>
      <c r="AE6" s="33" t="n">
        <f aca="false" ca="false" dt2D="false" dtr="false" t="normal">AE10</f>
        <v>0</v>
      </c>
    </row>
    <row customFormat="true" customHeight="true" ht="16.5" outlineLevel="0" r="7" s="26">
      <c r="B7" s="496" t="n">
        <v>1</v>
      </c>
      <c r="C7" s="497" t="s">
        <v>685</v>
      </c>
      <c r="D7" s="498" t="s">
        <v>737</v>
      </c>
      <c r="E7" s="52" t="s">
        <v>24</v>
      </c>
      <c r="F7" s="495" t="n">
        <f aca="false" ca="false" dt2D="false" dtr="false" t="normal">SUM(G7:AE7)</f>
        <v>1</v>
      </c>
      <c r="G7" s="138" t="n">
        <v>0</v>
      </c>
      <c r="H7" s="138" t="n"/>
      <c r="I7" s="138" t="n"/>
      <c r="J7" s="138" t="n"/>
      <c r="K7" s="138" t="n"/>
      <c r="L7" s="138" t="n"/>
      <c r="M7" s="138" t="n"/>
      <c r="N7" s="138" t="n">
        <v>1</v>
      </c>
      <c r="O7" s="138" t="n"/>
      <c r="P7" s="138" t="n"/>
      <c r="Q7" s="138" t="n"/>
      <c r="R7" s="138" t="n"/>
      <c r="S7" s="138" t="n"/>
      <c r="T7" s="53" t="n"/>
      <c r="U7" s="138" t="n"/>
      <c r="V7" s="138" t="n"/>
      <c r="W7" s="138" t="n"/>
      <c r="X7" s="138" t="n"/>
      <c r="Y7" s="138" t="n"/>
      <c r="Z7" s="138" t="n"/>
      <c r="AA7" s="138" t="n"/>
      <c r="AB7" s="138" t="n"/>
      <c r="AC7" s="138" t="n"/>
      <c r="AD7" s="138" t="n"/>
      <c r="AE7" s="138" t="n"/>
    </row>
    <row customFormat="true" customHeight="true" ht="16.5" outlineLevel="0" r="8" s="26">
      <c r="B8" s="57" t="s"/>
      <c r="C8" s="349" t="s"/>
      <c r="D8" s="499" t="s"/>
      <c r="E8" s="60" t="s">
        <v>25</v>
      </c>
      <c r="F8" s="495" t="n">
        <f aca="false" ca="false" dt2D="false" dtr="false" t="normal">SUM(G8:AE8)</f>
        <v>2</v>
      </c>
      <c r="G8" s="139" t="n">
        <v>2</v>
      </c>
      <c r="H8" s="139" t="n"/>
      <c r="I8" s="139" t="n"/>
      <c r="J8" s="139" t="n"/>
      <c r="K8" s="139" t="n"/>
      <c r="L8" s="139" t="n"/>
      <c r="M8" s="139" t="n"/>
      <c r="N8" s="139" t="n"/>
      <c r="O8" s="139" t="n"/>
      <c r="P8" s="139" t="n"/>
      <c r="Q8" s="139" t="n"/>
      <c r="R8" s="139" t="n"/>
      <c r="S8" s="139" t="n"/>
      <c r="T8" s="54" t="n"/>
      <c r="U8" s="139" t="n"/>
      <c r="V8" s="139" t="n"/>
      <c r="W8" s="139" t="n"/>
      <c r="X8" s="139" t="n"/>
      <c r="Y8" s="139" t="n"/>
      <c r="Z8" s="139" t="n"/>
      <c r="AA8" s="139" t="n"/>
      <c r="AB8" s="139" t="n"/>
      <c r="AC8" s="139" t="n"/>
      <c r="AD8" s="139" t="n"/>
      <c r="AE8" s="139" t="n"/>
    </row>
    <row customFormat="true" customHeight="true" ht="16.5" outlineLevel="0" r="9" s="26">
      <c r="B9" s="57" t="s"/>
      <c r="C9" s="349" t="s"/>
      <c r="D9" s="500" t="s">
        <v>177</v>
      </c>
      <c r="E9" s="501" t="s"/>
      <c r="F9" s="495" t="n">
        <f aca="false" ca="false" dt2D="false" dtr="false" t="normal">SUM(G9:AE9)</f>
        <v>1</v>
      </c>
      <c r="G9" s="74" t="n">
        <f aca="false" ca="false" dt2D="false" dtr="false" t="normal">G7</f>
        <v>0</v>
      </c>
      <c r="H9" s="74" t="n">
        <f aca="false" ca="false" dt2D="false" dtr="false" t="normal">H7</f>
        <v>0</v>
      </c>
      <c r="I9" s="74" t="n">
        <f aca="false" ca="false" dt2D="false" dtr="false" t="normal">I7</f>
        <v>0</v>
      </c>
      <c r="J9" s="74" t="n">
        <f aca="false" ca="false" dt2D="false" dtr="false" t="normal">J7</f>
        <v>0</v>
      </c>
      <c r="K9" s="74" t="n">
        <f aca="false" ca="false" dt2D="false" dtr="false" t="normal">K7</f>
        <v>0</v>
      </c>
      <c r="L9" s="74" t="n">
        <f aca="false" ca="false" dt2D="false" dtr="false" t="normal">L7</f>
        <v>0</v>
      </c>
      <c r="M9" s="74" t="n">
        <f aca="false" ca="false" dt2D="false" dtr="false" t="normal">M7</f>
        <v>0</v>
      </c>
      <c r="N9" s="74" t="n">
        <f aca="false" ca="false" dt2D="false" dtr="false" t="normal">N7</f>
        <v>1</v>
      </c>
      <c r="O9" s="74" t="n">
        <f aca="false" ca="false" dt2D="false" dtr="false" t="normal">O7</f>
        <v>0</v>
      </c>
      <c r="P9" s="74" t="n">
        <f aca="false" ca="false" dt2D="false" dtr="false" t="normal">P7</f>
        <v>0</v>
      </c>
      <c r="Q9" s="74" t="n">
        <f aca="false" ca="false" dt2D="false" dtr="false" t="normal">Q7</f>
        <v>0</v>
      </c>
      <c r="R9" s="74" t="n">
        <f aca="false" ca="false" dt2D="false" dtr="false" t="normal">R7</f>
        <v>0</v>
      </c>
      <c r="S9" s="74" t="n">
        <f aca="false" ca="false" dt2D="false" dtr="false" t="normal">S7</f>
        <v>0</v>
      </c>
      <c r="T9" s="74" t="n">
        <f aca="false" ca="false" dt2D="false" dtr="false" t="normal">T7</f>
        <v>0</v>
      </c>
      <c r="U9" s="74" t="n">
        <f aca="false" ca="false" dt2D="false" dtr="false" t="normal">U7</f>
        <v>0</v>
      </c>
      <c r="V9" s="74" t="n">
        <f aca="false" ca="false" dt2D="false" dtr="false" t="normal">V7</f>
        <v>0</v>
      </c>
      <c r="W9" s="74" t="n">
        <f aca="false" ca="false" dt2D="false" dtr="false" t="normal">W7</f>
        <v>0</v>
      </c>
      <c r="X9" s="74" t="n">
        <f aca="false" ca="false" dt2D="false" dtr="false" t="normal">X7</f>
        <v>0</v>
      </c>
      <c r="Y9" s="74" t="n">
        <f aca="false" ca="false" dt2D="false" dtr="false" t="normal">Y7</f>
        <v>0</v>
      </c>
      <c r="Z9" s="74" t="n">
        <f aca="false" ca="false" dt2D="false" dtr="false" t="normal">Z7</f>
        <v>0</v>
      </c>
      <c r="AA9" s="74" t="n">
        <f aca="false" ca="false" dt2D="false" dtr="false" t="normal">AA7</f>
        <v>0</v>
      </c>
      <c r="AB9" s="74" t="n">
        <f aca="false" ca="false" dt2D="false" dtr="false" t="normal">AB7</f>
        <v>0</v>
      </c>
      <c r="AC9" s="74" t="n">
        <f aca="false" ca="false" dt2D="false" dtr="false" t="normal">AC7</f>
        <v>0</v>
      </c>
      <c r="AD9" s="74" t="n">
        <f aca="false" ca="false" dt2D="false" dtr="false" t="normal">AD7</f>
        <v>0</v>
      </c>
      <c r="AE9" s="74" t="n">
        <f aca="false" ca="false" dt2D="false" dtr="false" t="normal">AE7</f>
        <v>0</v>
      </c>
    </row>
    <row customFormat="true" customHeight="true" ht="16.5" outlineLevel="0" r="10" s="26">
      <c r="B10" s="502" t="s"/>
      <c r="C10" s="503" t="s"/>
      <c r="D10" s="171" t="s">
        <v>178</v>
      </c>
      <c r="E10" s="172" t="s"/>
      <c r="F10" s="495" t="n">
        <f aca="false" ca="false" dt2D="false" dtr="false" t="normal">SUM(G10:AE10)</f>
        <v>2</v>
      </c>
      <c r="G10" s="74" t="n">
        <f aca="false" ca="false" dt2D="false" dtr="false" t="normal">G8</f>
        <v>2</v>
      </c>
      <c r="H10" s="74" t="n">
        <f aca="false" ca="false" dt2D="false" dtr="false" t="normal">H8</f>
        <v>0</v>
      </c>
      <c r="I10" s="74" t="n">
        <f aca="false" ca="false" dt2D="false" dtr="false" t="normal">I8</f>
        <v>0</v>
      </c>
      <c r="J10" s="74" t="n">
        <f aca="false" ca="false" dt2D="false" dtr="false" t="normal">J8</f>
        <v>0</v>
      </c>
      <c r="K10" s="74" t="n">
        <f aca="false" ca="false" dt2D="false" dtr="false" t="normal">K8</f>
        <v>0</v>
      </c>
      <c r="L10" s="74" t="n">
        <f aca="false" ca="false" dt2D="false" dtr="false" t="normal">L8</f>
        <v>0</v>
      </c>
      <c r="M10" s="74" t="n">
        <f aca="false" ca="false" dt2D="false" dtr="false" t="normal">M8</f>
        <v>0</v>
      </c>
      <c r="N10" s="74" t="n">
        <f aca="false" ca="false" dt2D="false" dtr="false" t="normal">N8</f>
        <v>0</v>
      </c>
      <c r="O10" s="74" t="n">
        <f aca="false" ca="false" dt2D="false" dtr="false" t="normal">O8</f>
        <v>0</v>
      </c>
      <c r="P10" s="74" t="n">
        <f aca="false" ca="false" dt2D="false" dtr="false" t="normal">P8</f>
        <v>0</v>
      </c>
      <c r="Q10" s="74" t="n">
        <f aca="false" ca="false" dt2D="false" dtr="false" t="normal">Q8</f>
        <v>0</v>
      </c>
      <c r="R10" s="74" t="n">
        <f aca="false" ca="false" dt2D="false" dtr="false" t="normal">R8</f>
        <v>0</v>
      </c>
      <c r="S10" s="74" t="n">
        <f aca="false" ca="false" dt2D="false" dtr="false" t="normal">S8</f>
        <v>0</v>
      </c>
      <c r="T10" s="74" t="n">
        <f aca="false" ca="false" dt2D="false" dtr="false" t="normal">T8</f>
        <v>0</v>
      </c>
      <c r="U10" s="74" t="n">
        <f aca="false" ca="false" dt2D="false" dtr="false" t="normal">U8</f>
        <v>0</v>
      </c>
      <c r="V10" s="74" t="n">
        <f aca="false" ca="false" dt2D="false" dtr="false" t="normal">V8</f>
        <v>0</v>
      </c>
      <c r="W10" s="74" t="n">
        <f aca="false" ca="false" dt2D="false" dtr="false" t="normal">W8</f>
        <v>0</v>
      </c>
      <c r="X10" s="74" t="n">
        <f aca="false" ca="false" dt2D="false" dtr="false" t="normal">X8</f>
        <v>0</v>
      </c>
      <c r="Y10" s="74" t="n">
        <f aca="false" ca="false" dt2D="false" dtr="false" t="normal">Y8</f>
        <v>0</v>
      </c>
      <c r="Z10" s="74" t="n">
        <f aca="false" ca="false" dt2D="false" dtr="false" t="normal">Z8</f>
        <v>0</v>
      </c>
      <c r="AA10" s="74" t="n">
        <f aca="false" ca="false" dt2D="false" dtr="false" t="normal">AA8</f>
        <v>0</v>
      </c>
      <c r="AB10" s="74" t="n">
        <f aca="false" ca="false" dt2D="false" dtr="false" t="normal">AB8</f>
        <v>0</v>
      </c>
      <c r="AC10" s="74" t="n">
        <f aca="false" ca="false" dt2D="false" dtr="false" t="normal">AC8</f>
        <v>0</v>
      </c>
      <c r="AD10" s="74" t="n">
        <f aca="false" ca="false" dt2D="false" dtr="false" t="normal">AD8</f>
        <v>0</v>
      </c>
      <c r="AE10" s="74" t="n">
        <f aca="false" ca="false" dt2D="false" dtr="false" t="normal">AE8</f>
        <v>0</v>
      </c>
    </row>
  </sheetData>
  <mergeCells count="12">
    <mergeCell ref="B7:B10"/>
    <mergeCell ref="C7:C10"/>
    <mergeCell ref="D7:D8"/>
    <mergeCell ref="D9:E9"/>
    <mergeCell ref="D10:E10"/>
    <mergeCell ref="C6:E6"/>
    <mergeCell ref="B1:F2"/>
    <mergeCell ref="B3:B4"/>
    <mergeCell ref="C3:C4"/>
    <mergeCell ref="D3:E4"/>
    <mergeCell ref="F3:F4"/>
    <mergeCell ref="C5:E5"/>
  </mergeCells>
  <pageMargins bottom="0.75" footer="0.300000011920929" header="0.300000011920929" left="0.700000047683716" right="0.700000047683716" top="0.75"/>
  <pageSetup fitToHeight="0" fitToWidth="0" orientation="portrait" paperHeight="297mm" paperSize="9" paperWidth="210mm" scale="100"/>
</worksheet>
</file>

<file path=docProps/app.xml><?xml version="1.0" encoding="utf-8"?>
<Properties xmlns="http://schemas.openxmlformats.org/officeDocument/2006/extended-properties">
  <Template>Normal.dotm</Template>
  <TotalTime>0</TotalTime>
  <DocSecurity>0</DocSecurity>
  <ScaleCrop>false</ScaleCrop>
  <Application>MyOffice-CoreFramework-Windows/25-982.666.6545.616.0@RELEASE-DESKTOP-WASSABI_HOME-RC-RENEW</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2023-10-09T07:44:54Z</dcterms:modified>
</cp:coreProperties>
</file>