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ЭтаКнига" defaultThemeVersion="124226"/>
  <bookViews>
    <workbookView xWindow="0" yWindow="360" windowWidth="20730" windowHeight="11400" tabRatio="566"/>
  </bookViews>
  <sheets>
    <sheet name="ФОИВ" sheetId="3" r:id="rId1"/>
    <sheet name="РОИВ" sheetId="2" r:id="rId2"/>
    <sheet name="ОМСУ" sheetId="16" r:id="rId3"/>
    <sheet name="Иные услуги - МФЦ" sheetId="4" r:id="rId4"/>
  </sheets>
  <definedNames>
    <definedName name="_xlnm._FilterDatabase" localSheetId="1" hidden="1">РОИВ!$B$9:$AD$841</definedName>
    <definedName name="_xlnm._FilterDatabase" localSheetId="0" hidden="1">ФОИВ!$B$4:$F$4</definedName>
    <definedName name="GASU">#REF!</definedName>
    <definedName name="MFC">#REF!</definedName>
    <definedName name="MO">#REF!</definedName>
    <definedName name="Z_9D1D14F5_8C2B_4583_83B3_9F89558F07EC_.wvu.FilterData" localSheetId="2" hidden="1">ОМСУ!$A$5:$AC$210</definedName>
    <definedName name="Z_9D1D14F5_8C2B_4583_83B3_9F89558F07EC_.wvu.FilterData" localSheetId="1" hidden="1">РОИВ!$B$3:$F$484</definedName>
    <definedName name="Z_9D1D14F5_8C2B_4583_83B3_9F89558F07EC_.wvu.FilterData" localSheetId="0" hidden="1">ФОИВ!$B$4:$F$4</definedName>
    <definedName name="Z_9D1D14F5_8C2B_4583_83B3_9F89558F07EC_.wvu.PrintArea" localSheetId="2" hidden="1">ОМСУ!$A$1:$AC$210</definedName>
    <definedName name="Z_9D1D14F5_8C2B_4583_83B3_9F89558F07EC_.wvu.PrintArea" localSheetId="1" hidden="1">РОИВ!$A$1:$AD$653</definedName>
    <definedName name="Z_9D1D14F5_8C2B_4583_83B3_9F89558F07EC_.wvu.PrintArea" localSheetId="0" hidden="1">ФОИВ!$A$1:$AD$232</definedName>
    <definedName name="_xlnm.Print_Area" localSheetId="2">ОМСУ!$A$1:$AC$210</definedName>
    <definedName name="_xlnm.Print_Area" localSheetId="1">РОИВ!$A$1:$AP$841</definedName>
    <definedName name="_xlnm.Print_Area" localSheetId="0">ФОИВ!$A$1:$AL$306</definedName>
  </definedNames>
  <calcPr calcId="144525"/>
  <customWorkbookViews>
    <customWorkbookView name="User - Личное представление" guid="{9D1D14F5-8C2B-4583-83B3-9F89558F07EC}" mergeInterval="0" personalView="1" maximized="1" xWindow="-8" yWindow="-8" windowWidth="1936" windowHeight="1056" tabRatio="769" activeSheetId="7"/>
  </customWorkbookViews>
</workbook>
</file>

<file path=xl/calcChain.xml><?xml version="1.0" encoding="utf-8"?>
<calcChain xmlns="http://schemas.openxmlformats.org/spreadsheetml/2006/main">
  <c r="F304" i="3" l="1"/>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6"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5" i="2"/>
  <c r="F6" i="16"/>
  <c r="F5" i="16"/>
  <c r="D5"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F367" i="16"/>
  <c r="F366" i="16"/>
  <c r="F365" i="16"/>
  <c r="F364" i="16"/>
  <c r="F363" i="16"/>
  <c r="F362" i="16"/>
  <c r="F361" i="16"/>
  <c r="F360" i="16"/>
  <c r="F359" i="16"/>
  <c r="F358" i="16"/>
  <c r="F357" i="16"/>
  <c r="F356" i="16"/>
  <c r="F355" i="16"/>
  <c r="F354" i="16"/>
  <c r="F353" i="16"/>
  <c r="F352" i="16"/>
  <c r="F351" i="16"/>
  <c r="F350" i="16"/>
  <c r="F349" i="16"/>
  <c r="F348" i="16"/>
  <c r="F347" i="16"/>
  <c r="F346" i="16"/>
  <c r="F345" i="16"/>
  <c r="F344" i="16"/>
  <c r="F343" i="16"/>
  <c r="F342" i="16"/>
  <c r="F341" i="16"/>
  <c r="F340" i="16"/>
  <c r="F339" i="16"/>
  <c r="F338" i="16"/>
  <c r="F337" i="16"/>
  <c r="F336" i="16"/>
  <c r="F335" i="16"/>
  <c r="F334" i="16"/>
  <c r="F333" i="16"/>
  <c r="F332" i="16"/>
  <c r="F331" i="16"/>
  <c r="F330" i="16"/>
  <c r="F329" i="16"/>
  <c r="F328" i="16"/>
  <c r="F327" i="16"/>
  <c r="F326" i="16"/>
  <c r="F325" i="16"/>
  <c r="F324" i="16"/>
  <c r="F323" i="16"/>
  <c r="F322" i="16"/>
  <c r="F321" i="16"/>
  <c r="F320" i="16"/>
  <c r="F319" i="16"/>
  <c r="F318" i="16"/>
  <c r="F317" i="16"/>
  <c r="F316" i="16"/>
  <c r="F315" i="16"/>
  <c r="F314" i="16"/>
  <c r="F313" i="16"/>
  <c r="F312" i="16"/>
  <c r="F311" i="16"/>
  <c r="F310" i="16"/>
  <c r="F309" i="16"/>
  <c r="F308" i="16"/>
  <c r="F307" i="16"/>
  <c r="F306" i="16"/>
  <c r="F305" i="16"/>
  <c r="F304" i="16"/>
  <c r="F303" i="16"/>
  <c r="F302" i="16"/>
  <c r="F301" i="16"/>
  <c r="F300" i="16"/>
  <c r="F299" i="16"/>
  <c r="F298" i="16"/>
  <c r="F297" i="16"/>
  <c r="F296" i="16"/>
  <c r="F295" i="16"/>
  <c r="F294" i="16"/>
  <c r="F293" i="16"/>
  <c r="F292" i="16"/>
  <c r="F291" i="16"/>
  <c r="F290" i="16"/>
  <c r="F289" i="16"/>
  <c r="F288"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60" i="16"/>
  <c r="F259" i="16"/>
  <c r="F258" i="16"/>
  <c r="F257" i="16"/>
  <c r="F256" i="16"/>
  <c r="F255" i="16"/>
  <c r="F254" i="16"/>
  <c r="F253" i="16"/>
  <c r="F252" i="16"/>
  <c r="F251" i="16"/>
  <c r="F250" i="16"/>
  <c r="F249" i="16"/>
  <c r="F248" i="16"/>
  <c r="F247" i="16"/>
  <c r="F246" i="16"/>
  <c r="F245" i="16"/>
  <c r="F244" i="16"/>
  <c r="F243" i="16"/>
  <c r="F242" i="16"/>
  <c r="F241" i="16"/>
  <c r="F240" i="16"/>
  <c r="F239" i="16"/>
  <c r="F238" i="16"/>
  <c r="F237" i="16"/>
  <c r="F236" i="16"/>
  <c r="F235" i="16"/>
  <c r="F234" i="16"/>
  <c r="F233" i="16"/>
  <c r="F232" i="16"/>
  <c r="F231" i="16"/>
  <c r="F230" i="16"/>
  <c r="F229" i="16"/>
  <c r="F228" i="16"/>
  <c r="F227" i="16"/>
  <c r="F226" i="16"/>
  <c r="F225" i="16"/>
  <c r="F224"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AF358" i="16"/>
  <c r="AD5" i="4" l="1"/>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D12" i="4"/>
  <c r="AD11" i="4"/>
  <c r="AD10" i="4"/>
  <c r="AD9" i="4"/>
  <c r="AD8" i="4"/>
  <c r="AD7" i="4"/>
  <c r="AD6" i="4"/>
  <c r="AF367" i="16"/>
  <c r="AF366" i="16"/>
  <c r="AF365" i="16"/>
  <c r="AF364" i="16"/>
  <c r="AF363" i="16"/>
  <c r="AF362" i="16"/>
  <c r="AF361" i="16"/>
  <c r="AF360" i="16"/>
  <c r="AF359" i="16"/>
  <c r="AF357" i="16"/>
  <c r="AF356" i="16"/>
  <c r="AF355" i="16"/>
  <c r="AF354" i="16"/>
  <c r="AF353" i="16"/>
  <c r="AF352" i="16"/>
  <c r="AF351" i="16"/>
  <c r="AF350" i="16"/>
  <c r="AF349" i="16"/>
  <c r="AF348" i="16"/>
  <c r="AF347" i="16"/>
  <c r="AF346" i="16"/>
  <c r="AF345" i="16"/>
  <c r="AF344" i="16"/>
  <c r="AF343" i="16"/>
  <c r="AF342" i="16"/>
  <c r="AF341" i="16"/>
  <c r="AF340" i="16"/>
  <c r="AF339" i="16"/>
  <c r="AF338" i="16"/>
  <c r="AF337" i="16"/>
  <c r="AF336" i="16"/>
  <c r="AF335" i="16"/>
  <c r="AF334" i="16"/>
  <c r="AF333" i="16"/>
  <c r="AF332" i="16"/>
  <c r="AF331" i="16"/>
  <c r="AF330" i="16"/>
  <c r="AF329" i="16"/>
  <c r="AF328" i="16"/>
  <c r="AF327" i="16"/>
  <c r="AF326" i="16"/>
  <c r="AF325" i="16"/>
  <c r="AF324" i="16"/>
  <c r="AF323" i="16"/>
  <c r="AF322" i="16"/>
  <c r="AF321" i="16"/>
  <c r="AF320" i="16"/>
  <c r="AF319" i="16"/>
  <c r="AF318" i="16"/>
  <c r="AF317" i="16"/>
  <c r="AF316" i="16"/>
  <c r="AF315" i="16"/>
  <c r="AF314" i="16"/>
  <c r="AF313" i="16"/>
  <c r="AF312" i="16"/>
  <c r="AF311" i="16"/>
  <c r="AF310" i="16"/>
  <c r="AF309" i="16"/>
  <c r="AF308" i="16"/>
  <c r="AF307" i="16"/>
  <c r="AF306" i="16"/>
  <c r="AF305" i="16"/>
  <c r="AF304" i="16"/>
  <c r="AF303" i="16"/>
  <c r="AF302" i="16"/>
  <c r="AF301" i="16"/>
  <c r="AF300" i="16"/>
  <c r="AF299" i="16"/>
  <c r="AF298" i="16"/>
  <c r="AF297" i="16"/>
  <c r="AF296" i="16"/>
  <c r="AF295" i="16"/>
  <c r="AF294" i="16"/>
  <c r="AF293" i="16"/>
  <c r="AF292" i="16"/>
  <c r="AF291" i="16"/>
  <c r="AF290" i="16"/>
  <c r="AF289" i="16"/>
  <c r="AF288" i="16"/>
  <c r="AF287" i="16"/>
  <c r="AF286" i="16"/>
  <c r="AF285" i="16"/>
  <c r="AF284" i="16"/>
  <c r="AF283" i="16"/>
  <c r="AF282" i="16"/>
  <c r="AF281" i="16"/>
  <c r="AF280" i="16"/>
  <c r="AF279" i="16"/>
  <c r="AF278" i="16"/>
  <c r="AF277" i="16"/>
  <c r="AF276" i="16"/>
  <c r="AF275" i="16"/>
  <c r="AF274" i="16"/>
  <c r="AF273" i="16"/>
  <c r="AF272" i="16"/>
  <c r="AF271" i="16"/>
  <c r="AF270" i="16"/>
  <c r="AF269" i="16"/>
  <c r="AF268" i="16"/>
  <c r="AF267" i="16"/>
  <c r="AF266" i="16"/>
  <c r="AF265" i="16"/>
  <c r="AF264" i="16"/>
  <c r="AF263" i="16"/>
  <c r="AF262" i="16"/>
  <c r="AF261" i="16"/>
  <c r="AF260" i="16"/>
  <c r="AF259" i="16"/>
  <c r="AF258" i="16"/>
  <c r="AF257" i="16"/>
  <c r="AF256" i="16"/>
  <c r="AF255" i="16"/>
  <c r="AF254" i="16"/>
  <c r="AF253" i="16"/>
  <c r="AF252" i="16"/>
  <c r="AF251" i="16"/>
  <c r="AF250" i="16"/>
  <c r="AF249" i="16"/>
  <c r="AF248" i="16"/>
  <c r="AF247" i="16"/>
  <c r="AF246" i="16"/>
  <c r="AF245" i="16"/>
  <c r="AF244" i="16"/>
  <c r="AF243" i="16"/>
  <c r="AF242" i="16"/>
  <c r="AF241" i="16"/>
  <c r="AF240" i="16"/>
  <c r="AF239" i="16"/>
  <c r="AF238" i="16"/>
  <c r="AF237" i="16"/>
  <c r="AF236" i="16"/>
  <c r="AF235" i="16"/>
  <c r="AF234" i="16"/>
  <c r="AF233" i="16"/>
  <c r="AF232" i="16"/>
  <c r="AF231" i="16"/>
  <c r="AF230" i="16"/>
  <c r="AF229" i="16"/>
  <c r="AF228" i="16"/>
  <c r="AF227" i="16"/>
  <c r="AF226" i="16"/>
  <c r="AF225" i="16"/>
  <c r="AF224" i="16"/>
  <c r="AF223" i="16"/>
  <c r="AF222" i="16"/>
  <c r="AF221" i="16"/>
  <c r="AF220" i="16"/>
  <c r="AF219" i="16"/>
  <c r="AF218" i="16"/>
  <c r="AF217" i="16"/>
  <c r="AF216" i="16"/>
  <c r="AF215" i="16"/>
  <c r="AF214" i="16"/>
  <c r="AF213" i="16"/>
  <c r="AF212" i="16"/>
  <c r="AF211" i="16"/>
  <c r="AF210" i="16"/>
  <c r="AF209" i="16"/>
  <c r="AF208" i="16"/>
  <c r="AF207" i="16"/>
  <c r="AF206" i="16"/>
  <c r="AF205" i="16"/>
  <c r="AF204" i="16"/>
  <c r="AF203" i="16"/>
  <c r="AF202" i="16"/>
  <c r="AF201" i="16"/>
  <c r="AF200" i="16"/>
  <c r="AF199" i="16"/>
  <c r="AF198" i="16"/>
  <c r="AF197" i="16"/>
  <c r="AF196" i="16"/>
  <c r="AF195" i="16"/>
  <c r="AF194" i="16"/>
  <c r="AF193" i="16"/>
  <c r="AF192" i="16"/>
  <c r="AF191" i="16"/>
  <c r="AF190" i="16"/>
  <c r="AF189" i="16"/>
  <c r="AF188" i="16"/>
  <c r="AF187" i="16"/>
  <c r="AF186" i="16"/>
  <c r="AF185" i="16"/>
  <c r="AF184" i="16"/>
  <c r="AF183" i="16"/>
  <c r="AF182" i="16"/>
  <c r="AF181" i="16"/>
  <c r="AF180" i="16"/>
  <c r="AF179" i="16"/>
  <c r="AF178" i="16"/>
  <c r="AF177" i="16"/>
  <c r="AF176" i="16"/>
  <c r="AF175" i="16"/>
  <c r="AF174" i="16"/>
  <c r="AF173" i="16"/>
  <c r="AF172" i="16"/>
  <c r="AF171" i="16"/>
  <c r="AF170" i="16"/>
  <c r="AF169" i="16"/>
  <c r="AF168" i="16"/>
  <c r="AF167" i="16"/>
  <c r="AF166" i="16"/>
  <c r="AF165" i="16"/>
  <c r="AF164" i="16"/>
  <c r="AF163" i="16"/>
  <c r="AF162" i="16"/>
  <c r="AF161" i="16"/>
  <c r="AF160" i="16"/>
  <c r="AF159" i="16"/>
  <c r="AF158" i="16"/>
  <c r="AF157" i="16"/>
  <c r="AF156" i="16"/>
  <c r="AF155" i="16"/>
  <c r="AF154" i="16"/>
  <c r="AF153" i="16"/>
  <c r="AF152" i="16"/>
  <c r="AF151" i="16"/>
  <c r="AF150" i="16"/>
  <c r="AF149" i="16"/>
  <c r="AF148" i="16"/>
  <c r="AF147" i="16"/>
  <c r="AF146" i="16"/>
  <c r="AF145" i="16"/>
  <c r="AF144" i="16"/>
  <c r="AF143" i="16"/>
  <c r="AF142" i="16"/>
  <c r="AF141" i="16"/>
  <c r="AF140" i="16"/>
  <c r="AF139" i="16"/>
  <c r="AF138" i="16"/>
  <c r="AF137" i="16"/>
  <c r="AF136" i="16"/>
  <c r="AF135" i="16"/>
  <c r="AF134" i="16"/>
  <c r="AF133" i="16"/>
  <c r="AF132" i="16"/>
  <c r="AF131" i="16"/>
  <c r="AF130" i="16"/>
  <c r="AF129" i="16"/>
  <c r="AF128" i="16"/>
  <c r="AF127" i="16"/>
  <c r="AF126" i="16"/>
  <c r="AF125" i="16"/>
  <c r="AF124" i="16"/>
  <c r="AF123" i="16"/>
  <c r="AF122" i="16"/>
  <c r="AF121" i="16"/>
  <c r="AF120" i="16"/>
  <c r="AF119" i="16"/>
  <c r="AF118" i="16"/>
  <c r="AF117" i="16"/>
  <c r="AF116" i="16"/>
  <c r="AF115" i="16"/>
  <c r="AF114" i="16"/>
  <c r="AF113" i="16"/>
  <c r="AF112" i="16"/>
  <c r="AF111" i="16"/>
  <c r="AF110" i="16"/>
  <c r="AF109" i="16"/>
  <c r="AF108" i="16"/>
  <c r="AF107" i="16"/>
  <c r="AF106" i="16"/>
  <c r="AF105" i="16"/>
  <c r="AF104" i="16"/>
  <c r="AF103" i="16"/>
  <c r="AF102" i="16"/>
  <c r="AF101" i="16"/>
  <c r="AF100" i="16"/>
  <c r="AF99" i="16"/>
  <c r="AF98" i="16"/>
  <c r="AF97" i="16"/>
  <c r="AF96" i="16"/>
  <c r="AF95" i="16"/>
  <c r="AF94" i="16"/>
  <c r="AF93" i="16"/>
  <c r="AF92" i="16"/>
  <c r="AF91" i="16"/>
  <c r="AF90" i="16"/>
  <c r="AF89" i="16"/>
  <c r="AF88" i="16"/>
  <c r="AF87" i="16"/>
  <c r="AF86" i="16"/>
  <c r="AF85" i="16"/>
  <c r="AF84" i="16"/>
  <c r="AF83" i="16"/>
  <c r="AF82" i="16"/>
  <c r="AF81" i="16"/>
  <c r="AF80" i="16"/>
  <c r="AF79" i="16"/>
  <c r="AF78" i="16"/>
  <c r="AF77" i="16"/>
  <c r="AF76" i="16"/>
  <c r="AF75" i="16"/>
  <c r="AF74" i="16"/>
  <c r="AF73" i="16"/>
  <c r="AF72" i="16"/>
  <c r="AF71" i="16"/>
  <c r="AF70" i="16"/>
  <c r="AF69" i="16"/>
  <c r="AF68" i="16"/>
  <c r="AF67" i="16"/>
  <c r="AF66" i="16"/>
  <c r="AF65" i="16"/>
  <c r="AF64" i="16"/>
  <c r="AF63" i="16"/>
  <c r="AF62" i="16"/>
  <c r="AF61" i="16"/>
  <c r="AF60" i="16"/>
  <c r="AF59" i="16"/>
  <c r="AF58" i="16"/>
  <c r="AF57" i="16"/>
  <c r="AF56" i="16"/>
  <c r="AF55" i="16"/>
  <c r="AF54" i="16"/>
  <c r="AF53" i="16"/>
  <c r="AF52" i="16"/>
  <c r="AF51" i="16"/>
  <c r="AF50" i="16"/>
  <c r="AF49" i="16"/>
  <c r="AF48" i="16"/>
  <c r="AF47" i="16"/>
  <c r="AF46" i="16"/>
  <c r="AF45" i="16"/>
  <c r="AF44" i="16"/>
  <c r="AF43" i="16"/>
  <c r="AF42" i="16"/>
  <c r="AF41" i="16"/>
  <c r="AF40" i="16"/>
  <c r="AF39" i="16"/>
  <c r="AF38" i="16"/>
  <c r="AF37" i="16"/>
  <c r="AF36" i="16"/>
  <c r="AF35" i="16"/>
  <c r="AF34" i="16"/>
  <c r="AF33" i="16"/>
  <c r="AF32" i="16"/>
  <c r="AF31" i="16"/>
  <c r="AF30" i="16"/>
  <c r="AF29" i="16"/>
  <c r="AF28" i="16"/>
  <c r="AF27" i="16"/>
  <c r="AF26" i="16"/>
  <c r="AF25" i="16"/>
  <c r="AF24" i="16"/>
  <c r="AF23" i="16"/>
  <c r="AF22" i="16"/>
  <c r="AF21" i="16"/>
  <c r="AF20" i="16"/>
  <c r="AF19" i="16"/>
  <c r="AF18" i="16"/>
  <c r="AF17" i="16"/>
  <c r="AF16" i="16"/>
  <c r="AF15" i="16"/>
  <c r="AF14" i="16"/>
  <c r="AF13" i="16"/>
  <c r="AF12" i="16"/>
  <c r="AF11" i="16"/>
  <c r="AF10" i="16"/>
  <c r="AF9" i="16"/>
  <c r="AF841" i="2"/>
  <c r="AF840" i="2"/>
  <c r="AF839" i="2"/>
  <c r="AF838" i="2"/>
  <c r="AF837" i="2"/>
  <c r="AF836" i="2"/>
  <c r="AF835" i="2"/>
  <c r="AF834" i="2"/>
  <c r="AF833" i="2"/>
  <c r="AF832" i="2"/>
  <c r="AF831" i="2"/>
  <c r="AF830" i="2"/>
  <c r="AF829" i="2"/>
  <c r="AF828" i="2"/>
  <c r="AF827" i="2"/>
  <c r="AF826" i="2"/>
  <c r="AF825" i="2"/>
  <c r="AF824" i="2"/>
  <c r="AF823" i="2"/>
  <c r="AF822" i="2"/>
  <c r="AF821" i="2"/>
  <c r="AF820" i="2"/>
  <c r="AF819" i="2"/>
  <c r="AF818" i="2"/>
  <c r="AF817" i="2"/>
  <c r="AF816" i="2"/>
  <c r="AF815" i="2"/>
  <c r="AF814" i="2"/>
  <c r="AF813" i="2"/>
  <c r="AF812" i="2"/>
  <c r="AF811" i="2"/>
  <c r="AF810" i="2"/>
  <c r="AF809" i="2"/>
  <c r="AF808" i="2"/>
  <c r="AF807" i="2"/>
  <c r="AF806" i="2"/>
  <c r="AF805" i="2"/>
  <c r="AF804" i="2"/>
  <c r="AF803" i="2"/>
  <c r="AF802" i="2"/>
  <c r="AF801" i="2"/>
  <c r="AF800" i="2"/>
  <c r="AF799" i="2"/>
  <c r="AF798" i="2"/>
  <c r="AF797" i="2"/>
  <c r="AF796" i="2"/>
  <c r="AF795" i="2"/>
  <c r="AF794" i="2"/>
  <c r="AF793" i="2"/>
  <c r="AF792" i="2"/>
  <c r="AF791" i="2"/>
  <c r="AF790" i="2"/>
  <c r="AF789" i="2"/>
  <c r="AF788" i="2"/>
  <c r="AF787" i="2"/>
  <c r="AF786" i="2"/>
  <c r="AF785" i="2"/>
  <c r="AF784" i="2"/>
  <c r="AF783" i="2"/>
  <c r="AF782" i="2"/>
  <c r="AF781" i="2"/>
  <c r="AF780" i="2"/>
  <c r="AF779" i="2"/>
  <c r="AF778" i="2"/>
  <c r="AF777" i="2"/>
  <c r="AF776" i="2"/>
  <c r="AF775" i="2"/>
  <c r="AF774" i="2"/>
  <c r="AF773" i="2"/>
  <c r="AF772" i="2"/>
  <c r="AF771" i="2"/>
  <c r="AF770" i="2"/>
  <c r="AF769" i="2"/>
  <c r="AF768" i="2"/>
  <c r="AF767" i="2"/>
  <c r="AF766" i="2"/>
  <c r="AF765" i="2"/>
  <c r="AF764" i="2"/>
  <c r="AF763" i="2"/>
  <c r="AF762" i="2"/>
  <c r="AF761" i="2"/>
  <c r="AF760" i="2"/>
  <c r="AF759" i="2"/>
  <c r="AF758" i="2"/>
  <c r="AF757" i="2"/>
  <c r="AF756" i="2"/>
  <c r="AF755" i="2"/>
  <c r="AF754" i="2"/>
  <c r="AF753" i="2"/>
  <c r="AF752" i="2"/>
  <c r="AF751" i="2"/>
  <c r="AF750" i="2"/>
  <c r="AF749" i="2"/>
  <c r="AF748" i="2"/>
  <c r="AF747" i="2"/>
  <c r="AF746" i="2"/>
  <c r="AF745" i="2"/>
  <c r="AF744" i="2"/>
  <c r="AF743" i="2"/>
  <c r="AF742" i="2"/>
  <c r="AF741" i="2"/>
  <c r="AF740" i="2"/>
  <c r="AF739" i="2"/>
  <c r="AF738" i="2"/>
  <c r="AF737" i="2"/>
  <c r="AF736" i="2"/>
  <c r="AF735" i="2"/>
  <c r="AF734" i="2"/>
  <c r="AF733" i="2"/>
  <c r="AF732" i="2"/>
  <c r="AF731" i="2"/>
  <c r="AF730" i="2"/>
  <c r="AF729" i="2"/>
  <c r="AF728" i="2"/>
  <c r="AF727" i="2"/>
  <c r="AF726" i="2"/>
  <c r="AF725" i="2"/>
  <c r="AF724" i="2"/>
  <c r="AF723" i="2"/>
  <c r="AF722" i="2"/>
  <c r="AF721" i="2"/>
  <c r="AF720" i="2"/>
  <c r="AF719" i="2"/>
  <c r="AF718" i="2"/>
  <c r="AF717" i="2"/>
  <c r="AF716" i="2"/>
  <c r="AF715" i="2"/>
  <c r="AF714" i="2"/>
  <c r="AF713" i="2"/>
  <c r="AF712" i="2"/>
  <c r="AF711" i="2"/>
  <c r="AF710" i="2"/>
  <c r="AF709" i="2"/>
  <c r="AF708" i="2"/>
  <c r="AF707" i="2"/>
  <c r="AF706" i="2"/>
  <c r="AF705" i="2"/>
  <c r="AF704" i="2"/>
  <c r="AF703" i="2"/>
  <c r="AF702" i="2"/>
  <c r="AF701" i="2"/>
  <c r="AF700" i="2"/>
  <c r="AF699" i="2"/>
  <c r="AF698" i="2"/>
  <c r="AF697" i="2"/>
  <c r="AF696" i="2"/>
  <c r="AF695" i="2"/>
  <c r="AF694" i="2"/>
  <c r="AF693" i="2"/>
  <c r="AF692" i="2"/>
  <c r="AF691" i="2"/>
  <c r="AF690" i="2"/>
  <c r="AF689" i="2"/>
  <c r="AF688" i="2"/>
  <c r="AF687" i="2"/>
  <c r="AF686" i="2"/>
  <c r="AF685" i="2"/>
  <c r="AF684" i="2"/>
  <c r="AF683" i="2"/>
  <c r="AF682" i="2"/>
  <c r="AF681" i="2"/>
  <c r="AF680" i="2"/>
  <c r="AF679" i="2"/>
  <c r="AF678" i="2"/>
  <c r="AF677" i="2"/>
  <c r="AF676" i="2"/>
  <c r="AF675" i="2"/>
  <c r="AF674" i="2"/>
  <c r="AF673" i="2"/>
  <c r="AF672" i="2"/>
  <c r="AF671" i="2"/>
  <c r="AF670" i="2"/>
  <c r="AF669" i="2"/>
  <c r="AF668" i="2"/>
  <c r="AF667" i="2"/>
  <c r="AF666" i="2"/>
  <c r="AF665" i="2"/>
  <c r="AF664" i="2"/>
  <c r="AF663" i="2"/>
  <c r="AF662" i="2"/>
  <c r="AF661" i="2"/>
  <c r="AF660" i="2"/>
  <c r="AF659" i="2"/>
  <c r="AF658" i="2"/>
  <c r="AF657" i="2"/>
  <c r="AF656" i="2"/>
  <c r="AF655" i="2"/>
  <c r="AF654" i="2"/>
  <c r="AF653" i="2"/>
  <c r="AF652" i="2"/>
  <c r="AF651" i="2"/>
  <c r="AF650" i="2"/>
  <c r="AF649" i="2"/>
  <c r="AF648" i="2"/>
  <c r="AF647" i="2"/>
  <c r="AF646" i="2"/>
  <c r="AF645" i="2"/>
  <c r="AF644" i="2"/>
  <c r="AF643" i="2"/>
  <c r="AF642" i="2"/>
  <c r="AF641" i="2"/>
  <c r="AF640" i="2"/>
  <c r="AF639" i="2"/>
  <c r="AF638" i="2"/>
  <c r="AF637" i="2"/>
  <c r="AF636" i="2"/>
  <c r="AF635" i="2"/>
  <c r="AF634" i="2"/>
  <c r="AF633" i="2"/>
  <c r="AF632" i="2"/>
  <c r="AF631" i="2"/>
  <c r="AF630" i="2"/>
  <c r="AF629" i="2"/>
  <c r="AF628" i="2"/>
  <c r="AF627" i="2"/>
  <c r="AF626" i="2"/>
  <c r="AF625" i="2"/>
  <c r="AF624" i="2"/>
  <c r="AF623" i="2"/>
  <c r="AF622" i="2"/>
  <c r="AF621" i="2"/>
  <c r="AF620" i="2"/>
  <c r="AF619" i="2"/>
  <c r="AF618" i="2"/>
  <c r="AF617" i="2"/>
  <c r="AF616" i="2"/>
  <c r="AF615" i="2"/>
  <c r="AF614" i="2"/>
  <c r="AF613" i="2"/>
  <c r="AF612" i="2"/>
  <c r="AF611" i="2"/>
  <c r="AF610" i="2"/>
  <c r="AF609" i="2"/>
  <c r="AF608" i="2"/>
  <c r="AF607" i="2"/>
  <c r="AF606" i="2"/>
  <c r="AF605" i="2"/>
  <c r="AF604" i="2"/>
  <c r="AF603" i="2"/>
  <c r="AF602" i="2"/>
  <c r="AF601" i="2"/>
  <c r="AF600" i="2"/>
  <c r="AF599" i="2"/>
  <c r="AF598" i="2"/>
  <c r="AF597" i="2"/>
  <c r="AF596" i="2"/>
  <c r="AF595" i="2"/>
  <c r="AF594" i="2"/>
  <c r="AF593" i="2"/>
  <c r="AF592" i="2"/>
  <c r="AF591" i="2"/>
  <c r="AF590" i="2"/>
  <c r="AF589" i="2"/>
  <c r="AF588" i="2"/>
  <c r="AF587" i="2"/>
  <c r="AF586" i="2"/>
  <c r="AF585" i="2"/>
  <c r="AF584" i="2"/>
  <c r="AF583" i="2"/>
  <c r="AF582" i="2"/>
  <c r="AF581" i="2"/>
  <c r="AF580" i="2"/>
  <c r="AF579" i="2"/>
  <c r="AF578" i="2"/>
  <c r="AF577" i="2"/>
  <c r="AF576" i="2"/>
  <c r="AF575" i="2"/>
  <c r="AF574" i="2"/>
  <c r="AF573" i="2"/>
  <c r="AF572" i="2"/>
  <c r="AF571" i="2"/>
  <c r="AF570" i="2"/>
  <c r="AF569" i="2"/>
  <c r="AF568" i="2"/>
  <c r="AF567" i="2"/>
  <c r="AF566" i="2"/>
  <c r="AF565" i="2"/>
  <c r="AF564" i="2"/>
  <c r="AF563" i="2"/>
  <c r="AF562" i="2"/>
  <c r="AF561" i="2"/>
  <c r="AF560" i="2"/>
  <c r="AF559" i="2"/>
  <c r="AF558" i="2"/>
  <c r="AF557" i="2"/>
  <c r="AF556" i="2"/>
  <c r="AF555" i="2"/>
  <c r="AF554" i="2"/>
  <c r="AF553" i="2"/>
  <c r="AF552" i="2"/>
  <c r="AF551" i="2"/>
  <c r="AF550" i="2"/>
  <c r="AF549" i="2"/>
  <c r="AF548" i="2"/>
  <c r="AF547" i="2"/>
  <c r="AF546" i="2"/>
  <c r="AF545" i="2"/>
  <c r="AF544" i="2"/>
  <c r="AF543" i="2"/>
  <c r="AF542" i="2"/>
  <c r="AF541" i="2"/>
  <c r="AF540" i="2"/>
  <c r="AF539" i="2"/>
  <c r="AF538" i="2"/>
  <c r="AF537" i="2"/>
  <c r="AF536" i="2"/>
  <c r="AF535" i="2"/>
  <c r="AF534" i="2"/>
  <c r="AF533" i="2"/>
  <c r="AF532" i="2"/>
  <c r="AF531" i="2"/>
  <c r="AF530" i="2"/>
  <c r="AF529" i="2"/>
  <c r="AF528" i="2"/>
  <c r="AF527" i="2"/>
  <c r="AF526" i="2"/>
  <c r="AF525" i="2"/>
  <c r="AF524" i="2"/>
  <c r="AF523" i="2"/>
  <c r="AF522" i="2"/>
  <c r="AF521" i="2"/>
  <c r="AF520" i="2"/>
  <c r="AF519" i="2"/>
  <c r="AF518" i="2"/>
  <c r="AF517" i="2"/>
  <c r="AF516" i="2"/>
  <c r="AF515" i="2"/>
  <c r="AF514" i="2"/>
  <c r="AF513" i="2"/>
  <c r="AF512" i="2"/>
  <c r="AF511" i="2"/>
  <c r="AF510" i="2"/>
  <c r="AF509" i="2"/>
  <c r="AF508" i="2"/>
  <c r="AF507" i="2"/>
  <c r="AF506" i="2"/>
  <c r="AF505" i="2"/>
  <c r="AF504" i="2"/>
  <c r="AF503" i="2"/>
  <c r="AF502" i="2"/>
  <c r="AF501" i="2"/>
  <c r="AF500" i="2"/>
  <c r="AF499" i="2"/>
  <c r="AF498" i="2"/>
  <c r="AF497" i="2"/>
  <c r="AF496" i="2"/>
  <c r="AF495" i="2"/>
  <c r="AF494" i="2"/>
  <c r="AF493" i="2"/>
  <c r="AF492" i="2"/>
  <c r="AF491" i="2"/>
  <c r="AF490" i="2"/>
  <c r="AF489" i="2"/>
  <c r="AF488" i="2"/>
  <c r="AF487" i="2"/>
  <c r="AF486" i="2"/>
  <c r="AF485" i="2"/>
  <c r="AF484" i="2"/>
  <c r="AF483" i="2"/>
  <c r="AF482" i="2"/>
  <c r="AF481" i="2"/>
  <c r="AF480" i="2"/>
  <c r="AF479" i="2"/>
  <c r="AF478" i="2"/>
  <c r="AF477" i="2"/>
  <c r="AF476" i="2"/>
  <c r="AF475" i="2"/>
  <c r="AF474" i="2"/>
  <c r="AF473" i="2"/>
  <c r="AF472" i="2"/>
  <c r="AF471" i="2"/>
  <c r="AF470" i="2"/>
  <c r="AF469" i="2"/>
  <c r="AF468" i="2"/>
  <c r="AF467" i="2"/>
  <c r="AF466" i="2"/>
  <c r="AF465" i="2"/>
  <c r="AF464" i="2"/>
  <c r="AF463" i="2"/>
  <c r="AF462" i="2"/>
  <c r="AF461" i="2"/>
  <c r="AF460" i="2"/>
  <c r="AF459" i="2"/>
  <c r="AF458" i="2"/>
  <c r="AF457" i="2"/>
  <c r="AF456" i="2"/>
  <c r="AF455" i="2"/>
  <c r="AF454" i="2"/>
  <c r="AF453" i="2"/>
  <c r="AF452" i="2"/>
  <c r="AF451" i="2"/>
  <c r="AF450" i="2"/>
  <c r="AF449" i="2"/>
  <c r="AF448" i="2"/>
  <c r="AF447" i="2"/>
  <c r="AF446" i="2"/>
  <c r="AF445" i="2"/>
  <c r="AF444" i="2"/>
  <c r="AF443" i="2"/>
  <c r="AF442" i="2"/>
  <c r="AF441" i="2"/>
  <c r="AF440" i="2"/>
  <c r="AF439" i="2"/>
  <c r="AF438" i="2"/>
  <c r="AF437" i="2"/>
  <c r="AF436" i="2"/>
  <c r="AF435" i="2"/>
  <c r="AF434" i="2"/>
  <c r="AF433" i="2"/>
  <c r="AF432" i="2"/>
  <c r="AF431" i="2"/>
  <c r="AF430" i="2"/>
  <c r="AF429" i="2"/>
  <c r="AF428" i="2"/>
  <c r="AF427" i="2"/>
  <c r="AF426" i="2"/>
  <c r="AF425" i="2"/>
  <c r="AF424" i="2"/>
  <c r="AF423" i="2"/>
  <c r="AF422" i="2"/>
  <c r="AF421" i="2"/>
  <c r="AF420" i="2"/>
  <c r="AF419" i="2"/>
  <c r="AF418" i="2"/>
  <c r="AF417" i="2"/>
  <c r="AF416" i="2"/>
  <c r="AF415" i="2"/>
  <c r="AF414" i="2"/>
  <c r="AF413" i="2"/>
  <c r="AF412" i="2"/>
  <c r="AF411" i="2"/>
  <c r="AF410" i="2"/>
  <c r="AF409" i="2"/>
  <c r="AF408" i="2"/>
  <c r="AF407" i="2"/>
  <c r="AF406" i="2"/>
  <c r="AF405" i="2"/>
  <c r="AF404" i="2"/>
  <c r="AF403" i="2"/>
  <c r="AF402" i="2"/>
  <c r="AF401" i="2"/>
  <c r="AF400" i="2"/>
  <c r="AF399" i="2"/>
  <c r="AF398" i="2"/>
  <c r="AF397" i="2"/>
  <c r="AF396" i="2"/>
  <c r="AF395" i="2"/>
  <c r="AF394" i="2"/>
  <c r="AF393" i="2"/>
  <c r="AF392" i="2"/>
  <c r="AF391" i="2"/>
  <c r="AF390" i="2"/>
  <c r="AF389" i="2"/>
  <c r="AF388" i="2"/>
  <c r="AF387" i="2"/>
  <c r="AF386" i="2"/>
  <c r="AF385" i="2"/>
  <c r="AF384" i="2"/>
  <c r="AF383" i="2"/>
  <c r="AF382" i="2"/>
  <c r="AF381" i="2"/>
  <c r="AF380" i="2"/>
  <c r="AF379" i="2"/>
  <c r="AF378" i="2"/>
  <c r="AF377" i="2"/>
  <c r="AF376" i="2"/>
  <c r="AF375" i="2"/>
  <c r="AF374" i="2"/>
  <c r="AF373" i="2"/>
  <c r="AF372" i="2"/>
  <c r="AF371" i="2"/>
  <c r="AF370" i="2"/>
  <c r="AF369" i="2"/>
  <c r="AF368" i="2"/>
  <c r="AF367" i="2"/>
  <c r="AF366" i="2"/>
  <c r="AF365" i="2"/>
  <c r="AF364" i="2"/>
  <c r="AF363" i="2"/>
  <c r="AF362" i="2"/>
  <c r="AF361" i="2"/>
  <c r="AF360" i="2"/>
  <c r="AF359" i="2"/>
  <c r="AF358" i="2"/>
  <c r="AF357" i="2"/>
  <c r="AF356" i="2"/>
  <c r="AF355" i="2"/>
  <c r="AF354" i="2"/>
  <c r="AF353" i="2"/>
  <c r="AF352" i="2"/>
  <c r="AF351" i="2"/>
  <c r="AF350" i="2"/>
  <c r="AF349" i="2"/>
  <c r="AF348" i="2"/>
  <c r="AF347" i="2"/>
  <c r="AF346" i="2"/>
  <c r="AF345" i="2"/>
  <c r="AF344" i="2"/>
  <c r="AF343" i="2"/>
  <c r="AF342" i="2"/>
  <c r="AF341" i="2"/>
  <c r="AF340" i="2"/>
  <c r="AF339" i="2"/>
  <c r="AF338" i="2"/>
  <c r="AF337" i="2"/>
  <c r="AF336" i="2"/>
  <c r="AF335" i="2"/>
  <c r="AF334" i="2"/>
  <c r="AF333" i="2"/>
  <c r="AF332" i="2"/>
  <c r="AF331" i="2"/>
  <c r="AF330" i="2"/>
  <c r="AF329" i="2"/>
  <c r="AF328" i="2"/>
  <c r="AF327" i="2"/>
  <c r="AF326" i="2"/>
  <c r="AF325" i="2"/>
  <c r="AF324" i="2"/>
  <c r="AF323" i="2"/>
  <c r="AF322" i="2"/>
  <c r="AF321" i="2"/>
  <c r="AF320" i="2"/>
  <c r="AF319" i="2"/>
  <c r="AF318" i="2"/>
  <c r="AF317" i="2"/>
  <c r="AF316" i="2"/>
  <c r="AF315" i="2"/>
  <c r="AF314" i="2"/>
  <c r="AF313" i="2"/>
  <c r="AF312" i="2"/>
  <c r="AF311" i="2"/>
  <c r="AF310" i="2"/>
  <c r="AF309" i="2"/>
  <c r="AF308" i="2"/>
  <c r="AF307" i="2"/>
  <c r="AF306" i="2"/>
  <c r="AF305" i="2"/>
  <c r="AF304" i="2"/>
  <c r="AF303" i="2"/>
  <c r="AF302" i="2"/>
  <c r="AF301" i="2"/>
  <c r="AF300" i="2"/>
  <c r="AF299" i="2"/>
  <c r="AF298" i="2"/>
  <c r="AF297" i="2"/>
  <c r="AF296" i="2"/>
  <c r="AF295" i="2"/>
  <c r="AF294" i="2"/>
  <c r="AF293" i="2"/>
  <c r="AF292" i="2"/>
  <c r="AF291" i="2"/>
  <c r="AF290" i="2"/>
  <c r="AF289" i="2"/>
  <c r="AF288" i="2"/>
  <c r="AF287" i="2"/>
  <c r="AF286" i="2"/>
  <c r="AF285" i="2"/>
  <c r="AF284" i="2"/>
  <c r="AF283" i="2"/>
  <c r="AF282" i="2"/>
  <c r="AF281" i="2"/>
  <c r="AF280" i="2"/>
  <c r="AF279" i="2"/>
  <c r="AF278" i="2"/>
  <c r="AF277" i="2"/>
  <c r="AF276" i="2"/>
  <c r="AF275" i="2"/>
  <c r="AF274" i="2"/>
  <c r="AF273" i="2"/>
  <c r="AF272" i="2"/>
  <c r="AF271" i="2"/>
  <c r="AF270" i="2"/>
  <c r="AF269" i="2"/>
  <c r="AF268" i="2"/>
  <c r="AF267" i="2"/>
  <c r="AF266" i="2"/>
  <c r="AF265" i="2"/>
  <c r="AF264" i="2"/>
  <c r="AF263" i="2"/>
  <c r="AF262" i="2"/>
  <c r="AF261" i="2"/>
  <c r="AF260" i="2"/>
  <c r="AF259" i="2"/>
  <c r="AF258" i="2"/>
  <c r="AF257" i="2"/>
  <c r="AF256" i="2"/>
  <c r="AF255" i="2"/>
  <c r="AF254" i="2"/>
  <c r="AF253" i="2"/>
  <c r="AF252" i="2"/>
  <c r="AF251" i="2"/>
  <c r="AF250" i="2"/>
  <c r="AF249" i="2"/>
  <c r="AF248" i="2"/>
  <c r="AF247" i="2"/>
  <c r="AF246" i="2"/>
  <c r="AF245" i="2"/>
  <c r="AF244" i="2"/>
  <c r="AF243" i="2"/>
  <c r="AF242" i="2"/>
  <c r="AF241" i="2"/>
  <c r="AF240" i="2"/>
  <c r="AF239" i="2"/>
  <c r="AF238" i="2"/>
  <c r="AF237" i="2"/>
  <c r="AF236" i="2"/>
  <c r="AF235" i="2"/>
  <c r="AF234" i="2"/>
  <c r="AF233" i="2"/>
  <c r="AF232" i="2"/>
  <c r="AF231" i="2"/>
  <c r="AF230" i="2"/>
  <c r="AF229" i="2"/>
  <c r="AF228" i="2"/>
  <c r="AF227" i="2"/>
  <c r="AF226" i="2"/>
  <c r="AF225" i="2"/>
  <c r="AF224" i="2"/>
  <c r="AF223" i="2"/>
  <c r="AF222" i="2"/>
  <c r="AF221" i="2"/>
  <c r="AF220" i="2"/>
  <c r="AF219" i="2"/>
  <c r="AF218" i="2"/>
  <c r="AF217" i="2"/>
  <c r="AF216" i="2"/>
  <c r="AF215" i="2"/>
  <c r="AF214" i="2"/>
  <c r="AF213" i="2"/>
  <c r="AF212" i="2"/>
  <c r="AF211" i="2"/>
  <c r="AF210" i="2"/>
  <c r="AF209" i="2"/>
  <c r="AF208" i="2"/>
  <c r="AF207" i="2"/>
  <c r="AF206" i="2"/>
  <c r="AF205" i="2"/>
  <c r="AF204"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J841" i="2"/>
  <c r="AJ8" i="2" s="1"/>
  <c r="AI841" i="2"/>
  <c r="AH841" i="2"/>
  <c r="AH8" i="2" s="1"/>
  <c r="AJ840" i="2"/>
  <c r="AI840" i="2"/>
  <c r="AH840" i="2"/>
  <c r="AJ835" i="2"/>
  <c r="AI835" i="2"/>
  <c r="AH835" i="2"/>
  <c r="AJ834" i="2"/>
  <c r="AI834" i="2"/>
  <c r="AH834" i="2"/>
  <c r="AJ833" i="2"/>
  <c r="AI833" i="2"/>
  <c r="AH833" i="2"/>
  <c r="AJ832" i="2"/>
  <c r="AI832" i="2"/>
  <c r="AH832" i="2"/>
  <c r="AJ808" i="2"/>
  <c r="AI808" i="2"/>
  <c r="AH808" i="2"/>
  <c r="AJ807" i="2"/>
  <c r="AI807" i="2"/>
  <c r="AH807" i="2"/>
  <c r="AJ806" i="2"/>
  <c r="AI806" i="2"/>
  <c r="AH806" i="2"/>
  <c r="AJ805" i="2"/>
  <c r="AI805" i="2"/>
  <c r="AH805" i="2"/>
  <c r="AJ791" i="2"/>
  <c r="AI791" i="2"/>
  <c r="AH791" i="2"/>
  <c r="AJ790" i="2"/>
  <c r="AI790" i="2"/>
  <c r="AH790" i="2"/>
  <c r="AJ789" i="2"/>
  <c r="AI789" i="2"/>
  <c r="AH789" i="2"/>
  <c r="AJ785" i="2"/>
  <c r="AI785" i="2"/>
  <c r="AH785" i="2"/>
  <c r="AJ784" i="2"/>
  <c r="AI784" i="2"/>
  <c r="AH784" i="2"/>
  <c r="AJ783" i="2"/>
  <c r="AI783" i="2"/>
  <c r="AH783" i="2"/>
  <c r="AJ782" i="2"/>
  <c r="AI782" i="2"/>
  <c r="AH782" i="2"/>
  <c r="AJ777" i="2"/>
  <c r="AI777" i="2"/>
  <c r="AH777" i="2"/>
  <c r="AJ776" i="2"/>
  <c r="AI776" i="2"/>
  <c r="AH776" i="2"/>
  <c r="AJ775" i="2"/>
  <c r="AI775" i="2"/>
  <c r="AH775" i="2"/>
  <c r="AJ771" i="2"/>
  <c r="AI771" i="2"/>
  <c r="AH771" i="2"/>
  <c r="AJ770" i="2"/>
  <c r="AI770" i="2"/>
  <c r="AH770" i="2"/>
  <c r="AJ769" i="2"/>
  <c r="AI769" i="2"/>
  <c r="AH769" i="2"/>
  <c r="AJ768" i="2"/>
  <c r="AI768" i="2"/>
  <c r="AH768" i="2"/>
  <c r="AJ735" i="2"/>
  <c r="AI735" i="2"/>
  <c r="AH735" i="2"/>
  <c r="AJ734" i="2"/>
  <c r="AI734" i="2"/>
  <c r="AH734" i="2"/>
  <c r="AJ733" i="2"/>
  <c r="AI733" i="2"/>
  <c r="AH733" i="2"/>
  <c r="AJ732" i="2"/>
  <c r="AI732" i="2"/>
  <c r="AH732" i="2"/>
  <c r="AJ720" i="2"/>
  <c r="AI720" i="2"/>
  <c r="AH720" i="2"/>
  <c r="AJ719" i="2"/>
  <c r="AI719" i="2"/>
  <c r="AH719" i="2"/>
  <c r="AJ718" i="2"/>
  <c r="AI718" i="2"/>
  <c r="AH718" i="2"/>
  <c r="AJ717" i="2"/>
  <c r="AI717" i="2"/>
  <c r="AH717" i="2"/>
  <c r="AJ670" i="2"/>
  <c r="AI670" i="2"/>
  <c r="AH670" i="2"/>
  <c r="AJ669" i="2"/>
  <c r="AI669" i="2"/>
  <c r="AH669" i="2"/>
  <c r="AJ668" i="2"/>
  <c r="AI668" i="2"/>
  <c r="AH668" i="2"/>
  <c r="AJ667" i="2"/>
  <c r="AI667" i="2"/>
  <c r="AJ654" i="2"/>
  <c r="AI654" i="2"/>
  <c r="AH654" i="2"/>
  <c r="AJ653" i="2"/>
  <c r="AI653" i="2"/>
  <c r="AH653" i="2"/>
  <c r="AJ652" i="2"/>
  <c r="AI652" i="2"/>
  <c r="AH652" i="2"/>
  <c r="AJ651" i="2"/>
  <c r="AI651" i="2"/>
  <c r="AH651" i="2"/>
  <c r="AJ630" i="2"/>
  <c r="AI630" i="2"/>
  <c r="AH630" i="2"/>
  <c r="AJ629" i="2"/>
  <c r="AI629" i="2"/>
  <c r="AH629" i="2"/>
  <c r="AJ628" i="2"/>
  <c r="AI628" i="2"/>
  <c r="AH628" i="2"/>
  <c r="AJ627" i="2"/>
  <c r="AI627" i="2"/>
  <c r="AH627" i="2"/>
  <c r="AJ538" i="2"/>
  <c r="AI538" i="2"/>
  <c r="AH538" i="2"/>
  <c r="AJ537" i="2"/>
  <c r="AI537" i="2"/>
  <c r="AH537" i="2"/>
  <c r="AJ536" i="2"/>
  <c r="AI536" i="2"/>
  <c r="AH536" i="2"/>
  <c r="AI535" i="2"/>
  <c r="AH535" i="2"/>
  <c r="AJ506" i="2"/>
  <c r="AI506" i="2"/>
  <c r="AH506" i="2"/>
  <c r="AJ505" i="2"/>
  <c r="AI505" i="2"/>
  <c r="AH505" i="2"/>
  <c r="AJ504" i="2"/>
  <c r="AI504" i="2"/>
  <c r="AH504" i="2"/>
  <c r="AJ503" i="2"/>
  <c r="AI503" i="2"/>
  <c r="AH503" i="2"/>
  <c r="AJ494" i="2"/>
  <c r="AI494" i="2"/>
  <c r="AH494" i="2"/>
  <c r="AJ493" i="2"/>
  <c r="AI493" i="2"/>
  <c r="AH493" i="2"/>
  <c r="AJ492" i="2"/>
  <c r="AI492" i="2"/>
  <c r="AH492" i="2"/>
  <c r="AJ485" i="2"/>
  <c r="AI485" i="2"/>
  <c r="AH485" i="2"/>
  <c r="AJ484" i="2"/>
  <c r="AI484" i="2"/>
  <c r="AH484" i="2"/>
  <c r="AJ483" i="2"/>
  <c r="AI483" i="2"/>
  <c r="AH483" i="2"/>
  <c r="AJ482" i="2"/>
  <c r="AI482" i="2"/>
  <c r="AH482" i="2"/>
  <c r="AJ477" i="2"/>
  <c r="AI477" i="2"/>
  <c r="AH477" i="2"/>
  <c r="AJ476" i="2"/>
  <c r="AI476" i="2"/>
  <c r="AH476" i="2"/>
  <c r="AJ475" i="2"/>
  <c r="AI475" i="2"/>
  <c r="AH475" i="2"/>
  <c r="AJ474" i="2"/>
  <c r="AI474" i="2"/>
  <c r="AH474" i="2"/>
  <c r="AJ453" i="2"/>
  <c r="AI453" i="2"/>
  <c r="AH453" i="2"/>
  <c r="AJ452" i="2"/>
  <c r="AI452" i="2"/>
  <c r="AH452" i="2"/>
  <c r="AJ451" i="2"/>
  <c r="AI451" i="2"/>
  <c r="AH451" i="2"/>
  <c r="AJ450" i="2"/>
  <c r="AI450" i="2"/>
  <c r="AH450" i="2"/>
  <c r="AJ418" i="2"/>
  <c r="AI418" i="2"/>
  <c r="AH418" i="2"/>
  <c r="AJ417" i="2"/>
  <c r="AI417" i="2"/>
  <c r="AH417" i="2"/>
  <c r="AJ416" i="2"/>
  <c r="AI416" i="2"/>
  <c r="AH416" i="2"/>
  <c r="AJ415" i="2"/>
  <c r="AI415" i="2"/>
  <c r="AH415" i="2"/>
  <c r="AJ399" i="2"/>
  <c r="AI399" i="2"/>
  <c r="AH399" i="2"/>
  <c r="AJ398" i="2"/>
  <c r="AI398" i="2"/>
  <c r="AH398" i="2"/>
  <c r="AJ397" i="2"/>
  <c r="AI397" i="2"/>
  <c r="AH397" i="2"/>
  <c r="AJ396" i="2"/>
  <c r="AI396" i="2"/>
  <c r="AH396" i="2"/>
  <c r="AJ359" i="2"/>
  <c r="AI359" i="2"/>
  <c r="AH359" i="2"/>
  <c r="AJ358" i="2"/>
  <c r="AI358" i="2"/>
  <c r="AH358" i="2"/>
  <c r="AJ357" i="2"/>
  <c r="AI357" i="2"/>
  <c r="AH357" i="2"/>
  <c r="AJ323" i="2"/>
  <c r="AI323" i="2"/>
  <c r="AH323" i="2"/>
  <c r="AJ322" i="2"/>
  <c r="AI322" i="2"/>
  <c r="AH322" i="2"/>
  <c r="AJ321" i="2"/>
  <c r="AI321" i="2"/>
  <c r="AH321" i="2"/>
  <c r="AJ320" i="2"/>
  <c r="AI320" i="2"/>
  <c r="AH320" i="2"/>
  <c r="AJ307" i="2"/>
  <c r="AI307" i="2"/>
  <c r="AH307" i="2"/>
  <c r="AJ306" i="2"/>
  <c r="AI306" i="2"/>
  <c r="AH306" i="2"/>
  <c r="AJ305" i="2"/>
  <c r="AI305" i="2"/>
  <c r="AH305" i="2"/>
  <c r="AJ304" i="2"/>
  <c r="AI304" i="2"/>
  <c r="AH304" i="2"/>
  <c r="AJ272" i="2"/>
  <c r="AI272" i="2"/>
  <c r="AH272" i="2"/>
  <c r="AJ271" i="2"/>
  <c r="AJ7" i="2" s="1"/>
  <c r="AI271" i="2"/>
  <c r="AI7" i="2" s="1"/>
  <c r="AH271" i="2"/>
  <c r="AJ270" i="2"/>
  <c r="AJ6" i="2" s="1"/>
  <c r="AI270" i="2"/>
  <c r="AI6" i="2" s="1"/>
  <c r="AH270" i="2"/>
  <c r="AH6" i="2" s="1"/>
  <c r="AJ269" i="2"/>
  <c r="AI269" i="2"/>
  <c r="AI5" i="2" s="1"/>
  <c r="AH269" i="2"/>
  <c r="AH5" i="2" s="1"/>
  <c r="AG841" i="2"/>
  <c r="AG840" i="2"/>
  <c r="AG835" i="2"/>
  <c r="AG834" i="2"/>
  <c r="AG833" i="2"/>
  <c r="AG832" i="2"/>
  <c r="AG808" i="2"/>
  <c r="AG807" i="2"/>
  <c r="AG806" i="2"/>
  <c r="AG805" i="2"/>
  <c r="AG791" i="2"/>
  <c r="AG790" i="2"/>
  <c r="AG789" i="2"/>
  <c r="AG785" i="2"/>
  <c r="AG784" i="2"/>
  <c r="AG783" i="2"/>
  <c r="AG782" i="2"/>
  <c r="AG777" i="2"/>
  <c r="AG776" i="2"/>
  <c r="AG775" i="2"/>
  <c r="AG771" i="2"/>
  <c r="AG770" i="2"/>
  <c r="AG769" i="2"/>
  <c r="AG768" i="2"/>
  <c r="AG735" i="2"/>
  <c r="AG734" i="2"/>
  <c r="AG733" i="2"/>
  <c r="AG732" i="2"/>
  <c r="AG720" i="2"/>
  <c r="AG719" i="2"/>
  <c r="AG718" i="2"/>
  <c r="AG717" i="2"/>
  <c r="AG670" i="2"/>
  <c r="AG669" i="2"/>
  <c r="AG668" i="2"/>
  <c r="AG667" i="2"/>
  <c r="AG654" i="2"/>
  <c r="AG653" i="2"/>
  <c r="AG652" i="2"/>
  <c r="AG651" i="2"/>
  <c r="AG630" i="2"/>
  <c r="AG629" i="2"/>
  <c r="AG628" i="2"/>
  <c r="AG627" i="2"/>
  <c r="AG538" i="2"/>
  <c r="AG8" i="2" s="1"/>
  <c r="AG537" i="2"/>
  <c r="AG536" i="2"/>
  <c r="AG535" i="2"/>
  <c r="AG506" i="2"/>
  <c r="AG505" i="2"/>
  <c r="AG7" i="2" s="1"/>
  <c r="AG504" i="2"/>
  <c r="AG503" i="2"/>
  <c r="AG494" i="2"/>
  <c r="AG493" i="2"/>
  <c r="AG492" i="2"/>
  <c r="AG485" i="2"/>
  <c r="AG484" i="2"/>
  <c r="AG483" i="2"/>
  <c r="AG482" i="2"/>
  <c r="AG477" i="2"/>
  <c r="AG476" i="2"/>
  <c r="AG475" i="2"/>
  <c r="AG474" i="2"/>
  <c r="AG453" i="2"/>
  <c r="AG452" i="2"/>
  <c r="AG451" i="2"/>
  <c r="AG450" i="2"/>
  <c r="AG418" i="2"/>
  <c r="AG417" i="2"/>
  <c r="AG416" i="2"/>
  <c r="AG415" i="2"/>
  <c r="AG399" i="2"/>
  <c r="AG398" i="2"/>
  <c r="AG397" i="2"/>
  <c r="AG396" i="2"/>
  <c r="AG359" i="2"/>
  <c r="AG358" i="2"/>
  <c r="AG357" i="2"/>
  <c r="AG323" i="2"/>
  <c r="AG322" i="2"/>
  <c r="AG321" i="2"/>
  <c r="AG320" i="2"/>
  <c r="AG307" i="2"/>
  <c r="AG306" i="2"/>
  <c r="AG305" i="2"/>
  <c r="AG304" i="2"/>
  <c r="AG272" i="2"/>
  <c r="AG271" i="2"/>
  <c r="AG270" i="2"/>
  <c r="AG6" i="2" s="1"/>
  <c r="AG269" i="2"/>
  <c r="AG5" i="2" s="1"/>
  <c r="AF304" i="3"/>
  <c r="AF303" i="3"/>
  <c r="AF302" i="3"/>
  <c r="AF301" i="3"/>
  <c r="AF300" i="3"/>
  <c r="AF299" i="3"/>
  <c r="AF298" i="3"/>
  <c r="AF297" i="3"/>
  <c r="AF296" i="3"/>
  <c r="AF295" i="3"/>
  <c r="AF294" i="3"/>
  <c r="AF293" i="3"/>
  <c r="AF292" i="3"/>
  <c r="AF291" i="3"/>
  <c r="AF290" i="3"/>
  <c r="AF289" i="3"/>
  <c r="AF288" i="3"/>
  <c r="AF287" i="3"/>
  <c r="AF286" i="3"/>
  <c r="AF285" i="3"/>
  <c r="AF284" i="3"/>
  <c r="AF283" i="3"/>
  <c r="AF282" i="3"/>
  <c r="AF281" i="3"/>
  <c r="AF280" i="3"/>
  <c r="AF279" i="3"/>
  <c r="AF278" i="3"/>
  <c r="AF277" i="3"/>
  <c r="AF276" i="3"/>
  <c r="AF275" i="3"/>
  <c r="AF274" i="3"/>
  <c r="AF273" i="3"/>
  <c r="AF272" i="3"/>
  <c r="AF271" i="3"/>
  <c r="AF270" i="3"/>
  <c r="AF269" i="3"/>
  <c r="AF268" i="3"/>
  <c r="AF267" i="3"/>
  <c r="AF266" i="3"/>
  <c r="AF265" i="3"/>
  <c r="AF264" i="3"/>
  <c r="AF263" i="3"/>
  <c r="AF262" i="3"/>
  <c r="AF261" i="3"/>
  <c r="AF260" i="3"/>
  <c r="AF259" i="3"/>
  <c r="AF258" i="3"/>
  <c r="AF257" i="3"/>
  <c r="AF256" i="3"/>
  <c r="AF255" i="3"/>
  <c r="AF254" i="3"/>
  <c r="AF253" i="3"/>
  <c r="AF252" i="3"/>
  <c r="AF251" i="3"/>
  <c r="AF250" i="3"/>
  <c r="AF249" i="3"/>
  <c r="AF248" i="3"/>
  <c r="AF247" i="3"/>
  <c r="AF246" i="3"/>
  <c r="AF245" i="3"/>
  <c r="AF244" i="3"/>
  <c r="AF243" i="3"/>
  <c r="AF242" i="3"/>
  <c r="AF241" i="3"/>
  <c r="AF240" i="3"/>
  <c r="AF239" i="3"/>
  <c r="AF238" i="3"/>
  <c r="AF237" i="3"/>
  <c r="AF236" i="3"/>
  <c r="AF235" i="3"/>
  <c r="AF234" i="3"/>
  <c r="AF233" i="3"/>
  <c r="AF232" i="3"/>
  <c r="AF231" i="3"/>
  <c r="AF230" i="3"/>
  <c r="AF229" i="3"/>
  <c r="AF228" i="3"/>
  <c r="AF227" i="3"/>
  <c r="AF226" i="3"/>
  <c r="AF225" i="3"/>
  <c r="AF224" i="3"/>
  <c r="AF223" i="3"/>
  <c r="AF222" i="3"/>
  <c r="AF221" i="3"/>
  <c r="AF220" i="3"/>
  <c r="AF219" i="3"/>
  <c r="AF218" i="3"/>
  <c r="AF217" i="3"/>
  <c r="AF216" i="3"/>
  <c r="AF215" i="3"/>
  <c r="AF214" i="3"/>
  <c r="AF213" i="3"/>
  <c r="AF212" i="3"/>
  <c r="AF211" i="3"/>
  <c r="AF210" i="3"/>
  <c r="AF209" i="3"/>
  <c r="AF208" i="3"/>
  <c r="AF207" i="3"/>
  <c r="AF206" i="3"/>
  <c r="AF205" i="3"/>
  <c r="AF204" i="3"/>
  <c r="AF203" i="3"/>
  <c r="AF202" i="3"/>
  <c r="AF201" i="3"/>
  <c r="AF200" i="3"/>
  <c r="AF199" i="3"/>
  <c r="AF198" i="3"/>
  <c r="AF197" i="3"/>
  <c r="AF196" i="3"/>
  <c r="AF195" i="3"/>
  <c r="AF194" i="3"/>
  <c r="AF193" i="3"/>
  <c r="AF192" i="3"/>
  <c r="AF191" i="3"/>
  <c r="AF190" i="3"/>
  <c r="AF189" i="3"/>
  <c r="AF188" i="3"/>
  <c r="AF187" i="3"/>
  <c r="AF186" i="3"/>
  <c r="AF185" i="3"/>
  <c r="AF184" i="3"/>
  <c r="AF183" i="3"/>
  <c r="AF182" i="3"/>
  <c r="AF181" i="3"/>
  <c r="AF180" i="3"/>
  <c r="AF179" i="3"/>
  <c r="AF178" i="3"/>
  <c r="AF177" i="3"/>
  <c r="AF176" i="3"/>
  <c r="AF175" i="3"/>
  <c r="AF174" i="3"/>
  <c r="AF173" i="3"/>
  <c r="AF172" i="3"/>
  <c r="AF171" i="3"/>
  <c r="AF170" i="3"/>
  <c r="AF169" i="3"/>
  <c r="AF168" i="3"/>
  <c r="AF167" i="3"/>
  <c r="AF166" i="3"/>
  <c r="AF165" i="3"/>
  <c r="AF164" i="3"/>
  <c r="AF163" i="3"/>
  <c r="AF162" i="3"/>
  <c r="AF161" i="3"/>
  <c r="AF160" i="3"/>
  <c r="AF159" i="3"/>
  <c r="AF158" i="3"/>
  <c r="AF157" i="3"/>
  <c r="AF156" i="3"/>
  <c r="AF155" i="3"/>
  <c r="AF154" i="3"/>
  <c r="AF153" i="3"/>
  <c r="AF152" i="3"/>
  <c r="AF151" i="3"/>
  <c r="AF150" i="3"/>
  <c r="AF149" i="3"/>
  <c r="AF148" i="3"/>
  <c r="AF147" i="3"/>
  <c r="AF146" i="3"/>
  <c r="AF145" i="3"/>
  <c r="AF144" i="3"/>
  <c r="AF143" i="3"/>
  <c r="AF142" i="3"/>
  <c r="AF141" i="3"/>
  <c r="AF140" i="3"/>
  <c r="AF139" i="3"/>
  <c r="AF138" i="3"/>
  <c r="AF137" i="3"/>
  <c r="AF136" i="3"/>
  <c r="AF135" i="3"/>
  <c r="AF134" i="3"/>
  <c r="AF133" i="3"/>
  <c r="AF132" i="3"/>
  <c r="AF131" i="3"/>
  <c r="AF130" i="3"/>
  <c r="AF129" i="3"/>
  <c r="AF128" i="3"/>
  <c r="AF127" i="3"/>
  <c r="AF126" i="3"/>
  <c r="AF125" i="3"/>
  <c r="AF124" i="3"/>
  <c r="AF123" i="3"/>
  <c r="AF122" i="3"/>
  <c r="AF121" i="3"/>
  <c r="AF120" i="3"/>
  <c r="AF119" i="3"/>
  <c r="AF118" i="3"/>
  <c r="AF117" i="3"/>
  <c r="AF116" i="3"/>
  <c r="AF115" i="3"/>
  <c r="AF114" i="3"/>
  <c r="AF113" i="3"/>
  <c r="AF112" i="3"/>
  <c r="AF111" i="3"/>
  <c r="AF110" i="3"/>
  <c r="AF109" i="3"/>
  <c r="AF108" i="3"/>
  <c r="AF107" i="3"/>
  <c r="AF106" i="3"/>
  <c r="AF105" i="3"/>
  <c r="AF104" i="3"/>
  <c r="AF103" i="3"/>
  <c r="AF102" i="3"/>
  <c r="AF101" i="3"/>
  <c r="AF10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J304" i="3"/>
  <c r="AI304" i="3"/>
  <c r="AH304" i="3"/>
  <c r="AJ303" i="3"/>
  <c r="AI303" i="3"/>
  <c r="AH303" i="3"/>
  <c r="AJ302" i="3"/>
  <c r="AI302" i="3"/>
  <c r="AH302" i="3"/>
  <c r="AJ298" i="3"/>
  <c r="AI298" i="3"/>
  <c r="AH298" i="3"/>
  <c r="AJ297" i="3"/>
  <c r="AI297" i="3"/>
  <c r="AH297" i="3"/>
  <c r="AJ296" i="3"/>
  <c r="AI296" i="3"/>
  <c r="AH296" i="3"/>
  <c r="AJ292" i="3"/>
  <c r="AI292" i="3"/>
  <c r="AH292" i="3"/>
  <c r="AJ291" i="3"/>
  <c r="AI291" i="3"/>
  <c r="AH291" i="3"/>
  <c r="AJ290" i="3"/>
  <c r="AI290" i="3"/>
  <c r="AH290" i="3"/>
  <c r="AJ286" i="3"/>
  <c r="AI286" i="3"/>
  <c r="AH286" i="3"/>
  <c r="AJ285" i="3"/>
  <c r="AI285" i="3"/>
  <c r="AH285" i="3"/>
  <c r="AJ284" i="3"/>
  <c r="AI284" i="3"/>
  <c r="AH284" i="3"/>
  <c r="AJ280" i="3"/>
  <c r="AI280" i="3"/>
  <c r="AH280" i="3"/>
  <c r="AJ279" i="3"/>
  <c r="AI279" i="3"/>
  <c r="AH279" i="3"/>
  <c r="AJ278" i="3"/>
  <c r="AI278" i="3"/>
  <c r="AH278" i="3"/>
  <c r="AJ274" i="3"/>
  <c r="AI274" i="3"/>
  <c r="AH274" i="3"/>
  <c r="AJ273" i="3"/>
  <c r="AI273" i="3"/>
  <c r="AH273" i="3"/>
  <c r="AJ272" i="3"/>
  <c r="AI272" i="3"/>
  <c r="AH272" i="3"/>
  <c r="AJ268" i="3"/>
  <c r="AI268" i="3"/>
  <c r="AH268" i="3"/>
  <c r="AJ267" i="3"/>
  <c r="AI267" i="3"/>
  <c r="AH267" i="3"/>
  <c r="AJ266" i="3"/>
  <c r="AI266" i="3"/>
  <c r="AH266" i="3"/>
  <c r="AJ262" i="3"/>
  <c r="AI262" i="3"/>
  <c r="AH262" i="3"/>
  <c r="AJ261" i="3"/>
  <c r="AI261" i="3"/>
  <c r="AH261" i="3"/>
  <c r="AJ260" i="3"/>
  <c r="AI260" i="3"/>
  <c r="AH260" i="3"/>
  <c r="AJ256" i="3"/>
  <c r="AI256" i="3"/>
  <c r="AH256" i="3"/>
  <c r="AJ255" i="3"/>
  <c r="AI255" i="3"/>
  <c r="AH255" i="3"/>
  <c r="AJ254" i="3"/>
  <c r="AI254" i="3"/>
  <c r="AH254" i="3"/>
  <c r="AJ250" i="3"/>
  <c r="AI250" i="3"/>
  <c r="AH250" i="3"/>
  <c r="AJ249" i="3"/>
  <c r="AI249" i="3"/>
  <c r="AH249" i="3"/>
  <c r="AJ248" i="3"/>
  <c r="AI248" i="3"/>
  <c r="AH248" i="3"/>
  <c r="AJ244" i="3"/>
  <c r="AI244" i="3"/>
  <c r="AH244" i="3"/>
  <c r="AJ243" i="3"/>
  <c r="AI243" i="3"/>
  <c r="AH243" i="3"/>
  <c r="AJ242" i="3"/>
  <c r="AI242" i="3"/>
  <c r="AH242" i="3"/>
  <c r="AJ238" i="3"/>
  <c r="AI238" i="3"/>
  <c r="AH238" i="3"/>
  <c r="AJ237" i="3"/>
  <c r="AI237" i="3"/>
  <c r="AH237" i="3"/>
  <c r="AJ236" i="3"/>
  <c r="AI236" i="3"/>
  <c r="AH236" i="3"/>
  <c r="AJ232" i="3"/>
  <c r="AI232" i="3"/>
  <c r="AH232" i="3"/>
  <c r="AJ231" i="3"/>
  <c r="AI231" i="3"/>
  <c r="AH231" i="3"/>
  <c r="AJ230" i="3"/>
  <c r="AI230" i="3"/>
  <c r="AH230" i="3"/>
  <c r="AJ208" i="3"/>
  <c r="AI208" i="3"/>
  <c r="AH208" i="3"/>
  <c r="AJ207" i="3"/>
  <c r="AI207" i="3"/>
  <c r="AH207" i="3"/>
  <c r="AJ206" i="3"/>
  <c r="AI206" i="3"/>
  <c r="AH206" i="3"/>
  <c r="AJ202" i="3"/>
  <c r="AI202" i="3"/>
  <c r="AH202" i="3"/>
  <c r="AJ201" i="3"/>
  <c r="AI201" i="3"/>
  <c r="AH201" i="3"/>
  <c r="AJ200" i="3"/>
  <c r="AI200" i="3"/>
  <c r="AH200" i="3"/>
  <c r="AJ196" i="3"/>
  <c r="AI196" i="3"/>
  <c r="AH196" i="3"/>
  <c r="AJ195" i="3"/>
  <c r="AI195" i="3"/>
  <c r="AH195" i="3"/>
  <c r="AJ194" i="3"/>
  <c r="AI194" i="3"/>
  <c r="AH194" i="3"/>
  <c r="AJ187" i="3"/>
  <c r="AI187" i="3"/>
  <c r="AH187" i="3"/>
  <c r="AJ186" i="3"/>
  <c r="AI186" i="3"/>
  <c r="AH186" i="3"/>
  <c r="AJ185" i="3"/>
  <c r="AI185" i="3"/>
  <c r="AH185" i="3"/>
  <c r="AJ151" i="3"/>
  <c r="AI151" i="3"/>
  <c r="AH151" i="3"/>
  <c r="AJ150" i="3"/>
  <c r="AI150" i="3"/>
  <c r="AH150" i="3"/>
  <c r="AJ149" i="3"/>
  <c r="AI149" i="3"/>
  <c r="AH149" i="3"/>
  <c r="AJ112" i="3"/>
  <c r="AI112" i="3"/>
  <c r="AH112" i="3"/>
  <c r="AJ111" i="3"/>
  <c r="AJ6" i="3" s="1"/>
  <c r="AI111" i="3"/>
  <c r="AH111" i="3"/>
  <c r="AJ110" i="3"/>
  <c r="AI110" i="3"/>
  <c r="AH110" i="3"/>
  <c r="AJ106" i="3"/>
  <c r="AI106" i="3"/>
  <c r="AH106" i="3"/>
  <c r="AJ105" i="3"/>
  <c r="AI105" i="3"/>
  <c r="AH105" i="3"/>
  <c r="AJ104" i="3"/>
  <c r="AJ5" i="3" s="1"/>
  <c r="AI104" i="3"/>
  <c r="AH104" i="3"/>
  <c r="AJ49" i="3"/>
  <c r="AI49" i="3"/>
  <c r="AH49" i="3"/>
  <c r="AJ48" i="3"/>
  <c r="AI48" i="3"/>
  <c r="AH48" i="3"/>
  <c r="AH6" i="3" s="1"/>
  <c r="AJ47" i="3"/>
  <c r="AI47" i="3"/>
  <c r="AH47" i="3"/>
  <c r="AJ19" i="3"/>
  <c r="AJ7" i="3" s="1"/>
  <c r="AI19" i="3"/>
  <c r="AH19" i="3"/>
  <c r="AH7" i="3" s="1"/>
  <c r="AJ18" i="3"/>
  <c r="AI18" i="3"/>
  <c r="AH18" i="3"/>
  <c r="AJ17" i="3"/>
  <c r="AI17" i="3"/>
  <c r="AH17" i="3"/>
  <c r="AH5" i="3" s="1"/>
  <c r="AG304" i="3"/>
  <c r="AG303" i="3"/>
  <c r="AG302" i="3"/>
  <c r="AG298" i="3"/>
  <c r="AG297" i="3"/>
  <c r="AG296" i="3"/>
  <c r="AG292" i="3"/>
  <c r="AG291" i="3"/>
  <c r="AG290" i="3"/>
  <c r="AG286" i="3"/>
  <c r="AG285" i="3"/>
  <c r="AG284" i="3"/>
  <c r="AG280" i="3"/>
  <c r="AG279" i="3"/>
  <c r="AG278" i="3"/>
  <c r="AG274" i="3"/>
  <c r="AG273" i="3"/>
  <c r="AG272" i="3"/>
  <c r="AG268" i="3"/>
  <c r="AG267" i="3"/>
  <c r="AG266" i="3"/>
  <c r="AG262" i="3"/>
  <c r="AG261" i="3"/>
  <c r="AG260" i="3"/>
  <c r="AG256" i="3"/>
  <c r="AG255" i="3"/>
  <c r="AG254" i="3"/>
  <c r="AG250" i="3"/>
  <c r="AG249" i="3"/>
  <c r="AG248" i="3"/>
  <c r="AG244" i="3"/>
  <c r="AG243" i="3"/>
  <c r="AG242" i="3"/>
  <c r="AG238" i="3"/>
  <c r="AG237" i="3"/>
  <c r="AG236" i="3"/>
  <c r="AG232" i="3"/>
  <c r="AG231" i="3"/>
  <c r="AG230" i="3"/>
  <c r="AG208" i="3"/>
  <c r="AG207" i="3"/>
  <c r="AG206" i="3"/>
  <c r="AG202" i="3"/>
  <c r="AG201" i="3"/>
  <c r="AG200" i="3"/>
  <c r="AG196" i="3"/>
  <c r="AG195" i="3"/>
  <c r="AG194" i="3"/>
  <c r="AG187" i="3"/>
  <c r="AG186" i="3"/>
  <c r="AG185" i="3"/>
  <c r="AG151" i="3"/>
  <c r="AG150" i="3"/>
  <c r="AG149" i="3"/>
  <c r="AG112" i="3"/>
  <c r="AG111" i="3"/>
  <c r="AG110" i="3"/>
  <c r="AG106" i="3"/>
  <c r="AG105" i="3"/>
  <c r="AG104" i="3"/>
  <c r="AG49" i="3"/>
  <c r="AG48" i="3"/>
  <c r="AG47" i="3"/>
  <c r="AG19" i="3"/>
  <c r="AG18" i="3"/>
  <c r="AG17" i="3"/>
  <c r="AG5" i="3" s="1"/>
  <c r="AJ8" i="16"/>
  <c r="AI8" i="16"/>
  <c r="AH8" i="16"/>
  <c r="AG8" i="16"/>
  <c r="AF8" i="16" s="1"/>
  <c r="AJ7" i="16"/>
  <c r="AI7" i="16"/>
  <c r="AH7" i="16"/>
  <c r="AG7" i="16"/>
  <c r="AF7" i="16" s="1"/>
  <c r="AJ6" i="16"/>
  <c r="AI6" i="16"/>
  <c r="AH6" i="16"/>
  <c r="AG6" i="16"/>
  <c r="AJ5" i="16"/>
  <c r="AI5" i="16"/>
  <c r="AH5" i="16"/>
  <c r="AG5" i="16"/>
  <c r="AI8" i="2"/>
  <c r="AH7" i="2"/>
  <c r="AJ5" i="2"/>
  <c r="AI7" i="3"/>
  <c r="AG7" i="3"/>
  <c r="AI6" i="3"/>
  <c r="AG6" i="3"/>
  <c r="AI5" i="3"/>
  <c r="AH5" i="4"/>
  <c r="AG5" i="4"/>
  <c r="AF5" i="4"/>
  <c r="AE5" i="4"/>
  <c r="AF6" i="16" l="1"/>
  <c r="AF5" i="16"/>
  <c r="AF6" i="2"/>
  <c r="AF8" i="2"/>
  <c r="AF7" i="2"/>
  <c r="AF5" i="2"/>
  <c r="AF6" i="3"/>
  <c r="AF5" i="3"/>
  <c r="AF7" i="3"/>
  <c r="Y57" i="4" l="1"/>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AA304" i="3"/>
  <c r="AA303" i="3"/>
  <c r="AA302" i="3"/>
  <c r="AA301" i="3"/>
  <c r="AA300" i="3"/>
  <c r="AA299" i="3"/>
  <c r="AA298" i="3"/>
  <c r="AA297" i="3"/>
  <c r="AA296" i="3"/>
  <c r="AA295" i="3"/>
  <c r="AA294" i="3"/>
  <c r="AA293" i="3"/>
  <c r="AA292" i="3"/>
  <c r="AA291" i="3"/>
  <c r="AA290" i="3"/>
  <c r="AA289" i="3"/>
  <c r="AA288" i="3"/>
  <c r="AA287" i="3"/>
  <c r="AA286" i="3"/>
  <c r="AA285" i="3"/>
  <c r="AA284" i="3"/>
  <c r="AA283" i="3"/>
  <c r="AA282" i="3"/>
  <c r="AA281" i="3"/>
  <c r="AA280" i="3"/>
  <c r="AA279" i="3"/>
  <c r="AA278" i="3"/>
  <c r="AA277" i="3"/>
  <c r="AA276" i="3"/>
  <c r="AA275" i="3"/>
  <c r="AA274" i="3"/>
  <c r="AA273" i="3"/>
  <c r="AA272" i="3"/>
  <c r="AA271" i="3"/>
  <c r="AA270" i="3"/>
  <c r="AA269" i="3"/>
  <c r="AA268" i="3"/>
  <c r="AA267" i="3"/>
  <c r="AA266" i="3"/>
  <c r="AA265" i="3"/>
  <c r="AA264" i="3"/>
  <c r="AA263" i="3"/>
  <c r="AA262" i="3"/>
  <c r="AA261" i="3"/>
  <c r="AA260" i="3"/>
  <c r="AA259" i="3"/>
  <c r="AA258" i="3"/>
  <c r="AA257" i="3"/>
  <c r="AA256" i="3"/>
  <c r="AA255" i="3"/>
  <c r="AA254" i="3"/>
  <c r="AA253" i="3"/>
  <c r="AA252" i="3"/>
  <c r="AA251" i="3"/>
  <c r="AA250" i="3"/>
  <c r="AA249" i="3"/>
  <c r="AA248" i="3"/>
  <c r="AA247" i="3"/>
  <c r="AA246" i="3"/>
  <c r="AA245" i="3"/>
  <c r="AA244" i="3"/>
  <c r="AA243" i="3"/>
  <c r="AA242" i="3"/>
  <c r="AA241" i="3"/>
  <c r="AA240" i="3"/>
  <c r="AA239" i="3"/>
  <c r="AA238" i="3"/>
  <c r="AA237" i="3"/>
  <c r="AA236" i="3"/>
  <c r="AA235" i="3"/>
  <c r="AA234" i="3"/>
  <c r="AA233" i="3"/>
  <c r="AA232" i="3"/>
  <c r="AA231" i="3"/>
  <c r="AA230" i="3"/>
  <c r="AA229" i="3"/>
  <c r="AA228" i="3"/>
  <c r="AA227" i="3"/>
  <c r="AA226" i="3"/>
  <c r="AA225" i="3"/>
  <c r="AA224" i="3"/>
  <c r="AA223" i="3"/>
  <c r="AA222" i="3"/>
  <c r="AA221" i="3"/>
  <c r="AA220" i="3"/>
  <c r="AA219" i="3"/>
  <c r="AA218" i="3"/>
  <c r="AA217" i="3"/>
  <c r="AA216" i="3"/>
  <c r="AA215" i="3"/>
  <c r="AA214" i="3"/>
  <c r="AA213" i="3"/>
  <c r="AA212" i="3"/>
  <c r="AA211" i="3"/>
  <c r="AA210" i="3"/>
  <c r="AA209" i="3"/>
  <c r="AA208" i="3"/>
  <c r="AA207" i="3"/>
  <c r="AA206" i="3"/>
  <c r="AA205" i="3"/>
  <c r="AA204" i="3"/>
  <c r="AA203" i="3"/>
  <c r="AA202" i="3"/>
  <c r="AA201" i="3"/>
  <c r="AA200" i="3"/>
  <c r="AA199" i="3"/>
  <c r="AA198" i="3"/>
  <c r="AA197" i="3"/>
  <c r="AA196" i="3"/>
  <c r="AA195" i="3"/>
  <c r="AA194" i="3"/>
  <c r="AA193" i="3"/>
  <c r="AA192" i="3"/>
  <c r="AA191" i="3"/>
  <c r="AA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15" i="3"/>
  <c r="AA14" i="3"/>
  <c r="AA13" i="3"/>
  <c r="AA12" i="3"/>
  <c r="AA11" i="3"/>
  <c r="AA10" i="3"/>
  <c r="AA9" i="3"/>
  <c r="AA8" i="3"/>
  <c r="AA7" i="3"/>
  <c r="AA6" i="3"/>
  <c r="AA5" i="3"/>
  <c r="AA841" i="2"/>
  <c r="AA840" i="2"/>
  <c r="AA839" i="2"/>
  <c r="AA838" i="2"/>
  <c r="AA837" i="2"/>
  <c r="AA836" i="2"/>
  <c r="AA835" i="2"/>
  <c r="AA834" i="2"/>
  <c r="AA833" i="2"/>
  <c r="AA832" i="2"/>
  <c r="AA831" i="2"/>
  <c r="AA830" i="2"/>
  <c r="AA829" i="2"/>
  <c r="AA828" i="2"/>
  <c r="AA827" i="2"/>
  <c r="AA826" i="2"/>
  <c r="AA825" i="2"/>
  <c r="AA824" i="2"/>
  <c r="AA823" i="2"/>
  <c r="AA822" i="2"/>
  <c r="AA821" i="2"/>
  <c r="AA820" i="2"/>
  <c r="AA819" i="2"/>
  <c r="AA818" i="2"/>
  <c r="AA817" i="2"/>
  <c r="AA816" i="2"/>
  <c r="AA815" i="2"/>
  <c r="AA814" i="2"/>
  <c r="AA813" i="2"/>
  <c r="AA812" i="2"/>
  <c r="AA811" i="2"/>
  <c r="AA810" i="2"/>
  <c r="AA809" i="2"/>
  <c r="AA808" i="2"/>
  <c r="AA807" i="2"/>
  <c r="AA806" i="2"/>
  <c r="AA805" i="2"/>
  <c r="AA804" i="2"/>
  <c r="AA803" i="2"/>
  <c r="AA802" i="2"/>
  <c r="AA801" i="2"/>
  <c r="AA800" i="2"/>
  <c r="AA799" i="2"/>
  <c r="AA798" i="2"/>
  <c r="AA797" i="2"/>
  <c r="AA796" i="2"/>
  <c r="AA795" i="2"/>
  <c r="AA794" i="2"/>
  <c r="AA793" i="2"/>
  <c r="AA792" i="2"/>
  <c r="AA791" i="2"/>
  <c r="AA790" i="2"/>
  <c r="AA789" i="2"/>
  <c r="AA788" i="2"/>
  <c r="AA787" i="2"/>
  <c r="AA786" i="2"/>
  <c r="AA785" i="2"/>
  <c r="AA784" i="2"/>
  <c r="AA783" i="2"/>
  <c r="AA782" i="2"/>
  <c r="AA781" i="2"/>
  <c r="AA780" i="2"/>
  <c r="AA779" i="2"/>
  <c r="AA778" i="2"/>
  <c r="AA777" i="2"/>
  <c r="AA776" i="2"/>
  <c r="AA775" i="2"/>
  <c r="AA774" i="2"/>
  <c r="AA773" i="2"/>
  <c r="AA772" i="2"/>
  <c r="AA771" i="2"/>
  <c r="AA770" i="2"/>
  <c r="AA769" i="2"/>
  <c r="AA768" i="2"/>
  <c r="AA767" i="2"/>
  <c r="AA766" i="2"/>
  <c r="AA765" i="2"/>
  <c r="AA764" i="2"/>
  <c r="AA763" i="2"/>
  <c r="AA762" i="2"/>
  <c r="AA761" i="2"/>
  <c r="AA760" i="2"/>
  <c r="AA759" i="2"/>
  <c r="AA758" i="2"/>
  <c r="AA757" i="2"/>
  <c r="AA756" i="2"/>
  <c r="AA755" i="2"/>
  <c r="AA754" i="2"/>
  <c r="AA753" i="2"/>
  <c r="AA752" i="2"/>
  <c r="AA751" i="2"/>
  <c r="AA750" i="2"/>
  <c r="AA749" i="2"/>
  <c r="AA748" i="2"/>
  <c r="AA747" i="2"/>
  <c r="AA746" i="2"/>
  <c r="AA745" i="2"/>
  <c r="AA744" i="2"/>
  <c r="AA743" i="2"/>
  <c r="AA742" i="2"/>
  <c r="AA741" i="2"/>
  <c r="AA740" i="2"/>
  <c r="AA739" i="2"/>
  <c r="AA738" i="2"/>
  <c r="AA737" i="2"/>
  <c r="AA736" i="2"/>
  <c r="AA735" i="2"/>
  <c r="AA734" i="2"/>
  <c r="AA733" i="2"/>
  <c r="AA732" i="2"/>
  <c r="AA731" i="2"/>
  <c r="AA730" i="2"/>
  <c r="AA729" i="2"/>
  <c r="AA728" i="2"/>
  <c r="AA727" i="2"/>
  <c r="AA726" i="2"/>
  <c r="AA725" i="2"/>
  <c r="AA724" i="2"/>
  <c r="AA723" i="2"/>
  <c r="AA722" i="2"/>
  <c r="AA721" i="2"/>
  <c r="AA720" i="2"/>
  <c r="AA719" i="2"/>
  <c r="AA718" i="2"/>
  <c r="AA717" i="2"/>
  <c r="AA716" i="2"/>
  <c r="AA715" i="2"/>
  <c r="AA714" i="2"/>
  <c r="AA713" i="2"/>
  <c r="AA712" i="2"/>
  <c r="AA711" i="2"/>
  <c r="AA710" i="2"/>
  <c r="AA709" i="2"/>
  <c r="AA708" i="2"/>
  <c r="AA707" i="2"/>
  <c r="AA706" i="2"/>
  <c r="AA705" i="2"/>
  <c r="AA704" i="2"/>
  <c r="AA703" i="2"/>
  <c r="AA702" i="2"/>
  <c r="AA701" i="2"/>
  <c r="AA700" i="2"/>
  <c r="AA699" i="2"/>
  <c r="AA698" i="2"/>
  <c r="AA697" i="2"/>
  <c r="AA696" i="2"/>
  <c r="AA695" i="2"/>
  <c r="AA694" i="2"/>
  <c r="AA693" i="2"/>
  <c r="AA692" i="2"/>
  <c r="AA691" i="2"/>
  <c r="AA690" i="2"/>
  <c r="AA689" i="2"/>
  <c r="AA688" i="2"/>
  <c r="AA687" i="2"/>
  <c r="AA686" i="2"/>
  <c r="AA685" i="2"/>
  <c r="AA684" i="2"/>
  <c r="AA683" i="2"/>
  <c r="AA682" i="2"/>
  <c r="AA681" i="2"/>
  <c r="AA680" i="2"/>
  <c r="AA679" i="2"/>
  <c r="AA678" i="2"/>
  <c r="AA677" i="2"/>
  <c r="AA676" i="2"/>
  <c r="AA675" i="2"/>
  <c r="AA674" i="2"/>
  <c r="AA673" i="2"/>
  <c r="AA672" i="2"/>
  <c r="AA671" i="2"/>
  <c r="AA670" i="2"/>
  <c r="AA669" i="2"/>
  <c r="AA668" i="2"/>
  <c r="AA667" i="2"/>
  <c r="AA666" i="2"/>
  <c r="AA665" i="2"/>
  <c r="AA664" i="2"/>
  <c r="AA663" i="2"/>
  <c r="AA662" i="2"/>
  <c r="AA661" i="2"/>
  <c r="AA660" i="2"/>
  <c r="AA659" i="2"/>
  <c r="AA658" i="2"/>
  <c r="AA657" i="2"/>
  <c r="AA656" i="2"/>
  <c r="AA655" i="2"/>
  <c r="AA654" i="2"/>
  <c r="AA653" i="2"/>
  <c r="AA652" i="2"/>
  <c r="AA651" i="2"/>
  <c r="AA650" i="2"/>
  <c r="AA649" i="2"/>
  <c r="AA648" i="2"/>
  <c r="AA647" i="2"/>
  <c r="AA646" i="2"/>
  <c r="AA645" i="2"/>
  <c r="AA644" i="2"/>
  <c r="AA643" i="2"/>
  <c r="AA642" i="2"/>
  <c r="AA641" i="2"/>
  <c r="AA640" i="2"/>
  <c r="AA639" i="2"/>
  <c r="AA638" i="2"/>
  <c r="AA637" i="2"/>
  <c r="AA636" i="2"/>
  <c r="AA635" i="2"/>
  <c r="AA634" i="2"/>
  <c r="AA633" i="2"/>
  <c r="AA632" i="2"/>
  <c r="AA631" i="2"/>
  <c r="AA630" i="2"/>
  <c r="AA629" i="2"/>
  <c r="AA628" i="2"/>
  <c r="AA627" i="2"/>
  <c r="AA626" i="2"/>
  <c r="AA625" i="2"/>
  <c r="AA624" i="2"/>
  <c r="AA623" i="2"/>
  <c r="AA622" i="2"/>
  <c r="AA621" i="2"/>
  <c r="AA620" i="2"/>
  <c r="AA619" i="2"/>
  <c r="AA618" i="2"/>
  <c r="AA617" i="2"/>
  <c r="AA616" i="2"/>
  <c r="AA615" i="2"/>
  <c r="AA614" i="2"/>
  <c r="AA613" i="2"/>
  <c r="AA612" i="2"/>
  <c r="AA611" i="2"/>
  <c r="AA610" i="2"/>
  <c r="AA609" i="2"/>
  <c r="AA608" i="2"/>
  <c r="AA607" i="2"/>
  <c r="AA606" i="2"/>
  <c r="AA605" i="2"/>
  <c r="AA604" i="2"/>
  <c r="AA603" i="2"/>
  <c r="AA602" i="2"/>
  <c r="AA601" i="2"/>
  <c r="AA600" i="2"/>
  <c r="AA599" i="2"/>
  <c r="AA598" i="2"/>
  <c r="AA597" i="2"/>
  <c r="AA596" i="2"/>
  <c r="AA595" i="2"/>
  <c r="AA594" i="2"/>
  <c r="AA593" i="2"/>
  <c r="AA592" i="2"/>
  <c r="AA591" i="2"/>
  <c r="AA590" i="2"/>
  <c r="AA589" i="2"/>
  <c r="AA588" i="2"/>
  <c r="AA587" i="2"/>
  <c r="AA586" i="2"/>
  <c r="AA585" i="2"/>
  <c r="AA584" i="2"/>
  <c r="AA583" i="2"/>
  <c r="AA582" i="2"/>
  <c r="AA581" i="2"/>
  <c r="AA580" i="2"/>
  <c r="AA579" i="2"/>
  <c r="AA578" i="2"/>
  <c r="AA577" i="2"/>
  <c r="AA576" i="2"/>
  <c r="AA575" i="2"/>
  <c r="AA574" i="2"/>
  <c r="AA573" i="2"/>
  <c r="AA572" i="2"/>
  <c r="AA571" i="2"/>
  <c r="AA570" i="2"/>
  <c r="AA569" i="2"/>
  <c r="AA568" i="2"/>
  <c r="AA567" i="2"/>
  <c r="AA566" i="2"/>
  <c r="AA565" i="2"/>
  <c r="AA564" i="2"/>
  <c r="AA563" i="2"/>
  <c r="AA562" i="2"/>
  <c r="AA561" i="2"/>
  <c r="AA560" i="2"/>
  <c r="AA559" i="2"/>
  <c r="AA558" i="2"/>
  <c r="AA557" i="2"/>
  <c r="AA556" i="2"/>
  <c r="AA555" i="2"/>
  <c r="AA554" i="2"/>
  <c r="AA553" i="2"/>
  <c r="AA552" i="2"/>
  <c r="AA551" i="2"/>
  <c r="AA550" i="2"/>
  <c r="AA549" i="2"/>
  <c r="AA548" i="2"/>
  <c r="AA547" i="2"/>
  <c r="AA546" i="2"/>
  <c r="AA545" i="2"/>
  <c r="AA544" i="2"/>
  <c r="AA543" i="2"/>
  <c r="AA542" i="2"/>
  <c r="AA541" i="2"/>
  <c r="AA540" i="2"/>
  <c r="AA539" i="2"/>
  <c r="AA538" i="2"/>
  <c r="AA537" i="2"/>
  <c r="AA536" i="2"/>
  <c r="AA535" i="2"/>
  <c r="AA534" i="2"/>
  <c r="AA533" i="2"/>
  <c r="AA532" i="2"/>
  <c r="AA531" i="2"/>
  <c r="AA530" i="2"/>
  <c r="AA529" i="2"/>
  <c r="AA528" i="2"/>
  <c r="AA527" i="2"/>
  <c r="AA526" i="2"/>
  <c r="AA525" i="2"/>
  <c r="AA524" i="2"/>
  <c r="AA523" i="2"/>
  <c r="AA522" i="2"/>
  <c r="AA521" i="2"/>
  <c r="AA520" i="2"/>
  <c r="AA519" i="2"/>
  <c r="AA518" i="2"/>
  <c r="AA517" i="2"/>
  <c r="AA516" i="2"/>
  <c r="AA515" i="2"/>
  <c r="AA514" i="2"/>
  <c r="AA513" i="2"/>
  <c r="AA512" i="2"/>
  <c r="AA511" i="2"/>
  <c r="AA510" i="2"/>
  <c r="AA509" i="2"/>
  <c r="AA508" i="2"/>
  <c r="AA507" i="2"/>
  <c r="AA506" i="2"/>
  <c r="AA505" i="2"/>
  <c r="AA504" i="2"/>
  <c r="AA503" i="2"/>
  <c r="AA502" i="2"/>
  <c r="AA501" i="2"/>
  <c r="AA500" i="2"/>
  <c r="AA499" i="2"/>
  <c r="AA498" i="2"/>
  <c r="AA497" i="2"/>
  <c r="AA496" i="2"/>
  <c r="AA495" i="2"/>
  <c r="AA494" i="2"/>
  <c r="AA493" i="2"/>
  <c r="AA492" i="2"/>
  <c r="AA491" i="2"/>
  <c r="AA490" i="2"/>
  <c r="AA489" i="2"/>
  <c r="AA488" i="2"/>
  <c r="AA487" i="2"/>
  <c r="AA486" i="2"/>
  <c r="AA485" i="2"/>
  <c r="AA484" i="2"/>
  <c r="AA483" i="2"/>
  <c r="AA482" i="2"/>
  <c r="AA481" i="2"/>
  <c r="AA480" i="2"/>
  <c r="AA479" i="2"/>
  <c r="AA478" i="2"/>
  <c r="AA477" i="2"/>
  <c r="AA476" i="2"/>
  <c r="AA475" i="2"/>
  <c r="AA474" i="2"/>
  <c r="AA473" i="2"/>
  <c r="AA472" i="2"/>
  <c r="AA471" i="2"/>
  <c r="AA470" i="2"/>
  <c r="AA469" i="2"/>
  <c r="AA468" i="2"/>
  <c r="AA467" i="2"/>
  <c r="AA466" i="2"/>
  <c r="AA465" i="2"/>
  <c r="AA464" i="2"/>
  <c r="AA463" i="2"/>
  <c r="AA462" i="2"/>
  <c r="AA461" i="2"/>
  <c r="AA460" i="2"/>
  <c r="AA459" i="2"/>
  <c r="AA458" i="2"/>
  <c r="AA457" i="2"/>
  <c r="AA456" i="2"/>
  <c r="AA455" i="2"/>
  <c r="AA454" i="2"/>
  <c r="AA453" i="2"/>
  <c r="AA452" i="2"/>
  <c r="AA451" i="2"/>
  <c r="AA450" i="2"/>
  <c r="AA449" i="2"/>
  <c r="AA448" i="2"/>
  <c r="AA447" i="2"/>
  <c r="AA446" i="2"/>
  <c r="AA445" i="2"/>
  <c r="AA444" i="2"/>
  <c r="AA443" i="2"/>
  <c r="AA442" i="2"/>
  <c r="AA441" i="2"/>
  <c r="AA440" i="2"/>
  <c r="AA439" i="2"/>
  <c r="AA438" i="2"/>
  <c r="AA437" i="2"/>
  <c r="AA436" i="2"/>
  <c r="AA435" i="2"/>
  <c r="AA434" i="2"/>
  <c r="AA433" i="2"/>
  <c r="AA432" i="2"/>
  <c r="AA431" i="2"/>
  <c r="AA430" i="2"/>
  <c r="AA429" i="2"/>
  <c r="AA428" i="2"/>
  <c r="AA427" i="2"/>
  <c r="AA426" i="2"/>
  <c r="AA425" i="2"/>
  <c r="AA424" i="2"/>
  <c r="AA423" i="2"/>
  <c r="AA422" i="2"/>
  <c r="AA421" i="2"/>
  <c r="AA420" i="2"/>
  <c r="AA419" i="2"/>
  <c r="AA418" i="2"/>
  <c r="AA417" i="2"/>
  <c r="AA416" i="2"/>
  <c r="AA415" i="2"/>
  <c r="AA414" i="2"/>
  <c r="AA413" i="2"/>
  <c r="AA412" i="2"/>
  <c r="AA411" i="2"/>
  <c r="AA410" i="2"/>
  <c r="AA409" i="2"/>
  <c r="AA408" i="2"/>
  <c r="AA407" i="2"/>
  <c r="AA406" i="2"/>
  <c r="AA405" i="2"/>
  <c r="AA404" i="2"/>
  <c r="AA403" i="2"/>
  <c r="AA402" i="2"/>
  <c r="AA401" i="2"/>
  <c r="AA400" i="2"/>
  <c r="AA399" i="2"/>
  <c r="AA398" i="2"/>
  <c r="AA397" i="2"/>
  <c r="AA396" i="2"/>
  <c r="AA395" i="2"/>
  <c r="AA394" i="2"/>
  <c r="AA393" i="2"/>
  <c r="AA392" i="2"/>
  <c r="AA391" i="2"/>
  <c r="AA390" i="2"/>
  <c r="AA389" i="2"/>
  <c r="AA388" i="2"/>
  <c r="AA387" i="2"/>
  <c r="AA386" i="2"/>
  <c r="AA385" i="2"/>
  <c r="AA384" i="2"/>
  <c r="AA383" i="2"/>
  <c r="AA382" i="2"/>
  <c r="AA381" i="2"/>
  <c r="AA380" i="2"/>
  <c r="AA379" i="2"/>
  <c r="AA378" i="2"/>
  <c r="AA377" i="2"/>
  <c r="AA376" i="2"/>
  <c r="AA375" i="2"/>
  <c r="AA374" i="2"/>
  <c r="AA373" i="2"/>
  <c r="AA372" i="2"/>
  <c r="AA371" i="2"/>
  <c r="AA370" i="2"/>
  <c r="AA369" i="2"/>
  <c r="AA368" i="2"/>
  <c r="AA367" i="2"/>
  <c r="AA366" i="2"/>
  <c r="AA365" i="2"/>
  <c r="AA364" i="2"/>
  <c r="AA363" i="2"/>
  <c r="AA362" i="2"/>
  <c r="AA361" i="2"/>
  <c r="AA360" i="2"/>
  <c r="AA359" i="2"/>
  <c r="AA358" i="2"/>
  <c r="AA357" i="2"/>
  <c r="AA356" i="2"/>
  <c r="AA355" i="2"/>
  <c r="AA354" i="2"/>
  <c r="AA353" i="2"/>
  <c r="AA352"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8" i="2"/>
  <c r="AA287" i="2"/>
  <c r="AA286" i="2"/>
  <c r="AA285"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367" i="16"/>
  <c r="AA366" i="16"/>
  <c r="AA365" i="16"/>
  <c r="AA364" i="16"/>
  <c r="AA363" i="16"/>
  <c r="AA362" i="16"/>
  <c r="AA361" i="16"/>
  <c r="AA360" i="16"/>
  <c r="AA359" i="16"/>
  <c r="AA358" i="16"/>
  <c r="AA357" i="16"/>
  <c r="AA356" i="16"/>
  <c r="AA355" i="16"/>
  <c r="AA354" i="16"/>
  <c r="AA353" i="16"/>
  <c r="AA352" i="16"/>
  <c r="AA351" i="16"/>
  <c r="AA350" i="16"/>
  <c r="AA349" i="16"/>
  <c r="AA348" i="16"/>
  <c r="AA347" i="16"/>
  <c r="AA346" i="16"/>
  <c r="AA345" i="16"/>
  <c r="AA344" i="16"/>
  <c r="AA343" i="16"/>
  <c r="AA342" i="16"/>
  <c r="AA341" i="16"/>
  <c r="AA340" i="16"/>
  <c r="AA339" i="16"/>
  <c r="AA338" i="16"/>
  <c r="AA337" i="16"/>
  <c r="AA336" i="16"/>
  <c r="AA335" i="16"/>
  <c r="AA334" i="16"/>
  <c r="AA333" i="16"/>
  <c r="AA332" i="16"/>
  <c r="AA331" i="16"/>
  <c r="AA330" i="16"/>
  <c r="AA329" i="16"/>
  <c r="AA328" i="16"/>
  <c r="AA327" i="16"/>
  <c r="AA326" i="16"/>
  <c r="AA325" i="16"/>
  <c r="AA324" i="16"/>
  <c r="AA323" i="16"/>
  <c r="AA322" i="16"/>
  <c r="AA321" i="16"/>
  <c r="AA320" i="16"/>
  <c r="AA319" i="16"/>
  <c r="AA318" i="16"/>
  <c r="AA317" i="16"/>
  <c r="AA316" i="16"/>
  <c r="AA315" i="16"/>
  <c r="AA314" i="16"/>
  <c r="AA313" i="16"/>
  <c r="AA312" i="16"/>
  <c r="AA311" i="16"/>
  <c r="AA310" i="16"/>
  <c r="AA309" i="16"/>
  <c r="AA308" i="16"/>
  <c r="AA307" i="16"/>
  <c r="AA306" i="16"/>
  <c r="AA305" i="16"/>
  <c r="AA304" i="16"/>
  <c r="AA303" i="16"/>
  <c r="AA302" i="16"/>
  <c r="AA301" i="16"/>
  <c r="AA300" i="16"/>
  <c r="AA299" i="16"/>
  <c r="AA298" i="16"/>
  <c r="AA297" i="16"/>
  <c r="AA296" i="16"/>
  <c r="AA295" i="16"/>
  <c r="AA294" i="16"/>
  <c r="AA293" i="16"/>
  <c r="AA292" i="16"/>
  <c r="AA291" i="16"/>
  <c r="AA290" i="16"/>
  <c r="AA289" i="16"/>
  <c r="AA288" i="16"/>
  <c r="AA287" i="16"/>
  <c r="AA286" i="16"/>
  <c r="AA285" i="16"/>
  <c r="AA284" i="16"/>
  <c r="AA283" i="16"/>
  <c r="AA282" i="16"/>
  <c r="AA281" i="16"/>
  <c r="AA280" i="16"/>
  <c r="AA279" i="16"/>
  <c r="AA278" i="16"/>
  <c r="AA277" i="16"/>
  <c r="AA276" i="16"/>
  <c r="AA275" i="16"/>
  <c r="AA274" i="16"/>
  <c r="AA273" i="16"/>
  <c r="AA272" i="16"/>
  <c r="AA271" i="16"/>
  <c r="AA270" i="16"/>
  <c r="AA269" i="16"/>
  <c r="AA268" i="16"/>
  <c r="AA267" i="16"/>
  <c r="AA266" i="16"/>
  <c r="AA265" i="16"/>
  <c r="AA264" i="16"/>
  <c r="AA263" i="16"/>
  <c r="AA262" i="16"/>
  <c r="AA261" i="16"/>
  <c r="AA260" i="16"/>
  <c r="AA259" i="16"/>
  <c r="AA258" i="16"/>
  <c r="AA257" i="16"/>
  <c r="AA256" i="16"/>
  <c r="AA255" i="16"/>
  <c r="AA254" i="16"/>
  <c r="AA253" i="16"/>
  <c r="AA252" i="16"/>
  <c r="AA251" i="16"/>
  <c r="AA250" i="16"/>
  <c r="AA249" i="16"/>
  <c r="AA248" i="16"/>
  <c r="AA247" i="16"/>
  <c r="AA246" i="16"/>
  <c r="AA245" i="16"/>
  <c r="AA244" i="16"/>
  <c r="AA243" i="16"/>
  <c r="AA242" i="16"/>
  <c r="AA241" i="16"/>
  <c r="AA240" i="16"/>
  <c r="AA239" i="16"/>
  <c r="AA238" i="16"/>
  <c r="AA237" i="16"/>
  <c r="AA236" i="16"/>
  <c r="AA235" i="16"/>
  <c r="AA234" i="16"/>
  <c r="AA233" i="16"/>
  <c r="AA232" i="16"/>
  <c r="AA231" i="16"/>
  <c r="AA230" i="16"/>
  <c r="AA229" i="16"/>
  <c r="AA228" i="16"/>
  <c r="AA227" i="16"/>
  <c r="AA226" i="16"/>
  <c r="AA225" i="16"/>
  <c r="AA224" i="16"/>
  <c r="AA223" i="16"/>
  <c r="AA222" i="16"/>
  <c r="AA221" i="16"/>
  <c r="AA220" i="16"/>
  <c r="AA219" i="16"/>
  <c r="AA218" i="16"/>
  <c r="AA217" i="16"/>
  <c r="AA216" i="16"/>
  <c r="AA215" i="16"/>
  <c r="AA214" i="16"/>
  <c r="AA213" i="16"/>
  <c r="AA212" i="16"/>
  <c r="AA211" i="16"/>
  <c r="AA210" i="16"/>
  <c r="AA209" i="16"/>
  <c r="AA208" i="16"/>
  <c r="AA207" i="16"/>
  <c r="AA206" i="16"/>
  <c r="AA205" i="16"/>
  <c r="AA204" i="16"/>
  <c r="AA203" i="16"/>
  <c r="AA202" i="16"/>
  <c r="AA201" i="16"/>
  <c r="AA200" i="16"/>
  <c r="AA199" i="16"/>
  <c r="AA198" i="16"/>
  <c r="AA197" i="16"/>
  <c r="AA196" i="16"/>
  <c r="AA195" i="16"/>
  <c r="AA194" i="16"/>
  <c r="AA193" i="16"/>
  <c r="AA192" i="16"/>
  <c r="AA191" i="16"/>
  <c r="AA190" i="16"/>
  <c r="AA189" i="16"/>
  <c r="AA188" i="16"/>
  <c r="AA187" i="16"/>
  <c r="AA186" i="16"/>
  <c r="AA185" i="16"/>
  <c r="AA184" i="16"/>
  <c r="AA183" i="16"/>
  <c r="AA182" i="16"/>
  <c r="AA181" i="16"/>
  <c r="AA180" i="16"/>
  <c r="AA179" i="16"/>
  <c r="AA178" i="16"/>
  <c r="AA177" i="16"/>
  <c r="AA176" i="16"/>
  <c r="AA175" i="16"/>
  <c r="AA174" i="16"/>
  <c r="AA173" i="16"/>
  <c r="AA172" i="16"/>
  <c r="AA171" i="16"/>
  <c r="AA170" i="16"/>
  <c r="AA169" i="16"/>
  <c r="AA168" i="16"/>
  <c r="AA167" i="16"/>
  <c r="AA166" i="16"/>
  <c r="AA165" i="16"/>
  <c r="AA164" i="16"/>
  <c r="AA163" i="16"/>
  <c r="AA162" i="16"/>
  <c r="AA161" i="16"/>
  <c r="AA160" i="16"/>
  <c r="AA159" i="16"/>
  <c r="AA158" i="16"/>
  <c r="AA157" i="16"/>
  <c r="AA156" i="16"/>
  <c r="AA155" i="16"/>
  <c r="AA154" i="16"/>
  <c r="AA153" i="16"/>
  <c r="AA152" i="16"/>
  <c r="AA151" i="16"/>
  <c r="AA150" i="16"/>
  <c r="AA149" i="16"/>
  <c r="AA148" i="16"/>
  <c r="AA147" i="16"/>
  <c r="AA146" i="16"/>
  <c r="AA145" i="16"/>
  <c r="AA144" i="16"/>
  <c r="AA143" i="16"/>
  <c r="AA142" i="16"/>
  <c r="AA141" i="16"/>
  <c r="AA140" i="16"/>
  <c r="AA139" i="16"/>
  <c r="AA138" i="16"/>
  <c r="AA137" i="16"/>
  <c r="AA136" i="16"/>
  <c r="AA135" i="16"/>
  <c r="AA134" i="16"/>
  <c r="AA133" i="16"/>
  <c r="AA132" i="16"/>
  <c r="AA131" i="16"/>
  <c r="AA130" i="16"/>
  <c r="AA129" i="16"/>
  <c r="AA128" i="16"/>
  <c r="AA127" i="16"/>
  <c r="AA126" i="16"/>
  <c r="AA125" i="16"/>
  <c r="AA124" i="16"/>
  <c r="AA123" i="16"/>
  <c r="AA122" i="16"/>
  <c r="AA121" i="16"/>
  <c r="AA120" i="16"/>
  <c r="AA119" i="16"/>
  <c r="AA118" i="16"/>
  <c r="AA117" i="16"/>
  <c r="AA116" i="16"/>
  <c r="AA115" i="16"/>
  <c r="AA114" i="16"/>
  <c r="AA113" i="16"/>
  <c r="AA112" i="16"/>
  <c r="AA111" i="16"/>
  <c r="AA110" i="16"/>
  <c r="AA109" i="16"/>
  <c r="AA108" i="16"/>
  <c r="AA107" i="16"/>
  <c r="AA106" i="16"/>
  <c r="AA105" i="16"/>
  <c r="AA104" i="16"/>
  <c r="AA103" i="16"/>
  <c r="AA102" i="16"/>
  <c r="AA101" i="16"/>
  <c r="AA100" i="16"/>
  <c r="AA99" i="16"/>
  <c r="AA98" i="16"/>
  <c r="AA97" i="16"/>
  <c r="AA96" i="16"/>
  <c r="AA95" i="16"/>
  <c r="AA94" i="16"/>
  <c r="AA93" i="16"/>
  <c r="AA92" i="16"/>
  <c r="AA91" i="16"/>
  <c r="AA90" i="16"/>
  <c r="AA89" i="16"/>
  <c r="AA88" i="16"/>
  <c r="AA87" i="16"/>
  <c r="AA86" i="16"/>
  <c r="AA85" i="16"/>
  <c r="AA84" i="16"/>
  <c r="AA83" i="16"/>
  <c r="AA82" i="16"/>
  <c r="AA81" i="16"/>
  <c r="AA80" i="16"/>
  <c r="AA79" i="16"/>
  <c r="AA78" i="16"/>
  <c r="AA77" i="16"/>
  <c r="AA76" i="16"/>
  <c r="AA75" i="16"/>
  <c r="AA74" i="16"/>
  <c r="AA73" i="16"/>
  <c r="AA72" i="16"/>
  <c r="AA71" i="16"/>
  <c r="AA70" i="16"/>
  <c r="AA69" i="16"/>
  <c r="AA68" i="16"/>
  <c r="AA67" i="16"/>
  <c r="AA66" i="16"/>
  <c r="AA65" i="16"/>
  <c r="AA64" i="16"/>
  <c r="AA63" i="16"/>
  <c r="AA62" i="16"/>
  <c r="AA61" i="16"/>
  <c r="AA60" i="16"/>
  <c r="AA59" i="16"/>
  <c r="AA58" i="16"/>
  <c r="AA57" i="16"/>
  <c r="AA56" i="16"/>
  <c r="AA55" i="16"/>
  <c r="AA54" i="16"/>
  <c r="AA53" i="16"/>
  <c r="AA52" i="16"/>
  <c r="AA51" i="16"/>
  <c r="AA50" i="16"/>
  <c r="AA49" i="16"/>
  <c r="AA48" i="16"/>
  <c r="AA47" i="16"/>
  <c r="AA46" i="16"/>
  <c r="AA45" i="16"/>
  <c r="AA44" i="16"/>
  <c r="AA43" i="16"/>
  <c r="AA42" i="16"/>
  <c r="AA41" i="16"/>
  <c r="AA40" i="16"/>
  <c r="AA39" i="16"/>
  <c r="AA38" i="16"/>
  <c r="AA37" i="16"/>
  <c r="AA36" i="16"/>
  <c r="AA35" i="16"/>
  <c r="AA34" i="16"/>
  <c r="AA33" i="16"/>
  <c r="AA32" i="16"/>
  <c r="AA31" i="16"/>
  <c r="AA30" i="16"/>
  <c r="AA29" i="16"/>
  <c r="AA28" i="16"/>
  <c r="AA27" i="16"/>
  <c r="AA26" i="16"/>
  <c r="AA25" i="16"/>
  <c r="AA24" i="16"/>
  <c r="AA23" i="16"/>
  <c r="AA22" i="16"/>
  <c r="AA21" i="16"/>
  <c r="AA20" i="16"/>
  <c r="AA19" i="16"/>
  <c r="AA18" i="16"/>
  <c r="AA17" i="16"/>
  <c r="AA16" i="16"/>
  <c r="AA15" i="16"/>
  <c r="AA14" i="16"/>
  <c r="AA13" i="16"/>
  <c r="AA12" i="16"/>
  <c r="AA11" i="16"/>
  <c r="AA10" i="16"/>
  <c r="AA9" i="16"/>
  <c r="AA8" i="16"/>
  <c r="AA7" i="16"/>
  <c r="AA6" i="16"/>
  <c r="AA5" i="16"/>
  <c r="AE841" i="2"/>
  <c r="AD841" i="2"/>
  <c r="AC841" i="2"/>
  <c r="AE840" i="2"/>
  <c r="AD840" i="2"/>
  <c r="AC840" i="2"/>
  <c r="AE835" i="2"/>
  <c r="AD835" i="2"/>
  <c r="AC835" i="2"/>
  <c r="AE834" i="2"/>
  <c r="AD834" i="2"/>
  <c r="AC834" i="2"/>
  <c r="AE833" i="2"/>
  <c r="AD833" i="2"/>
  <c r="AC833" i="2"/>
  <c r="AE832" i="2"/>
  <c r="AD832" i="2"/>
  <c r="AE808" i="2"/>
  <c r="AD808" i="2"/>
  <c r="AC808" i="2"/>
  <c r="AE807" i="2"/>
  <c r="AD807" i="2"/>
  <c r="AC807" i="2"/>
  <c r="AE806" i="2"/>
  <c r="AD806" i="2"/>
  <c r="AC806" i="2"/>
  <c r="AE805" i="2"/>
  <c r="AD805" i="2"/>
  <c r="AC805" i="2"/>
  <c r="AE791" i="2"/>
  <c r="AD791" i="2"/>
  <c r="AC791" i="2"/>
  <c r="AE790" i="2"/>
  <c r="AD790" i="2"/>
  <c r="AC790" i="2"/>
  <c r="AE789" i="2"/>
  <c r="AD789" i="2"/>
  <c r="AC789" i="2"/>
  <c r="AE785" i="2"/>
  <c r="AD785" i="2"/>
  <c r="AC785" i="2"/>
  <c r="AE784" i="2"/>
  <c r="AD784" i="2"/>
  <c r="AC784" i="2"/>
  <c r="AE783" i="2"/>
  <c r="AD783" i="2"/>
  <c r="AC783" i="2"/>
  <c r="AE782" i="2"/>
  <c r="AD782" i="2"/>
  <c r="AC782" i="2"/>
  <c r="AE777" i="2"/>
  <c r="AD777" i="2"/>
  <c r="AC777" i="2"/>
  <c r="AE776" i="2"/>
  <c r="AD776" i="2"/>
  <c r="AC776" i="2"/>
  <c r="AE775" i="2"/>
  <c r="AD775" i="2"/>
  <c r="AC775" i="2"/>
  <c r="AE771" i="2"/>
  <c r="AD771" i="2"/>
  <c r="AC771" i="2"/>
  <c r="AE770" i="2"/>
  <c r="AD770" i="2"/>
  <c r="AC770" i="2"/>
  <c r="AE769" i="2"/>
  <c r="AD769" i="2"/>
  <c r="AC769" i="2"/>
  <c r="AE768" i="2"/>
  <c r="AD768" i="2"/>
  <c r="AC768" i="2"/>
  <c r="AE735" i="2"/>
  <c r="AD735" i="2"/>
  <c r="AC735" i="2"/>
  <c r="AE734" i="2"/>
  <c r="AD734" i="2"/>
  <c r="AC734" i="2"/>
  <c r="AE733" i="2"/>
  <c r="AD733" i="2"/>
  <c r="AC733" i="2"/>
  <c r="AE732" i="2"/>
  <c r="AD732" i="2"/>
  <c r="AC732" i="2"/>
  <c r="AE720" i="2"/>
  <c r="AD720" i="2"/>
  <c r="AC720" i="2"/>
  <c r="AE719" i="2"/>
  <c r="AD719" i="2"/>
  <c r="AC719" i="2"/>
  <c r="AE718" i="2"/>
  <c r="AD718" i="2"/>
  <c r="AC718" i="2"/>
  <c r="AE717" i="2"/>
  <c r="AD717" i="2"/>
  <c r="AC717" i="2"/>
  <c r="AE670" i="2"/>
  <c r="AD670" i="2"/>
  <c r="AC670" i="2"/>
  <c r="AE669" i="2"/>
  <c r="AD669" i="2"/>
  <c r="AC669" i="2"/>
  <c r="AE668" i="2"/>
  <c r="AD668" i="2"/>
  <c r="AC668" i="2"/>
  <c r="AE667" i="2"/>
  <c r="AD667" i="2"/>
  <c r="AC667" i="2"/>
  <c r="AE654" i="2"/>
  <c r="AD654" i="2"/>
  <c r="AC654" i="2"/>
  <c r="AE653" i="2"/>
  <c r="AD653" i="2"/>
  <c r="AC653" i="2"/>
  <c r="AE652" i="2"/>
  <c r="AD652" i="2"/>
  <c r="AC652" i="2"/>
  <c r="AE651" i="2"/>
  <c r="AD651" i="2"/>
  <c r="AC651" i="2"/>
  <c r="AE630" i="2"/>
  <c r="AD630" i="2"/>
  <c r="AC630" i="2"/>
  <c r="AE629" i="2"/>
  <c r="AD629" i="2"/>
  <c r="AC629" i="2"/>
  <c r="AE628" i="2"/>
  <c r="AD628" i="2"/>
  <c r="AC628" i="2"/>
  <c r="AE627" i="2"/>
  <c r="AD627" i="2"/>
  <c r="AC627" i="2"/>
  <c r="AE538" i="2"/>
  <c r="AD538" i="2"/>
  <c r="AC538" i="2"/>
  <c r="AE537" i="2"/>
  <c r="AD537" i="2"/>
  <c r="AC537" i="2"/>
  <c r="AE536" i="2"/>
  <c r="AD536" i="2"/>
  <c r="AC536" i="2"/>
  <c r="AE535" i="2"/>
  <c r="AD535" i="2"/>
  <c r="AC535" i="2"/>
  <c r="AE506" i="2"/>
  <c r="AD506" i="2"/>
  <c r="AC506" i="2"/>
  <c r="AE505" i="2"/>
  <c r="AD505" i="2"/>
  <c r="AC505" i="2"/>
  <c r="AE504" i="2"/>
  <c r="AD504" i="2"/>
  <c r="AC504" i="2"/>
  <c r="AE503" i="2"/>
  <c r="AD503" i="2"/>
  <c r="AC503" i="2"/>
  <c r="AE494" i="2"/>
  <c r="AD494" i="2"/>
  <c r="AC494" i="2"/>
  <c r="AE493" i="2"/>
  <c r="AD493" i="2"/>
  <c r="AC493" i="2"/>
  <c r="AE492" i="2"/>
  <c r="AD492" i="2"/>
  <c r="AC492" i="2"/>
  <c r="AE485" i="2"/>
  <c r="AD485" i="2"/>
  <c r="AC485" i="2"/>
  <c r="AE484" i="2"/>
  <c r="AD484" i="2"/>
  <c r="AC484" i="2"/>
  <c r="AE483" i="2"/>
  <c r="AD483" i="2"/>
  <c r="AC483" i="2"/>
  <c r="AE482" i="2"/>
  <c r="AD482" i="2"/>
  <c r="AC482" i="2"/>
  <c r="AE477" i="2"/>
  <c r="AD477" i="2"/>
  <c r="AC477" i="2"/>
  <c r="AE476" i="2"/>
  <c r="AD476" i="2"/>
  <c r="AC476" i="2"/>
  <c r="AE475" i="2"/>
  <c r="AD475" i="2"/>
  <c r="AC475" i="2"/>
  <c r="AE474" i="2"/>
  <c r="AD474" i="2"/>
  <c r="AC474" i="2"/>
  <c r="AE453" i="2"/>
  <c r="AD453" i="2"/>
  <c r="AC453" i="2"/>
  <c r="AE452" i="2"/>
  <c r="AD452" i="2"/>
  <c r="AC452" i="2"/>
  <c r="AE451" i="2"/>
  <c r="AD451" i="2"/>
  <c r="AC451" i="2"/>
  <c r="AE450" i="2"/>
  <c r="AD450" i="2"/>
  <c r="AC450" i="2"/>
  <c r="AE418" i="2"/>
  <c r="AD418" i="2"/>
  <c r="AC418" i="2"/>
  <c r="AE417" i="2"/>
  <c r="AD417" i="2"/>
  <c r="AC417" i="2"/>
  <c r="AE416" i="2"/>
  <c r="AD416" i="2"/>
  <c r="AC416" i="2"/>
  <c r="AE415" i="2"/>
  <c r="AD415" i="2"/>
  <c r="AC415" i="2"/>
  <c r="AE399" i="2"/>
  <c r="AD399" i="2"/>
  <c r="AC399" i="2"/>
  <c r="AE398" i="2"/>
  <c r="AD398" i="2"/>
  <c r="AC398" i="2"/>
  <c r="AE397" i="2"/>
  <c r="AD397" i="2"/>
  <c r="AC397" i="2"/>
  <c r="AE396" i="2"/>
  <c r="AD396" i="2"/>
  <c r="AC396" i="2"/>
  <c r="AE359" i="2"/>
  <c r="AD359" i="2"/>
  <c r="AC359" i="2"/>
  <c r="AE358" i="2"/>
  <c r="AD358" i="2"/>
  <c r="AC358" i="2"/>
  <c r="AE357" i="2"/>
  <c r="AD357" i="2"/>
  <c r="AC357" i="2"/>
  <c r="AE323" i="2"/>
  <c r="AD323" i="2"/>
  <c r="AC323" i="2"/>
  <c r="AE322" i="2"/>
  <c r="AD322" i="2"/>
  <c r="AC322" i="2"/>
  <c r="AE321" i="2"/>
  <c r="AD321" i="2"/>
  <c r="AC321" i="2"/>
  <c r="AE320" i="2"/>
  <c r="AD320" i="2"/>
  <c r="AC320" i="2"/>
  <c r="AE307" i="2"/>
  <c r="AD307" i="2"/>
  <c r="AC307" i="2"/>
  <c r="AE306" i="2"/>
  <c r="AD306" i="2"/>
  <c r="AC306" i="2"/>
  <c r="AE305" i="2"/>
  <c r="AD305" i="2"/>
  <c r="AC305" i="2"/>
  <c r="AE304" i="2"/>
  <c r="AD304" i="2"/>
  <c r="AC304" i="2"/>
  <c r="AE272" i="2"/>
  <c r="AD272" i="2"/>
  <c r="AC272" i="2"/>
  <c r="AE271" i="2"/>
  <c r="AD271" i="2"/>
  <c r="AC271" i="2"/>
  <c r="AE270" i="2"/>
  <c r="AD270" i="2"/>
  <c r="AC270" i="2"/>
  <c r="AE269" i="2"/>
  <c r="AD269" i="2"/>
  <c r="AC269" i="2"/>
  <c r="AB841" i="2"/>
  <c r="AB840" i="2"/>
  <c r="AB835" i="2"/>
  <c r="AB834" i="2"/>
  <c r="AB833" i="2"/>
  <c r="AB808" i="2"/>
  <c r="AB807" i="2"/>
  <c r="AB806" i="2"/>
  <c r="AB805" i="2"/>
  <c r="AB791" i="2"/>
  <c r="AB790" i="2"/>
  <c r="AB789" i="2"/>
  <c r="AB785" i="2"/>
  <c r="AB784" i="2"/>
  <c r="AB783" i="2"/>
  <c r="AB782" i="2"/>
  <c r="AB777" i="2"/>
  <c r="AB776" i="2"/>
  <c r="AB775" i="2"/>
  <c r="AB771" i="2"/>
  <c r="AB770" i="2"/>
  <c r="AB769" i="2"/>
  <c r="AB768" i="2"/>
  <c r="AB735" i="2"/>
  <c r="AB734" i="2"/>
  <c r="AB733" i="2"/>
  <c r="AB732" i="2"/>
  <c r="AB720" i="2"/>
  <c r="AB719" i="2"/>
  <c r="AB718" i="2"/>
  <c r="AB717" i="2"/>
  <c r="AB670" i="2"/>
  <c r="AB669" i="2"/>
  <c r="AB668" i="2"/>
  <c r="AB667" i="2"/>
  <c r="AB654" i="2"/>
  <c r="AB653" i="2"/>
  <c r="AB652" i="2"/>
  <c r="AB651" i="2"/>
  <c r="AB630" i="2"/>
  <c r="AB629" i="2"/>
  <c r="AB628" i="2"/>
  <c r="AB538" i="2"/>
  <c r="AB537" i="2"/>
  <c r="AB536" i="2"/>
  <c r="AB535" i="2"/>
  <c r="AB506" i="2"/>
  <c r="AB505" i="2"/>
  <c r="AB504" i="2"/>
  <c r="AB503" i="2"/>
  <c r="AB494" i="2"/>
  <c r="AB493" i="2"/>
  <c r="AB492" i="2"/>
  <c r="AB485" i="2"/>
  <c r="AB484" i="2"/>
  <c r="AB483" i="2"/>
  <c r="AB482" i="2"/>
  <c r="AB477" i="2"/>
  <c r="AB476" i="2"/>
  <c r="AB475" i="2"/>
  <c r="AB474" i="2"/>
  <c r="AB453" i="2"/>
  <c r="AB452" i="2"/>
  <c r="AB451" i="2"/>
  <c r="AB450" i="2"/>
  <c r="AB418" i="2"/>
  <c r="AB417" i="2"/>
  <c r="AB416" i="2"/>
  <c r="AB415" i="2"/>
  <c r="AB399" i="2"/>
  <c r="AB398" i="2"/>
  <c r="AB397" i="2"/>
  <c r="AB396" i="2"/>
  <c r="AB359" i="2"/>
  <c r="AB358" i="2"/>
  <c r="AB357" i="2"/>
  <c r="AB323" i="2"/>
  <c r="AB322" i="2"/>
  <c r="AB321" i="2"/>
  <c r="AB320" i="2"/>
  <c r="AB307" i="2"/>
  <c r="AB306" i="2"/>
  <c r="AB305" i="2"/>
  <c r="AB304" i="2"/>
  <c r="AB272" i="2"/>
  <c r="AB271" i="2"/>
  <c r="AB270" i="2"/>
  <c r="AB269" i="2"/>
  <c r="AE304" i="3"/>
  <c r="AD304" i="3"/>
  <c r="AC304" i="3"/>
  <c r="AE303" i="3"/>
  <c r="AD303" i="3"/>
  <c r="AC303" i="3"/>
  <c r="AE302" i="3"/>
  <c r="AD302" i="3"/>
  <c r="AC302" i="3"/>
  <c r="AE298" i="3"/>
  <c r="AD298" i="3"/>
  <c r="AC298" i="3"/>
  <c r="AE297" i="3"/>
  <c r="AD297" i="3"/>
  <c r="AC297" i="3"/>
  <c r="AE296" i="3"/>
  <c r="AD296" i="3"/>
  <c r="AC296" i="3"/>
  <c r="AE292" i="3"/>
  <c r="AD292" i="3"/>
  <c r="AC292" i="3"/>
  <c r="AE291" i="3"/>
  <c r="AD291" i="3"/>
  <c r="AC291" i="3"/>
  <c r="AE290" i="3"/>
  <c r="AD290" i="3"/>
  <c r="AC290" i="3"/>
  <c r="AE286" i="3"/>
  <c r="AD286" i="3"/>
  <c r="AC286" i="3"/>
  <c r="AE285" i="3"/>
  <c r="AD285" i="3"/>
  <c r="AC285" i="3"/>
  <c r="AE284" i="3"/>
  <c r="AD284" i="3"/>
  <c r="AC284" i="3"/>
  <c r="AE280" i="3"/>
  <c r="AD280" i="3"/>
  <c r="AC280" i="3"/>
  <c r="AE279" i="3"/>
  <c r="AD279" i="3"/>
  <c r="AC279" i="3"/>
  <c r="AE278" i="3"/>
  <c r="AD278" i="3"/>
  <c r="AC278" i="3"/>
  <c r="AE274" i="3"/>
  <c r="AD274" i="3"/>
  <c r="AC274" i="3"/>
  <c r="AE273" i="3"/>
  <c r="AD273" i="3"/>
  <c r="AC273" i="3"/>
  <c r="AE272" i="3"/>
  <c r="AD272" i="3"/>
  <c r="AC272" i="3"/>
  <c r="AE268" i="3"/>
  <c r="AD268" i="3"/>
  <c r="AC268" i="3"/>
  <c r="AE267" i="3"/>
  <c r="AD267" i="3"/>
  <c r="AC267" i="3"/>
  <c r="AE266" i="3"/>
  <c r="AD266" i="3"/>
  <c r="AC266" i="3"/>
  <c r="AE262" i="3"/>
  <c r="AD262" i="3"/>
  <c r="AC262" i="3"/>
  <c r="AE261" i="3"/>
  <c r="AD261" i="3"/>
  <c r="AC261" i="3"/>
  <c r="AE260" i="3"/>
  <c r="AD260" i="3"/>
  <c r="AC260" i="3"/>
  <c r="AE256" i="3"/>
  <c r="AD256" i="3"/>
  <c r="AC256" i="3"/>
  <c r="AE255" i="3"/>
  <c r="AD255" i="3"/>
  <c r="AC255" i="3"/>
  <c r="AE254" i="3"/>
  <c r="AD254" i="3"/>
  <c r="AC254" i="3"/>
  <c r="AE250" i="3"/>
  <c r="AD250" i="3"/>
  <c r="AC250" i="3"/>
  <c r="AE249" i="3"/>
  <c r="AD249" i="3"/>
  <c r="AC249" i="3"/>
  <c r="AE248" i="3"/>
  <c r="AD248" i="3"/>
  <c r="AC248" i="3"/>
  <c r="AE244" i="3"/>
  <c r="AD244" i="3"/>
  <c r="AC244" i="3"/>
  <c r="AE243" i="3"/>
  <c r="AD243" i="3"/>
  <c r="AC243" i="3"/>
  <c r="AE242" i="3"/>
  <c r="AD242" i="3"/>
  <c r="AC242" i="3"/>
  <c r="AE238" i="3"/>
  <c r="AD238" i="3"/>
  <c r="AC238" i="3"/>
  <c r="AE237" i="3"/>
  <c r="AD237" i="3"/>
  <c r="AC237" i="3"/>
  <c r="AE236" i="3"/>
  <c r="AD236" i="3"/>
  <c r="AC236" i="3"/>
  <c r="AE232" i="3"/>
  <c r="AD232" i="3"/>
  <c r="AC232" i="3"/>
  <c r="AE231" i="3"/>
  <c r="AD231" i="3"/>
  <c r="AC231" i="3"/>
  <c r="AE230" i="3"/>
  <c r="AD230" i="3"/>
  <c r="AC230" i="3"/>
  <c r="AE208" i="3"/>
  <c r="AD208" i="3"/>
  <c r="AC208" i="3"/>
  <c r="AE207" i="3"/>
  <c r="AD207" i="3"/>
  <c r="AC207" i="3"/>
  <c r="AE206" i="3"/>
  <c r="AD206" i="3"/>
  <c r="AC206" i="3"/>
  <c r="AE202" i="3"/>
  <c r="AD202" i="3"/>
  <c r="AC202" i="3"/>
  <c r="AE201" i="3"/>
  <c r="AD201" i="3"/>
  <c r="AC201" i="3"/>
  <c r="AE200" i="3"/>
  <c r="AD200" i="3"/>
  <c r="AC200" i="3"/>
  <c r="AE196" i="3"/>
  <c r="AD196" i="3"/>
  <c r="AC196" i="3"/>
  <c r="AE195" i="3"/>
  <c r="AD195" i="3"/>
  <c r="AC195" i="3"/>
  <c r="AE194" i="3"/>
  <c r="AD194" i="3"/>
  <c r="AC194" i="3"/>
  <c r="AE187" i="3"/>
  <c r="AD187" i="3"/>
  <c r="AC187" i="3"/>
  <c r="AE186" i="3"/>
  <c r="AD186" i="3"/>
  <c r="AC186" i="3"/>
  <c r="AE185" i="3"/>
  <c r="AD185" i="3"/>
  <c r="AC185" i="3"/>
  <c r="AE151" i="3"/>
  <c r="AD151" i="3"/>
  <c r="AC151" i="3"/>
  <c r="AE150" i="3"/>
  <c r="AD150" i="3"/>
  <c r="AC150" i="3"/>
  <c r="AE149" i="3"/>
  <c r="AD149" i="3"/>
  <c r="AC149" i="3"/>
  <c r="AE112" i="3"/>
  <c r="AD112" i="3"/>
  <c r="AC112" i="3"/>
  <c r="AE111" i="3"/>
  <c r="AD111" i="3"/>
  <c r="AC111" i="3"/>
  <c r="AE110" i="3"/>
  <c r="AD110" i="3"/>
  <c r="AC110" i="3"/>
  <c r="AE106" i="3"/>
  <c r="AD106" i="3"/>
  <c r="AC106" i="3"/>
  <c r="AE105" i="3"/>
  <c r="AD105" i="3"/>
  <c r="AC105" i="3"/>
  <c r="AE104" i="3"/>
  <c r="AD104" i="3"/>
  <c r="AC104" i="3"/>
  <c r="AE49" i="3"/>
  <c r="AD49" i="3"/>
  <c r="AC49" i="3"/>
  <c r="AE48" i="3"/>
  <c r="AD48" i="3"/>
  <c r="AC48" i="3"/>
  <c r="AE47" i="3"/>
  <c r="AD47" i="3"/>
  <c r="AC47" i="3"/>
  <c r="AE19" i="3"/>
  <c r="AD19" i="3"/>
  <c r="AC19" i="3"/>
  <c r="AE18" i="3"/>
  <c r="AD18" i="3"/>
  <c r="AC18" i="3"/>
  <c r="AE17" i="3"/>
  <c r="AD17" i="3"/>
  <c r="AC17" i="3"/>
  <c r="AB304" i="3" l="1"/>
  <c r="AB303" i="3"/>
  <c r="AB302" i="3"/>
  <c r="AB298" i="3"/>
  <c r="AB297" i="3"/>
  <c r="AB296" i="3"/>
  <c r="AB292" i="3"/>
  <c r="AB291" i="3"/>
  <c r="AB290" i="3"/>
  <c r="AB286" i="3"/>
  <c r="AB285" i="3"/>
  <c r="AB284" i="3"/>
  <c r="AB280" i="3"/>
  <c r="AB279" i="3"/>
  <c r="AB278" i="3"/>
  <c r="AB274" i="3"/>
  <c r="AB273" i="3"/>
  <c r="AB272" i="3"/>
  <c r="AB268" i="3"/>
  <c r="AB267" i="3"/>
  <c r="AB266" i="3"/>
  <c r="AB262" i="3"/>
  <c r="AB261" i="3"/>
  <c r="AB260" i="3"/>
  <c r="AB256" i="3"/>
  <c r="AB255" i="3"/>
  <c r="AB254" i="3"/>
  <c r="AB250" i="3"/>
  <c r="AB249" i="3"/>
  <c r="AB248" i="3"/>
  <c r="AB244" i="3"/>
  <c r="AB243" i="3"/>
  <c r="AB242" i="3"/>
  <c r="AB238" i="3"/>
  <c r="AB237" i="3"/>
  <c r="AB236" i="3"/>
  <c r="AB232" i="3"/>
  <c r="AB231" i="3"/>
  <c r="AB230" i="3"/>
  <c r="AB208" i="3"/>
  <c r="AB207" i="3"/>
  <c r="AB206" i="3"/>
  <c r="AB202" i="3"/>
  <c r="AB201" i="3"/>
  <c r="AB200" i="3"/>
  <c r="AB196" i="3"/>
  <c r="AB195" i="3"/>
  <c r="AB194" i="3"/>
  <c r="AB187" i="3"/>
  <c r="AB186" i="3"/>
  <c r="AB185" i="3"/>
  <c r="AB151" i="3"/>
  <c r="AB150" i="3"/>
  <c r="AB149" i="3"/>
  <c r="AB112" i="3"/>
  <c r="AB111" i="3"/>
  <c r="AB110" i="3"/>
  <c r="AB106" i="3"/>
  <c r="AB105" i="3"/>
  <c r="AB104" i="3"/>
  <c r="AB49" i="3"/>
  <c r="AB48" i="3"/>
  <c r="AB47" i="3"/>
  <c r="AB19" i="3"/>
  <c r="AB18" i="3"/>
  <c r="AB17" i="3"/>
  <c r="AE7" i="3" l="1"/>
  <c r="AB7" i="3"/>
  <c r="AE6" i="3"/>
  <c r="AB6" i="3"/>
  <c r="AE5" i="3"/>
  <c r="AB5" i="3"/>
  <c r="AE8" i="2"/>
  <c r="AD8" i="2"/>
  <c r="AC8" i="2"/>
  <c r="AB8" i="2"/>
  <c r="AE7" i="2"/>
  <c r="AD7" i="2"/>
  <c r="AC7" i="2"/>
  <c r="AB7" i="2"/>
  <c r="AE6" i="2"/>
  <c r="AD6" i="2"/>
  <c r="AC6" i="2"/>
  <c r="AB6" i="2"/>
  <c r="AE5" i="2"/>
  <c r="AB5" i="2"/>
  <c r="AE8" i="16"/>
  <c r="AD8" i="16"/>
  <c r="AC8" i="16"/>
  <c r="AB8" i="16"/>
  <c r="AE7" i="16"/>
  <c r="AD7" i="16"/>
  <c r="AC7" i="16"/>
  <c r="AB7" i="16"/>
  <c r="AE6" i="16"/>
  <c r="AD6" i="16"/>
  <c r="AC6" i="16"/>
  <c r="AB6" i="16"/>
  <c r="AE5" i="16"/>
  <c r="AD5" i="16"/>
  <c r="AC5" i="16"/>
  <c r="AB5" i="16"/>
  <c r="AC5" i="4"/>
  <c r="AB5" i="4"/>
  <c r="AA5" i="4"/>
  <c r="Z5" i="4"/>
  <c r="T57" i="4" l="1"/>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V367" i="16"/>
  <c r="V366" i="16"/>
  <c r="V365" i="16"/>
  <c r="V364" i="16"/>
  <c r="V363" i="16"/>
  <c r="V362" i="16"/>
  <c r="V361" i="16"/>
  <c r="V360" i="16"/>
  <c r="V359" i="16"/>
  <c r="V358" i="16"/>
  <c r="V357" i="16"/>
  <c r="V356" i="16"/>
  <c r="V355" i="16"/>
  <c r="V354" i="16"/>
  <c r="V353" i="16"/>
  <c r="V352" i="16"/>
  <c r="V351" i="16"/>
  <c r="V350" i="16"/>
  <c r="V349" i="16"/>
  <c r="V348" i="16"/>
  <c r="V347" i="16"/>
  <c r="V346" i="16"/>
  <c r="V345" i="16"/>
  <c r="V344" i="16"/>
  <c r="V343" i="16"/>
  <c r="V342" i="16"/>
  <c r="V341" i="16"/>
  <c r="V340" i="16"/>
  <c r="V339" i="16"/>
  <c r="V338" i="16"/>
  <c r="V337" i="16"/>
  <c r="V336" i="16"/>
  <c r="V335" i="16"/>
  <c r="V334" i="16"/>
  <c r="V333" i="16"/>
  <c r="V332" i="16"/>
  <c r="V331" i="16"/>
  <c r="V330" i="16"/>
  <c r="V329" i="16"/>
  <c r="V328" i="16"/>
  <c r="V327" i="16"/>
  <c r="V326" i="16"/>
  <c r="V325" i="16"/>
  <c r="V324" i="16"/>
  <c r="V323" i="16"/>
  <c r="V322" i="16"/>
  <c r="V321" i="16"/>
  <c r="V320" i="16"/>
  <c r="V319" i="16"/>
  <c r="V318" i="16"/>
  <c r="V317" i="16"/>
  <c r="V316" i="16"/>
  <c r="V315" i="16"/>
  <c r="V314" i="16"/>
  <c r="V313" i="16"/>
  <c r="V312" i="16"/>
  <c r="V311" i="16"/>
  <c r="V310" i="16"/>
  <c r="V309" i="16"/>
  <c r="V308" i="16"/>
  <c r="V307" i="16"/>
  <c r="V306" i="16"/>
  <c r="V305" i="16"/>
  <c r="V304" i="16"/>
  <c r="V303" i="16"/>
  <c r="V302" i="16"/>
  <c r="V301" i="16"/>
  <c r="V300" i="16"/>
  <c r="V299" i="16"/>
  <c r="V298" i="16"/>
  <c r="V297" i="16"/>
  <c r="V296" i="16"/>
  <c r="V295" i="16"/>
  <c r="V294" i="16"/>
  <c r="V293" i="16"/>
  <c r="V292" i="16"/>
  <c r="V291" i="16"/>
  <c r="V290" i="16"/>
  <c r="V289" i="16"/>
  <c r="V288" i="16"/>
  <c r="V287" i="16"/>
  <c r="V286" i="16"/>
  <c r="V285" i="16"/>
  <c r="V284" i="16"/>
  <c r="V283" i="16"/>
  <c r="V282" i="16"/>
  <c r="V281" i="16"/>
  <c r="V280" i="16"/>
  <c r="V279" i="16"/>
  <c r="V278" i="16"/>
  <c r="V277" i="16"/>
  <c r="V276" i="16"/>
  <c r="V275" i="16"/>
  <c r="V274" i="16"/>
  <c r="V273" i="16"/>
  <c r="V272" i="16"/>
  <c r="V271" i="16"/>
  <c r="V270" i="16"/>
  <c r="V269" i="16"/>
  <c r="V268" i="16"/>
  <c r="V267" i="16"/>
  <c r="V266" i="16"/>
  <c r="V265" i="16"/>
  <c r="V264" i="16"/>
  <c r="V263" i="16"/>
  <c r="V262" i="16"/>
  <c r="V261" i="16"/>
  <c r="V260" i="16"/>
  <c r="V259" i="16"/>
  <c r="V258" i="16"/>
  <c r="V257" i="16"/>
  <c r="V256" i="16"/>
  <c r="V255" i="16"/>
  <c r="V254" i="16"/>
  <c r="V253" i="16"/>
  <c r="V252" i="16"/>
  <c r="V251" i="16"/>
  <c r="V250" i="16"/>
  <c r="V249" i="16"/>
  <c r="V248" i="16"/>
  <c r="V247" i="16"/>
  <c r="V246" i="16"/>
  <c r="V245" i="16"/>
  <c r="V244" i="16"/>
  <c r="V243" i="16"/>
  <c r="V242" i="16"/>
  <c r="V241" i="16"/>
  <c r="V240" i="16"/>
  <c r="V239" i="16"/>
  <c r="V238" i="16"/>
  <c r="V237" i="16"/>
  <c r="V236" i="16"/>
  <c r="V235" i="16"/>
  <c r="V234" i="16"/>
  <c r="V233" i="16"/>
  <c r="V232" i="16"/>
  <c r="V231" i="16"/>
  <c r="V230" i="16"/>
  <c r="V229" i="16"/>
  <c r="V228" i="16"/>
  <c r="V227" i="16"/>
  <c r="V226" i="16"/>
  <c r="V225" i="16"/>
  <c r="V224" i="16"/>
  <c r="V223" i="16"/>
  <c r="V222" i="16"/>
  <c r="V221" i="16"/>
  <c r="V220" i="16"/>
  <c r="V219" i="16"/>
  <c r="V218" i="16"/>
  <c r="V217" i="16"/>
  <c r="V216" i="16"/>
  <c r="V215" i="16"/>
  <c r="V214" i="16"/>
  <c r="V213" i="16"/>
  <c r="V212" i="16"/>
  <c r="V211" i="16"/>
  <c r="V210" i="16"/>
  <c r="V209" i="16"/>
  <c r="V208" i="16"/>
  <c r="V207" i="16"/>
  <c r="V206" i="16"/>
  <c r="V205" i="16"/>
  <c r="V204" i="16"/>
  <c r="V203" i="16"/>
  <c r="V202" i="16"/>
  <c r="V201" i="16"/>
  <c r="V200" i="16"/>
  <c r="V199" i="16"/>
  <c r="V198" i="16"/>
  <c r="V197" i="16"/>
  <c r="V196" i="16"/>
  <c r="V195" i="16"/>
  <c r="V194" i="16"/>
  <c r="V193" i="16"/>
  <c r="V192" i="16"/>
  <c r="V191" i="16"/>
  <c r="V190" i="16"/>
  <c r="V189" i="16"/>
  <c r="V188" i="16"/>
  <c r="V187" i="16"/>
  <c r="V186" i="16"/>
  <c r="V185" i="16"/>
  <c r="V184" i="16"/>
  <c r="V183" i="16"/>
  <c r="V182" i="16"/>
  <c r="V181" i="16"/>
  <c r="V180" i="16"/>
  <c r="V179" i="16"/>
  <c r="V178" i="16"/>
  <c r="V177" i="16"/>
  <c r="V176" i="16"/>
  <c r="V175" i="16"/>
  <c r="V174" i="16"/>
  <c r="V173" i="16"/>
  <c r="V172" i="16"/>
  <c r="V171" i="16"/>
  <c r="V170" i="16"/>
  <c r="V169" i="16"/>
  <c r="V168" i="16"/>
  <c r="V167" i="16"/>
  <c r="V166" i="16"/>
  <c r="V165" i="16"/>
  <c r="V164" i="16"/>
  <c r="V163" i="16"/>
  <c r="V162" i="16"/>
  <c r="V161" i="16"/>
  <c r="V160" i="16"/>
  <c r="V159" i="16"/>
  <c r="V158" i="16"/>
  <c r="V157" i="16"/>
  <c r="V156" i="16"/>
  <c r="V155" i="16"/>
  <c r="V154" i="16"/>
  <c r="V153" i="16"/>
  <c r="V152" i="16"/>
  <c r="V151" i="16"/>
  <c r="V150" i="16"/>
  <c r="V149" i="16"/>
  <c r="V148" i="16"/>
  <c r="V147" i="16"/>
  <c r="V146" i="16"/>
  <c r="V145" i="16"/>
  <c r="V144" i="16"/>
  <c r="V143" i="16"/>
  <c r="V142" i="16"/>
  <c r="V141" i="16"/>
  <c r="V140" i="16"/>
  <c r="V139" i="16"/>
  <c r="V138" i="16"/>
  <c r="V137" i="16"/>
  <c r="V136" i="16"/>
  <c r="V135" i="16"/>
  <c r="V134" i="16"/>
  <c r="V133" i="16"/>
  <c r="V132" i="16"/>
  <c r="V131" i="16"/>
  <c r="V130" i="16"/>
  <c r="V129" i="16"/>
  <c r="V128" i="16"/>
  <c r="V127" i="16"/>
  <c r="V126" i="16"/>
  <c r="V125" i="16"/>
  <c r="V124" i="16"/>
  <c r="V123" i="16"/>
  <c r="V122" i="16"/>
  <c r="V121" i="16"/>
  <c r="V120" i="16"/>
  <c r="V119" i="16"/>
  <c r="V118" i="16"/>
  <c r="V117" i="16"/>
  <c r="V116" i="16"/>
  <c r="V115" i="16"/>
  <c r="V114" i="16"/>
  <c r="V113" i="16"/>
  <c r="V112" i="16"/>
  <c r="V111" i="16"/>
  <c r="V110" i="16"/>
  <c r="V109" i="16"/>
  <c r="V108" i="16"/>
  <c r="V107" i="16"/>
  <c r="V106" i="16"/>
  <c r="V105" i="16"/>
  <c r="V104" i="16"/>
  <c r="V103" i="16"/>
  <c r="V102" i="16"/>
  <c r="V101" i="16"/>
  <c r="V100" i="16"/>
  <c r="V99" i="16"/>
  <c r="V98" i="16"/>
  <c r="V97" i="16"/>
  <c r="V96" i="16"/>
  <c r="V95" i="16"/>
  <c r="V94" i="16"/>
  <c r="V93" i="16"/>
  <c r="V92" i="16"/>
  <c r="V91" i="16"/>
  <c r="V90" i="16"/>
  <c r="V89" i="16"/>
  <c r="V88" i="16"/>
  <c r="V87" i="16"/>
  <c r="V86" i="16"/>
  <c r="V85" i="16"/>
  <c r="V84" i="16"/>
  <c r="V83" i="16"/>
  <c r="V82" i="16"/>
  <c r="V81" i="16"/>
  <c r="V80" i="16"/>
  <c r="V79" i="16"/>
  <c r="V78" i="16"/>
  <c r="V77" i="16"/>
  <c r="V76" i="16"/>
  <c r="V75" i="16"/>
  <c r="V74" i="16"/>
  <c r="V73" i="16"/>
  <c r="V72" i="16"/>
  <c r="V71" i="16"/>
  <c r="V70" i="16"/>
  <c r="V69" i="16"/>
  <c r="V68" i="16"/>
  <c r="V67" i="16"/>
  <c r="V66" i="16"/>
  <c r="V65" i="16"/>
  <c r="V64" i="16"/>
  <c r="V63" i="16"/>
  <c r="V62" i="16"/>
  <c r="V61" i="16"/>
  <c r="V60" i="16"/>
  <c r="V59" i="16"/>
  <c r="V58" i="16"/>
  <c r="V57" i="16"/>
  <c r="V56" i="16"/>
  <c r="V55" i="16"/>
  <c r="V54" i="16"/>
  <c r="V53" i="16"/>
  <c r="V52" i="16"/>
  <c r="V51" i="16"/>
  <c r="V50" i="16"/>
  <c r="V49" i="16"/>
  <c r="V48" i="16"/>
  <c r="V47" i="16"/>
  <c r="V46" i="16"/>
  <c r="V45" i="16"/>
  <c r="V44" i="16"/>
  <c r="V43" i="16"/>
  <c r="V42" i="16"/>
  <c r="V41" i="16"/>
  <c r="V40" i="16"/>
  <c r="V39" i="16"/>
  <c r="V38" i="16"/>
  <c r="V37" i="16"/>
  <c r="V36" i="16"/>
  <c r="V35" i="16"/>
  <c r="V34" i="16"/>
  <c r="V33" i="16"/>
  <c r="V32" i="16"/>
  <c r="V31" i="16"/>
  <c r="V30" i="16"/>
  <c r="V29" i="16"/>
  <c r="V28" i="16"/>
  <c r="V27" i="16"/>
  <c r="V26" i="16"/>
  <c r="V25" i="16"/>
  <c r="V24" i="16"/>
  <c r="V23" i="16"/>
  <c r="V22" i="16"/>
  <c r="V21" i="16"/>
  <c r="V20" i="16"/>
  <c r="V19" i="16"/>
  <c r="V18" i="16"/>
  <c r="V17" i="16"/>
  <c r="V16" i="16"/>
  <c r="V15" i="16"/>
  <c r="V14" i="16"/>
  <c r="V13" i="16"/>
  <c r="V12" i="16"/>
  <c r="V11" i="16"/>
  <c r="V10" i="16"/>
  <c r="V9" i="16"/>
  <c r="Z841" i="2"/>
  <c r="Y841" i="2"/>
  <c r="X841" i="2"/>
  <c r="Z840" i="2"/>
  <c r="Y840" i="2"/>
  <c r="X840" i="2"/>
  <c r="Z835" i="2"/>
  <c r="Y835" i="2"/>
  <c r="X835" i="2"/>
  <c r="Z834" i="2"/>
  <c r="Y834" i="2"/>
  <c r="X834" i="2"/>
  <c r="Z833" i="2"/>
  <c r="Y833" i="2"/>
  <c r="X833" i="2"/>
  <c r="Z832" i="2"/>
  <c r="Y832" i="2"/>
  <c r="X832" i="2"/>
  <c r="Z808" i="2"/>
  <c r="Y808" i="2"/>
  <c r="X808" i="2"/>
  <c r="Z807" i="2"/>
  <c r="Y807" i="2"/>
  <c r="X807" i="2"/>
  <c r="Z806" i="2"/>
  <c r="Y806" i="2"/>
  <c r="X806" i="2"/>
  <c r="Z805" i="2"/>
  <c r="Y805" i="2"/>
  <c r="X805" i="2"/>
  <c r="Z791" i="2"/>
  <c r="Y791" i="2"/>
  <c r="X791" i="2"/>
  <c r="Z790" i="2"/>
  <c r="Y790" i="2"/>
  <c r="X790" i="2"/>
  <c r="Z789" i="2"/>
  <c r="Y789" i="2"/>
  <c r="X789" i="2"/>
  <c r="Z785" i="2"/>
  <c r="Y785" i="2"/>
  <c r="X785" i="2"/>
  <c r="Z784" i="2"/>
  <c r="Y784" i="2"/>
  <c r="Y7" i="2" s="1"/>
  <c r="X784" i="2"/>
  <c r="Z783" i="2"/>
  <c r="Y783" i="2"/>
  <c r="X783" i="2"/>
  <c r="Z782" i="2"/>
  <c r="Y782" i="2"/>
  <c r="X782" i="2"/>
  <c r="Z777" i="2"/>
  <c r="Y777" i="2"/>
  <c r="X777" i="2"/>
  <c r="Z776" i="2"/>
  <c r="Y776" i="2"/>
  <c r="X776" i="2"/>
  <c r="Z775" i="2"/>
  <c r="Y775" i="2"/>
  <c r="X775" i="2"/>
  <c r="Z771" i="2"/>
  <c r="Y771" i="2"/>
  <c r="X771" i="2"/>
  <c r="Z770" i="2"/>
  <c r="Y770" i="2"/>
  <c r="X770" i="2"/>
  <c r="Z769" i="2"/>
  <c r="Y769" i="2"/>
  <c r="X769" i="2"/>
  <c r="Z768" i="2"/>
  <c r="Y768" i="2"/>
  <c r="X768" i="2"/>
  <c r="Z735" i="2"/>
  <c r="Y735" i="2"/>
  <c r="X735" i="2"/>
  <c r="Z734" i="2"/>
  <c r="Y734" i="2"/>
  <c r="X734" i="2"/>
  <c r="Z733" i="2"/>
  <c r="Y733" i="2"/>
  <c r="X733" i="2"/>
  <c r="Z732" i="2"/>
  <c r="Y732" i="2"/>
  <c r="X732" i="2"/>
  <c r="Z720" i="2"/>
  <c r="Y720" i="2"/>
  <c r="X720" i="2"/>
  <c r="Z719" i="2"/>
  <c r="Y719" i="2"/>
  <c r="X719" i="2"/>
  <c r="Z718" i="2"/>
  <c r="Y718" i="2"/>
  <c r="X718" i="2"/>
  <c r="Z717" i="2"/>
  <c r="Y717" i="2"/>
  <c r="X717" i="2"/>
  <c r="Z670" i="2"/>
  <c r="Y670" i="2"/>
  <c r="X670" i="2"/>
  <c r="Z669" i="2"/>
  <c r="Y669" i="2"/>
  <c r="X669" i="2"/>
  <c r="Z668" i="2"/>
  <c r="Y668" i="2"/>
  <c r="X668" i="2"/>
  <c r="Z667" i="2"/>
  <c r="Y667" i="2"/>
  <c r="X667" i="2"/>
  <c r="Z654" i="2"/>
  <c r="Y654" i="2"/>
  <c r="X654" i="2"/>
  <c r="Z653" i="2"/>
  <c r="Y653" i="2"/>
  <c r="X653" i="2"/>
  <c r="Z652" i="2"/>
  <c r="Y652" i="2"/>
  <c r="X652" i="2"/>
  <c r="Z651" i="2"/>
  <c r="Y651" i="2"/>
  <c r="X651" i="2"/>
  <c r="Z630" i="2"/>
  <c r="Y630" i="2"/>
  <c r="X630" i="2"/>
  <c r="Z629" i="2"/>
  <c r="Y629" i="2"/>
  <c r="X629" i="2"/>
  <c r="Z628" i="2"/>
  <c r="Y628" i="2"/>
  <c r="X628" i="2"/>
  <c r="Z627" i="2"/>
  <c r="Y627" i="2"/>
  <c r="X627" i="2"/>
  <c r="Z538" i="2"/>
  <c r="Y538" i="2"/>
  <c r="X538" i="2"/>
  <c r="Z537" i="2"/>
  <c r="Y537" i="2"/>
  <c r="X537" i="2"/>
  <c r="Z536" i="2"/>
  <c r="Y536" i="2"/>
  <c r="X536" i="2"/>
  <c r="Z535" i="2"/>
  <c r="Y535" i="2"/>
  <c r="X535" i="2"/>
  <c r="Z506" i="2"/>
  <c r="Y506" i="2"/>
  <c r="X506" i="2"/>
  <c r="Z505" i="2"/>
  <c r="Z7" i="2" s="1"/>
  <c r="Y505" i="2"/>
  <c r="X505" i="2"/>
  <c r="Z504" i="2"/>
  <c r="Y504" i="2"/>
  <c r="X504" i="2"/>
  <c r="Z503" i="2"/>
  <c r="Y503" i="2"/>
  <c r="X503" i="2"/>
  <c r="Z494" i="2"/>
  <c r="Y494" i="2"/>
  <c r="X494" i="2"/>
  <c r="Z493" i="2"/>
  <c r="Y493" i="2"/>
  <c r="X493" i="2"/>
  <c r="Z492" i="2"/>
  <c r="Y492" i="2"/>
  <c r="X492" i="2"/>
  <c r="Z485" i="2"/>
  <c r="Y485" i="2"/>
  <c r="X485" i="2"/>
  <c r="Z484" i="2"/>
  <c r="Y484" i="2"/>
  <c r="X484" i="2"/>
  <c r="Z483" i="2"/>
  <c r="Y483" i="2"/>
  <c r="X483" i="2"/>
  <c r="Z482" i="2"/>
  <c r="Y482" i="2"/>
  <c r="X482" i="2"/>
  <c r="Z477" i="2"/>
  <c r="Y477" i="2"/>
  <c r="X477" i="2"/>
  <c r="Z476" i="2"/>
  <c r="Y476" i="2"/>
  <c r="X476" i="2"/>
  <c r="Z475" i="2"/>
  <c r="Y475" i="2"/>
  <c r="X475" i="2"/>
  <c r="Z474" i="2"/>
  <c r="Y474" i="2"/>
  <c r="X474" i="2"/>
  <c r="Z453" i="2"/>
  <c r="Y453" i="2"/>
  <c r="X453" i="2"/>
  <c r="Z452" i="2"/>
  <c r="Y452" i="2"/>
  <c r="X452" i="2"/>
  <c r="Z451" i="2"/>
  <c r="Y451" i="2"/>
  <c r="X451" i="2"/>
  <c r="Z450" i="2"/>
  <c r="Y450" i="2"/>
  <c r="X450" i="2"/>
  <c r="Z418" i="2"/>
  <c r="Y418" i="2"/>
  <c r="X418" i="2"/>
  <c r="Z417" i="2"/>
  <c r="Y417" i="2"/>
  <c r="X417" i="2"/>
  <c r="Z416" i="2"/>
  <c r="Y416" i="2"/>
  <c r="X416" i="2"/>
  <c r="Z415" i="2"/>
  <c r="Y415" i="2"/>
  <c r="X415" i="2"/>
  <c r="Z399" i="2"/>
  <c r="Y399" i="2"/>
  <c r="X399" i="2"/>
  <c r="Z398" i="2"/>
  <c r="Y398" i="2"/>
  <c r="X398" i="2"/>
  <c r="Z397" i="2"/>
  <c r="Y397" i="2"/>
  <c r="X397" i="2"/>
  <c r="Z396" i="2"/>
  <c r="Y396" i="2"/>
  <c r="X396" i="2"/>
  <c r="Z359" i="2"/>
  <c r="Y359" i="2"/>
  <c r="X359" i="2"/>
  <c r="Z358" i="2"/>
  <c r="Y358" i="2"/>
  <c r="X358" i="2"/>
  <c r="Z357" i="2"/>
  <c r="Y357" i="2"/>
  <c r="X357" i="2"/>
  <c r="Z323" i="2"/>
  <c r="Y323" i="2"/>
  <c r="X323" i="2"/>
  <c r="Z322" i="2"/>
  <c r="Y322" i="2"/>
  <c r="X322" i="2"/>
  <c r="Z321" i="2"/>
  <c r="Y321" i="2"/>
  <c r="X321" i="2"/>
  <c r="Z320" i="2"/>
  <c r="Y320" i="2"/>
  <c r="X320" i="2"/>
  <c r="Z307" i="2"/>
  <c r="Y307" i="2"/>
  <c r="X307" i="2"/>
  <c r="Z306" i="2"/>
  <c r="Y306" i="2"/>
  <c r="X306" i="2"/>
  <c r="Z305" i="2"/>
  <c r="Y305" i="2"/>
  <c r="X305" i="2"/>
  <c r="Z304" i="2"/>
  <c r="Y304" i="2"/>
  <c r="X304" i="2"/>
  <c r="Z272" i="2"/>
  <c r="Y272" i="2"/>
  <c r="X272" i="2"/>
  <c r="Z271" i="2"/>
  <c r="Y271" i="2"/>
  <c r="X271" i="2"/>
  <c r="X7" i="2" s="1"/>
  <c r="Z270" i="2"/>
  <c r="Y270" i="2"/>
  <c r="X270" i="2"/>
  <c r="X6" i="2" s="1"/>
  <c r="Z269" i="2"/>
  <c r="Z5" i="2" s="1"/>
  <c r="Y269" i="2"/>
  <c r="Y5" i="2" s="1"/>
  <c r="X269" i="2"/>
  <c r="Y6" i="2"/>
  <c r="Z6" i="2" l="1"/>
  <c r="X5" i="2"/>
  <c r="V5" i="2" s="1"/>
  <c r="V839" i="2"/>
  <c r="V838" i="2"/>
  <c r="V837" i="2"/>
  <c r="V836" i="2"/>
  <c r="V811" i="2"/>
  <c r="V810" i="2"/>
  <c r="V809" i="2"/>
  <c r="V804" i="2"/>
  <c r="V803" i="2"/>
  <c r="V802" i="2"/>
  <c r="V801" i="2"/>
  <c r="V800" i="2"/>
  <c r="V799" i="2"/>
  <c r="V798" i="2"/>
  <c r="V797" i="2"/>
  <c r="V796" i="2"/>
  <c r="V795" i="2"/>
  <c r="V794" i="2"/>
  <c r="V793" i="2"/>
  <c r="V792" i="2"/>
  <c r="V788" i="2"/>
  <c r="V787" i="2"/>
  <c r="V786" i="2"/>
  <c r="V781" i="2"/>
  <c r="V780" i="2"/>
  <c r="V779" i="2"/>
  <c r="V778" i="2"/>
  <c r="V774" i="2"/>
  <c r="V773" i="2"/>
  <c r="V772" i="2"/>
  <c r="V767" i="2"/>
  <c r="V766" i="2"/>
  <c r="V765" i="2"/>
  <c r="V764" i="2"/>
  <c r="V763" i="2"/>
  <c r="V762" i="2"/>
  <c r="V761" i="2"/>
  <c r="V760" i="2"/>
  <c r="V759" i="2"/>
  <c r="V758" i="2"/>
  <c r="V757" i="2"/>
  <c r="V756" i="2"/>
  <c r="V755" i="2"/>
  <c r="V754" i="2"/>
  <c r="V753" i="2"/>
  <c r="V752" i="2"/>
  <c r="V751" i="2"/>
  <c r="V750" i="2"/>
  <c r="V749" i="2"/>
  <c r="V748" i="2"/>
  <c r="V747" i="2"/>
  <c r="V746" i="2"/>
  <c r="V745" i="2"/>
  <c r="V744" i="2"/>
  <c r="V743" i="2"/>
  <c r="V742" i="2"/>
  <c r="V741" i="2"/>
  <c r="V740" i="2"/>
  <c r="V739" i="2"/>
  <c r="V738" i="2"/>
  <c r="V737" i="2"/>
  <c r="V736" i="2"/>
  <c r="V731" i="2"/>
  <c r="V730" i="2"/>
  <c r="V729" i="2"/>
  <c r="V728" i="2"/>
  <c r="V727" i="2"/>
  <c r="V726" i="2"/>
  <c r="V725" i="2"/>
  <c r="V724" i="2"/>
  <c r="V723" i="2"/>
  <c r="V722" i="2"/>
  <c r="V721" i="2"/>
  <c r="V716" i="2"/>
  <c r="V715" i="2"/>
  <c r="V714" i="2"/>
  <c r="V713" i="2"/>
  <c r="V712" i="2"/>
  <c r="V711" i="2"/>
  <c r="V710" i="2"/>
  <c r="V709" i="2"/>
  <c r="V708" i="2"/>
  <c r="V707" i="2"/>
  <c r="V706" i="2"/>
  <c r="V705" i="2"/>
  <c r="V704" i="2"/>
  <c r="V703" i="2"/>
  <c r="V702" i="2"/>
  <c r="V701" i="2"/>
  <c r="V700" i="2"/>
  <c r="V699" i="2"/>
  <c r="V698" i="2"/>
  <c r="V697" i="2"/>
  <c r="V696" i="2"/>
  <c r="V695" i="2"/>
  <c r="V694" i="2"/>
  <c r="V693" i="2"/>
  <c r="V692" i="2"/>
  <c r="V691" i="2"/>
  <c r="V690" i="2"/>
  <c r="V689" i="2"/>
  <c r="V688" i="2"/>
  <c r="V687" i="2"/>
  <c r="V686" i="2"/>
  <c r="V685" i="2"/>
  <c r="V684" i="2"/>
  <c r="V683" i="2"/>
  <c r="V682" i="2"/>
  <c r="V681" i="2"/>
  <c r="V680" i="2"/>
  <c r="V679" i="2"/>
  <c r="V678" i="2"/>
  <c r="V677" i="2"/>
  <c r="V676" i="2"/>
  <c r="V675" i="2"/>
  <c r="V674" i="2"/>
  <c r="V673" i="2"/>
  <c r="V672" i="2"/>
  <c r="V671" i="2"/>
  <c r="V666" i="2"/>
  <c r="V665" i="2"/>
  <c r="V664" i="2"/>
  <c r="V663" i="2"/>
  <c r="V662" i="2"/>
  <c r="V661" i="2"/>
  <c r="V660" i="2"/>
  <c r="V659" i="2"/>
  <c r="V658" i="2"/>
  <c r="V657" i="2"/>
  <c r="V656" i="2"/>
  <c r="V655" i="2"/>
  <c r="V650" i="2"/>
  <c r="V649" i="2"/>
  <c r="V648" i="2"/>
  <c r="V647" i="2"/>
  <c r="V646" i="2"/>
  <c r="V645" i="2"/>
  <c r="V644" i="2"/>
  <c r="V643" i="2"/>
  <c r="V642" i="2"/>
  <c r="V641" i="2"/>
  <c r="V640" i="2"/>
  <c r="V639" i="2"/>
  <c r="V638" i="2"/>
  <c r="V637" i="2"/>
  <c r="V636" i="2"/>
  <c r="V635" i="2"/>
  <c r="V634" i="2"/>
  <c r="V633" i="2"/>
  <c r="V632" i="2"/>
  <c r="V631" i="2"/>
  <c r="V626" i="2"/>
  <c r="V625" i="2"/>
  <c r="V624" i="2"/>
  <c r="V623" i="2"/>
  <c r="V622" i="2"/>
  <c r="V621" i="2"/>
  <c r="V620" i="2"/>
  <c r="V619" i="2"/>
  <c r="V618" i="2"/>
  <c r="V617" i="2"/>
  <c r="V616" i="2"/>
  <c r="V615" i="2"/>
  <c r="V614" i="2"/>
  <c r="V613" i="2"/>
  <c r="V612" i="2"/>
  <c r="V611" i="2"/>
  <c r="V610" i="2"/>
  <c r="V609" i="2"/>
  <c r="V608" i="2"/>
  <c r="V607" i="2"/>
  <c r="V606" i="2"/>
  <c r="V605" i="2"/>
  <c r="V604" i="2"/>
  <c r="V603" i="2"/>
  <c r="V602" i="2"/>
  <c r="V601" i="2"/>
  <c r="V600" i="2"/>
  <c r="V599" i="2"/>
  <c r="V598" i="2"/>
  <c r="V597" i="2"/>
  <c r="V596" i="2"/>
  <c r="V595" i="2"/>
  <c r="V594" i="2"/>
  <c r="V593" i="2"/>
  <c r="V592" i="2"/>
  <c r="V591" i="2"/>
  <c r="V590" i="2"/>
  <c r="V589" i="2"/>
  <c r="V588" i="2"/>
  <c r="V587" i="2"/>
  <c r="V586" i="2"/>
  <c r="V585" i="2"/>
  <c r="V584" i="2"/>
  <c r="V583" i="2"/>
  <c r="V582" i="2"/>
  <c r="V581" i="2"/>
  <c r="V580" i="2"/>
  <c r="V579" i="2"/>
  <c r="V578" i="2"/>
  <c r="V577" i="2"/>
  <c r="V576" i="2"/>
  <c r="V575" i="2"/>
  <c r="V574" i="2"/>
  <c r="V573" i="2"/>
  <c r="V572" i="2"/>
  <c r="V571" i="2"/>
  <c r="V570" i="2"/>
  <c r="V569" i="2"/>
  <c r="V568" i="2"/>
  <c r="V567" i="2"/>
  <c r="V566" i="2"/>
  <c r="V565" i="2"/>
  <c r="V564" i="2"/>
  <c r="V563" i="2"/>
  <c r="V562" i="2"/>
  <c r="V561" i="2"/>
  <c r="V560" i="2"/>
  <c r="V559" i="2"/>
  <c r="V558" i="2"/>
  <c r="V557" i="2"/>
  <c r="V556" i="2"/>
  <c r="V555" i="2"/>
  <c r="V554" i="2"/>
  <c r="V553" i="2"/>
  <c r="V552" i="2"/>
  <c r="V551" i="2"/>
  <c r="V550" i="2"/>
  <c r="V549" i="2"/>
  <c r="V548" i="2"/>
  <c r="V547" i="2"/>
  <c r="V546" i="2"/>
  <c r="V545" i="2"/>
  <c r="V544" i="2"/>
  <c r="V543" i="2"/>
  <c r="V542" i="2"/>
  <c r="V541" i="2"/>
  <c r="V540" i="2"/>
  <c r="V539" i="2"/>
  <c r="V534" i="2"/>
  <c r="V533" i="2"/>
  <c r="V532" i="2"/>
  <c r="V531" i="2"/>
  <c r="V530" i="2"/>
  <c r="V529" i="2"/>
  <c r="V528" i="2"/>
  <c r="V527" i="2"/>
  <c r="V526" i="2"/>
  <c r="V525" i="2"/>
  <c r="V524" i="2"/>
  <c r="V523" i="2"/>
  <c r="V522" i="2"/>
  <c r="V521" i="2"/>
  <c r="V520" i="2"/>
  <c r="V519" i="2"/>
  <c r="V518" i="2"/>
  <c r="V517" i="2"/>
  <c r="V516" i="2"/>
  <c r="V515" i="2"/>
  <c r="V514" i="2"/>
  <c r="V513" i="2"/>
  <c r="V512" i="2"/>
  <c r="V511" i="2"/>
  <c r="V510" i="2"/>
  <c r="V509" i="2"/>
  <c r="V508" i="2"/>
  <c r="V507" i="2"/>
  <c r="V502" i="2"/>
  <c r="V501" i="2"/>
  <c r="V500" i="2"/>
  <c r="V499" i="2"/>
  <c r="V498" i="2"/>
  <c r="V497" i="2"/>
  <c r="V496" i="2"/>
  <c r="V495" i="2"/>
  <c r="V491" i="2"/>
  <c r="V490" i="2"/>
  <c r="V489" i="2"/>
  <c r="V488" i="2"/>
  <c r="V487" i="2"/>
  <c r="V486" i="2"/>
  <c r="V481" i="2"/>
  <c r="V480" i="2"/>
  <c r="V479" i="2"/>
  <c r="V478" i="2"/>
  <c r="V473" i="2"/>
  <c r="V472" i="2"/>
  <c r="V471" i="2"/>
  <c r="V470" i="2"/>
  <c r="V469" i="2"/>
  <c r="V468" i="2"/>
  <c r="V467" i="2"/>
  <c r="V466" i="2"/>
  <c r="V465" i="2"/>
  <c r="V464" i="2"/>
  <c r="V463" i="2"/>
  <c r="V462" i="2"/>
  <c r="V461" i="2"/>
  <c r="V460" i="2"/>
  <c r="V459" i="2"/>
  <c r="V458" i="2"/>
  <c r="V457" i="2"/>
  <c r="V456" i="2"/>
  <c r="V455" i="2"/>
  <c r="V454" i="2"/>
  <c r="V449" i="2"/>
  <c r="V448" i="2"/>
  <c r="V447" i="2"/>
  <c r="V446" i="2"/>
  <c r="V445" i="2"/>
  <c r="V444" i="2"/>
  <c r="V443" i="2"/>
  <c r="V442" i="2"/>
  <c r="V441" i="2"/>
  <c r="V440" i="2"/>
  <c r="V439" i="2"/>
  <c r="V438" i="2"/>
  <c r="V437" i="2"/>
  <c r="V436" i="2"/>
  <c r="V435" i="2"/>
  <c r="V434" i="2"/>
  <c r="V433" i="2"/>
  <c r="V432" i="2"/>
  <c r="V431" i="2"/>
  <c r="V430" i="2"/>
  <c r="V429" i="2"/>
  <c r="V428" i="2"/>
  <c r="V427" i="2"/>
  <c r="V426" i="2"/>
  <c r="V425" i="2"/>
  <c r="V424" i="2"/>
  <c r="V423" i="2"/>
  <c r="V422" i="2"/>
  <c r="V421" i="2"/>
  <c r="V420" i="2"/>
  <c r="V419" i="2"/>
  <c r="V414" i="2"/>
  <c r="V413" i="2"/>
  <c r="V412" i="2"/>
  <c r="V411" i="2"/>
  <c r="V410" i="2"/>
  <c r="V409" i="2"/>
  <c r="V408" i="2"/>
  <c r="V407" i="2"/>
  <c r="V406" i="2"/>
  <c r="V405" i="2"/>
  <c r="V404" i="2"/>
  <c r="V403" i="2"/>
  <c r="V402" i="2"/>
  <c r="V401" i="2"/>
  <c r="V400" i="2"/>
  <c r="V395" i="2"/>
  <c r="V394" i="2"/>
  <c r="V393" i="2"/>
  <c r="V392" i="2"/>
  <c r="V391" i="2"/>
  <c r="V390" i="2"/>
  <c r="V389" i="2"/>
  <c r="V388" i="2"/>
  <c r="V387" i="2"/>
  <c r="V386" i="2"/>
  <c r="V385" i="2"/>
  <c r="V384" i="2"/>
  <c r="V383" i="2"/>
  <c r="V382" i="2"/>
  <c r="V381" i="2"/>
  <c r="V380" i="2"/>
  <c r="V379" i="2"/>
  <c r="V378" i="2"/>
  <c r="V377" i="2"/>
  <c r="V376" i="2"/>
  <c r="V375" i="2"/>
  <c r="V374" i="2"/>
  <c r="V373" i="2"/>
  <c r="V372" i="2"/>
  <c r="V371" i="2"/>
  <c r="V370" i="2"/>
  <c r="V369" i="2"/>
  <c r="V368" i="2"/>
  <c r="V367" i="2"/>
  <c r="V366" i="2"/>
  <c r="V365" i="2"/>
  <c r="V364" i="2"/>
  <c r="V363" i="2"/>
  <c r="V362" i="2"/>
  <c r="V361" i="2"/>
  <c r="V360" i="2"/>
  <c r="V356" i="2"/>
  <c r="V355" i="2"/>
  <c r="V354" i="2"/>
  <c r="V353" i="2"/>
  <c r="V352"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19" i="2"/>
  <c r="V318" i="2"/>
  <c r="V317" i="2"/>
  <c r="V316" i="2"/>
  <c r="V315" i="2"/>
  <c r="V314" i="2"/>
  <c r="V313" i="2"/>
  <c r="V312" i="2"/>
  <c r="V311" i="2"/>
  <c r="V310" i="2"/>
  <c r="V309" i="2"/>
  <c r="V308" i="2"/>
  <c r="V303" i="2"/>
  <c r="V302" i="2"/>
  <c r="V301" i="2"/>
  <c r="V300" i="2"/>
  <c r="V299" i="2"/>
  <c r="V298" i="2"/>
  <c r="V297" i="2"/>
  <c r="V296" i="2"/>
  <c r="V295" i="2"/>
  <c r="V294" i="2"/>
  <c r="V293" i="2"/>
  <c r="V292" i="2"/>
  <c r="V291" i="2"/>
  <c r="V290" i="2"/>
  <c r="V289" i="2"/>
  <c r="V288" i="2"/>
  <c r="V287" i="2"/>
  <c r="V286" i="2"/>
  <c r="V285" i="2"/>
  <c r="V284" i="2"/>
  <c r="V283" i="2"/>
  <c r="V282" i="2"/>
  <c r="V281" i="2"/>
  <c r="V280" i="2"/>
  <c r="V279" i="2"/>
  <c r="V278" i="2"/>
  <c r="V277" i="2"/>
  <c r="V276" i="2"/>
  <c r="V275" i="2"/>
  <c r="V274" i="2"/>
  <c r="V273" i="2"/>
  <c r="V264" i="2"/>
  <c r="V263" i="2"/>
  <c r="V262" i="2"/>
  <c r="V261" i="2"/>
  <c r="V260" i="2"/>
  <c r="V259" i="2"/>
  <c r="V258" i="2"/>
  <c r="V257" i="2"/>
  <c r="V256" i="2"/>
  <c r="V255" i="2"/>
  <c r="V254" i="2"/>
  <c r="V253" i="2"/>
  <c r="V252" i="2"/>
  <c r="V251" i="2"/>
  <c r="V250" i="2"/>
  <c r="V249" i="2"/>
  <c r="V248" i="2"/>
  <c r="V247" i="2"/>
  <c r="V246" i="2"/>
  <c r="V245" i="2"/>
  <c r="V244" i="2"/>
  <c r="V243" i="2"/>
  <c r="V242" i="2"/>
  <c r="V241" i="2"/>
  <c r="V240" i="2"/>
  <c r="V239" i="2"/>
  <c r="V238" i="2"/>
  <c r="V237" i="2"/>
  <c r="V236" i="2"/>
  <c r="V235" i="2"/>
  <c r="V234" i="2"/>
  <c r="V233" i="2"/>
  <c r="V232" i="2"/>
  <c r="V231" i="2"/>
  <c r="V230" i="2"/>
  <c r="V229" i="2"/>
  <c r="V228" i="2"/>
  <c r="V227" i="2"/>
  <c r="V226" i="2"/>
  <c r="V225" i="2"/>
  <c r="V224" i="2"/>
  <c r="V223" i="2"/>
  <c r="V222" i="2"/>
  <c r="V221" i="2"/>
  <c r="V220" i="2"/>
  <c r="V219" i="2"/>
  <c r="V218" i="2"/>
  <c r="V217" i="2"/>
  <c r="V216" i="2"/>
  <c r="V215" i="2"/>
  <c r="V214" i="2"/>
  <c r="V213" i="2"/>
  <c r="V212" i="2"/>
  <c r="V211" i="2"/>
  <c r="V210" i="2"/>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301" i="3"/>
  <c r="V300" i="3"/>
  <c r="V299" i="3"/>
  <c r="V295" i="3"/>
  <c r="V294" i="3"/>
  <c r="V293" i="3"/>
  <c r="V289" i="3"/>
  <c r="V288" i="3"/>
  <c r="V287" i="3"/>
  <c r="V283" i="3"/>
  <c r="V282" i="3"/>
  <c r="V281" i="3"/>
  <c r="V277" i="3"/>
  <c r="V276" i="3"/>
  <c r="V275" i="3"/>
  <c r="V271" i="3"/>
  <c r="V270" i="3"/>
  <c r="V269" i="3"/>
  <c r="V265" i="3"/>
  <c r="V264" i="3"/>
  <c r="V263" i="3"/>
  <c r="V259" i="3"/>
  <c r="V258" i="3"/>
  <c r="V257" i="3"/>
  <c r="V253" i="3"/>
  <c r="V252" i="3"/>
  <c r="V251" i="3"/>
  <c r="V247" i="3"/>
  <c r="V246" i="3"/>
  <c r="V245" i="3"/>
  <c r="V241" i="3"/>
  <c r="V240" i="3"/>
  <c r="V239" i="3"/>
  <c r="V235" i="3"/>
  <c r="V234" i="3"/>
  <c r="V233" i="3"/>
  <c r="V229" i="3"/>
  <c r="V228" i="3"/>
  <c r="V227" i="3"/>
  <c r="V226" i="3"/>
  <c r="V225" i="3"/>
  <c r="V224" i="3"/>
  <c r="V223" i="3"/>
  <c r="V222" i="3"/>
  <c r="V221" i="3"/>
  <c r="V220" i="3"/>
  <c r="V219" i="3"/>
  <c r="V218" i="3"/>
  <c r="V217" i="3"/>
  <c r="V216" i="3"/>
  <c r="V215" i="3"/>
  <c r="V214" i="3"/>
  <c r="V213" i="3"/>
  <c r="V212" i="3"/>
  <c r="V211" i="3"/>
  <c r="V210" i="3"/>
  <c r="V209" i="3"/>
  <c r="V205" i="3"/>
  <c r="V204" i="3"/>
  <c r="V203" i="3"/>
  <c r="V199" i="3"/>
  <c r="V198" i="3"/>
  <c r="V197" i="3"/>
  <c r="V193" i="3"/>
  <c r="V192" i="3"/>
  <c r="V191" i="3"/>
  <c r="V190" i="3"/>
  <c r="V189" i="3"/>
  <c r="V188"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09" i="3"/>
  <c r="V108" i="3"/>
  <c r="V107"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6" i="3"/>
  <c r="V45" i="3"/>
  <c r="V44" i="3"/>
  <c r="V43" i="3"/>
  <c r="V42" i="3"/>
  <c r="V41" i="3"/>
  <c r="V40" i="3"/>
  <c r="V39" i="3"/>
  <c r="V38" i="3"/>
  <c r="V37" i="3"/>
  <c r="V36" i="3"/>
  <c r="V35" i="3"/>
  <c r="V34" i="3"/>
  <c r="V33" i="3"/>
  <c r="V32" i="3"/>
  <c r="V31" i="3"/>
  <c r="V30" i="3"/>
  <c r="V29" i="3"/>
  <c r="V28" i="3"/>
  <c r="V27" i="3"/>
  <c r="V26" i="3"/>
  <c r="V25" i="3"/>
  <c r="V24" i="3"/>
  <c r="V23" i="3"/>
  <c r="V22" i="3"/>
  <c r="V21" i="3"/>
  <c r="V20" i="3"/>
  <c r="V16" i="3"/>
  <c r="V15" i="3"/>
  <c r="V14" i="3"/>
  <c r="V13" i="3"/>
  <c r="V12" i="3"/>
  <c r="V11" i="3"/>
  <c r="V10" i="3"/>
  <c r="V9" i="3"/>
  <c r="V8" i="3"/>
  <c r="Z304" i="3"/>
  <c r="Y304" i="3"/>
  <c r="X304" i="3"/>
  <c r="Z303" i="3"/>
  <c r="Y303" i="3"/>
  <c r="X303" i="3"/>
  <c r="Z302" i="3"/>
  <c r="Y302" i="3"/>
  <c r="X302" i="3"/>
  <c r="Z298" i="3"/>
  <c r="Y298" i="3"/>
  <c r="X298" i="3"/>
  <c r="Z297" i="3"/>
  <c r="Y297" i="3"/>
  <c r="X297" i="3"/>
  <c r="Z296" i="3"/>
  <c r="Y296" i="3"/>
  <c r="X296" i="3"/>
  <c r="Z292" i="3"/>
  <c r="Y292" i="3"/>
  <c r="X292" i="3"/>
  <c r="Z291" i="3"/>
  <c r="Y291" i="3"/>
  <c r="X291" i="3"/>
  <c r="Z290" i="3"/>
  <c r="Y290" i="3"/>
  <c r="X290" i="3"/>
  <c r="Z286" i="3"/>
  <c r="Y286" i="3"/>
  <c r="X286" i="3"/>
  <c r="Z285" i="3"/>
  <c r="Y285" i="3"/>
  <c r="X285" i="3"/>
  <c r="Z284" i="3"/>
  <c r="Y284" i="3"/>
  <c r="X284" i="3"/>
  <c r="Z280" i="3"/>
  <c r="Y280" i="3"/>
  <c r="X280" i="3"/>
  <c r="Z279" i="3"/>
  <c r="Y279" i="3"/>
  <c r="X279" i="3"/>
  <c r="Z278" i="3"/>
  <c r="Y278" i="3"/>
  <c r="X278" i="3"/>
  <c r="Z274" i="3"/>
  <c r="Y274" i="3"/>
  <c r="X274" i="3"/>
  <c r="Z273" i="3"/>
  <c r="Y273" i="3"/>
  <c r="X273" i="3"/>
  <c r="Z272" i="3"/>
  <c r="Y272" i="3"/>
  <c r="X272" i="3"/>
  <c r="Z268" i="3"/>
  <c r="Y268" i="3"/>
  <c r="X268" i="3"/>
  <c r="Z267" i="3"/>
  <c r="Y267" i="3"/>
  <c r="X267" i="3"/>
  <c r="Z266" i="3"/>
  <c r="Y266" i="3"/>
  <c r="X266" i="3"/>
  <c r="Z262" i="3"/>
  <c r="Y262" i="3"/>
  <c r="X262" i="3"/>
  <c r="Z261" i="3"/>
  <c r="Y261" i="3"/>
  <c r="X261" i="3"/>
  <c r="Z260" i="3"/>
  <c r="Y260" i="3"/>
  <c r="X260" i="3"/>
  <c r="Z256" i="3"/>
  <c r="Y256" i="3"/>
  <c r="X256" i="3"/>
  <c r="Z255" i="3"/>
  <c r="Y255" i="3"/>
  <c r="X255" i="3"/>
  <c r="Z254" i="3"/>
  <c r="Y254" i="3"/>
  <c r="X254" i="3"/>
  <c r="Z250" i="3"/>
  <c r="Y250" i="3"/>
  <c r="X250" i="3"/>
  <c r="Z249" i="3"/>
  <c r="Y249" i="3"/>
  <c r="X249" i="3"/>
  <c r="Z248" i="3"/>
  <c r="Y248" i="3"/>
  <c r="X248" i="3"/>
  <c r="Z244" i="3"/>
  <c r="Y244" i="3"/>
  <c r="X244" i="3"/>
  <c r="Z243" i="3"/>
  <c r="Y243" i="3"/>
  <c r="X243" i="3"/>
  <c r="Z242" i="3"/>
  <c r="Y242" i="3"/>
  <c r="X242" i="3"/>
  <c r="Z238" i="3"/>
  <c r="Y238" i="3"/>
  <c r="X238" i="3"/>
  <c r="Z237" i="3"/>
  <c r="Y237" i="3"/>
  <c r="X237" i="3"/>
  <c r="Z236" i="3"/>
  <c r="Y236" i="3"/>
  <c r="X236" i="3"/>
  <c r="Z232" i="3"/>
  <c r="Y232" i="3"/>
  <c r="X232" i="3"/>
  <c r="Z231" i="3"/>
  <c r="Y231" i="3"/>
  <c r="X231" i="3"/>
  <c r="Z230" i="3"/>
  <c r="Y230" i="3"/>
  <c r="X230" i="3"/>
  <c r="Z208" i="3"/>
  <c r="Y208" i="3"/>
  <c r="X208" i="3"/>
  <c r="Z207" i="3"/>
  <c r="Y207" i="3"/>
  <c r="X207" i="3"/>
  <c r="Z206" i="3"/>
  <c r="Y206" i="3"/>
  <c r="X206" i="3"/>
  <c r="Z202" i="3"/>
  <c r="Y202" i="3"/>
  <c r="X202" i="3"/>
  <c r="Z201" i="3"/>
  <c r="Y201" i="3"/>
  <c r="X201" i="3"/>
  <c r="Z200" i="3"/>
  <c r="Y200" i="3"/>
  <c r="X200" i="3"/>
  <c r="Z196" i="3"/>
  <c r="Y196" i="3"/>
  <c r="X196" i="3"/>
  <c r="Z195" i="3"/>
  <c r="Y195" i="3"/>
  <c r="X195" i="3"/>
  <c r="Z194" i="3"/>
  <c r="Y194" i="3"/>
  <c r="X194" i="3"/>
  <c r="Z187" i="3"/>
  <c r="Y187" i="3"/>
  <c r="X187" i="3"/>
  <c r="Z186" i="3"/>
  <c r="Y186" i="3"/>
  <c r="X186" i="3"/>
  <c r="Z185" i="3"/>
  <c r="Y185" i="3"/>
  <c r="X185" i="3"/>
  <c r="Z151" i="3"/>
  <c r="Y151" i="3"/>
  <c r="X151" i="3"/>
  <c r="Z150" i="3"/>
  <c r="Y150" i="3"/>
  <c r="X150" i="3"/>
  <c r="Z149" i="3"/>
  <c r="Y149" i="3"/>
  <c r="X149" i="3"/>
  <c r="Z112" i="3"/>
  <c r="Y112" i="3"/>
  <c r="X112" i="3"/>
  <c r="Z111" i="3"/>
  <c r="Y111" i="3"/>
  <c r="X111" i="3"/>
  <c r="Z110" i="3"/>
  <c r="Y110" i="3"/>
  <c r="X110" i="3"/>
  <c r="Z106" i="3"/>
  <c r="Y106" i="3"/>
  <c r="X106" i="3"/>
  <c r="Z105" i="3"/>
  <c r="Y105" i="3"/>
  <c r="X105" i="3"/>
  <c r="Z104" i="3"/>
  <c r="Y104" i="3"/>
  <c r="X104" i="3"/>
  <c r="Z49" i="3"/>
  <c r="Y49" i="3"/>
  <c r="X49" i="3"/>
  <c r="Z48" i="3"/>
  <c r="Y48" i="3"/>
  <c r="X48" i="3"/>
  <c r="Z47" i="3"/>
  <c r="Y47" i="3"/>
  <c r="X47" i="3"/>
  <c r="Z19" i="3"/>
  <c r="Y19" i="3"/>
  <c r="X19" i="3"/>
  <c r="Z18" i="3"/>
  <c r="Y18" i="3"/>
  <c r="X18" i="3"/>
  <c r="Z17" i="3"/>
  <c r="Y17" i="3"/>
  <c r="X17" i="3"/>
  <c r="V785" i="2" l="1"/>
  <c r="W304" i="3"/>
  <c r="V304" i="3" s="1"/>
  <c r="W303" i="3"/>
  <c r="V303" i="3" s="1"/>
  <c r="W302" i="3"/>
  <c r="V302" i="3" s="1"/>
  <c r="W298" i="3"/>
  <c r="V298" i="3" s="1"/>
  <c r="W297" i="3"/>
  <c r="V297" i="3" s="1"/>
  <c r="W296" i="3"/>
  <c r="V296" i="3" s="1"/>
  <c r="W292" i="3"/>
  <c r="V292" i="3" s="1"/>
  <c r="W291" i="3"/>
  <c r="V291" i="3" s="1"/>
  <c r="W290" i="3"/>
  <c r="V290" i="3" s="1"/>
  <c r="W286" i="3"/>
  <c r="V286" i="3" s="1"/>
  <c r="W285" i="3"/>
  <c r="V285" i="3" s="1"/>
  <c r="W284" i="3"/>
  <c r="V284" i="3" s="1"/>
  <c r="W280" i="3"/>
  <c r="V280" i="3" s="1"/>
  <c r="W279" i="3"/>
  <c r="V279" i="3" s="1"/>
  <c r="W278" i="3"/>
  <c r="V278" i="3" s="1"/>
  <c r="W274" i="3"/>
  <c r="V274" i="3" s="1"/>
  <c r="W273" i="3"/>
  <c r="V273" i="3" s="1"/>
  <c r="W272" i="3"/>
  <c r="V272" i="3" s="1"/>
  <c r="W268" i="3"/>
  <c r="V268" i="3" s="1"/>
  <c r="W267" i="3"/>
  <c r="V267" i="3" s="1"/>
  <c r="W266" i="3"/>
  <c r="V266" i="3" s="1"/>
  <c r="W262" i="3"/>
  <c r="V262" i="3" s="1"/>
  <c r="W261" i="3"/>
  <c r="V261" i="3" s="1"/>
  <c r="W260" i="3"/>
  <c r="V260" i="3" s="1"/>
  <c r="W256" i="3"/>
  <c r="V256" i="3" s="1"/>
  <c r="W255" i="3"/>
  <c r="V255" i="3" s="1"/>
  <c r="W254" i="3"/>
  <c r="V254" i="3" s="1"/>
  <c r="W250" i="3"/>
  <c r="V250" i="3" s="1"/>
  <c r="W249" i="3"/>
  <c r="V249" i="3" s="1"/>
  <c r="W248" i="3"/>
  <c r="V248" i="3" s="1"/>
  <c r="W244" i="3"/>
  <c r="V244" i="3" s="1"/>
  <c r="W243" i="3"/>
  <c r="V243" i="3" s="1"/>
  <c r="W242" i="3"/>
  <c r="V242" i="3" s="1"/>
  <c r="W238" i="3"/>
  <c r="V238" i="3" s="1"/>
  <c r="W237" i="3"/>
  <c r="V237" i="3" s="1"/>
  <c r="W236" i="3"/>
  <c r="V236" i="3" s="1"/>
  <c r="W232" i="3"/>
  <c r="V232" i="3" s="1"/>
  <c r="W231" i="3"/>
  <c r="V231" i="3" s="1"/>
  <c r="W230" i="3"/>
  <c r="V230" i="3" s="1"/>
  <c r="W208" i="3"/>
  <c r="V208" i="3" s="1"/>
  <c r="W207" i="3"/>
  <c r="V207" i="3" s="1"/>
  <c r="W206" i="3"/>
  <c r="V206" i="3" s="1"/>
  <c r="W202" i="3"/>
  <c r="V202" i="3" s="1"/>
  <c r="W201" i="3"/>
  <c r="V201" i="3" s="1"/>
  <c r="W200" i="3"/>
  <c r="V200" i="3" s="1"/>
  <c r="W196" i="3"/>
  <c r="V196" i="3" s="1"/>
  <c r="W195" i="3"/>
  <c r="V195" i="3" s="1"/>
  <c r="W194" i="3"/>
  <c r="V194" i="3" s="1"/>
  <c r="W187" i="3"/>
  <c r="V187" i="3" s="1"/>
  <c r="W186" i="3"/>
  <c r="V186" i="3" s="1"/>
  <c r="W185" i="3"/>
  <c r="V185" i="3" s="1"/>
  <c r="W151" i="3"/>
  <c r="V151" i="3" s="1"/>
  <c r="W150" i="3"/>
  <c r="V150" i="3" s="1"/>
  <c r="W149" i="3"/>
  <c r="V149" i="3" s="1"/>
  <c r="W112" i="3"/>
  <c r="V112" i="3" s="1"/>
  <c r="W111" i="3"/>
  <c r="V111" i="3" s="1"/>
  <c r="W110" i="3"/>
  <c r="V110" i="3" s="1"/>
  <c r="W106" i="3"/>
  <c r="V106" i="3" s="1"/>
  <c r="W105" i="3"/>
  <c r="V105" i="3" s="1"/>
  <c r="W104" i="3"/>
  <c r="V104" i="3" s="1"/>
  <c r="W49" i="3"/>
  <c r="V49" i="3" s="1"/>
  <c r="W48" i="3"/>
  <c r="V48" i="3" s="1"/>
  <c r="W47" i="3"/>
  <c r="V47" i="3" s="1"/>
  <c r="W19" i="3"/>
  <c r="V19" i="3" s="1"/>
  <c r="W18" i="3"/>
  <c r="V18" i="3" s="1"/>
  <c r="W17" i="3"/>
  <c r="V17" i="3" s="1"/>
  <c r="O57" i="4" l="1"/>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Q367" i="16"/>
  <c r="Q366" i="16"/>
  <c r="Q365" i="16"/>
  <c r="Q364" i="16"/>
  <c r="Q363" i="16"/>
  <c r="Q362" i="16"/>
  <c r="Q361" i="16"/>
  <c r="Q360" i="16"/>
  <c r="Q359" i="16"/>
  <c r="Q358" i="16"/>
  <c r="Q357" i="16"/>
  <c r="Q356" i="16"/>
  <c r="Q355" i="16"/>
  <c r="Q354" i="16"/>
  <c r="Q353" i="16"/>
  <c r="Q352" i="16"/>
  <c r="Q351" i="16"/>
  <c r="Q350" i="16"/>
  <c r="Q349" i="16"/>
  <c r="Q348" i="16"/>
  <c r="Q347" i="16"/>
  <c r="Q346" i="16"/>
  <c r="Q345" i="16"/>
  <c r="Q344" i="16"/>
  <c r="Q343" i="16"/>
  <c r="Q342" i="16"/>
  <c r="Q341" i="16"/>
  <c r="Q340" i="16"/>
  <c r="Q339" i="16"/>
  <c r="Q338" i="16"/>
  <c r="Q337" i="16"/>
  <c r="Q336" i="16"/>
  <c r="Q335" i="16"/>
  <c r="Q334" i="16"/>
  <c r="Q333" i="16"/>
  <c r="Q332" i="16"/>
  <c r="Q331" i="16"/>
  <c r="Q330" i="16"/>
  <c r="Q329" i="16"/>
  <c r="Q328" i="16"/>
  <c r="Q327" i="16"/>
  <c r="Q326" i="16"/>
  <c r="Q325" i="16"/>
  <c r="Q324" i="16"/>
  <c r="Q323" i="16"/>
  <c r="Q322" i="16"/>
  <c r="Q321" i="16"/>
  <c r="Q320" i="16"/>
  <c r="Q319" i="16"/>
  <c r="Q318" i="16"/>
  <c r="Q317" i="16"/>
  <c r="Q316" i="16"/>
  <c r="Q315" i="16"/>
  <c r="Q314" i="16"/>
  <c r="Q313" i="16"/>
  <c r="Q312" i="16"/>
  <c r="Q311" i="16"/>
  <c r="Q310" i="16"/>
  <c r="Q309" i="16"/>
  <c r="Q308" i="16"/>
  <c r="Q307" i="16"/>
  <c r="Q306" i="16"/>
  <c r="Q305" i="16"/>
  <c r="Q304" i="16"/>
  <c r="Q303" i="16"/>
  <c r="Q302" i="16"/>
  <c r="Q301" i="16"/>
  <c r="Q300" i="16"/>
  <c r="Q299" i="16"/>
  <c r="Q298" i="16"/>
  <c r="Q297" i="16"/>
  <c r="Q296" i="16"/>
  <c r="Q295" i="16"/>
  <c r="Q294" i="16"/>
  <c r="Q293" i="16"/>
  <c r="Q292" i="16"/>
  <c r="Q291" i="16"/>
  <c r="Q290" i="16"/>
  <c r="Q289" i="16"/>
  <c r="Q288" i="16"/>
  <c r="Q287" i="16"/>
  <c r="Q286" i="16"/>
  <c r="Q285" i="16"/>
  <c r="Q284" i="16"/>
  <c r="Q283" i="16"/>
  <c r="Q282" i="16"/>
  <c r="Q281" i="16"/>
  <c r="Q280" i="16"/>
  <c r="Q279" i="16"/>
  <c r="Q278" i="16"/>
  <c r="Q277" i="16"/>
  <c r="Q276" i="16"/>
  <c r="Q275" i="16"/>
  <c r="Q274" i="16"/>
  <c r="Q273" i="16"/>
  <c r="Q272" i="16"/>
  <c r="Q271" i="16"/>
  <c r="Q270" i="16"/>
  <c r="Q269" i="16"/>
  <c r="Q268" i="16"/>
  <c r="Q267" i="16"/>
  <c r="Q266" i="16"/>
  <c r="Q265" i="16"/>
  <c r="Q264" i="16"/>
  <c r="Q263" i="16"/>
  <c r="Q262" i="16"/>
  <c r="Q261" i="16"/>
  <c r="Q260" i="16"/>
  <c r="Q259" i="16"/>
  <c r="Q258" i="16"/>
  <c r="Q257" i="16"/>
  <c r="Q256" i="16"/>
  <c r="Q255" i="16"/>
  <c r="Q254" i="16"/>
  <c r="Q253" i="16"/>
  <c r="Q252" i="16"/>
  <c r="Q251" i="16"/>
  <c r="Q250" i="16"/>
  <c r="Q249" i="16"/>
  <c r="Q248" i="16"/>
  <c r="Q247" i="16"/>
  <c r="Q246" i="16"/>
  <c r="Q245" i="16"/>
  <c r="Q244" i="16"/>
  <c r="Q243" i="16"/>
  <c r="Q242" i="16"/>
  <c r="Q241" i="16"/>
  <c r="Q240" i="16"/>
  <c r="Q239" i="16"/>
  <c r="Q238" i="16"/>
  <c r="Q237" i="16"/>
  <c r="Q236" i="16"/>
  <c r="Q235" i="16"/>
  <c r="Q234" i="16"/>
  <c r="Q233" i="16"/>
  <c r="Q232" i="16"/>
  <c r="Q231" i="16"/>
  <c r="Q230" i="16"/>
  <c r="Q229" i="16"/>
  <c r="Q228" i="16"/>
  <c r="Q227" i="16"/>
  <c r="Q226" i="16"/>
  <c r="Q225" i="16"/>
  <c r="Q224" i="16"/>
  <c r="Q223" i="16"/>
  <c r="Q222" i="16"/>
  <c r="Q221" i="16"/>
  <c r="Q220" i="16"/>
  <c r="Q219" i="16"/>
  <c r="Q218" i="16"/>
  <c r="Q217" i="16"/>
  <c r="Q216" i="16"/>
  <c r="Q215" i="16"/>
  <c r="Q214" i="16"/>
  <c r="Q213" i="16"/>
  <c r="Q212" i="16"/>
  <c r="Q211" i="16"/>
  <c r="Q210" i="16"/>
  <c r="Q209" i="16"/>
  <c r="Q208" i="16"/>
  <c r="Q207" i="16"/>
  <c r="Q206" i="16"/>
  <c r="Q205" i="16"/>
  <c r="Q204" i="16"/>
  <c r="Q203" i="16"/>
  <c r="Q202" i="16"/>
  <c r="Q201" i="16"/>
  <c r="Q200" i="16"/>
  <c r="Q199" i="16"/>
  <c r="Q198" i="16"/>
  <c r="Q197" i="16"/>
  <c r="Q196" i="16"/>
  <c r="Q195" i="16"/>
  <c r="Q194" i="16"/>
  <c r="Q193" i="16"/>
  <c r="Q192" i="16"/>
  <c r="Q191" i="16"/>
  <c r="Q190" i="16"/>
  <c r="Q189" i="16"/>
  <c r="Q188" i="16"/>
  <c r="Q187" i="16"/>
  <c r="Q186" i="16"/>
  <c r="Q185" i="16"/>
  <c r="Q184" i="16"/>
  <c r="Q183" i="16"/>
  <c r="Q182" i="16"/>
  <c r="Q181" i="16"/>
  <c r="Q180" i="16"/>
  <c r="Q179" i="16"/>
  <c r="Q178" i="16"/>
  <c r="Q177" i="16"/>
  <c r="Q176" i="16"/>
  <c r="Q175" i="16"/>
  <c r="Q174" i="16"/>
  <c r="Q173" i="16"/>
  <c r="Q172" i="16"/>
  <c r="Q171" i="16"/>
  <c r="Q170" i="16"/>
  <c r="Q169" i="16"/>
  <c r="Q168" i="16"/>
  <c r="Q167" i="16"/>
  <c r="Q166" i="16"/>
  <c r="Q165" i="16"/>
  <c r="Q164" i="16"/>
  <c r="Q163" i="16"/>
  <c r="Q162" i="16"/>
  <c r="Q161" i="16"/>
  <c r="Q160" i="16"/>
  <c r="Q159" i="16"/>
  <c r="Q158" i="16"/>
  <c r="Q157" i="16"/>
  <c r="Q156" i="16"/>
  <c r="Q155" i="16"/>
  <c r="Q154" i="16"/>
  <c r="Q153" i="16"/>
  <c r="Q152" i="16"/>
  <c r="Q151" i="16"/>
  <c r="Q150" i="16"/>
  <c r="Q149" i="16"/>
  <c r="Q148" i="16"/>
  <c r="Q147" i="16"/>
  <c r="Q146" i="16"/>
  <c r="Q145" i="16"/>
  <c r="Q144" i="16"/>
  <c r="Q143" i="16"/>
  <c r="Q142" i="16"/>
  <c r="Q141" i="16"/>
  <c r="Q140" i="16"/>
  <c r="Q139" i="16"/>
  <c r="Q138" i="16"/>
  <c r="Q137" i="16"/>
  <c r="Q136" i="16"/>
  <c r="Q135" i="16"/>
  <c r="Q134" i="16"/>
  <c r="Q133" i="16"/>
  <c r="Q132" i="16"/>
  <c r="Q131" i="16"/>
  <c r="Q130" i="16"/>
  <c r="Q129" i="16"/>
  <c r="Q128" i="16"/>
  <c r="Q127" i="16"/>
  <c r="Q126" i="16"/>
  <c r="Q125" i="16"/>
  <c r="Q124" i="16"/>
  <c r="Q123" i="16"/>
  <c r="Q122" i="16"/>
  <c r="Q121" i="16"/>
  <c r="Q120" i="16"/>
  <c r="Q119" i="16"/>
  <c r="Q118" i="16"/>
  <c r="Q117" i="16"/>
  <c r="Q116" i="16"/>
  <c r="Q115" i="16"/>
  <c r="Q114" i="16"/>
  <c r="Q113" i="16"/>
  <c r="Q112" i="16"/>
  <c r="Q111" i="16"/>
  <c r="Q110" i="16"/>
  <c r="Q109" i="16"/>
  <c r="Q108" i="16"/>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Q26" i="16"/>
  <c r="Q25" i="16"/>
  <c r="Q24" i="16"/>
  <c r="Q23" i="16"/>
  <c r="Q22" i="16"/>
  <c r="Q21" i="16"/>
  <c r="Q20" i="16"/>
  <c r="Q19" i="16"/>
  <c r="Q18" i="16"/>
  <c r="Q17" i="16"/>
  <c r="Q16" i="16"/>
  <c r="Q15" i="16"/>
  <c r="Q14" i="16"/>
  <c r="Q13" i="16"/>
  <c r="Q12" i="16"/>
  <c r="Q11" i="16"/>
  <c r="Q10" i="16"/>
  <c r="Q9" i="16"/>
  <c r="Q839" i="2"/>
  <c r="Q838" i="2"/>
  <c r="Q837" i="2"/>
  <c r="Q836" i="2"/>
  <c r="Q811" i="2"/>
  <c r="Q810" i="2"/>
  <c r="Q809" i="2"/>
  <c r="Q804" i="2"/>
  <c r="Q803" i="2"/>
  <c r="Q802" i="2"/>
  <c r="Q801" i="2"/>
  <c r="Q800" i="2"/>
  <c r="Q799" i="2"/>
  <c r="Q798" i="2"/>
  <c r="Q797" i="2"/>
  <c r="Q796" i="2"/>
  <c r="Q795" i="2"/>
  <c r="Q794" i="2"/>
  <c r="Q793" i="2"/>
  <c r="Q792" i="2"/>
  <c r="Q788" i="2"/>
  <c r="Q787" i="2"/>
  <c r="Q786" i="2"/>
  <c r="Q781" i="2"/>
  <c r="Q780" i="2"/>
  <c r="Q779" i="2"/>
  <c r="Q778" i="2"/>
  <c r="Q774" i="2"/>
  <c r="Q773" i="2"/>
  <c r="Q772" i="2"/>
  <c r="Q767" i="2"/>
  <c r="Q766" i="2"/>
  <c r="Q765" i="2"/>
  <c r="Q764" i="2"/>
  <c r="Q763" i="2"/>
  <c r="Q762" i="2"/>
  <c r="Q761" i="2"/>
  <c r="Q760" i="2"/>
  <c r="Q759" i="2"/>
  <c r="Q758" i="2"/>
  <c r="Q757" i="2"/>
  <c r="Q756" i="2"/>
  <c r="Q755" i="2"/>
  <c r="Q754" i="2"/>
  <c r="Q753" i="2"/>
  <c r="Q752" i="2"/>
  <c r="Q751" i="2"/>
  <c r="Q750" i="2"/>
  <c r="Q749" i="2"/>
  <c r="Q748" i="2"/>
  <c r="Q747" i="2"/>
  <c r="Q746" i="2"/>
  <c r="Q745" i="2"/>
  <c r="Q744" i="2"/>
  <c r="Q743" i="2"/>
  <c r="Q742" i="2"/>
  <c r="Q741" i="2"/>
  <c r="Q740" i="2"/>
  <c r="Q739" i="2"/>
  <c r="Q738" i="2"/>
  <c r="Q737" i="2"/>
  <c r="Q736" i="2"/>
  <c r="Q731" i="2"/>
  <c r="Q730" i="2"/>
  <c r="Q729" i="2"/>
  <c r="Q728" i="2"/>
  <c r="Q727" i="2"/>
  <c r="Q726" i="2"/>
  <c r="Q725" i="2"/>
  <c r="Q724" i="2"/>
  <c r="Q723" i="2"/>
  <c r="Q722" i="2"/>
  <c r="Q721" i="2"/>
  <c r="Q716" i="2"/>
  <c r="Q715" i="2"/>
  <c r="Q714" i="2"/>
  <c r="Q713" i="2"/>
  <c r="Q712" i="2"/>
  <c r="Q711" i="2"/>
  <c r="Q710" i="2"/>
  <c r="Q709" i="2"/>
  <c r="Q708" i="2"/>
  <c r="Q707" i="2"/>
  <c r="Q706" i="2"/>
  <c r="Q705" i="2"/>
  <c r="Q704" i="2"/>
  <c r="Q703" i="2"/>
  <c r="Q702" i="2"/>
  <c r="Q701" i="2"/>
  <c r="Q700" i="2"/>
  <c r="Q699" i="2"/>
  <c r="Q698" i="2"/>
  <c r="Q697" i="2"/>
  <c r="Q696" i="2"/>
  <c r="Q695" i="2"/>
  <c r="Q694" i="2"/>
  <c r="Q693" i="2"/>
  <c r="Q692" i="2"/>
  <c r="Q691" i="2"/>
  <c r="Q690" i="2"/>
  <c r="Q689" i="2"/>
  <c r="Q688" i="2"/>
  <c r="Q687" i="2"/>
  <c r="Q686" i="2"/>
  <c r="Q685" i="2"/>
  <c r="Q684" i="2"/>
  <c r="Q683" i="2"/>
  <c r="Q682" i="2"/>
  <c r="Q681" i="2"/>
  <c r="Q680" i="2"/>
  <c r="Q679" i="2"/>
  <c r="Q678" i="2"/>
  <c r="Q677" i="2"/>
  <c r="Q676" i="2"/>
  <c r="Q675" i="2"/>
  <c r="Q674" i="2"/>
  <c r="Q673" i="2"/>
  <c r="Q672" i="2"/>
  <c r="Q671" i="2"/>
  <c r="Q666" i="2"/>
  <c r="Q665" i="2"/>
  <c r="Q664" i="2"/>
  <c r="Q663" i="2"/>
  <c r="Q662" i="2"/>
  <c r="Q661" i="2"/>
  <c r="Q660" i="2"/>
  <c r="Q659" i="2"/>
  <c r="Q658" i="2"/>
  <c r="Q657" i="2"/>
  <c r="Q656" i="2"/>
  <c r="Q655" i="2"/>
  <c r="Q650" i="2"/>
  <c r="Q649" i="2"/>
  <c r="Q648" i="2"/>
  <c r="Q647" i="2"/>
  <c r="Q646" i="2"/>
  <c r="Q645" i="2"/>
  <c r="Q644" i="2"/>
  <c r="Q643" i="2"/>
  <c r="Q642" i="2"/>
  <c r="Q641" i="2"/>
  <c r="Q640" i="2"/>
  <c r="Q639" i="2"/>
  <c r="Q638" i="2"/>
  <c r="Q637" i="2"/>
  <c r="Q636" i="2"/>
  <c r="Q635" i="2"/>
  <c r="Q634" i="2"/>
  <c r="Q633" i="2"/>
  <c r="Q632" i="2"/>
  <c r="Q631" i="2"/>
  <c r="Q626" i="2"/>
  <c r="Q625" i="2"/>
  <c r="Q624" i="2"/>
  <c r="Q623" i="2"/>
  <c r="Q622" i="2"/>
  <c r="Q621" i="2"/>
  <c r="Q620" i="2"/>
  <c r="Q619" i="2"/>
  <c r="Q618" i="2"/>
  <c r="Q617" i="2"/>
  <c r="Q616" i="2"/>
  <c r="Q615" i="2"/>
  <c r="Q614" i="2"/>
  <c r="Q613" i="2"/>
  <c r="Q612" i="2"/>
  <c r="Q611" i="2"/>
  <c r="Q610" i="2"/>
  <c r="Q609" i="2"/>
  <c r="Q608" i="2"/>
  <c r="Q607" i="2"/>
  <c r="Q606" i="2"/>
  <c r="Q605" i="2"/>
  <c r="Q604" i="2"/>
  <c r="Q603" i="2"/>
  <c r="Q602" i="2"/>
  <c r="Q601" i="2"/>
  <c r="Q600" i="2"/>
  <c r="Q599" i="2"/>
  <c r="Q598" i="2"/>
  <c r="Q597" i="2"/>
  <c r="Q596" i="2"/>
  <c r="Q595" i="2"/>
  <c r="Q594" i="2"/>
  <c r="Q593" i="2"/>
  <c r="Q592" i="2"/>
  <c r="Q591" i="2"/>
  <c r="Q590" i="2"/>
  <c r="Q589" i="2"/>
  <c r="Q588" i="2"/>
  <c r="Q587" i="2"/>
  <c r="Q586" i="2"/>
  <c r="Q585" i="2"/>
  <c r="Q584" i="2"/>
  <c r="Q583" i="2"/>
  <c r="Q582" i="2"/>
  <c r="Q581" i="2"/>
  <c r="Q580" i="2"/>
  <c r="Q579" i="2"/>
  <c r="Q578" i="2"/>
  <c r="Q577" i="2"/>
  <c r="Q576" i="2"/>
  <c r="Q575" i="2"/>
  <c r="Q574" i="2"/>
  <c r="Q573" i="2"/>
  <c r="Q572" i="2"/>
  <c r="Q571" i="2"/>
  <c r="Q570" i="2"/>
  <c r="Q569" i="2"/>
  <c r="Q568" i="2"/>
  <c r="Q567" i="2"/>
  <c r="Q566" i="2"/>
  <c r="Q565" i="2"/>
  <c r="Q564" i="2"/>
  <c r="Q563" i="2"/>
  <c r="Q562" i="2"/>
  <c r="Q561" i="2"/>
  <c r="Q560" i="2"/>
  <c r="Q559" i="2"/>
  <c r="Q558" i="2"/>
  <c r="Q557" i="2"/>
  <c r="Q556" i="2"/>
  <c r="Q555" i="2"/>
  <c r="Q554" i="2"/>
  <c r="Q553" i="2"/>
  <c r="Q552" i="2"/>
  <c r="Q551" i="2"/>
  <c r="Q550" i="2"/>
  <c r="Q549" i="2"/>
  <c r="Q548" i="2"/>
  <c r="Q547" i="2"/>
  <c r="Q546" i="2"/>
  <c r="Q545" i="2"/>
  <c r="Q544" i="2"/>
  <c r="Q543" i="2"/>
  <c r="Q542" i="2"/>
  <c r="Q541" i="2"/>
  <c r="Q540" i="2"/>
  <c r="Q539" i="2"/>
  <c r="Q534" i="2"/>
  <c r="Q533" i="2"/>
  <c r="Q532" i="2"/>
  <c r="Q531" i="2"/>
  <c r="Q530" i="2"/>
  <c r="Q529" i="2"/>
  <c r="Q528" i="2"/>
  <c r="Q527" i="2"/>
  <c r="Q526" i="2"/>
  <c r="Q525" i="2"/>
  <c r="Q524" i="2"/>
  <c r="Q523" i="2"/>
  <c r="Q522" i="2"/>
  <c r="Q521" i="2"/>
  <c r="Q520" i="2"/>
  <c r="Q519" i="2"/>
  <c r="Q518" i="2"/>
  <c r="Q517" i="2"/>
  <c r="Q516" i="2"/>
  <c r="Q515" i="2"/>
  <c r="Q514" i="2"/>
  <c r="Q513" i="2"/>
  <c r="Q512" i="2"/>
  <c r="Q511" i="2"/>
  <c r="Q510" i="2"/>
  <c r="Q509" i="2"/>
  <c r="Q508" i="2"/>
  <c r="Q507" i="2"/>
  <c r="Q502" i="2"/>
  <c r="Q501" i="2"/>
  <c r="Q500" i="2"/>
  <c r="Q499" i="2"/>
  <c r="Q498" i="2"/>
  <c r="Q497" i="2"/>
  <c r="Q496" i="2"/>
  <c r="Q495" i="2"/>
  <c r="Q491" i="2"/>
  <c r="Q490" i="2"/>
  <c r="Q489" i="2"/>
  <c r="Q488" i="2"/>
  <c r="Q487" i="2"/>
  <c r="Q486" i="2"/>
  <c r="Q481" i="2"/>
  <c r="Q480" i="2"/>
  <c r="Q479" i="2"/>
  <c r="Q478" i="2"/>
  <c r="Q473" i="2"/>
  <c r="Q472" i="2"/>
  <c r="Q471" i="2"/>
  <c r="Q470" i="2"/>
  <c r="Q469" i="2"/>
  <c r="Q468" i="2"/>
  <c r="Q467" i="2"/>
  <c r="Q466" i="2"/>
  <c r="Q465" i="2"/>
  <c r="Q464" i="2"/>
  <c r="Q463" i="2"/>
  <c r="Q462" i="2"/>
  <c r="Q461" i="2"/>
  <c r="Q460" i="2"/>
  <c r="Q459" i="2"/>
  <c r="Q458" i="2"/>
  <c r="Q457" i="2"/>
  <c r="Q456" i="2"/>
  <c r="Q455" i="2"/>
  <c r="Q454" i="2"/>
  <c r="Q449" i="2"/>
  <c r="Q448" i="2"/>
  <c r="Q447" i="2"/>
  <c r="Q446" i="2"/>
  <c r="Q445" i="2"/>
  <c r="Q444" i="2"/>
  <c r="Q443" i="2"/>
  <c r="Q442" i="2"/>
  <c r="Q441" i="2"/>
  <c r="Q440" i="2"/>
  <c r="Q439" i="2"/>
  <c r="Q438" i="2"/>
  <c r="Q437" i="2"/>
  <c r="Q436" i="2"/>
  <c r="Q435" i="2"/>
  <c r="Q434" i="2"/>
  <c r="Q433" i="2"/>
  <c r="Q432" i="2"/>
  <c r="Q431" i="2"/>
  <c r="Q430" i="2"/>
  <c r="Q429" i="2"/>
  <c r="Q428" i="2"/>
  <c r="Q427" i="2"/>
  <c r="Q426" i="2"/>
  <c r="Q425" i="2"/>
  <c r="Q424" i="2"/>
  <c r="Q423" i="2"/>
  <c r="Q422" i="2"/>
  <c r="Q421" i="2"/>
  <c r="Q420" i="2"/>
  <c r="Q419" i="2"/>
  <c r="Q414" i="2"/>
  <c r="Q413" i="2"/>
  <c r="Q412" i="2"/>
  <c r="Q411" i="2"/>
  <c r="Q410" i="2"/>
  <c r="Q409" i="2"/>
  <c r="Q408" i="2"/>
  <c r="Q407" i="2"/>
  <c r="Q406" i="2"/>
  <c r="Q405" i="2"/>
  <c r="Q404" i="2"/>
  <c r="Q403" i="2"/>
  <c r="Q402" i="2"/>
  <c r="Q401" i="2"/>
  <c r="Q400" i="2"/>
  <c r="Q395" i="2"/>
  <c r="Q394" i="2"/>
  <c r="Q393" i="2"/>
  <c r="Q392" i="2"/>
  <c r="Q391" i="2"/>
  <c r="Q390" i="2"/>
  <c r="Q389" i="2"/>
  <c r="Q388" i="2"/>
  <c r="Q387" i="2"/>
  <c r="Q386" i="2"/>
  <c r="Q385" i="2"/>
  <c r="Q384" i="2"/>
  <c r="Q383" i="2"/>
  <c r="Q382" i="2"/>
  <c r="Q381" i="2"/>
  <c r="Q380" i="2"/>
  <c r="Q379" i="2"/>
  <c r="Q378" i="2"/>
  <c r="Q377" i="2"/>
  <c r="Q376" i="2"/>
  <c r="Q375" i="2"/>
  <c r="Q374" i="2"/>
  <c r="Q373" i="2"/>
  <c r="Q372" i="2"/>
  <c r="Q371" i="2"/>
  <c r="Q370" i="2"/>
  <c r="Q369" i="2"/>
  <c r="Q368" i="2"/>
  <c r="Q367" i="2"/>
  <c r="Q366" i="2"/>
  <c r="Q365" i="2"/>
  <c r="Q364" i="2"/>
  <c r="Q363" i="2"/>
  <c r="Q362" i="2"/>
  <c r="Q361" i="2"/>
  <c r="Q360" i="2"/>
  <c r="Q356" i="2"/>
  <c r="Q355" i="2"/>
  <c r="Q354" i="2"/>
  <c r="Q353" i="2"/>
  <c r="Q352" i="2"/>
  <c r="Q351" i="2"/>
  <c r="Q350" i="2"/>
  <c r="Q349" i="2"/>
  <c r="Q348" i="2"/>
  <c r="Q347" i="2"/>
  <c r="Q346" i="2"/>
  <c r="Q345" i="2"/>
  <c r="Q344" i="2"/>
  <c r="Q343" i="2"/>
  <c r="Q342" i="2"/>
  <c r="Q341" i="2"/>
  <c r="Q340" i="2"/>
  <c r="Q339" i="2"/>
  <c r="Q338" i="2"/>
  <c r="Q337" i="2"/>
  <c r="Q336" i="2"/>
  <c r="Q335" i="2"/>
  <c r="Q334" i="2"/>
  <c r="Q333" i="2"/>
  <c r="Q332" i="2"/>
  <c r="Q331" i="2"/>
  <c r="Q330" i="2"/>
  <c r="Q329" i="2"/>
  <c r="Q328" i="2"/>
  <c r="Q327" i="2"/>
  <c r="Q326" i="2"/>
  <c r="Q325" i="2"/>
  <c r="Q324" i="2"/>
  <c r="Q319" i="2"/>
  <c r="Q318" i="2"/>
  <c r="Q317" i="2"/>
  <c r="Q316" i="2"/>
  <c r="Q315" i="2"/>
  <c r="Q314" i="2"/>
  <c r="Q313" i="2"/>
  <c r="Q312" i="2"/>
  <c r="Q311" i="2"/>
  <c r="Q310" i="2"/>
  <c r="Q309" i="2"/>
  <c r="Q308" i="2"/>
  <c r="Q303" i="2"/>
  <c r="Q302" i="2"/>
  <c r="Q301" i="2"/>
  <c r="Q300" i="2"/>
  <c r="Q299" i="2"/>
  <c r="Q298" i="2"/>
  <c r="Q297" i="2"/>
  <c r="Q296" i="2"/>
  <c r="Q295" i="2"/>
  <c r="Q294" i="2"/>
  <c r="Q293" i="2"/>
  <c r="Q292" i="2"/>
  <c r="Q291" i="2"/>
  <c r="Q290" i="2"/>
  <c r="Q289" i="2"/>
  <c r="Q288" i="2"/>
  <c r="Q287" i="2"/>
  <c r="Q286" i="2"/>
  <c r="Q285" i="2"/>
  <c r="Q284" i="2"/>
  <c r="Q283" i="2"/>
  <c r="Q282" i="2"/>
  <c r="Q281" i="2"/>
  <c r="Q280" i="2"/>
  <c r="Q279" i="2"/>
  <c r="Q278" i="2"/>
  <c r="Q277" i="2"/>
  <c r="Q276" i="2"/>
  <c r="Q275" i="2"/>
  <c r="Q274" i="2"/>
  <c r="Q273"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U841" i="2"/>
  <c r="T841" i="2"/>
  <c r="S841" i="2"/>
  <c r="U840" i="2"/>
  <c r="T840" i="2"/>
  <c r="S840" i="2"/>
  <c r="U835" i="2"/>
  <c r="T835" i="2"/>
  <c r="S835" i="2"/>
  <c r="U833" i="2"/>
  <c r="T833" i="2"/>
  <c r="S833" i="2"/>
  <c r="U832" i="2"/>
  <c r="T832" i="2"/>
  <c r="S832" i="2"/>
  <c r="U808" i="2"/>
  <c r="T808" i="2"/>
  <c r="S808" i="2"/>
  <c r="U807" i="2"/>
  <c r="T807" i="2"/>
  <c r="S807" i="2"/>
  <c r="U806" i="2"/>
  <c r="T806" i="2"/>
  <c r="S806" i="2"/>
  <c r="U805" i="2"/>
  <c r="T805" i="2"/>
  <c r="S805" i="2"/>
  <c r="U791" i="2"/>
  <c r="T791" i="2"/>
  <c r="S791" i="2"/>
  <c r="U790" i="2"/>
  <c r="T790" i="2"/>
  <c r="S790" i="2"/>
  <c r="U789" i="2"/>
  <c r="T789" i="2"/>
  <c r="S789" i="2"/>
  <c r="U785" i="2"/>
  <c r="T785" i="2"/>
  <c r="S785" i="2"/>
  <c r="U784" i="2"/>
  <c r="T784" i="2"/>
  <c r="S784" i="2"/>
  <c r="U783" i="2"/>
  <c r="T783" i="2"/>
  <c r="S783" i="2"/>
  <c r="U782" i="2"/>
  <c r="T782" i="2"/>
  <c r="S782" i="2"/>
  <c r="U777" i="2"/>
  <c r="T777" i="2"/>
  <c r="S777" i="2"/>
  <c r="U776" i="2"/>
  <c r="T776" i="2"/>
  <c r="S776" i="2"/>
  <c r="U775" i="2"/>
  <c r="T775" i="2"/>
  <c r="S775" i="2"/>
  <c r="U771" i="2"/>
  <c r="T771" i="2"/>
  <c r="S771" i="2"/>
  <c r="U770" i="2"/>
  <c r="T770" i="2"/>
  <c r="S770" i="2"/>
  <c r="U769" i="2"/>
  <c r="T769" i="2"/>
  <c r="S769" i="2"/>
  <c r="U768" i="2"/>
  <c r="T768" i="2"/>
  <c r="S768" i="2"/>
  <c r="U735" i="2"/>
  <c r="T735" i="2"/>
  <c r="S735" i="2"/>
  <c r="U734" i="2"/>
  <c r="T734" i="2"/>
  <c r="S734" i="2"/>
  <c r="U733" i="2"/>
  <c r="T733" i="2"/>
  <c r="S733" i="2"/>
  <c r="U732" i="2"/>
  <c r="T732" i="2"/>
  <c r="S732" i="2"/>
  <c r="U720" i="2"/>
  <c r="T720" i="2"/>
  <c r="S720" i="2"/>
  <c r="U719" i="2"/>
  <c r="T719" i="2"/>
  <c r="S719" i="2"/>
  <c r="U718" i="2"/>
  <c r="T718" i="2"/>
  <c r="S718" i="2"/>
  <c r="U717" i="2"/>
  <c r="T717" i="2"/>
  <c r="S717" i="2"/>
  <c r="U670" i="2"/>
  <c r="T670" i="2"/>
  <c r="S670" i="2"/>
  <c r="U669" i="2"/>
  <c r="T669" i="2"/>
  <c r="S669" i="2"/>
  <c r="U668" i="2"/>
  <c r="T668" i="2"/>
  <c r="S668" i="2"/>
  <c r="U667" i="2"/>
  <c r="T667" i="2"/>
  <c r="S667" i="2"/>
  <c r="U654" i="2"/>
  <c r="T654" i="2"/>
  <c r="S654" i="2"/>
  <c r="U653" i="2"/>
  <c r="T653" i="2"/>
  <c r="S653" i="2"/>
  <c r="U652" i="2"/>
  <c r="T652" i="2"/>
  <c r="S652" i="2"/>
  <c r="U651" i="2"/>
  <c r="T651" i="2"/>
  <c r="S651" i="2"/>
  <c r="U630" i="2"/>
  <c r="T630" i="2"/>
  <c r="S630" i="2"/>
  <c r="U629" i="2"/>
  <c r="T629" i="2"/>
  <c r="S629" i="2"/>
  <c r="U628" i="2"/>
  <c r="T628" i="2"/>
  <c r="S628" i="2"/>
  <c r="U627" i="2"/>
  <c r="T627" i="2"/>
  <c r="S627" i="2"/>
  <c r="U538" i="2"/>
  <c r="T538" i="2"/>
  <c r="S538" i="2"/>
  <c r="U537" i="2"/>
  <c r="T537" i="2"/>
  <c r="S537" i="2"/>
  <c r="U536" i="2"/>
  <c r="T536" i="2"/>
  <c r="S536" i="2"/>
  <c r="U535" i="2"/>
  <c r="T535" i="2"/>
  <c r="S535" i="2"/>
  <c r="U506" i="2"/>
  <c r="T506" i="2"/>
  <c r="S506" i="2"/>
  <c r="U505" i="2"/>
  <c r="T505" i="2"/>
  <c r="S505" i="2"/>
  <c r="U504" i="2"/>
  <c r="T504" i="2"/>
  <c r="S504" i="2"/>
  <c r="U503" i="2"/>
  <c r="T503" i="2"/>
  <c r="S503" i="2"/>
  <c r="U494" i="2"/>
  <c r="T494" i="2"/>
  <c r="S494" i="2"/>
  <c r="U493" i="2"/>
  <c r="T493" i="2"/>
  <c r="S493" i="2"/>
  <c r="U492" i="2"/>
  <c r="T492" i="2"/>
  <c r="S492" i="2"/>
  <c r="U485" i="2"/>
  <c r="T485" i="2"/>
  <c r="S485" i="2"/>
  <c r="U484" i="2"/>
  <c r="T484" i="2"/>
  <c r="S484" i="2"/>
  <c r="U483" i="2"/>
  <c r="T483" i="2"/>
  <c r="S483" i="2"/>
  <c r="U482" i="2"/>
  <c r="T482" i="2"/>
  <c r="S482" i="2"/>
  <c r="U477" i="2"/>
  <c r="T477" i="2"/>
  <c r="S477" i="2"/>
  <c r="U476" i="2"/>
  <c r="T476" i="2"/>
  <c r="S476" i="2"/>
  <c r="U475" i="2"/>
  <c r="T475" i="2"/>
  <c r="S475" i="2"/>
  <c r="U474" i="2"/>
  <c r="T474" i="2"/>
  <c r="S474" i="2"/>
  <c r="U453" i="2"/>
  <c r="T453" i="2"/>
  <c r="S453" i="2"/>
  <c r="U452" i="2"/>
  <c r="T452" i="2"/>
  <c r="S452" i="2"/>
  <c r="U451" i="2"/>
  <c r="T451" i="2"/>
  <c r="S451" i="2"/>
  <c r="U450" i="2"/>
  <c r="T450" i="2"/>
  <c r="S450" i="2"/>
  <c r="U418" i="2"/>
  <c r="T418" i="2"/>
  <c r="S418" i="2"/>
  <c r="U417" i="2"/>
  <c r="T417" i="2"/>
  <c r="S417" i="2"/>
  <c r="U416" i="2"/>
  <c r="T416" i="2"/>
  <c r="S416" i="2"/>
  <c r="U415" i="2"/>
  <c r="T415" i="2"/>
  <c r="S415" i="2"/>
  <c r="U399" i="2"/>
  <c r="T399" i="2"/>
  <c r="S399" i="2"/>
  <c r="U398" i="2"/>
  <c r="T398" i="2"/>
  <c r="S398" i="2"/>
  <c r="U397" i="2"/>
  <c r="T397" i="2"/>
  <c r="S397" i="2"/>
  <c r="U396" i="2"/>
  <c r="T396" i="2"/>
  <c r="S396" i="2"/>
  <c r="U359" i="2"/>
  <c r="T359" i="2"/>
  <c r="S359" i="2"/>
  <c r="U358" i="2"/>
  <c r="T358" i="2"/>
  <c r="S358" i="2"/>
  <c r="U357" i="2"/>
  <c r="T357" i="2"/>
  <c r="S357" i="2"/>
  <c r="U323" i="2"/>
  <c r="T323" i="2"/>
  <c r="S323" i="2"/>
  <c r="U322" i="2"/>
  <c r="T322" i="2"/>
  <c r="S322" i="2"/>
  <c r="U321" i="2"/>
  <c r="T321" i="2"/>
  <c r="S321" i="2"/>
  <c r="U320" i="2"/>
  <c r="T320" i="2"/>
  <c r="S320" i="2"/>
  <c r="U307" i="2"/>
  <c r="T307" i="2"/>
  <c r="S307" i="2"/>
  <c r="U306" i="2"/>
  <c r="T306" i="2"/>
  <c r="S306" i="2"/>
  <c r="U305" i="2"/>
  <c r="T305" i="2"/>
  <c r="S305" i="2"/>
  <c r="U304" i="2"/>
  <c r="T304" i="2"/>
  <c r="S304" i="2"/>
  <c r="U272" i="2"/>
  <c r="T272" i="2"/>
  <c r="S272" i="2"/>
  <c r="U271" i="2"/>
  <c r="T271" i="2"/>
  <c r="S271" i="2"/>
  <c r="U270" i="2"/>
  <c r="T270" i="2"/>
  <c r="S270" i="2"/>
  <c r="U269" i="2"/>
  <c r="T269" i="2"/>
  <c r="S269" i="2"/>
  <c r="Q301" i="3"/>
  <c r="Q300" i="3"/>
  <c r="Q299" i="3"/>
  <c r="Q295" i="3"/>
  <c r="Q294" i="3"/>
  <c r="Q293" i="3"/>
  <c r="Q289" i="3"/>
  <c r="Q288" i="3"/>
  <c r="Q287" i="3"/>
  <c r="Q283" i="3"/>
  <c r="Q282" i="3"/>
  <c r="Q281" i="3"/>
  <c r="Q277" i="3"/>
  <c r="Q276" i="3"/>
  <c r="Q275" i="3"/>
  <c r="Q271" i="3"/>
  <c r="Q270" i="3"/>
  <c r="Q269" i="3"/>
  <c r="Q265" i="3"/>
  <c r="Q264" i="3"/>
  <c r="Q263" i="3"/>
  <c r="Q259" i="3"/>
  <c r="Q258" i="3"/>
  <c r="Q257" i="3"/>
  <c r="Q253" i="3"/>
  <c r="Q252" i="3"/>
  <c r="Q251" i="3"/>
  <c r="Q247" i="3"/>
  <c r="Q246" i="3"/>
  <c r="Q245" i="3"/>
  <c r="Q241" i="3"/>
  <c r="Q240" i="3"/>
  <c r="Q239" i="3"/>
  <c r="Q235" i="3"/>
  <c r="Q234" i="3"/>
  <c r="Q233" i="3"/>
  <c r="Q229" i="3"/>
  <c r="Q228" i="3"/>
  <c r="Q227" i="3"/>
  <c r="Q226" i="3"/>
  <c r="Q225" i="3"/>
  <c r="Q224" i="3"/>
  <c r="Q223" i="3"/>
  <c r="Q222" i="3"/>
  <c r="Q221" i="3"/>
  <c r="Q220" i="3"/>
  <c r="Q219" i="3"/>
  <c r="Q218" i="3"/>
  <c r="Q217" i="3"/>
  <c r="Q216" i="3"/>
  <c r="Q215" i="3"/>
  <c r="Q214" i="3"/>
  <c r="Q213" i="3"/>
  <c r="Q212" i="3"/>
  <c r="Q211" i="3"/>
  <c r="Q210" i="3"/>
  <c r="Q209" i="3"/>
  <c r="Q205" i="3"/>
  <c r="Q204" i="3"/>
  <c r="Q203" i="3"/>
  <c r="Q199" i="3"/>
  <c r="Q198" i="3"/>
  <c r="Q197" i="3"/>
  <c r="Q193" i="3"/>
  <c r="Q192" i="3"/>
  <c r="Q191" i="3"/>
  <c r="Q190" i="3"/>
  <c r="Q189" i="3"/>
  <c r="Q188"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09" i="3"/>
  <c r="Q108" i="3"/>
  <c r="Q107"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6" i="3"/>
  <c r="Q45" i="3"/>
  <c r="Q44" i="3"/>
  <c r="Q43" i="3"/>
  <c r="Q42" i="3"/>
  <c r="Q41" i="3"/>
  <c r="Q40" i="3"/>
  <c r="Q39" i="3"/>
  <c r="Q38" i="3"/>
  <c r="Q37" i="3"/>
  <c r="Q36" i="3"/>
  <c r="Q35" i="3"/>
  <c r="Q34" i="3"/>
  <c r="Q33" i="3"/>
  <c r="Q32" i="3"/>
  <c r="Q31" i="3"/>
  <c r="Q30" i="3"/>
  <c r="Q29" i="3"/>
  <c r="Q28" i="3"/>
  <c r="Q27" i="3"/>
  <c r="Q26" i="3"/>
  <c r="Q25" i="3"/>
  <c r="Q24" i="3"/>
  <c r="Q23" i="3"/>
  <c r="Q22" i="3"/>
  <c r="Q21" i="3"/>
  <c r="Q20" i="3"/>
  <c r="Q16" i="3"/>
  <c r="Q15" i="3"/>
  <c r="Q14" i="3"/>
  <c r="Q13" i="3"/>
  <c r="Q12" i="3"/>
  <c r="Q11" i="3"/>
  <c r="Q10" i="3"/>
  <c r="Q9" i="3"/>
  <c r="Q8" i="3"/>
  <c r="U304" i="3"/>
  <c r="T304" i="3"/>
  <c r="S304" i="3"/>
  <c r="U303" i="3"/>
  <c r="T303" i="3"/>
  <c r="S303" i="3"/>
  <c r="U302" i="3"/>
  <c r="T302" i="3"/>
  <c r="S302" i="3"/>
  <c r="U298" i="3"/>
  <c r="T298" i="3"/>
  <c r="S298" i="3"/>
  <c r="U297" i="3"/>
  <c r="T297" i="3"/>
  <c r="S297" i="3"/>
  <c r="U296" i="3"/>
  <c r="T296" i="3"/>
  <c r="S296" i="3"/>
  <c r="U292" i="3"/>
  <c r="T292" i="3"/>
  <c r="S292" i="3"/>
  <c r="U291" i="3"/>
  <c r="T291" i="3"/>
  <c r="S291" i="3"/>
  <c r="U290" i="3"/>
  <c r="T290" i="3"/>
  <c r="S290" i="3"/>
  <c r="U286" i="3"/>
  <c r="T286" i="3"/>
  <c r="S286" i="3"/>
  <c r="U285" i="3"/>
  <c r="T285" i="3"/>
  <c r="S285" i="3"/>
  <c r="U284" i="3"/>
  <c r="T284" i="3"/>
  <c r="S284" i="3"/>
  <c r="U280" i="3"/>
  <c r="T280" i="3"/>
  <c r="S280" i="3"/>
  <c r="U279" i="3"/>
  <c r="T279" i="3"/>
  <c r="S279" i="3"/>
  <c r="U278" i="3"/>
  <c r="T278" i="3"/>
  <c r="S278" i="3"/>
  <c r="U274" i="3"/>
  <c r="T274" i="3"/>
  <c r="S274" i="3"/>
  <c r="U273" i="3"/>
  <c r="T273" i="3"/>
  <c r="S273" i="3"/>
  <c r="U272" i="3"/>
  <c r="T272" i="3"/>
  <c r="S272" i="3"/>
  <c r="U268" i="3"/>
  <c r="T268" i="3"/>
  <c r="S268" i="3"/>
  <c r="U267" i="3"/>
  <c r="T267" i="3"/>
  <c r="S267" i="3"/>
  <c r="U266" i="3"/>
  <c r="T266" i="3"/>
  <c r="S266" i="3"/>
  <c r="U262" i="3"/>
  <c r="T262" i="3"/>
  <c r="S262" i="3"/>
  <c r="U261" i="3"/>
  <c r="T261" i="3"/>
  <c r="S261" i="3"/>
  <c r="U260" i="3"/>
  <c r="T260" i="3"/>
  <c r="S260" i="3"/>
  <c r="U256" i="3"/>
  <c r="T256" i="3"/>
  <c r="S256" i="3"/>
  <c r="U255" i="3"/>
  <c r="T255" i="3"/>
  <c r="S255" i="3"/>
  <c r="U254" i="3"/>
  <c r="T254" i="3"/>
  <c r="S254" i="3"/>
  <c r="U250" i="3"/>
  <c r="T250" i="3"/>
  <c r="S250" i="3"/>
  <c r="U249" i="3"/>
  <c r="T249" i="3"/>
  <c r="S249" i="3"/>
  <c r="U248" i="3"/>
  <c r="T248" i="3"/>
  <c r="S248" i="3"/>
  <c r="U244" i="3"/>
  <c r="T244" i="3"/>
  <c r="S244" i="3"/>
  <c r="U243" i="3"/>
  <c r="T243" i="3"/>
  <c r="S243" i="3"/>
  <c r="U242" i="3"/>
  <c r="T242" i="3"/>
  <c r="S242" i="3"/>
  <c r="U238" i="3"/>
  <c r="T238" i="3"/>
  <c r="S238" i="3"/>
  <c r="U237" i="3"/>
  <c r="T237" i="3"/>
  <c r="S237" i="3"/>
  <c r="U236" i="3"/>
  <c r="T236" i="3"/>
  <c r="S236" i="3"/>
  <c r="U232" i="3"/>
  <c r="T232" i="3"/>
  <c r="S232" i="3"/>
  <c r="U231" i="3"/>
  <c r="T231" i="3"/>
  <c r="S231" i="3"/>
  <c r="U230" i="3"/>
  <c r="T230" i="3"/>
  <c r="S230" i="3"/>
  <c r="U208" i="3"/>
  <c r="T208" i="3"/>
  <c r="S208" i="3"/>
  <c r="U207" i="3"/>
  <c r="T207" i="3"/>
  <c r="S207" i="3"/>
  <c r="U206" i="3"/>
  <c r="T206" i="3"/>
  <c r="S206" i="3"/>
  <c r="U202" i="3"/>
  <c r="T202" i="3"/>
  <c r="S202" i="3"/>
  <c r="U201" i="3"/>
  <c r="T201" i="3"/>
  <c r="S201" i="3"/>
  <c r="U200" i="3"/>
  <c r="T200" i="3"/>
  <c r="S200" i="3"/>
  <c r="U196" i="3"/>
  <c r="T196" i="3"/>
  <c r="S196" i="3"/>
  <c r="U195" i="3"/>
  <c r="T195" i="3"/>
  <c r="S195" i="3"/>
  <c r="U194" i="3"/>
  <c r="T194" i="3"/>
  <c r="S194" i="3"/>
  <c r="U187" i="3"/>
  <c r="T187" i="3"/>
  <c r="S187" i="3"/>
  <c r="U186" i="3"/>
  <c r="T186" i="3"/>
  <c r="S186" i="3"/>
  <c r="U185" i="3"/>
  <c r="T185" i="3"/>
  <c r="S185" i="3"/>
  <c r="U151" i="3"/>
  <c r="T151" i="3"/>
  <c r="S151" i="3"/>
  <c r="U150" i="3"/>
  <c r="T150" i="3"/>
  <c r="S150" i="3"/>
  <c r="U149" i="3"/>
  <c r="T149" i="3"/>
  <c r="S149" i="3"/>
  <c r="U112" i="3"/>
  <c r="T112" i="3"/>
  <c r="S112" i="3"/>
  <c r="U111" i="3"/>
  <c r="T111" i="3"/>
  <c r="S111" i="3"/>
  <c r="U110" i="3"/>
  <c r="T110" i="3"/>
  <c r="S110" i="3"/>
  <c r="U106" i="3"/>
  <c r="T106" i="3"/>
  <c r="S106" i="3"/>
  <c r="U105" i="3"/>
  <c r="T105" i="3"/>
  <c r="S105" i="3"/>
  <c r="U104" i="3"/>
  <c r="T104" i="3"/>
  <c r="S104" i="3"/>
  <c r="U49" i="3"/>
  <c r="T49" i="3"/>
  <c r="S49" i="3"/>
  <c r="U48" i="3"/>
  <c r="T48" i="3"/>
  <c r="S48" i="3"/>
  <c r="U47" i="3"/>
  <c r="T47" i="3"/>
  <c r="S47" i="3"/>
  <c r="U19" i="3"/>
  <c r="T19" i="3"/>
  <c r="S19" i="3"/>
  <c r="U18" i="3"/>
  <c r="T18" i="3"/>
  <c r="S18" i="3"/>
  <c r="U17" i="3"/>
  <c r="T17" i="3"/>
  <c r="S17" i="3"/>
  <c r="Q782" i="2" l="1"/>
  <c r="W8" i="2"/>
  <c r="W7" i="2"/>
  <c r="W6" i="2"/>
  <c r="W5" i="2"/>
  <c r="U8" i="2"/>
  <c r="T8" i="2"/>
  <c r="S8" i="2"/>
  <c r="U7" i="2"/>
  <c r="T7" i="2"/>
  <c r="S7" i="2"/>
  <c r="U6" i="2"/>
  <c r="T6" i="2"/>
  <c r="S6" i="2"/>
  <c r="U5" i="2"/>
  <c r="T5" i="2"/>
  <c r="S5" i="2"/>
  <c r="P841" i="2"/>
  <c r="O841" i="2"/>
  <c r="N841" i="2"/>
  <c r="P840" i="2"/>
  <c r="O840" i="2"/>
  <c r="N840" i="2"/>
  <c r="P835" i="2"/>
  <c r="O835" i="2"/>
  <c r="N835" i="2"/>
  <c r="P833" i="2"/>
  <c r="O833" i="2"/>
  <c r="N833" i="2"/>
  <c r="P832" i="2"/>
  <c r="O832" i="2"/>
  <c r="N832" i="2"/>
  <c r="P808" i="2"/>
  <c r="O808" i="2"/>
  <c r="N808" i="2"/>
  <c r="P807" i="2"/>
  <c r="O807" i="2"/>
  <c r="N807" i="2"/>
  <c r="P806" i="2"/>
  <c r="O806" i="2"/>
  <c r="N806" i="2"/>
  <c r="O805" i="2"/>
  <c r="N805" i="2"/>
  <c r="P791" i="2"/>
  <c r="O791" i="2"/>
  <c r="N791" i="2"/>
  <c r="P790" i="2"/>
  <c r="O790" i="2"/>
  <c r="N790" i="2"/>
  <c r="P789" i="2"/>
  <c r="O789" i="2"/>
  <c r="N789" i="2"/>
  <c r="P785" i="2"/>
  <c r="O785" i="2"/>
  <c r="N785" i="2"/>
  <c r="P784" i="2"/>
  <c r="O784" i="2"/>
  <c r="N784" i="2"/>
  <c r="P783" i="2"/>
  <c r="O783" i="2"/>
  <c r="N783" i="2"/>
  <c r="P782" i="2"/>
  <c r="O782" i="2"/>
  <c r="N782" i="2"/>
  <c r="P777" i="2"/>
  <c r="O777" i="2"/>
  <c r="N777" i="2"/>
  <c r="P776" i="2"/>
  <c r="O776" i="2"/>
  <c r="N776" i="2"/>
  <c r="P775" i="2"/>
  <c r="O775" i="2"/>
  <c r="N775" i="2"/>
  <c r="P771" i="2"/>
  <c r="O771" i="2"/>
  <c r="N771" i="2"/>
  <c r="P770" i="2"/>
  <c r="O770" i="2"/>
  <c r="N770" i="2"/>
  <c r="P769" i="2"/>
  <c r="O769" i="2"/>
  <c r="N769" i="2"/>
  <c r="P768" i="2"/>
  <c r="O768" i="2"/>
  <c r="N768" i="2"/>
  <c r="P735" i="2"/>
  <c r="O735" i="2"/>
  <c r="N735" i="2"/>
  <c r="P734" i="2"/>
  <c r="O734" i="2"/>
  <c r="N734" i="2"/>
  <c r="P733" i="2"/>
  <c r="O733" i="2"/>
  <c r="N733" i="2"/>
  <c r="P732" i="2"/>
  <c r="O732" i="2"/>
  <c r="N732" i="2"/>
  <c r="P720" i="2"/>
  <c r="O720" i="2"/>
  <c r="N720" i="2"/>
  <c r="P719" i="2"/>
  <c r="O719" i="2"/>
  <c r="N719" i="2"/>
  <c r="P718" i="2"/>
  <c r="O718" i="2"/>
  <c r="N718" i="2"/>
  <c r="P717" i="2"/>
  <c r="O717" i="2"/>
  <c r="N717" i="2"/>
  <c r="P670" i="2"/>
  <c r="O670" i="2"/>
  <c r="N670" i="2"/>
  <c r="P669" i="2"/>
  <c r="O669" i="2"/>
  <c r="N669" i="2"/>
  <c r="P668" i="2"/>
  <c r="O668" i="2"/>
  <c r="N668" i="2"/>
  <c r="P667" i="2"/>
  <c r="O667" i="2"/>
  <c r="N667" i="2"/>
  <c r="P654" i="2"/>
  <c r="O654" i="2"/>
  <c r="N654" i="2"/>
  <c r="P653" i="2"/>
  <c r="O653" i="2"/>
  <c r="N653" i="2"/>
  <c r="P652" i="2"/>
  <c r="O652" i="2"/>
  <c r="N652" i="2"/>
  <c r="P651" i="2"/>
  <c r="O651" i="2"/>
  <c r="N651" i="2"/>
  <c r="P630" i="2"/>
  <c r="O630" i="2"/>
  <c r="N630" i="2"/>
  <c r="P629" i="2"/>
  <c r="O629" i="2"/>
  <c r="N629" i="2"/>
  <c r="P628" i="2"/>
  <c r="O628" i="2"/>
  <c r="N628" i="2"/>
  <c r="P627" i="2"/>
  <c r="O627" i="2"/>
  <c r="N627" i="2"/>
  <c r="P538" i="2"/>
  <c r="O538" i="2"/>
  <c r="N538" i="2"/>
  <c r="P537" i="2"/>
  <c r="O537" i="2"/>
  <c r="N537" i="2"/>
  <c r="P536" i="2"/>
  <c r="O536" i="2"/>
  <c r="N536" i="2"/>
  <c r="P535" i="2"/>
  <c r="O535" i="2"/>
  <c r="N535" i="2"/>
  <c r="P506" i="2"/>
  <c r="O506" i="2"/>
  <c r="N506" i="2"/>
  <c r="P505" i="2"/>
  <c r="O505" i="2"/>
  <c r="N505" i="2"/>
  <c r="P504" i="2"/>
  <c r="O504" i="2"/>
  <c r="N504" i="2"/>
  <c r="P503" i="2"/>
  <c r="O503" i="2"/>
  <c r="N503" i="2"/>
  <c r="P494" i="2"/>
  <c r="O494" i="2"/>
  <c r="N494" i="2"/>
  <c r="P493" i="2"/>
  <c r="O493" i="2"/>
  <c r="N493" i="2"/>
  <c r="P492" i="2"/>
  <c r="O492" i="2"/>
  <c r="N492" i="2"/>
  <c r="P485" i="2"/>
  <c r="O485" i="2"/>
  <c r="N485" i="2"/>
  <c r="P484" i="2"/>
  <c r="O484" i="2"/>
  <c r="N484" i="2"/>
  <c r="P483" i="2"/>
  <c r="O483" i="2"/>
  <c r="N483" i="2"/>
  <c r="P482" i="2"/>
  <c r="O482" i="2"/>
  <c r="N482" i="2"/>
  <c r="P477" i="2"/>
  <c r="O477" i="2"/>
  <c r="N477" i="2"/>
  <c r="P476" i="2"/>
  <c r="O476" i="2"/>
  <c r="N476" i="2"/>
  <c r="P475" i="2"/>
  <c r="O475" i="2"/>
  <c r="N475" i="2"/>
  <c r="P474" i="2"/>
  <c r="O474" i="2"/>
  <c r="N474" i="2"/>
  <c r="P453" i="2"/>
  <c r="O453" i="2"/>
  <c r="N453" i="2"/>
  <c r="P452" i="2"/>
  <c r="O452" i="2"/>
  <c r="N452" i="2"/>
  <c r="P451" i="2"/>
  <c r="O451" i="2"/>
  <c r="N451" i="2"/>
  <c r="P450" i="2"/>
  <c r="O450" i="2"/>
  <c r="N450" i="2"/>
  <c r="P418" i="2"/>
  <c r="O418" i="2"/>
  <c r="N418" i="2"/>
  <c r="P417" i="2"/>
  <c r="O417" i="2"/>
  <c r="N417" i="2"/>
  <c r="P416" i="2"/>
  <c r="O416" i="2"/>
  <c r="N416" i="2"/>
  <c r="P415" i="2"/>
  <c r="O415" i="2"/>
  <c r="N415" i="2"/>
  <c r="P399" i="2"/>
  <c r="O399" i="2"/>
  <c r="N399" i="2"/>
  <c r="P398" i="2"/>
  <c r="O398" i="2"/>
  <c r="N398" i="2"/>
  <c r="P397" i="2"/>
  <c r="O397" i="2"/>
  <c r="N397" i="2"/>
  <c r="P396" i="2"/>
  <c r="O396" i="2"/>
  <c r="N396" i="2"/>
  <c r="P359" i="2"/>
  <c r="O359" i="2"/>
  <c r="N359" i="2"/>
  <c r="P358" i="2"/>
  <c r="O358" i="2"/>
  <c r="N358" i="2"/>
  <c r="P357" i="2"/>
  <c r="O357" i="2"/>
  <c r="N357" i="2"/>
  <c r="P323" i="2"/>
  <c r="O323" i="2"/>
  <c r="N323" i="2"/>
  <c r="P322" i="2"/>
  <c r="O322" i="2"/>
  <c r="N322" i="2"/>
  <c r="P321" i="2"/>
  <c r="O321" i="2"/>
  <c r="N321" i="2"/>
  <c r="P320" i="2"/>
  <c r="O320" i="2"/>
  <c r="N320" i="2"/>
  <c r="P307" i="2"/>
  <c r="O307" i="2"/>
  <c r="N307" i="2"/>
  <c r="P306" i="2"/>
  <c r="O306" i="2"/>
  <c r="N306" i="2"/>
  <c r="P305" i="2"/>
  <c r="O305" i="2"/>
  <c r="N305" i="2"/>
  <c r="P304" i="2"/>
  <c r="O304" i="2"/>
  <c r="N304" i="2"/>
  <c r="P272" i="2"/>
  <c r="O272" i="2"/>
  <c r="N272" i="2"/>
  <c r="P271" i="2"/>
  <c r="O271" i="2"/>
  <c r="N271" i="2"/>
  <c r="P270" i="2"/>
  <c r="O270" i="2"/>
  <c r="N270" i="2"/>
  <c r="P269" i="2"/>
  <c r="O269" i="2"/>
  <c r="N269" i="2"/>
  <c r="N7" i="2" l="1"/>
  <c r="O5" i="2"/>
  <c r="O6" i="2"/>
  <c r="P7" i="2"/>
  <c r="O7" i="2"/>
  <c r="P5" i="2"/>
  <c r="O8" i="2"/>
  <c r="N6" i="2"/>
  <c r="N8" i="2"/>
  <c r="N5" i="2"/>
  <c r="P6" i="2"/>
  <c r="P8" i="2"/>
  <c r="M841" i="2"/>
  <c r="M840" i="2"/>
  <c r="M835" i="2"/>
  <c r="M833" i="2"/>
  <c r="M832" i="2"/>
  <c r="M808" i="2"/>
  <c r="M807" i="2"/>
  <c r="M806" i="2"/>
  <c r="M805" i="2"/>
  <c r="M791" i="2"/>
  <c r="M790" i="2"/>
  <c r="M789" i="2"/>
  <c r="M785" i="2"/>
  <c r="M784" i="2"/>
  <c r="M783" i="2"/>
  <c r="M782" i="2"/>
  <c r="M777" i="2"/>
  <c r="M776" i="2"/>
  <c r="M775" i="2"/>
  <c r="M771" i="2"/>
  <c r="M770" i="2"/>
  <c r="M769" i="2"/>
  <c r="M768" i="2"/>
  <c r="M735" i="2"/>
  <c r="M734" i="2"/>
  <c r="M733" i="2"/>
  <c r="M732" i="2"/>
  <c r="M720" i="2"/>
  <c r="M719" i="2"/>
  <c r="M718" i="2"/>
  <c r="M717" i="2"/>
  <c r="M670" i="2"/>
  <c r="M669" i="2"/>
  <c r="M668" i="2"/>
  <c r="M667" i="2"/>
  <c r="M654" i="2"/>
  <c r="M653" i="2"/>
  <c r="M652" i="2"/>
  <c r="M651" i="2"/>
  <c r="M630" i="2"/>
  <c r="M629" i="2"/>
  <c r="M628" i="2"/>
  <c r="M627" i="2"/>
  <c r="M538" i="2"/>
  <c r="M537" i="2"/>
  <c r="M536" i="2"/>
  <c r="M535" i="2"/>
  <c r="M506" i="2"/>
  <c r="M505" i="2"/>
  <c r="M504" i="2"/>
  <c r="M503" i="2"/>
  <c r="M494" i="2"/>
  <c r="M493" i="2"/>
  <c r="M492" i="2"/>
  <c r="M485" i="2"/>
  <c r="M484" i="2"/>
  <c r="M483" i="2"/>
  <c r="M482" i="2"/>
  <c r="M477" i="2"/>
  <c r="M476" i="2"/>
  <c r="M475" i="2"/>
  <c r="M474" i="2"/>
  <c r="M453" i="2"/>
  <c r="M452" i="2"/>
  <c r="M451" i="2"/>
  <c r="M450" i="2"/>
  <c r="M418" i="2"/>
  <c r="M417" i="2"/>
  <c r="M416" i="2"/>
  <c r="M415" i="2"/>
  <c r="M399" i="2"/>
  <c r="M398" i="2"/>
  <c r="M397" i="2"/>
  <c r="M396" i="2"/>
  <c r="M359" i="2"/>
  <c r="M358" i="2"/>
  <c r="M357" i="2"/>
  <c r="M323" i="2"/>
  <c r="M322" i="2"/>
  <c r="M321" i="2"/>
  <c r="M320" i="2"/>
  <c r="M307" i="2"/>
  <c r="M306" i="2"/>
  <c r="M305" i="2"/>
  <c r="M304" i="2"/>
  <c r="M272" i="2"/>
  <c r="M271" i="2"/>
  <c r="M270" i="2"/>
  <c r="M269" i="2"/>
  <c r="M5" i="2" l="1"/>
  <c r="M6" i="2"/>
  <c r="M8" i="2"/>
  <c r="M7" i="2"/>
  <c r="R841" i="2"/>
  <c r="Q841" i="2" s="1"/>
  <c r="R840" i="2"/>
  <c r="Q840" i="2" s="1"/>
  <c r="R835" i="2"/>
  <c r="Q835" i="2" s="1"/>
  <c r="R833" i="2"/>
  <c r="Q833" i="2" s="1"/>
  <c r="R832" i="2"/>
  <c r="Q832" i="2" s="1"/>
  <c r="R808" i="2"/>
  <c r="Q808" i="2" s="1"/>
  <c r="R807" i="2"/>
  <c r="Q807" i="2" s="1"/>
  <c r="R806" i="2"/>
  <c r="Q806" i="2" s="1"/>
  <c r="R805" i="2"/>
  <c r="Q805" i="2" s="1"/>
  <c r="R791" i="2"/>
  <c r="Q791" i="2" s="1"/>
  <c r="R790" i="2"/>
  <c r="Q790" i="2" s="1"/>
  <c r="R789" i="2"/>
  <c r="Q789" i="2" s="1"/>
  <c r="R785" i="2"/>
  <c r="Q785" i="2" s="1"/>
  <c r="R784" i="2"/>
  <c r="Q784" i="2" s="1"/>
  <c r="R783" i="2"/>
  <c r="Q783" i="2" s="1"/>
  <c r="R777" i="2"/>
  <c r="Q777" i="2" s="1"/>
  <c r="R776" i="2"/>
  <c r="Q776" i="2" s="1"/>
  <c r="R775" i="2"/>
  <c r="Q775" i="2" s="1"/>
  <c r="R771" i="2"/>
  <c r="R770" i="2"/>
  <c r="Q770" i="2" s="1"/>
  <c r="R769" i="2"/>
  <c r="Q769" i="2" s="1"/>
  <c r="R768" i="2"/>
  <c r="Q768" i="2" s="1"/>
  <c r="R735" i="2"/>
  <c r="Q735" i="2" s="1"/>
  <c r="R734" i="2"/>
  <c r="Q734" i="2" s="1"/>
  <c r="R733" i="2"/>
  <c r="Q733" i="2" s="1"/>
  <c r="R732" i="2"/>
  <c r="Q732" i="2" s="1"/>
  <c r="R720" i="2"/>
  <c r="Q720" i="2" s="1"/>
  <c r="R719" i="2"/>
  <c r="Q719" i="2" s="1"/>
  <c r="R718" i="2"/>
  <c r="Q718" i="2" s="1"/>
  <c r="R717" i="2"/>
  <c r="Q717" i="2" s="1"/>
  <c r="R670" i="2"/>
  <c r="Q670" i="2" s="1"/>
  <c r="R669" i="2"/>
  <c r="Q669" i="2" s="1"/>
  <c r="R668" i="2"/>
  <c r="Q668" i="2" s="1"/>
  <c r="R667" i="2"/>
  <c r="Q667" i="2" s="1"/>
  <c r="R654" i="2"/>
  <c r="Q654" i="2" s="1"/>
  <c r="R653" i="2"/>
  <c r="Q653" i="2" s="1"/>
  <c r="R652" i="2"/>
  <c r="Q652" i="2" s="1"/>
  <c r="R651" i="2"/>
  <c r="Q651" i="2" s="1"/>
  <c r="R630" i="2"/>
  <c r="Q630" i="2" s="1"/>
  <c r="R629" i="2"/>
  <c r="Q629" i="2" s="1"/>
  <c r="R628" i="2"/>
  <c r="Q628" i="2" s="1"/>
  <c r="R627" i="2"/>
  <c r="Q627" i="2" s="1"/>
  <c r="R538" i="2"/>
  <c r="Q538" i="2" s="1"/>
  <c r="R537" i="2"/>
  <c r="Q537" i="2" s="1"/>
  <c r="R536" i="2"/>
  <c r="Q536" i="2" s="1"/>
  <c r="R535" i="2"/>
  <c r="Q535" i="2" s="1"/>
  <c r="R506" i="2"/>
  <c r="Q506" i="2" s="1"/>
  <c r="R505" i="2"/>
  <c r="Q505" i="2" s="1"/>
  <c r="R504" i="2"/>
  <c r="Q504" i="2" s="1"/>
  <c r="R503" i="2"/>
  <c r="Q503" i="2" s="1"/>
  <c r="R494" i="2"/>
  <c r="Q494" i="2" s="1"/>
  <c r="R493" i="2"/>
  <c r="Q493" i="2" s="1"/>
  <c r="R492" i="2"/>
  <c r="Q492" i="2" s="1"/>
  <c r="R485" i="2"/>
  <c r="Q485" i="2" s="1"/>
  <c r="R484" i="2"/>
  <c r="Q484" i="2" s="1"/>
  <c r="R483" i="2"/>
  <c r="Q483" i="2" s="1"/>
  <c r="R482" i="2"/>
  <c r="Q482" i="2" s="1"/>
  <c r="R477" i="2"/>
  <c r="Q477" i="2" s="1"/>
  <c r="R476" i="2"/>
  <c r="Q476" i="2" s="1"/>
  <c r="R475" i="2"/>
  <c r="Q475" i="2" s="1"/>
  <c r="R474" i="2"/>
  <c r="Q474" i="2" s="1"/>
  <c r="R453" i="2"/>
  <c r="Q453" i="2" s="1"/>
  <c r="R452" i="2"/>
  <c r="Q452" i="2" s="1"/>
  <c r="R451" i="2"/>
  <c r="Q451" i="2" s="1"/>
  <c r="R450" i="2"/>
  <c r="Q450" i="2" s="1"/>
  <c r="R418" i="2"/>
  <c r="Q418" i="2" s="1"/>
  <c r="R417" i="2"/>
  <c r="Q417" i="2" s="1"/>
  <c r="R416" i="2"/>
  <c r="Q416" i="2" s="1"/>
  <c r="R415" i="2"/>
  <c r="Q415" i="2" s="1"/>
  <c r="R399" i="2"/>
  <c r="Q399" i="2" s="1"/>
  <c r="R398" i="2"/>
  <c r="Q398" i="2" s="1"/>
  <c r="R397" i="2"/>
  <c r="Q397" i="2" s="1"/>
  <c r="R396" i="2"/>
  <c r="Q396" i="2" s="1"/>
  <c r="R359" i="2"/>
  <c r="Q359" i="2" s="1"/>
  <c r="R358" i="2"/>
  <c r="Q358" i="2" s="1"/>
  <c r="R357" i="2"/>
  <c r="Q357" i="2" s="1"/>
  <c r="R323" i="2"/>
  <c r="Q323" i="2" s="1"/>
  <c r="R322" i="2"/>
  <c r="Q322" i="2" s="1"/>
  <c r="R321" i="2"/>
  <c r="Q321" i="2" s="1"/>
  <c r="R320" i="2"/>
  <c r="Q320" i="2" s="1"/>
  <c r="R307" i="2"/>
  <c r="Q307" i="2" s="1"/>
  <c r="R306" i="2"/>
  <c r="Q306" i="2" s="1"/>
  <c r="R305" i="2"/>
  <c r="Q305" i="2" s="1"/>
  <c r="R304" i="2"/>
  <c r="Q304" i="2" s="1"/>
  <c r="R272" i="2"/>
  <c r="Q272" i="2" s="1"/>
  <c r="R271" i="2"/>
  <c r="R270" i="2"/>
  <c r="R269" i="2"/>
  <c r="G778" i="2"/>
  <c r="G779" i="2"/>
  <c r="G780" i="2"/>
  <c r="H782" i="2"/>
  <c r="I782" i="2"/>
  <c r="J782" i="2"/>
  <c r="K782" i="2"/>
  <c r="H783" i="2"/>
  <c r="I783" i="2"/>
  <c r="J783" i="2"/>
  <c r="K783" i="2"/>
  <c r="L783" i="2"/>
  <c r="H784" i="2"/>
  <c r="I784" i="2"/>
  <c r="J784" i="2"/>
  <c r="K784" i="2"/>
  <c r="L784" i="2"/>
  <c r="R304" i="3"/>
  <c r="Q304" i="3" s="1"/>
  <c r="R303" i="3"/>
  <c r="Q303" i="3" s="1"/>
  <c r="R302" i="3"/>
  <c r="Q302" i="3" s="1"/>
  <c r="R298" i="3"/>
  <c r="Q298" i="3" s="1"/>
  <c r="R297" i="3"/>
  <c r="Q297" i="3" s="1"/>
  <c r="R296" i="3"/>
  <c r="Q296" i="3" s="1"/>
  <c r="R292" i="3"/>
  <c r="Q292" i="3" s="1"/>
  <c r="R291" i="3"/>
  <c r="Q291" i="3" s="1"/>
  <c r="R290" i="3"/>
  <c r="Q290" i="3" s="1"/>
  <c r="R286" i="3"/>
  <c r="Q286" i="3" s="1"/>
  <c r="R285" i="3"/>
  <c r="Q285" i="3" s="1"/>
  <c r="R284" i="3"/>
  <c r="Q284" i="3" s="1"/>
  <c r="R280" i="3"/>
  <c r="Q280" i="3" s="1"/>
  <c r="R279" i="3"/>
  <c r="Q279" i="3" s="1"/>
  <c r="R278" i="3"/>
  <c r="Q278" i="3" s="1"/>
  <c r="R274" i="3"/>
  <c r="Q274" i="3" s="1"/>
  <c r="R273" i="3"/>
  <c r="Q273" i="3" s="1"/>
  <c r="R272" i="3"/>
  <c r="Q272" i="3" s="1"/>
  <c r="R268" i="3"/>
  <c r="Q268" i="3" s="1"/>
  <c r="R267" i="3"/>
  <c r="Q267" i="3" s="1"/>
  <c r="R266" i="3"/>
  <c r="Q266" i="3" s="1"/>
  <c r="R262" i="3"/>
  <c r="Q262" i="3" s="1"/>
  <c r="R261" i="3"/>
  <c r="Q261" i="3" s="1"/>
  <c r="R260" i="3"/>
  <c r="Q260" i="3" s="1"/>
  <c r="R256" i="3"/>
  <c r="Q256" i="3" s="1"/>
  <c r="R255" i="3"/>
  <c r="Q255" i="3" s="1"/>
  <c r="R254" i="3"/>
  <c r="Q254" i="3" s="1"/>
  <c r="R250" i="3"/>
  <c r="Q250" i="3" s="1"/>
  <c r="R249" i="3"/>
  <c r="Q249" i="3" s="1"/>
  <c r="R248" i="3"/>
  <c r="Q248" i="3" s="1"/>
  <c r="R244" i="3"/>
  <c r="Q244" i="3" s="1"/>
  <c r="R243" i="3"/>
  <c r="Q243" i="3" s="1"/>
  <c r="R242" i="3"/>
  <c r="Q242" i="3" s="1"/>
  <c r="R238" i="3"/>
  <c r="Q238" i="3" s="1"/>
  <c r="R237" i="3"/>
  <c r="Q237" i="3" s="1"/>
  <c r="R236" i="3"/>
  <c r="Q236" i="3" s="1"/>
  <c r="R232" i="3"/>
  <c r="Q232" i="3" s="1"/>
  <c r="R231" i="3"/>
  <c r="Q231" i="3" s="1"/>
  <c r="R230" i="3"/>
  <c r="Q230" i="3" s="1"/>
  <c r="R208" i="3"/>
  <c r="Q208" i="3" s="1"/>
  <c r="R207" i="3"/>
  <c r="Q207" i="3" s="1"/>
  <c r="R206" i="3"/>
  <c r="Q206" i="3" s="1"/>
  <c r="R202" i="3"/>
  <c r="Q202" i="3" s="1"/>
  <c r="R201" i="3"/>
  <c r="Q201" i="3" s="1"/>
  <c r="R200" i="3"/>
  <c r="Q200" i="3" s="1"/>
  <c r="R196" i="3"/>
  <c r="Q196" i="3" s="1"/>
  <c r="R195" i="3"/>
  <c r="Q195" i="3" s="1"/>
  <c r="R194" i="3"/>
  <c r="Q194" i="3" s="1"/>
  <c r="R187" i="3"/>
  <c r="Q187" i="3" s="1"/>
  <c r="R186" i="3"/>
  <c r="Q186" i="3" s="1"/>
  <c r="R185" i="3"/>
  <c r="Q185" i="3" s="1"/>
  <c r="R151" i="3"/>
  <c r="Q151" i="3" s="1"/>
  <c r="R150" i="3"/>
  <c r="Q150" i="3" s="1"/>
  <c r="R149" i="3"/>
  <c r="Q149" i="3" s="1"/>
  <c r="R112" i="3"/>
  <c r="Q112" i="3" s="1"/>
  <c r="R111" i="3"/>
  <c r="Q111" i="3" s="1"/>
  <c r="R110" i="3"/>
  <c r="Q110" i="3" s="1"/>
  <c r="R106" i="3"/>
  <c r="Q106" i="3" s="1"/>
  <c r="R105" i="3"/>
  <c r="Q105" i="3" s="1"/>
  <c r="R104" i="3"/>
  <c r="Q104" i="3" s="1"/>
  <c r="R49" i="3"/>
  <c r="Q49" i="3" s="1"/>
  <c r="R48" i="3"/>
  <c r="Q48" i="3" s="1"/>
  <c r="R47" i="3"/>
  <c r="Q47" i="3" s="1"/>
  <c r="R19" i="3"/>
  <c r="Q19" i="3" s="1"/>
  <c r="R18" i="3"/>
  <c r="Q18" i="3" s="1"/>
  <c r="R17" i="3"/>
  <c r="Q17" i="3" s="1"/>
  <c r="G782" i="2" l="1"/>
  <c r="V784" i="2"/>
  <c r="V783" i="2"/>
  <c r="V782" i="2"/>
  <c r="Q271" i="2"/>
  <c r="R7" i="2"/>
  <c r="Q7" i="2" s="1"/>
  <c r="Q269" i="2"/>
  <c r="R5" i="2"/>
  <c r="Q5" i="2" s="1"/>
  <c r="Q270" i="2"/>
  <c r="R6" i="2"/>
  <c r="Q6" i="2" s="1"/>
  <c r="Q771" i="2"/>
  <c r="R8" i="2"/>
  <c r="Q8" i="2" s="1"/>
  <c r="L782" i="2"/>
  <c r="L779" i="2"/>
  <c r="G784" i="2"/>
  <c r="L780" i="2"/>
  <c r="G783" i="2"/>
  <c r="L778" i="2"/>
  <c r="N5" i="4"/>
  <c r="M5" i="4"/>
  <c r="L5" i="4"/>
  <c r="P8" i="16"/>
  <c r="O8" i="16"/>
  <c r="N8" i="16"/>
  <c r="P7" i="16"/>
  <c r="O7" i="16"/>
  <c r="N7" i="16"/>
  <c r="P6" i="16"/>
  <c r="O6" i="16"/>
  <c r="N6" i="16"/>
  <c r="P5" i="16"/>
  <c r="O5" i="16"/>
  <c r="N5" i="16"/>
  <c r="P49" i="3"/>
  <c r="O49" i="3"/>
  <c r="N49" i="3"/>
  <c r="M49" i="3"/>
  <c r="K49" i="3"/>
  <c r="J49" i="3"/>
  <c r="I49" i="3"/>
  <c r="H49" i="3"/>
  <c r="P48" i="3"/>
  <c r="O48" i="3"/>
  <c r="N48" i="3"/>
  <c r="M48" i="3"/>
  <c r="K48" i="3"/>
  <c r="J48" i="3"/>
  <c r="I48" i="3"/>
  <c r="H48" i="3"/>
  <c r="M47" i="3"/>
  <c r="P47" i="3"/>
  <c r="O47" i="3"/>
  <c r="N47" i="3"/>
  <c r="K47" i="3"/>
  <c r="J47" i="3"/>
  <c r="I47" i="3"/>
  <c r="H47" i="3"/>
  <c r="P19" i="3"/>
  <c r="O19" i="3"/>
  <c r="N19" i="3"/>
  <c r="M19" i="3"/>
  <c r="K19" i="3"/>
  <c r="J19" i="3"/>
  <c r="I19" i="3"/>
  <c r="H19" i="3"/>
  <c r="M18" i="3"/>
  <c r="K18" i="3"/>
  <c r="J18" i="3"/>
  <c r="I18" i="3"/>
  <c r="H18" i="3"/>
  <c r="P17" i="3"/>
  <c r="O17" i="3"/>
  <c r="N17" i="3"/>
  <c r="M17" i="3"/>
  <c r="K17" i="3"/>
  <c r="J17" i="3"/>
  <c r="I17" i="3"/>
  <c r="H17" i="3"/>
  <c r="P304" i="3"/>
  <c r="O304" i="3"/>
  <c r="N304" i="3"/>
  <c r="P303" i="3"/>
  <c r="O303" i="3"/>
  <c r="N303" i="3"/>
  <c r="P302" i="3"/>
  <c r="O302" i="3"/>
  <c r="N302" i="3"/>
  <c r="P298" i="3"/>
  <c r="O298" i="3"/>
  <c r="N298" i="3"/>
  <c r="P297" i="3"/>
  <c r="O297" i="3"/>
  <c r="N297" i="3"/>
  <c r="P296" i="3"/>
  <c r="O296" i="3"/>
  <c r="N296" i="3"/>
  <c r="P292" i="3"/>
  <c r="O292" i="3"/>
  <c r="N292" i="3"/>
  <c r="P291" i="3"/>
  <c r="O291" i="3"/>
  <c r="N291" i="3"/>
  <c r="P290" i="3"/>
  <c r="O290" i="3"/>
  <c r="N290" i="3"/>
  <c r="P286" i="3"/>
  <c r="O286" i="3"/>
  <c r="N286" i="3"/>
  <c r="P285" i="3"/>
  <c r="O285" i="3"/>
  <c r="N285" i="3"/>
  <c r="P284" i="3"/>
  <c r="O284" i="3"/>
  <c r="N284" i="3"/>
  <c r="P280" i="3"/>
  <c r="O280" i="3"/>
  <c r="N280" i="3"/>
  <c r="P279" i="3"/>
  <c r="O279" i="3"/>
  <c r="N279" i="3"/>
  <c r="P278" i="3"/>
  <c r="O278" i="3"/>
  <c r="N278" i="3"/>
  <c r="P274" i="3"/>
  <c r="O274" i="3"/>
  <c r="N274" i="3"/>
  <c r="P273" i="3"/>
  <c r="O273" i="3"/>
  <c r="N273" i="3"/>
  <c r="P272" i="3"/>
  <c r="O272" i="3"/>
  <c r="N272" i="3"/>
  <c r="P268" i="3"/>
  <c r="O268" i="3"/>
  <c r="N268" i="3"/>
  <c r="P267" i="3"/>
  <c r="O267" i="3"/>
  <c r="N267" i="3"/>
  <c r="P266" i="3"/>
  <c r="O266" i="3"/>
  <c r="N266" i="3"/>
  <c r="P262" i="3"/>
  <c r="O262" i="3"/>
  <c r="N262" i="3"/>
  <c r="P261" i="3"/>
  <c r="O261" i="3"/>
  <c r="N261" i="3"/>
  <c r="P260" i="3"/>
  <c r="O260" i="3"/>
  <c r="N260" i="3"/>
  <c r="P256" i="3"/>
  <c r="O256" i="3"/>
  <c r="N256" i="3"/>
  <c r="P255" i="3"/>
  <c r="O255" i="3"/>
  <c r="N255" i="3"/>
  <c r="P254" i="3"/>
  <c r="O254" i="3"/>
  <c r="N254" i="3"/>
  <c r="P250" i="3"/>
  <c r="O250" i="3"/>
  <c r="N250" i="3"/>
  <c r="P249" i="3"/>
  <c r="O249" i="3"/>
  <c r="N249" i="3"/>
  <c r="P248" i="3"/>
  <c r="O248" i="3"/>
  <c r="N248" i="3"/>
  <c r="P244" i="3"/>
  <c r="O244" i="3"/>
  <c r="N244" i="3"/>
  <c r="P243" i="3"/>
  <c r="O243" i="3"/>
  <c r="N243" i="3"/>
  <c r="P242" i="3"/>
  <c r="O242" i="3"/>
  <c r="N242" i="3"/>
  <c r="P238" i="3"/>
  <c r="O238" i="3"/>
  <c r="N238" i="3"/>
  <c r="P237" i="3"/>
  <c r="O237" i="3"/>
  <c r="N237" i="3"/>
  <c r="P236" i="3"/>
  <c r="O236" i="3"/>
  <c r="N236" i="3"/>
  <c r="P232" i="3"/>
  <c r="O232" i="3"/>
  <c r="N232" i="3"/>
  <c r="P231" i="3"/>
  <c r="O231" i="3"/>
  <c r="N231" i="3"/>
  <c r="P230" i="3"/>
  <c r="O230" i="3"/>
  <c r="N230" i="3"/>
  <c r="P208" i="3"/>
  <c r="O208" i="3"/>
  <c r="N208" i="3"/>
  <c r="P207" i="3"/>
  <c r="O207" i="3"/>
  <c r="N207" i="3"/>
  <c r="P206" i="3"/>
  <c r="O206" i="3"/>
  <c r="N206" i="3"/>
  <c r="P202" i="3"/>
  <c r="O202" i="3"/>
  <c r="N202" i="3"/>
  <c r="P201" i="3"/>
  <c r="O201" i="3"/>
  <c r="N201" i="3"/>
  <c r="P200" i="3"/>
  <c r="O200" i="3"/>
  <c r="N200" i="3"/>
  <c r="P196" i="3"/>
  <c r="O196" i="3"/>
  <c r="N196" i="3"/>
  <c r="P195" i="3"/>
  <c r="O195" i="3"/>
  <c r="N195" i="3"/>
  <c r="P194" i="3"/>
  <c r="O194" i="3"/>
  <c r="N194" i="3"/>
  <c r="P187" i="3"/>
  <c r="O187" i="3"/>
  <c r="N187" i="3"/>
  <c r="P186" i="3"/>
  <c r="O186" i="3"/>
  <c r="N186" i="3"/>
  <c r="P185" i="3"/>
  <c r="O185" i="3"/>
  <c r="N185" i="3"/>
  <c r="P151" i="3"/>
  <c r="O151" i="3"/>
  <c r="N151" i="3"/>
  <c r="P150" i="3"/>
  <c r="O150" i="3"/>
  <c r="N150" i="3"/>
  <c r="P149" i="3"/>
  <c r="O149" i="3"/>
  <c r="N149" i="3"/>
  <c r="P112" i="3"/>
  <c r="O112" i="3"/>
  <c r="N112" i="3"/>
  <c r="P111" i="3"/>
  <c r="O111" i="3"/>
  <c r="N111" i="3"/>
  <c r="P110" i="3"/>
  <c r="O110" i="3"/>
  <c r="N110" i="3"/>
  <c r="P106" i="3"/>
  <c r="O106" i="3"/>
  <c r="N106" i="3"/>
  <c r="P105" i="3"/>
  <c r="O105" i="3"/>
  <c r="N105" i="3"/>
  <c r="P104" i="3"/>
  <c r="O104" i="3"/>
  <c r="N104" i="3"/>
  <c r="P18" i="3"/>
  <c r="O18" i="3"/>
  <c r="N18" i="3"/>
  <c r="N6" i="3" l="1"/>
  <c r="O5" i="3"/>
  <c r="O6" i="3"/>
  <c r="O7" i="3"/>
  <c r="P5" i="3"/>
  <c r="P7" i="3"/>
  <c r="N5" i="3"/>
  <c r="N7" i="3"/>
  <c r="P6" i="3"/>
  <c r="K5" i="4" l="1"/>
  <c r="J5" i="4" s="1"/>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M8" i="16"/>
  <c r="M7" i="16"/>
  <c r="M6" i="16"/>
  <c r="L6" i="16" s="1"/>
  <c r="M5" i="16"/>
  <c r="L5" i="16" s="1"/>
  <c r="L367" i="16"/>
  <c r="L366" i="16"/>
  <c r="L365" i="16"/>
  <c r="L364" i="16"/>
  <c r="L363" i="16"/>
  <c r="L362" i="16"/>
  <c r="L361" i="16"/>
  <c r="L360" i="16"/>
  <c r="L359" i="16"/>
  <c r="L358" i="16"/>
  <c r="L357" i="16"/>
  <c r="L356" i="16"/>
  <c r="L355" i="16"/>
  <c r="L354" i="16"/>
  <c r="L353" i="16"/>
  <c r="L352" i="16"/>
  <c r="L351" i="16"/>
  <c r="L350" i="16"/>
  <c r="L349" i="16"/>
  <c r="L348" i="16"/>
  <c r="L347" i="16"/>
  <c r="L346" i="16"/>
  <c r="L345" i="16"/>
  <c r="L344" i="16"/>
  <c r="L343" i="16"/>
  <c r="L342" i="16"/>
  <c r="L341" i="16"/>
  <c r="L340" i="16"/>
  <c r="L339" i="16"/>
  <c r="L338" i="16"/>
  <c r="L337" i="16"/>
  <c r="L336" i="16"/>
  <c r="L335" i="16"/>
  <c r="L334" i="16"/>
  <c r="L333" i="16"/>
  <c r="L332" i="16"/>
  <c r="L331" i="16"/>
  <c r="L330" i="16"/>
  <c r="L329" i="16"/>
  <c r="L328" i="16"/>
  <c r="L327" i="16"/>
  <c r="L326" i="16"/>
  <c r="L325" i="16"/>
  <c r="L324" i="16"/>
  <c r="L323" i="16"/>
  <c r="L322" i="16"/>
  <c r="L321" i="16"/>
  <c r="L320" i="16"/>
  <c r="L319" i="16"/>
  <c r="L318" i="16"/>
  <c r="L317" i="16"/>
  <c r="L316" i="16"/>
  <c r="L315" i="16"/>
  <c r="L314" i="16"/>
  <c r="L313" i="16"/>
  <c r="L312" i="16"/>
  <c r="L311" i="16"/>
  <c r="L310" i="16"/>
  <c r="L309" i="16"/>
  <c r="L308" i="16"/>
  <c r="L307" i="16"/>
  <c r="L306" i="16"/>
  <c r="L305" i="16"/>
  <c r="L304" i="16"/>
  <c r="L303" i="16"/>
  <c r="L302" i="16"/>
  <c r="L301" i="16"/>
  <c r="L300" i="16"/>
  <c r="L299" i="16"/>
  <c r="L298" i="16"/>
  <c r="L297" i="16"/>
  <c r="L296" i="16"/>
  <c r="L295" i="16"/>
  <c r="L294" i="16"/>
  <c r="L293" i="16"/>
  <c r="L292" i="16"/>
  <c r="L291" i="16"/>
  <c r="L290" i="16"/>
  <c r="L289" i="16"/>
  <c r="L288" i="16"/>
  <c r="L287" i="16"/>
  <c r="L286" i="16"/>
  <c r="L285" i="16"/>
  <c r="L284" i="16"/>
  <c r="L283" i="16"/>
  <c r="L282" i="16"/>
  <c r="L281" i="16"/>
  <c r="L280" i="16"/>
  <c r="L279" i="16"/>
  <c r="L278" i="16"/>
  <c r="L277" i="16"/>
  <c r="L276" i="16"/>
  <c r="L275" i="16"/>
  <c r="L274" i="16"/>
  <c r="L273" i="16"/>
  <c r="L272" i="16"/>
  <c r="L271" i="16"/>
  <c r="L270" i="16"/>
  <c r="L269" i="16"/>
  <c r="L268" i="16"/>
  <c r="L267" i="16"/>
  <c r="L266" i="16"/>
  <c r="L265" i="16"/>
  <c r="L264" i="16"/>
  <c r="L263" i="16"/>
  <c r="L262" i="16"/>
  <c r="L261" i="16"/>
  <c r="L260" i="16"/>
  <c r="L259" i="16"/>
  <c r="L258" i="16"/>
  <c r="L257" i="16"/>
  <c r="L256" i="16"/>
  <c r="L255" i="16"/>
  <c r="L254" i="16"/>
  <c r="L253" i="16"/>
  <c r="L252" i="16"/>
  <c r="L251" i="16"/>
  <c r="L250" i="16"/>
  <c r="L249" i="16"/>
  <c r="L248" i="16"/>
  <c r="L247" i="16"/>
  <c r="L246" i="16"/>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20" i="16"/>
  <c r="L219" i="16"/>
  <c r="L218" i="16"/>
  <c r="L217" i="16"/>
  <c r="L216" i="16"/>
  <c r="L215" i="16"/>
  <c r="L214" i="16"/>
  <c r="L213" i="16"/>
  <c r="L212" i="16"/>
  <c r="L211" i="16"/>
  <c r="L210" i="16"/>
  <c r="L209" i="16"/>
  <c r="L208" i="16"/>
  <c r="L207" i="16"/>
  <c r="L206" i="16"/>
  <c r="L205" i="16"/>
  <c r="L204" i="16"/>
  <c r="L203" i="16"/>
  <c r="L202" i="16"/>
  <c r="L201" i="16"/>
  <c r="L200" i="16"/>
  <c r="L199" i="16"/>
  <c r="L198" i="16"/>
  <c r="L197" i="16"/>
  <c r="L196" i="16"/>
  <c r="L195" i="16"/>
  <c r="L194" i="16"/>
  <c r="L193" i="16"/>
  <c r="L192" i="16"/>
  <c r="L191" i="16"/>
  <c r="L190" i="16"/>
  <c r="L189" i="16"/>
  <c r="L188" i="16"/>
  <c r="L187" i="16"/>
  <c r="L186" i="16"/>
  <c r="L185" i="16"/>
  <c r="L184" i="16"/>
  <c r="L183" i="16"/>
  <c r="L182" i="16"/>
  <c r="L181" i="16"/>
  <c r="L180" i="16"/>
  <c r="L179" i="16"/>
  <c r="L178" i="16"/>
  <c r="L177" i="16"/>
  <c r="L176" i="16"/>
  <c r="L175" i="16"/>
  <c r="L174" i="16"/>
  <c r="L173" i="16"/>
  <c r="L172" i="16"/>
  <c r="L171" i="16"/>
  <c r="L170" i="16"/>
  <c r="L169" i="16"/>
  <c r="L168" i="16"/>
  <c r="L167" i="16"/>
  <c r="L166" i="16"/>
  <c r="L165" i="16"/>
  <c r="L164" i="16"/>
  <c r="L163" i="16"/>
  <c r="L162" i="16"/>
  <c r="L161" i="16"/>
  <c r="L160" i="16"/>
  <c r="L159" i="16"/>
  <c r="L158" i="16"/>
  <c r="L157" i="16"/>
  <c r="L156" i="16"/>
  <c r="L155" i="16"/>
  <c r="L154" i="16"/>
  <c r="L153" i="16"/>
  <c r="L152" i="16"/>
  <c r="L151" i="16"/>
  <c r="L150" i="16"/>
  <c r="L149" i="16"/>
  <c r="L148" i="16"/>
  <c r="L147" i="16"/>
  <c r="L146" i="16"/>
  <c r="L145" i="16"/>
  <c r="L144" i="16"/>
  <c r="L143" i="16"/>
  <c r="L142" i="16"/>
  <c r="L14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15" i="16"/>
  <c r="L114" i="16"/>
  <c r="L113" i="16"/>
  <c r="L112" i="16"/>
  <c r="L111" i="16"/>
  <c r="L110" i="16"/>
  <c r="L109" i="16"/>
  <c r="L108" i="16"/>
  <c r="L107" i="16"/>
  <c r="L106" i="16"/>
  <c r="L105" i="16"/>
  <c r="L104" i="16"/>
  <c r="L103" i="16"/>
  <c r="L102" i="16"/>
  <c r="L101" i="16"/>
  <c r="L100" i="16"/>
  <c r="L99" i="16"/>
  <c r="L98" i="16"/>
  <c r="L97" i="16"/>
  <c r="L96" i="16"/>
  <c r="L95" i="16"/>
  <c r="L94" i="16"/>
  <c r="L93" i="16"/>
  <c r="L92" i="16"/>
  <c r="L91" i="16"/>
  <c r="L90" i="16"/>
  <c r="L89" i="16"/>
  <c r="L88" i="16"/>
  <c r="L87" i="16"/>
  <c r="L86" i="16"/>
  <c r="L85" i="16"/>
  <c r="L84"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839" i="2"/>
  <c r="L838" i="2"/>
  <c r="L837" i="2"/>
  <c r="L836" i="2"/>
  <c r="L811" i="2"/>
  <c r="L810" i="2"/>
  <c r="L809" i="2"/>
  <c r="L804" i="2"/>
  <c r="L803" i="2"/>
  <c r="L802" i="2"/>
  <c r="L801" i="2"/>
  <c r="L800" i="2"/>
  <c r="L799" i="2"/>
  <c r="L798" i="2"/>
  <c r="L797" i="2"/>
  <c r="L796" i="2"/>
  <c r="L795" i="2"/>
  <c r="L794" i="2"/>
  <c r="L793" i="2"/>
  <c r="L792" i="2"/>
  <c r="L788" i="2"/>
  <c r="L787" i="2"/>
  <c r="L786" i="2"/>
  <c r="L774" i="2"/>
  <c r="L773" i="2"/>
  <c r="L772"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1" i="2"/>
  <c r="L730" i="2"/>
  <c r="L729" i="2"/>
  <c r="L728" i="2"/>
  <c r="L727" i="2"/>
  <c r="L726" i="2"/>
  <c r="L725" i="2"/>
  <c r="L724" i="2"/>
  <c r="L723" i="2"/>
  <c r="L722" i="2"/>
  <c r="L721"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66" i="2"/>
  <c r="L665" i="2"/>
  <c r="L664" i="2"/>
  <c r="L663" i="2"/>
  <c r="L662" i="2"/>
  <c r="L661" i="2"/>
  <c r="L660" i="2"/>
  <c r="L659" i="2"/>
  <c r="L658" i="2"/>
  <c r="L657" i="2"/>
  <c r="L656" i="2"/>
  <c r="L655" i="2"/>
  <c r="L650" i="2"/>
  <c r="L649" i="2"/>
  <c r="L648" i="2"/>
  <c r="L647" i="2"/>
  <c r="L646" i="2"/>
  <c r="L645" i="2"/>
  <c r="L644" i="2"/>
  <c r="L643" i="2"/>
  <c r="L642" i="2"/>
  <c r="L641" i="2"/>
  <c r="L640" i="2"/>
  <c r="L639" i="2"/>
  <c r="L638" i="2"/>
  <c r="L637" i="2"/>
  <c r="L636" i="2"/>
  <c r="L635" i="2"/>
  <c r="L634" i="2"/>
  <c r="L633" i="2"/>
  <c r="L632" i="2"/>
  <c r="L631"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2" i="2"/>
  <c r="L501" i="2"/>
  <c r="L500" i="2"/>
  <c r="L499" i="2"/>
  <c r="L498" i="2"/>
  <c r="L497" i="2"/>
  <c r="L496" i="2"/>
  <c r="L495" i="2"/>
  <c r="L491" i="2"/>
  <c r="L490" i="2"/>
  <c r="L489" i="2"/>
  <c r="L488" i="2"/>
  <c r="L487" i="2"/>
  <c r="L486" i="2"/>
  <c r="L481" i="2"/>
  <c r="L480" i="2"/>
  <c r="L479" i="2"/>
  <c r="L478" i="2"/>
  <c r="L473" i="2"/>
  <c r="L472" i="2"/>
  <c r="L471" i="2"/>
  <c r="L470" i="2"/>
  <c r="L469" i="2"/>
  <c r="L468" i="2"/>
  <c r="L467" i="2"/>
  <c r="L466" i="2"/>
  <c r="L465" i="2"/>
  <c r="L464" i="2"/>
  <c r="L463" i="2"/>
  <c r="L462" i="2"/>
  <c r="L461" i="2"/>
  <c r="L460" i="2"/>
  <c r="L459" i="2"/>
  <c r="L458" i="2"/>
  <c r="L457" i="2"/>
  <c r="L456" i="2"/>
  <c r="L455" i="2"/>
  <c r="L454" i="2"/>
  <c r="L436" i="2"/>
  <c r="L435" i="2"/>
  <c r="L434" i="2"/>
  <c r="L433" i="2"/>
  <c r="L432" i="2"/>
  <c r="L431" i="2"/>
  <c r="L430" i="2"/>
  <c r="L429" i="2"/>
  <c r="L428" i="2"/>
  <c r="L427" i="2"/>
  <c r="L426" i="2"/>
  <c r="L425" i="2"/>
  <c r="L424" i="2"/>
  <c r="L423" i="2"/>
  <c r="L421" i="2"/>
  <c r="L420" i="2"/>
  <c r="L419" i="2"/>
  <c r="L414" i="2"/>
  <c r="L413" i="2"/>
  <c r="L412" i="2"/>
  <c r="L411" i="2"/>
  <c r="L410" i="2"/>
  <c r="L409" i="2"/>
  <c r="L408" i="2"/>
  <c r="L407" i="2"/>
  <c r="L406" i="2"/>
  <c r="L405" i="2"/>
  <c r="L404" i="2"/>
  <c r="L403" i="2"/>
  <c r="L402" i="2"/>
  <c r="L401" i="2"/>
  <c r="L400"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19" i="2"/>
  <c r="L318" i="2"/>
  <c r="L317" i="2"/>
  <c r="L316" i="2"/>
  <c r="L315" i="2"/>
  <c r="L314" i="2"/>
  <c r="L313" i="2"/>
  <c r="L312" i="2"/>
  <c r="L311" i="2"/>
  <c r="L310" i="2"/>
  <c r="L309" i="2"/>
  <c r="L308"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M304" i="3"/>
  <c r="L304" i="3" s="1"/>
  <c r="M303" i="3"/>
  <c r="L303" i="3" s="1"/>
  <c r="M302" i="3"/>
  <c r="M298" i="3"/>
  <c r="L298" i="3" s="1"/>
  <c r="M297" i="3"/>
  <c r="L297" i="3" s="1"/>
  <c r="M296" i="3"/>
  <c r="L296" i="3" s="1"/>
  <c r="M292" i="3"/>
  <c r="M291" i="3"/>
  <c r="L291" i="3" s="1"/>
  <c r="M290" i="3"/>
  <c r="L290" i="3" s="1"/>
  <c r="M286" i="3"/>
  <c r="L286" i="3" s="1"/>
  <c r="M285" i="3"/>
  <c r="M284" i="3"/>
  <c r="L284" i="3" s="1"/>
  <c r="M280" i="3"/>
  <c r="L280" i="3" s="1"/>
  <c r="M279" i="3"/>
  <c r="L279" i="3" s="1"/>
  <c r="M278" i="3"/>
  <c r="M274" i="3"/>
  <c r="L274" i="3" s="1"/>
  <c r="M273" i="3"/>
  <c r="L273" i="3" s="1"/>
  <c r="M272" i="3"/>
  <c r="M268" i="3"/>
  <c r="M267" i="3"/>
  <c r="L267" i="3" s="1"/>
  <c r="M266" i="3"/>
  <c r="L266" i="3" s="1"/>
  <c r="M262" i="3"/>
  <c r="L262" i="3" s="1"/>
  <c r="M261" i="3"/>
  <c r="M260" i="3"/>
  <c r="L260" i="3" s="1"/>
  <c r="M256" i="3"/>
  <c r="L256" i="3" s="1"/>
  <c r="M255" i="3"/>
  <c r="L255" i="3" s="1"/>
  <c r="M254" i="3"/>
  <c r="M250" i="3"/>
  <c r="M249" i="3"/>
  <c r="L249" i="3" s="1"/>
  <c r="M248" i="3"/>
  <c r="M244" i="3"/>
  <c r="M243" i="3"/>
  <c r="L243" i="3" s="1"/>
  <c r="M242" i="3"/>
  <c r="L242" i="3" s="1"/>
  <c r="M238" i="3"/>
  <c r="L238" i="3" s="1"/>
  <c r="M237" i="3"/>
  <c r="M236" i="3"/>
  <c r="L236" i="3" s="1"/>
  <c r="M232" i="3"/>
  <c r="L232" i="3" s="1"/>
  <c r="M231" i="3"/>
  <c r="L231" i="3" s="1"/>
  <c r="M230" i="3"/>
  <c r="M208" i="3"/>
  <c r="L208" i="3" s="1"/>
  <c r="M207" i="3"/>
  <c r="L207" i="3" s="1"/>
  <c r="M206" i="3"/>
  <c r="L206" i="3" s="1"/>
  <c r="M202" i="3"/>
  <c r="M201" i="3"/>
  <c r="L201" i="3" s="1"/>
  <c r="M200" i="3"/>
  <c r="L200" i="3" s="1"/>
  <c r="M196" i="3"/>
  <c r="M195" i="3"/>
  <c r="M194" i="3"/>
  <c r="L194" i="3" s="1"/>
  <c r="M187" i="3"/>
  <c r="L187" i="3" s="1"/>
  <c r="M186" i="3"/>
  <c r="L186" i="3" s="1"/>
  <c r="M185" i="3"/>
  <c r="M151" i="3"/>
  <c r="L151" i="3" s="1"/>
  <c r="M150" i="3"/>
  <c r="L150" i="3" s="1"/>
  <c r="M149" i="3"/>
  <c r="L149" i="3" s="1"/>
  <c r="M112" i="3"/>
  <c r="L112" i="3" s="1"/>
  <c r="M111" i="3"/>
  <c r="L111" i="3" s="1"/>
  <c r="M110" i="3"/>
  <c r="L110" i="3" s="1"/>
  <c r="M106" i="3"/>
  <c r="L106" i="3" s="1"/>
  <c r="M105" i="3"/>
  <c r="L105" i="3" s="1"/>
  <c r="M104" i="3"/>
  <c r="L104" i="3" s="1"/>
  <c r="L48" i="3"/>
  <c r="L302" i="3"/>
  <c r="L301" i="3"/>
  <c r="L300" i="3"/>
  <c r="L299" i="3"/>
  <c r="L295" i="3"/>
  <c r="L294" i="3"/>
  <c r="L293" i="3"/>
  <c r="L292" i="3"/>
  <c r="L289" i="3"/>
  <c r="L288" i="3"/>
  <c r="L287" i="3"/>
  <c r="L285" i="3"/>
  <c r="L283" i="3"/>
  <c r="L282" i="3"/>
  <c r="L281" i="3"/>
  <c r="L278" i="3"/>
  <c r="L277" i="3"/>
  <c r="L276" i="3"/>
  <c r="L275" i="3"/>
  <c r="L272" i="3"/>
  <c r="L271" i="3"/>
  <c r="L270" i="3"/>
  <c r="L269" i="3"/>
  <c r="L268" i="3"/>
  <c r="L265" i="3"/>
  <c r="L264" i="3"/>
  <c r="L263" i="3"/>
  <c r="L261" i="3"/>
  <c r="L259" i="3"/>
  <c r="L258" i="3"/>
  <c r="L257" i="3"/>
  <c r="L254" i="3"/>
  <c r="L253" i="3"/>
  <c r="L252" i="3"/>
  <c r="L251" i="3"/>
  <c r="L250" i="3"/>
  <c r="L248" i="3"/>
  <c r="L247" i="3"/>
  <c r="L246" i="3"/>
  <c r="L245" i="3"/>
  <c r="L244" i="3"/>
  <c r="L241" i="3"/>
  <c r="L240" i="3"/>
  <c r="L239" i="3"/>
  <c r="L237" i="3"/>
  <c r="L235" i="3"/>
  <c r="L234" i="3"/>
  <c r="L233" i="3"/>
  <c r="L230" i="3"/>
  <c r="L229" i="3"/>
  <c r="L228" i="3"/>
  <c r="L227" i="3"/>
  <c r="L226" i="3"/>
  <c r="L225" i="3"/>
  <c r="L224" i="3"/>
  <c r="L223" i="3"/>
  <c r="L222" i="3"/>
  <c r="L221" i="3"/>
  <c r="L220" i="3"/>
  <c r="L219" i="3"/>
  <c r="L218" i="3"/>
  <c r="L217" i="3"/>
  <c r="L216" i="3"/>
  <c r="L215" i="3"/>
  <c r="L214" i="3"/>
  <c r="L213" i="3"/>
  <c r="L212" i="3"/>
  <c r="L211" i="3"/>
  <c r="L210" i="3"/>
  <c r="L209" i="3"/>
  <c r="L205" i="3"/>
  <c r="L204" i="3"/>
  <c r="L203" i="3"/>
  <c r="L202" i="3"/>
  <c r="L199" i="3"/>
  <c r="L198" i="3"/>
  <c r="L197" i="3"/>
  <c r="L196" i="3"/>
  <c r="L195" i="3"/>
  <c r="L193" i="3"/>
  <c r="L192" i="3"/>
  <c r="L191" i="3"/>
  <c r="L190" i="3"/>
  <c r="L189" i="3"/>
  <c r="L188"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09" i="3"/>
  <c r="L108" i="3"/>
  <c r="L107"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F5" i="4"/>
  <c r="E5" i="4" s="1"/>
  <c r="G5" i="4"/>
  <c r="H5" i="4"/>
  <c r="I5" i="4"/>
  <c r="G367" i="16"/>
  <c r="G366" i="16"/>
  <c r="G365" i="16"/>
  <c r="G364" i="16"/>
  <c r="G363" i="16"/>
  <c r="G362" i="16"/>
  <c r="G361" i="16"/>
  <c r="G360" i="16"/>
  <c r="G359" i="16"/>
  <c r="G358" i="16"/>
  <c r="G357" i="16"/>
  <c r="G356" i="16"/>
  <c r="G355" i="16"/>
  <c r="G354" i="16"/>
  <c r="G353" i="16"/>
  <c r="G352" i="16"/>
  <c r="G351" i="16"/>
  <c r="G350" i="16"/>
  <c r="G349" i="16"/>
  <c r="G348" i="16"/>
  <c r="G347" i="16"/>
  <c r="G346" i="16"/>
  <c r="G345" i="16"/>
  <c r="G344" i="16"/>
  <c r="G343" i="16"/>
  <c r="G342" i="16"/>
  <c r="G341" i="16"/>
  <c r="G340" i="16"/>
  <c r="G339" i="16"/>
  <c r="G338" i="16"/>
  <c r="G337" i="16"/>
  <c r="G336" i="16"/>
  <c r="G335" i="16"/>
  <c r="G334" i="16"/>
  <c r="G333" i="16"/>
  <c r="G332" i="16"/>
  <c r="G331" i="16"/>
  <c r="G330" i="16"/>
  <c r="G329" i="16"/>
  <c r="G328" i="16"/>
  <c r="G327" i="16"/>
  <c r="G326" i="16"/>
  <c r="G325" i="16"/>
  <c r="G324" i="16"/>
  <c r="G323" i="16"/>
  <c r="G322" i="16"/>
  <c r="G321" i="16"/>
  <c r="G320" i="16"/>
  <c r="G319" i="16"/>
  <c r="G318" i="16"/>
  <c r="G317" i="16"/>
  <c r="G316" i="16"/>
  <c r="G315" i="16"/>
  <c r="G314" i="16"/>
  <c r="G313" i="16"/>
  <c r="G312" i="16"/>
  <c r="G311" i="16"/>
  <c r="G310" i="16"/>
  <c r="G309" i="16"/>
  <c r="G308" i="16"/>
  <c r="G307" i="16"/>
  <c r="G306" i="16"/>
  <c r="G305" i="16"/>
  <c r="G304" i="16"/>
  <c r="G303" i="16"/>
  <c r="G302" i="16"/>
  <c r="G301" i="16"/>
  <c r="G300" i="16"/>
  <c r="G299" i="16"/>
  <c r="G298" i="16"/>
  <c r="G297" i="16"/>
  <c r="G296" i="16"/>
  <c r="G295" i="16"/>
  <c r="G294" i="16"/>
  <c r="G293" i="16"/>
  <c r="G292" i="16"/>
  <c r="G291" i="16"/>
  <c r="G290" i="16"/>
  <c r="G289" i="16"/>
  <c r="G288" i="16"/>
  <c r="G287" i="16"/>
  <c r="G286" i="16"/>
  <c r="G285" i="16"/>
  <c r="G284" i="16"/>
  <c r="G283" i="16"/>
  <c r="G282" i="16"/>
  <c r="G281" i="16"/>
  <c r="G280" i="16"/>
  <c r="G279" i="16"/>
  <c r="G278" i="16"/>
  <c r="G277" i="16"/>
  <c r="G276" i="16"/>
  <c r="G275" i="16"/>
  <c r="G274" i="16"/>
  <c r="G273" i="16"/>
  <c r="G272" i="16"/>
  <c r="G271" i="16"/>
  <c r="G270" i="16"/>
  <c r="G269" i="16"/>
  <c r="G268" i="16"/>
  <c r="G267" i="16"/>
  <c r="G266" i="16"/>
  <c r="G265" i="16"/>
  <c r="G264" i="16"/>
  <c r="G263" i="16"/>
  <c r="G262" i="16"/>
  <c r="G261" i="16"/>
  <c r="G260" i="16"/>
  <c r="G259" i="16"/>
  <c r="G258" i="16"/>
  <c r="G257" i="16"/>
  <c r="G256" i="16"/>
  <c r="G255" i="16"/>
  <c r="G254" i="16"/>
  <c r="G253" i="16"/>
  <c r="G252" i="16"/>
  <c r="G251" i="16"/>
  <c r="G250" i="16"/>
  <c r="G249" i="16"/>
  <c r="G248" i="16"/>
  <c r="G247" i="16"/>
  <c r="G246" i="16"/>
  <c r="G245" i="16"/>
  <c r="G244" i="16"/>
  <c r="G243" i="16"/>
  <c r="G242" i="16"/>
  <c r="G241" i="16"/>
  <c r="G240" i="16"/>
  <c r="G239" i="16"/>
  <c r="G238" i="16"/>
  <c r="G237" i="16"/>
  <c r="G236" i="16"/>
  <c r="G235" i="16"/>
  <c r="G234" i="16"/>
  <c r="G233" i="16"/>
  <c r="G232" i="16"/>
  <c r="G231" i="16"/>
  <c r="G230" i="16"/>
  <c r="G229" i="16"/>
  <c r="G228" i="16"/>
  <c r="G227" i="16"/>
  <c r="G226" i="16"/>
  <c r="G225" i="16"/>
  <c r="G224" i="16"/>
  <c r="G223" i="16"/>
  <c r="G222" i="16"/>
  <c r="G221" i="16"/>
  <c r="G220" i="16"/>
  <c r="G219" i="16"/>
  <c r="G218" i="16"/>
  <c r="G217" i="16"/>
  <c r="G216" i="16"/>
  <c r="G215" i="16"/>
  <c r="G214" i="16"/>
  <c r="G213" i="16"/>
  <c r="G212" i="16"/>
  <c r="G211" i="16"/>
  <c r="G210" i="16"/>
  <c r="G209" i="16"/>
  <c r="G208" i="16"/>
  <c r="G207" i="16"/>
  <c r="G206" i="16"/>
  <c r="G205" i="16"/>
  <c r="G204" i="16"/>
  <c r="G203" i="16"/>
  <c r="G202" i="16"/>
  <c r="G201" i="16"/>
  <c r="G200" i="16"/>
  <c r="G199" i="16"/>
  <c r="G198" i="16"/>
  <c r="G197" i="16"/>
  <c r="G196" i="16"/>
  <c r="G195" i="16"/>
  <c r="G194" i="16"/>
  <c r="G193" i="16"/>
  <c r="G192" i="16"/>
  <c r="G191" i="16"/>
  <c r="G190" i="16"/>
  <c r="G189" i="16"/>
  <c r="G188" i="16"/>
  <c r="G187" i="16"/>
  <c r="G186" i="16"/>
  <c r="G185" i="16"/>
  <c r="G184" i="16"/>
  <c r="G183" i="16"/>
  <c r="G182" i="16"/>
  <c r="G181" i="16"/>
  <c r="G180" i="16"/>
  <c r="G179" i="16"/>
  <c r="G178" i="16"/>
  <c r="G177" i="16"/>
  <c r="G176" i="16"/>
  <c r="G175" i="16"/>
  <c r="G174" i="16"/>
  <c r="G173" i="16"/>
  <c r="G172" i="16"/>
  <c r="G171" i="16"/>
  <c r="G170" i="16"/>
  <c r="G169" i="16"/>
  <c r="G168" i="16"/>
  <c r="G167" i="16"/>
  <c r="G166" i="16"/>
  <c r="G165" i="16"/>
  <c r="G164" i="16"/>
  <c r="G163" i="16"/>
  <c r="G162" i="16"/>
  <c r="G161" i="16"/>
  <c r="G160" i="16"/>
  <c r="G159" i="16"/>
  <c r="G158" i="16"/>
  <c r="G157" i="16"/>
  <c r="G156" i="16"/>
  <c r="G155" i="16"/>
  <c r="G154" i="16"/>
  <c r="G153" i="16"/>
  <c r="G152" i="16"/>
  <c r="G151" i="16"/>
  <c r="G150" i="16"/>
  <c r="G149" i="16"/>
  <c r="G148" i="16"/>
  <c r="G147" i="16"/>
  <c r="G146" i="16"/>
  <c r="G145" i="16"/>
  <c r="G144" i="16"/>
  <c r="G143" i="16"/>
  <c r="G142" i="16"/>
  <c r="G141" i="16"/>
  <c r="G140" i="16"/>
  <c r="G139" i="16"/>
  <c r="G138" i="16"/>
  <c r="G137" i="16"/>
  <c r="G136" i="16"/>
  <c r="G135" i="16"/>
  <c r="G134" i="16"/>
  <c r="G133" i="16"/>
  <c r="G132" i="16"/>
  <c r="G131" i="16"/>
  <c r="G130" i="16"/>
  <c r="G129" i="16"/>
  <c r="G128" i="16"/>
  <c r="G127" i="16"/>
  <c r="G126" i="16"/>
  <c r="G125" i="16"/>
  <c r="G124" i="16"/>
  <c r="G123" i="16"/>
  <c r="G122" i="16"/>
  <c r="G121" i="16"/>
  <c r="G120" i="16"/>
  <c r="G119" i="16"/>
  <c r="G118" i="16"/>
  <c r="G117" i="16"/>
  <c r="G116" i="16"/>
  <c r="G115" i="16"/>
  <c r="G114" i="16"/>
  <c r="G113" i="16"/>
  <c r="G112" i="16"/>
  <c r="G111" i="16"/>
  <c r="G110" i="16"/>
  <c r="G109" i="16"/>
  <c r="G108" i="16"/>
  <c r="G107" i="16"/>
  <c r="G106" i="16"/>
  <c r="G105" i="16"/>
  <c r="G104" i="16"/>
  <c r="G103" i="16"/>
  <c r="G102" i="16"/>
  <c r="G101" i="16"/>
  <c r="G100" i="16"/>
  <c r="G99" i="16"/>
  <c r="G98" i="16"/>
  <c r="G97" i="16"/>
  <c r="G96" i="16"/>
  <c r="G95" i="16"/>
  <c r="G94" i="16"/>
  <c r="G93" i="16"/>
  <c r="G92" i="16"/>
  <c r="G91" i="16"/>
  <c r="G90" i="16"/>
  <c r="G89" i="16"/>
  <c r="G88" i="16"/>
  <c r="G87" i="16"/>
  <c r="G86" i="16"/>
  <c r="G85" i="16"/>
  <c r="G84" i="16"/>
  <c r="G83" i="16"/>
  <c r="G82" i="16"/>
  <c r="G81" i="16"/>
  <c r="G80" i="16"/>
  <c r="G79" i="16"/>
  <c r="G78" i="16"/>
  <c r="G77" i="16"/>
  <c r="G76" i="16"/>
  <c r="G75" i="16"/>
  <c r="G74" i="16"/>
  <c r="G73" i="16"/>
  <c r="G72" i="16"/>
  <c r="G71" i="16"/>
  <c r="G70" i="16"/>
  <c r="G69" i="16"/>
  <c r="G68" i="16"/>
  <c r="G67" i="16"/>
  <c r="G66" i="16"/>
  <c r="G65" i="16"/>
  <c r="G64" i="16"/>
  <c r="G63" i="16"/>
  <c r="G62" i="16"/>
  <c r="G61" i="16"/>
  <c r="G60" i="16"/>
  <c r="G59" i="16"/>
  <c r="G58" i="16"/>
  <c r="G57" i="16"/>
  <c r="G56" i="16"/>
  <c r="G55" i="16"/>
  <c r="G54"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6" i="16"/>
  <c r="G5" i="16"/>
  <c r="H5" i="16"/>
  <c r="I5" i="16"/>
  <c r="J5" i="16"/>
  <c r="K5" i="16"/>
  <c r="H6" i="16"/>
  <c r="I6" i="16"/>
  <c r="J6" i="16"/>
  <c r="K6" i="16"/>
  <c r="H7" i="16"/>
  <c r="I7" i="16"/>
  <c r="G7" i="16" s="1"/>
  <c r="J7" i="16"/>
  <c r="K7" i="16"/>
  <c r="H8" i="16"/>
  <c r="I8" i="16"/>
  <c r="J8" i="16"/>
  <c r="K8" i="16"/>
  <c r="G839" i="2"/>
  <c r="G838" i="2"/>
  <c r="G837" i="2"/>
  <c r="G836" i="2"/>
  <c r="G811" i="2"/>
  <c r="G810" i="2"/>
  <c r="G809" i="2"/>
  <c r="G804" i="2"/>
  <c r="G803" i="2"/>
  <c r="G802" i="2"/>
  <c r="G801" i="2"/>
  <c r="G800" i="2"/>
  <c r="G799" i="2"/>
  <c r="G798" i="2"/>
  <c r="G797" i="2"/>
  <c r="G796" i="2"/>
  <c r="G795" i="2"/>
  <c r="G794" i="2"/>
  <c r="G793" i="2"/>
  <c r="G792" i="2"/>
  <c r="G788" i="2"/>
  <c r="G787" i="2"/>
  <c r="G786" i="2"/>
  <c r="G774" i="2"/>
  <c r="G773" i="2"/>
  <c r="G772"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1" i="2"/>
  <c r="G730" i="2"/>
  <c r="G729" i="2"/>
  <c r="G728" i="2"/>
  <c r="G727" i="2"/>
  <c r="G726" i="2"/>
  <c r="G725" i="2"/>
  <c r="G724" i="2"/>
  <c r="G723" i="2"/>
  <c r="G722" i="2"/>
  <c r="G721"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66" i="2"/>
  <c r="G665" i="2"/>
  <c r="G664" i="2"/>
  <c r="G663" i="2"/>
  <c r="G662" i="2"/>
  <c r="G661" i="2"/>
  <c r="G660" i="2"/>
  <c r="G659" i="2"/>
  <c r="G658" i="2"/>
  <c r="G657" i="2"/>
  <c r="G656" i="2"/>
  <c r="G655" i="2"/>
  <c r="G650" i="2"/>
  <c r="G649" i="2"/>
  <c r="G648" i="2"/>
  <c r="G647" i="2"/>
  <c r="G646" i="2"/>
  <c r="G645" i="2"/>
  <c r="G644" i="2"/>
  <c r="G643" i="2"/>
  <c r="G642" i="2"/>
  <c r="G641" i="2"/>
  <c r="G640" i="2"/>
  <c r="G639" i="2"/>
  <c r="G638" i="2"/>
  <c r="G637" i="2"/>
  <c r="G636" i="2"/>
  <c r="G635" i="2"/>
  <c r="G634" i="2"/>
  <c r="G633" i="2"/>
  <c r="G632" i="2"/>
  <c r="G631"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2" i="2"/>
  <c r="G501" i="2"/>
  <c r="G500" i="2"/>
  <c r="G499" i="2"/>
  <c r="G498" i="2"/>
  <c r="G497" i="2"/>
  <c r="G496" i="2"/>
  <c r="G495" i="2"/>
  <c r="G491" i="2"/>
  <c r="G490" i="2"/>
  <c r="G489" i="2"/>
  <c r="G488" i="2"/>
  <c r="G487" i="2"/>
  <c r="G486" i="2"/>
  <c r="G481" i="2"/>
  <c r="G480" i="2"/>
  <c r="G479" i="2"/>
  <c r="G478" i="2"/>
  <c r="G473" i="2"/>
  <c r="G472" i="2"/>
  <c r="G471" i="2"/>
  <c r="G470" i="2"/>
  <c r="G469" i="2"/>
  <c r="G468" i="2"/>
  <c r="G467" i="2"/>
  <c r="G466" i="2"/>
  <c r="G465" i="2"/>
  <c r="G464" i="2"/>
  <c r="G463" i="2"/>
  <c r="G462" i="2"/>
  <c r="G461" i="2"/>
  <c r="G460" i="2"/>
  <c r="G459" i="2"/>
  <c r="G458" i="2"/>
  <c r="G457" i="2"/>
  <c r="G456" i="2"/>
  <c r="G455" i="2"/>
  <c r="G454" i="2"/>
  <c r="G436" i="2"/>
  <c r="G435" i="2"/>
  <c r="G434" i="2"/>
  <c r="G433" i="2"/>
  <c r="G432" i="2"/>
  <c r="G431" i="2"/>
  <c r="G430" i="2"/>
  <c r="G429" i="2"/>
  <c r="G428" i="2"/>
  <c r="G427" i="2"/>
  <c r="G426" i="2"/>
  <c r="G425" i="2"/>
  <c r="G424" i="2"/>
  <c r="G423" i="2"/>
  <c r="G421" i="2"/>
  <c r="G420" i="2"/>
  <c r="G419" i="2"/>
  <c r="G414" i="2"/>
  <c r="G413" i="2"/>
  <c r="G412" i="2"/>
  <c r="G411" i="2"/>
  <c r="G410" i="2"/>
  <c r="G409" i="2"/>
  <c r="G408" i="2"/>
  <c r="G407" i="2"/>
  <c r="G406" i="2"/>
  <c r="G405" i="2"/>
  <c r="G404" i="2"/>
  <c r="G403" i="2"/>
  <c r="G402" i="2"/>
  <c r="G401" i="2"/>
  <c r="G400"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19" i="2"/>
  <c r="G318" i="2"/>
  <c r="G317" i="2"/>
  <c r="G316" i="2"/>
  <c r="G315" i="2"/>
  <c r="G314" i="2"/>
  <c r="G313" i="2"/>
  <c r="G312" i="2"/>
  <c r="G311" i="2"/>
  <c r="G310" i="2"/>
  <c r="G309" i="2"/>
  <c r="G308"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269" i="2"/>
  <c r="I269" i="2"/>
  <c r="J269" i="2"/>
  <c r="K269" i="2"/>
  <c r="H270" i="2"/>
  <c r="I270" i="2"/>
  <c r="J270" i="2"/>
  <c r="K270" i="2"/>
  <c r="H271" i="2"/>
  <c r="I271" i="2"/>
  <c r="J271" i="2"/>
  <c r="K271" i="2"/>
  <c r="H272" i="2"/>
  <c r="I272" i="2"/>
  <c r="J272" i="2"/>
  <c r="K272" i="2"/>
  <c r="H304" i="2"/>
  <c r="I304" i="2"/>
  <c r="J304" i="2"/>
  <c r="K304" i="2"/>
  <c r="H305" i="2"/>
  <c r="I305" i="2"/>
  <c r="J305" i="2"/>
  <c r="K305" i="2"/>
  <c r="H306" i="2"/>
  <c r="I306" i="2"/>
  <c r="J306" i="2"/>
  <c r="K306" i="2"/>
  <c r="H307" i="2"/>
  <c r="I307" i="2"/>
  <c r="J307" i="2"/>
  <c r="K307" i="2"/>
  <c r="H320" i="2"/>
  <c r="I320" i="2"/>
  <c r="J320" i="2"/>
  <c r="K320" i="2"/>
  <c r="H321" i="2"/>
  <c r="I321" i="2"/>
  <c r="J321" i="2"/>
  <c r="K321" i="2"/>
  <c r="H322" i="2"/>
  <c r="I322" i="2"/>
  <c r="J322" i="2"/>
  <c r="K322" i="2"/>
  <c r="H323" i="2"/>
  <c r="I323" i="2"/>
  <c r="J323" i="2"/>
  <c r="K323" i="2"/>
  <c r="H357" i="2"/>
  <c r="I357" i="2"/>
  <c r="J357" i="2"/>
  <c r="K357" i="2"/>
  <c r="H358" i="2"/>
  <c r="I358" i="2"/>
  <c r="J358" i="2"/>
  <c r="K358" i="2"/>
  <c r="H359" i="2"/>
  <c r="I359" i="2"/>
  <c r="J359" i="2"/>
  <c r="K359" i="2"/>
  <c r="H396" i="2"/>
  <c r="I396" i="2"/>
  <c r="J396" i="2"/>
  <c r="K396" i="2"/>
  <c r="H397" i="2"/>
  <c r="I397" i="2"/>
  <c r="J397" i="2"/>
  <c r="K397" i="2"/>
  <c r="H398" i="2"/>
  <c r="I398" i="2"/>
  <c r="J398" i="2"/>
  <c r="K398" i="2"/>
  <c r="H399" i="2"/>
  <c r="I399" i="2"/>
  <c r="J399" i="2"/>
  <c r="K399" i="2"/>
  <c r="H415" i="2"/>
  <c r="I415" i="2"/>
  <c r="J415" i="2"/>
  <c r="K415" i="2"/>
  <c r="H416" i="2"/>
  <c r="I416" i="2"/>
  <c r="J416" i="2"/>
  <c r="K416" i="2"/>
  <c r="H417" i="2"/>
  <c r="I417" i="2"/>
  <c r="J417" i="2"/>
  <c r="K417" i="2"/>
  <c r="H418" i="2"/>
  <c r="I418" i="2"/>
  <c r="J418" i="2"/>
  <c r="K418" i="2"/>
  <c r="H450" i="2"/>
  <c r="I450" i="2"/>
  <c r="J450" i="2"/>
  <c r="K450" i="2"/>
  <c r="H451" i="2"/>
  <c r="I451" i="2"/>
  <c r="J451" i="2"/>
  <c r="K451" i="2"/>
  <c r="H452" i="2"/>
  <c r="I452" i="2"/>
  <c r="J452" i="2"/>
  <c r="K452" i="2"/>
  <c r="H453" i="2"/>
  <c r="I453" i="2"/>
  <c r="J453" i="2"/>
  <c r="K453" i="2"/>
  <c r="H474" i="2"/>
  <c r="I474" i="2"/>
  <c r="J474" i="2"/>
  <c r="K474" i="2"/>
  <c r="H475" i="2"/>
  <c r="I475" i="2"/>
  <c r="J475" i="2"/>
  <c r="K475" i="2"/>
  <c r="H476" i="2"/>
  <c r="I476" i="2"/>
  <c r="J476" i="2"/>
  <c r="K476" i="2"/>
  <c r="H477" i="2"/>
  <c r="I477" i="2"/>
  <c r="J477" i="2"/>
  <c r="K477" i="2"/>
  <c r="H482" i="2"/>
  <c r="I482" i="2"/>
  <c r="J482" i="2"/>
  <c r="K482" i="2"/>
  <c r="H483" i="2"/>
  <c r="I483" i="2"/>
  <c r="J483" i="2"/>
  <c r="K483" i="2"/>
  <c r="H484" i="2"/>
  <c r="I484" i="2"/>
  <c r="J484" i="2"/>
  <c r="K484" i="2"/>
  <c r="H485" i="2"/>
  <c r="I485" i="2"/>
  <c r="J485" i="2"/>
  <c r="K485" i="2"/>
  <c r="H492" i="2"/>
  <c r="I492" i="2"/>
  <c r="J492" i="2"/>
  <c r="K492" i="2"/>
  <c r="H493" i="2"/>
  <c r="I493" i="2"/>
  <c r="J493" i="2"/>
  <c r="K493" i="2"/>
  <c r="H494" i="2"/>
  <c r="I494" i="2"/>
  <c r="J494" i="2"/>
  <c r="K494" i="2"/>
  <c r="H503" i="2"/>
  <c r="I503" i="2"/>
  <c r="J503" i="2"/>
  <c r="K503" i="2"/>
  <c r="H504" i="2"/>
  <c r="I504" i="2"/>
  <c r="J504" i="2"/>
  <c r="K504" i="2"/>
  <c r="H505" i="2"/>
  <c r="I505" i="2"/>
  <c r="J505" i="2"/>
  <c r="K505" i="2"/>
  <c r="H506" i="2"/>
  <c r="I506" i="2"/>
  <c r="J506" i="2"/>
  <c r="K506" i="2"/>
  <c r="H535" i="2"/>
  <c r="I535" i="2"/>
  <c r="J535" i="2"/>
  <c r="K535" i="2"/>
  <c r="H536" i="2"/>
  <c r="I536" i="2"/>
  <c r="J536" i="2"/>
  <c r="K536" i="2"/>
  <c r="H537" i="2"/>
  <c r="I537" i="2"/>
  <c r="J537" i="2"/>
  <c r="K537" i="2"/>
  <c r="H538" i="2"/>
  <c r="I538" i="2"/>
  <c r="J538" i="2"/>
  <c r="K538" i="2"/>
  <c r="H627" i="2"/>
  <c r="I627" i="2"/>
  <c r="J627" i="2"/>
  <c r="K627" i="2"/>
  <c r="H628" i="2"/>
  <c r="I628" i="2"/>
  <c r="J628" i="2"/>
  <c r="K628" i="2"/>
  <c r="H629" i="2"/>
  <c r="I629" i="2"/>
  <c r="J629" i="2"/>
  <c r="K629" i="2"/>
  <c r="H630" i="2"/>
  <c r="I630" i="2"/>
  <c r="J630" i="2"/>
  <c r="K630" i="2"/>
  <c r="H651" i="2"/>
  <c r="I651" i="2"/>
  <c r="J651" i="2"/>
  <c r="K651" i="2"/>
  <c r="H652" i="2"/>
  <c r="I652" i="2"/>
  <c r="J652" i="2"/>
  <c r="K652" i="2"/>
  <c r="H653" i="2"/>
  <c r="I653" i="2"/>
  <c r="J653" i="2"/>
  <c r="K653" i="2"/>
  <c r="H654" i="2"/>
  <c r="I654" i="2"/>
  <c r="J654" i="2"/>
  <c r="K654" i="2"/>
  <c r="H667" i="2"/>
  <c r="I667" i="2"/>
  <c r="J667" i="2"/>
  <c r="K667" i="2"/>
  <c r="H668" i="2"/>
  <c r="I668" i="2"/>
  <c r="J668" i="2"/>
  <c r="K668" i="2"/>
  <c r="H669" i="2"/>
  <c r="I669" i="2"/>
  <c r="J669" i="2"/>
  <c r="K669" i="2"/>
  <c r="H670" i="2"/>
  <c r="I670" i="2"/>
  <c r="J670" i="2"/>
  <c r="K670" i="2"/>
  <c r="H717" i="2"/>
  <c r="I717" i="2"/>
  <c r="J717" i="2"/>
  <c r="K717" i="2"/>
  <c r="H718" i="2"/>
  <c r="I718" i="2"/>
  <c r="J718" i="2"/>
  <c r="K718" i="2"/>
  <c r="H719" i="2"/>
  <c r="I719" i="2"/>
  <c r="J719" i="2"/>
  <c r="K719" i="2"/>
  <c r="H720" i="2"/>
  <c r="I720" i="2"/>
  <c r="J720" i="2"/>
  <c r="K720" i="2"/>
  <c r="H732" i="2"/>
  <c r="I732" i="2"/>
  <c r="J732" i="2"/>
  <c r="K732" i="2"/>
  <c r="H733" i="2"/>
  <c r="I733" i="2"/>
  <c r="J733" i="2"/>
  <c r="K733" i="2"/>
  <c r="H734" i="2"/>
  <c r="I734" i="2"/>
  <c r="J734" i="2"/>
  <c r="K734" i="2"/>
  <c r="H735" i="2"/>
  <c r="I735" i="2"/>
  <c r="J735" i="2"/>
  <c r="K735" i="2"/>
  <c r="H768" i="2"/>
  <c r="I768" i="2"/>
  <c r="J768" i="2"/>
  <c r="K768" i="2"/>
  <c r="H769" i="2"/>
  <c r="I769" i="2"/>
  <c r="J769" i="2"/>
  <c r="K769" i="2"/>
  <c r="H770" i="2"/>
  <c r="I770" i="2"/>
  <c r="J770" i="2"/>
  <c r="K770" i="2"/>
  <c r="H771" i="2"/>
  <c r="I771" i="2"/>
  <c r="J771" i="2"/>
  <c r="K771" i="2"/>
  <c r="H775" i="2"/>
  <c r="I775" i="2"/>
  <c r="J775" i="2"/>
  <c r="K775" i="2"/>
  <c r="H776" i="2"/>
  <c r="I776" i="2"/>
  <c r="J776" i="2"/>
  <c r="K776" i="2"/>
  <c r="H777" i="2"/>
  <c r="I777" i="2"/>
  <c r="J777" i="2"/>
  <c r="K777" i="2"/>
  <c r="H789" i="2"/>
  <c r="I789" i="2"/>
  <c r="J789" i="2"/>
  <c r="K789" i="2"/>
  <c r="H790" i="2"/>
  <c r="I790" i="2"/>
  <c r="J790" i="2"/>
  <c r="K790" i="2"/>
  <c r="H791" i="2"/>
  <c r="I791" i="2"/>
  <c r="J791" i="2"/>
  <c r="K791" i="2"/>
  <c r="H805" i="2"/>
  <c r="I805" i="2"/>
  <c r="J805" i="2"/>
  <c r="K805" i="2"/>
  <c r="H806" i="2"/>
  <c r="I806" i="2"/>
  <c r="J806" i="2"/>
  <c r="K806" i="2"/>
  <c r="H807" i="2"/>
  <c r="I807" i="2"/>
  <c r="J807" i="2"/>
  <c r="K807" i="2"/>
  <c r="H808" i="2"/>
  <c r="I808" i="2"/>
  <c r="J808" i="2"/>
  <c r="K808" i="2"/>
  <c r="H832" i="2"/>
  <c r="I832" i="2"/>
  <c r="J832" i="2"/>
  <c r="K832" i="2"/>
  <c r="H833" i="2"/>
  <c r="I833" i="2"/>
  <c r="J833" i="2"/>
  <c r="K833" i="2"/>
  <c r="H835" i="2"/>
  <c r="I835" i="2"/>
  <c r="J835" i="2"/>
  <c r="K835" i="2"/>
  <c r="H840" i="2"/>
  <c r="I840" i="2"/>
  <c r="J840" i="2"/>
  <c r="K840" i="2"/>
  <c r="H841" i="2"/>
  <c r="I841" i="2"/>
  <c r="J841" i="2"/>
  <c r="K841" i="2"/>
  <c r="G301" i="3"/>
  <c r="G300" i="3"/>
  <c r="G299" i="3"/>
  <c r="G295" i="3"/>
  <c r="G294" i="3"/>
  <c r="G293" i="3"/>
  <c r="G289" i="3"/>
  <c r="G288" i="3"/>
  <c r="G287" i="3"/>
  <c r="G283" i="3"/>
  <c r="G282" i="3"/>
  <c r="G281" i="3"/>
  <c r="G277" i="3"/>
  <c r="G276" i="3"/>
  <c r="G275" i="3"/>
  <c r="G271" i="3"/>
  <c r="G270" i="3"/>
  <c r="G269" i="3"/>
  <c r="G265" i="3"/>
  <c r="G264" i="3"/>
  <c r="G263" i="3"/>
  <c r="G259" i="3"/>
  <c r="G258" i="3"/>
  <c r="G257" i="3"/>
  <c r="G253" i="3"/>
  <c r="G252" i="3"/>
  <c r="G251" i="3"/>
  <c r="G247" i="3"/>
  <c r="G246" i="3"/>
  <c r="G245" i="3"/>
  <c r="G241" i="3"/>
  <c r="G240" i="3"/>
  <c r="G239" i="3"/>
  <c r="G235" i="3"/>
  <c r="G234" i="3"/>
  <c r="G233" i="3"/>
  <c r="G229" i="3"/>
  <c r="G228" i="3"/>
  <c r="G227" i="3"/>
  <c r="G226" i="3"/>
  <c r="G225" i="3"/>
  <c r="G224" i="3"/>
  <c r="G223" i="3"/>
  <c r="G222" i="3"/>
  <c r="G221" i="3"/>
  <c r="G220" i="3"/>
  <c r="G219" i="3"/>
  <c r="G218" i="3"/>
  <c r="G217" i="3"/>
  <c r="G216" i="3"/>
  <c r="G215" i="3"/>
  <c r="G214" i="3"/>
  <c r="G213" i="3"/>
  <c r="G212" i="3"/>
  <c r="G211" i="3"/>
  <c r="G210" i="3"/>
  <c r="G209" i="3"/>
  <c r="G205" i="3"/>
  <c r="G204" i="3"/>
  <c r="G203" i="3"/>
  <c r="G199" i="3"/>
  <c r="G198" i="3"/>
  <c r="G197" i="3"/>
  <c r="G193" i="3"/>
  <c r="G192" i="3"/>
  <c r="G191" i="3"/>
  <c r="G190" i="3"/>
  <c r="G189" i="3"/>
  <c r="G188"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09" i="3"/>
  <c r="G108" i="3"/>
  <c r="G107"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H104" i="3"/>
  <c r="I104" i="3"/>
  <c r="J104" i="3"/>
  <c r="K104" i="3"/>
  <c r="H105" i="3"/>
  <c r="I105" i="3"/>
  <c r="J105" i="3"/>
  <c r="K105" i="3"/>
  <c r="H106" i="3"/>
  <c r="I106" i="3"/>
  <c r="J106" i="3"/>
  <c r="K106" i="3"/>
  <c r="H110" i="3"/>
  <c r="I110" i="3"/>
  <c r="J110" i="3"/>
  <c r="K110" i="3"/>
  <c r="H111" i="3"/>
  <c r="I111" i="3"/>
  <c r="J111" i="3"/>
  <c r="K111" i="3"/>
  <c r="H112" i="3"/>
  <c r="I112" i="3"/>
  <c r="J112" i="3"/>
  <c r="K112" i="3"/>
  <c r="H149" i="3"/>
  <c r="I149" i="3"/>
  <c r="J149" i="3"/>
  <c r="K149" i="3"/>
  <c r="H150" i="3"/>
  <c r="I150" i="3"/>
  <c r="J150" i="3"/>
  <c r="K150" i="3"/>
  <c r="H151" i="3"/>
  <c r="I151" i="3"/>
  <c r="J151" i="3"/>
  <c r="K151" i="3"/>
  <c r="H185" i="3"/>
  <c r="I185" i="3"/>
  <c r="J185" i="3"/>
  <c r="K185" i="3"/>
  <c r="H186" i="3"/>
  <c r="I186" i="3"/>
  <c r="J186" i="3"/>
  <c r="K186" i="3"/>
  <c r="H187" i="3"/>
  <c r="I187" i="3"/>
  <c r="J187" i="3"/>
  <c r="K187" i="3"/>
  <c r="H194" i="3"/>
  <c r="I194" i="3"/>
  <c r="J194" i="3"/>
  <c r="K194" i="3"/>
  <c r="H195" i="3"/>
  <c r="I195" i="3"/>
  <c r="J195" i="3"/>
  <c r="K195" i="3"/>
  <c r="H196" i="3"/>
  <c r="I196" i="3"/>
  <c r="J196" i="3"/>
  <c r="K196" i="3"/>
  <c r="H200" i="3"/>
  <c r="I200" i="3"/>
  <c r="J200" i="3"/>
  <c r="K200" i="3"/>
  <c r="H201" i="3"/>
  <c r="I201" i="3"/>
  <c r="J201" i="3"/>
  <c r="K201" i="3"/>
  <c r="H202" i="3"/>
  <c r="I202" i="3"/>
  <c r="J202" i="3"/>
  <c r="K202" i="3"/>
  <c r="H206" i="3"/>
  <c r="I206" i="3"/>
  <c r="J206" i="3"/>
  <c r="K206" i="3"/>
  <c r="H207" i="3"/>
  <c r="I207" i="3"/>
  <c r="J207" i="3"/>
  <c r="K207" i="3"/>
  <c r="H208" i="3"/>
  <c r="I208" i="3"/>
  <c r="J208" i="3"/>
  <c r="K208" i="3"/>
  <c r="H230" i="3"/>
  <c r="I230" i="3"/>
  <c r="J230" i="3"/>
  <c r="K230" i="3"/>
  <c r="H231" i="3"/>
  <c r="I231" i="3"/>
  <c r="J231" i="3"/>
  <c r="K231" i="3"/>
  <c r="H232" i="3"/>
  <c r="I232" i="3"/>
  <c r="J232" i="3"/>
  <c r="K232" i="3"/>
  <c r="H236" i="3"/>
  <c r="I236" i="3"/>
  <c r="J236" i="3"/>
  <c r="K236" i="3"/>
  <c r="H237" i="3"/>
  <c r="I237" i="3"/>
  <c r="J237" i="3"/>
  <c r="K237" i="3"/>
  <c r="H238" i="3"/>
  <c r="I238" i="3"/>
  <c r="J238" i="3"/>
  <c r="K238" i="3"/>
  <c r="H242" i="3"/>
  <c r="I242" i="3"/>
  <c r="J242" i="3"/>
  <c r="K242" i="3"/>
  <c r="H243" i="3"/>
  <c r="I243" i="3"/>
  <c r="J243" i="3"/>
  <c r="K243" i="3"/>
  <c r="H244" i="3"/>
  <c r="I244" i="3"/>
  <c r="J244" i="3"/>
  <c r="K244" i="3"/>
  <c r="H248" i="3"/>
  <c r="I248" i="3"/>
  <c r="J248" i="3"/>
  <c r="K248" i="3"/>
  <c r="H249" i="3"/>
  <c r="I249" i="3"/>
  <c r="J249" i="3"/>
  <c r="K249" i="3"/>
  <c r="H250" i="3"/>
  <c r="I250" i="3"/>
  <c r="J250" i="3"/>
  <c r="K250" i="3"/>
  <c r="H254" i="3"/>
  <c r="I254" i="3"/>
  <c r="J254" i="3"/>
  <c r="K254" i="3"/>
  <c r="H255" i="3"/>
  <c r="I255" i="3"/>
  <c r="J255" i="3"/>
  <c r="K255" i="3"/>
  <c r="H256" i="3"/>
  <c r="I256" i="3"/>
  <c r="J256" i="3"/>
  <c r="K256" i="3"/>
  <c r="H260" i="3"/>
  <c r="I260" i="3"/>
  <c r="J260" i="3"/>
  <c r="K260" i="3"/>
  <c r="H261" i="3"/>
  <c r="I261" i="3"/>
  <c r="J261" i="3"/>
  <c r="K261" i="3"/>
  <c r="H262" i="3"/>
  <c r="I262" i="3"/>
  <c r="J262" i="3"/>
  <c r="K262" i="3"/>
  <c r="H266" i="3"/>
  <c r="I266" i="3"/>
  <c r="J266" i="3"/>
  <c r="K266" i="3"/>
  <c r="H267" i="3"/>
  <c r="I267" i="3"/>
  <c r="J267" i="3"/>
  <c r="K267" i="3"/>
  <c r="H268" i="3"/>
  <c r="I268" i="3"/>
  <c r="J268" i="3"/>
  <c r="K268" i="3"/>
  <c r="H272" i="3"/>
  <c r="I272" i="3"/>
  <c r="J272" i="3"/>
  <c r="K272" i="3"/>
  <c r="H273" i="3"/>
  <c r="I273" i="3"/>
  <c r="J273" i="3"/>
  <c r="K273" i="3"/>
  <c r="H274" i="3"/>
  <c r="I274" i="3"/>
  <c r="J274" i="3"/>
  <c r="K274" i="3"/>
  <c r="H278" i="3"/>
  <c r="I278" i="3"/>
  <c r="J278" i="3"/>
  <c r="K278" i="3"/>
  <c r="H279" i="3"/>
  <c r="I279" i="3"/>
  <c r="J279" i="3"/>
  <c r="K279" i="3"/>
  <c r="H280" i="3"/>
  <c r="I280" i="3"/>
  <c r="J280" i="3"/>
  <c r="K280" i="3"/>
  <c r="H284" i="3"/>
  <c r="I284" i="3"/>
  <c r="J284" i="3"/>
  <c r="K284" i="3"/>
  <c r="H285" i="3"/>
  <c r="I285" i="3"/>
  <c r="J285" i="3"/>
  <c r="K285" i="3"/>
  <c r="H286" i="3"/>
  <c r="I286" i="3"/>
  <c r="J286" i="3"/>
  <c r="K286" i="3"/>
  <c r="H290" i="3"/>
  <c r="I290" i="3"/>
  <c r="J290" i="3"/>
  <c r="K290" i="3"/>
  <c r="H291" i="3"/>
  <c r="I291" i="3"/>
  <c r="J291" i="3"/>
  <c r="K291" i="3"/>
  <c r="H292" i="3"/>
  <c r="I292" i="3"/>
  <c r="J292" i="3"/>
  <c r="K292" i="3"/>
  <c r="H296" i="3"/>
  <c r="I296" i="3"/>
  <c r="J296" i="3"/>
  <c r="K296" i="3"/>
  <c r="H297" i="3"/>
  <c r="I297" i="3"/>
  <c r="J297" i="3"/>
  <c r="K297" i="3"/>
  <c r="H298" i="3"/>
  <c r="I298" i="3"/>
  <c r="J298" i="3"/>
  <c r="K298" i="3"/>
  <c r="H302" i="3"/>
  <c r="I302" i="3"/>
  <c r="J302" i="3"/>
  <c r="K302" i="3"/>
  <c r="H303" i="3"/>
  <c r="I303" i="3"/>
  <c r="J303" i="3"/>
  <c r="K303" i="3"/>
  <c r="H304" i="3"/>
  <c r="I304" i="3"/>
  <c r="J304" i="3"/>
  <c r="K304" i="3"/>
  <c r="G302" i="3" l="1"/>
  <c r="G296" i="3"/>
  <c r="G284" i="3"/>
  <c r="G272" i="3"/>
  <c r="G290" i="3"/>
  <c r="G278" i="3"/>
  <c r="G266" i="3"/>
  <c r="K8" i="2"/>
  <c r="I8" i="2"/>
  <c r="H8" i="2"/>
  <c r="J8" i="2"/>
  <c r="G8" i="2" s="1"/>
  <c r="J7" i="2"/>
  <c r="J6" i="2"/>
  <c r="J5" i="2"/>
  <c r="I7" i="2"/>
  <c r="I6" i="2"/>
  <c r="I5" i="2"/>
  <c r="H7" i="2"/>
  <c r="H6" i="2"/>
  <c r="H5" i="2"/>
  <c r="K7" i="2"/>
  <c r="K6" i="2"/>
  <c r="K5" i="2"/>
  <c r="G303" i="3"/>
  <c r="G297" i="3"/>
  <c r="G291" i="3"/>
  <c r="G285" i="3"/>
  <c r="G279" i="3"/>
  <c r="G273" i="3"/>
  <c r="G267" i="3"/>
  <c r="G261" i="3"/>
  <c r="G249" i="3"/>
  <c r="G243" i="3"/>
  <c r="G237" i="3"/>
  <c r="G231" i="3"/>
  <c r="G207" i="3"/>
  <c r="G201" i="3"/>
  <c r="G195" i="3"/>
  <c r="G187" i="3"/>
  <c r="G151" i="3"/>
  <c r="G112" i="3"/>
  <c r="G106" i="3"/>
  <c r="I6" i="3"/>
  <c r="I5" i="3"/>
  <c r="G256" i="3"/>
  <c r="G254" i="3"/>
  <c r="G242" i="3"/>
  <c r="G236" i="3"/>
  <c r="G194" i="3"/>
  <c r="G104" i="3"/>
  <c r="K5" i="3"/>
  <c r="G260" i="3"/>
  <c r="G255" i="3"/>
  <c r="G248" i="3"/>
  <c r="G230" i="3"/>
  <c r="G206" i="3"/>
  <c r="G200" i="3"/>
  <c r="G185" i="3"/>
  <c r="G149" i="3"/>
  <c r="G110" i="3"/>
  <c r="K7" i="3"/>
  <c r="K6" i="3"/>
  <c r="G304" i="3"/>
  <c r="G298" i="3"/>
  <c r="G292" i="3"/>
  <c r="G286" i="3"/>
  <c r="G280" i="3"/>
  <c r="G274" i="3"/>
  <c r="G268" i="3"/>
  <c r="G262" i="3"/>
  <c r="G250" i="3"/>
  <c r="G244" i="3"/>
  <c r="G238" i="3"/>
  <c r="G232" i="3"/>
  <c r="G208" i="3"/>
  <c r="G202" i="3"/>
  <c r="G196" i="3"/>
  <c r="G186" i="3"/>
  <c r="G150" i="3"/>
  <c r="G111" i="3"/>
  <c r="J7" i="3"/>
  <c r="G105" i="3"/>
  <c r="J5" i="3"/>
  <c r="M7" i="3"/>
  <c r="L7" i="3" s="1"/>
  <c r="H7" i="3"/>
  <c r="H6" i="3"/>
  <c r="H5" i="3"/>
  <c r="M5" i="3"/>
  <c r="L5" i="3" s="1"/>
  <c r="J6" i="3"/>
  <c r="I7" i="3"/>
  <c r="G808" i="2"/>
  <c r="G770" i="2"/>
  <c r="G734" i="2"/>
  <c r="G718" i="2"/>
  <c r="G669" i="2"/>
  <c r="G654" i="2"/>
  <c r="G653" i="2"/>
  <c r="G628" i="2"/>
  <c r="G627" i="2"/>
  <c r="G536" i="2"/>
  <c r="G535" i="2"/>
  <c r="G504" i="2"/>
  <c r="G503" i="2"/>
  <c r="G492" i="2"/>
  <c r="G484" i="2"/>
  <c r="G483" i="2"/>
  <c r="G476" i="2"/>
  <c r="G475" i="2"/>
  <c r="G452" i="2"/>
  <c r="G451" i="2"/>
  <c r="G418" i="2"/>
  <c r="G415" i="2"/>
  <c r="G396" i="2"/>
  <c r="G320" i="2"/>
  <c r="G307" i="2"/>
  <c r="G840" i="2"/>
  <c r="G832" i="2"/>
  <c r="G807" i="2"/>
  <c r="G791" i="2"/>
  <c r="G777" i="2"/>
  <c r="G769" i="2"/>
  <c r="G733" i="2"/>
  <c r="G717" i="2"/>
  <c r="G670" i="2"/>
  <c r="G833" i="2"/>
  <c r="G805" i="2"/>
  <c r="G789" i="2"/>
  <c r="G775" i="2"/>
  <c r="G771" i="2"/>
  <c r="G735" i="2"/>
  <c r="G719" i="2"/>
  <c r="G667" i="2"/>
  <c r="G651" i="2"/>
  <c r="G629" i="2"/>
  <c r="G537" i="2"/>
  <c r="G505" i="2"/>
  <c r="G493" i="2"/>
  <c r="G485" i="2"/>
  <c r="G477" i="2"/>
  <c r="G453" i="2"/>
  <c r="G269" i="2"/>
  <c r="G835" i="2"/>
  <c r="G806" i="2"/>
  <c r="G790" i="2"/>
  <c r="G776" i="2"/>
  <c r="G768" i="2"/>
  <c r="G732" i="2"/>
  <c r="G720" i="2"/>
  <c r="G668" i="2"/>
  <c r="G652" i="2"/>
  <c r="G630" i="2"/>
  <c r="G538" i="2"/>
  <c r="G506" i="2"/>
  <c r="G494" i="2"/>
  <c r="G482" i="2"/>
  <c r="G474" i="2"/>
  <c r="G450" i="2"/>
  <c r="G357" i="2"/>
  <c r="G304" i="2"/>
  <c r="G272" i="2"/>
  <c r="G417" i="2"/>
  <c r="G416" i="2"/>
  <c r="G398" i="2"/>
  <c r="G358" i="2"/>
  <c r="G322" i="2"/>
  <c r="G321" i="2"/>
  <c r="G306" i="2"/>
  <c r="G305" i="2"/>
  <c r="G397" i="2"/>
  <c r="G841" i="2"/>
  <c r="G323" i="2"/>
  <c r="G270" i="2"/>
  <c r="G399" i="2"/>
  <c r="G359" i="2"/>
  <c r="G271" i="2"/>
  <c r="G5" i="3"/>
  <c r="M6" i="3"/>
  <c r="L6" i="3" s="1"/>
  <c r="G6" i="3" l="1"/>
  <c r="G7" i="3"/>
  <c r="G5" i="2"/>
  <c r="G7" i="2"/>
  <c r="G6" i="2"/>
  <c r="P5" i="4"/>
  <c r="O5" i="4" s="1"/>
  <c r="Q5" i="4"/>
  <c r="R5" i="4"/>
  <c r="S5" i="4"/>
  <c r="U5" i="4"/>
  <c r="V5" i="4"/>
  <c r="W5" i="4"/>
  <c r="X5" i="4"/>
  <c r="R5" i="16"/>
  <c r="S5" i="16"/>
  <c r="T5" i="16"/>
  <c r="U5" i="16"/>
  <c r="W5" i="16"/>
  <c r="X5" i="16"/>
  <c r="Y5" i="16"/>
  <c r="Z5" i="16"/>
  <c r="R6" i="16"/>
  <c r="Q6" i="16" s="1"/>
  <c r="S6" i="16"/>
  <c r="T6" i="16"/>
  <c r="U6" i="16"/>
  <c r="W6" i="16"/>
  <c r="X6" i="16"/>
  <c r="Y6" i="16"/>
  <c r="Z6" i="16"/>
  <c r="R7" i="16"/>
  <c r="S7" i="16"/>
  <c r="T7" i="16"/>
  <c r="U7" i="16"/>
  <c r="W7" i="16"/>
  <c r="X7" i="16"/>
  <c r="V7" i="16" s="1"/>
  <c r="Y7" i="16"/>
  <c r="Z7" i="16"/>
  <c r="R8" i="16"/>
  <c r="S8" i="16"/>
  <c r="T8" i="16"/>
  <c r="U8" i="16"/>
  <c r="W8" i="16"/>
  <c r="X8" i="16"/>
  <c r="Y8" i="16"/>
  <c r="Z8" i="16"/>
  <c r="AC5" i="2"/>
  <c r="AD5" i="2"/>
  <c r="L304" i="2"/>
  <c r="L305" i="2"/>
  <c r="L306" i="2"/>
  <c r="L307" i="2"/>
  <c r="X8" i="2"/>
  <c r="Y8" i="2"/>
  <c r="Z8" i="2"/>
  <c r="L320" i="2"/>
  <c r="L321" i="2"/>
  <c r="L322" i="2"/>
  <c r="L323" i="2"/>
  <c r="L357" i="2"/>
  <c r="L358" i="2"/>
  <c r="L359" i="2"/>
  <c r="L396" i="2"/>
  <c r="L397" i="2"/>
  <c r="L398" i="2"/>
  <c r="L399" i="2"/>
  <c r="L415" i="2"/>
  <c r="L416" i="2"/>
  <c r="L417" i="2"/>
  <c r="L418" i="2"/>
  <c r="L450" i="2"/>
  <c r="L451" i="2"/>
  <c r="L452" i="2"/>
  <c r="L453" i="2"/>
  <c r="L474" i="2"/>
  <c r="L475" i="2"/>
  <c r="L476" i="2"/>
  <c r="L477" i="2"/>
  <c r="L482" i="2"/>
  <c r="L483" i="2"/>
  <c r="L484" i="2"/>
  <c r="L485" i="2"/>
  <c r="L492" i="2"/>
  <c r="L493" i="2"/>
  <c r="L494" i="2"/>
  <c r="L503" i="2"/>
  <c r="L504" i="2"/>
  <c r="L505" i="2"/>
  <c r="L506" i="2"/>
  <c r="L535" i="2"/>
  <c r="L536" i="2"/>
  <c r="L537" i="2"/>
  <c r="L538" i="2"/>
  <c r="L627" i="2"/>
  <c r="L628" i="2"/>
  <c r="L629" i="2"/>
  <c r="L630" i="2"/>
  <c r="L651" i="2"/>
  <c r="L652" i="2"/>
  <c r="L653" i="2"/>
  <c r="L654" i="2"/>
  <c r="L667" i="2"/>
  <c r="L668" i="2"/>
  <c r="L669" i="2"/>
  <c r="L670" i="2"/>
  <c r="L717" i="2"/>
  <c r="L718" i="2"/>
  <c r="L719" i="2"/>
  <c r="L720" i="2"/>
  <c r="L732" i="2"/>
  <c r="L733" i="2"/>
  <c r="L734" i="2"/>
  <c r="L735" i="2"/>
  <c r="L768" i="2"/>
  <c r="L769" i="2"/>
  <c r="L770" i="2"/>
  <c r="L771" i="2"/>
  <c r="L775" i="2"/>
  <c r="L776" i="2"/>
  <c r="L777" i="2"/>
  <c r="L789" i="2"/>
  <c r="L790" i="2"/>
  <c r="L791" i="2"/>
  <c r="L805" i="2"/>
  <c r="L806" i="2"/>
  <c r="L807" i="2"/>
  <c r="L808" i="2"/>
  <c r="L832" i="2"/>
  <c r="L833" i="2"/>
  <c r="L835" i="2"/>
  <c r="V840" i="2"/>
  <c r="AD5" i="3" l="1"/>
  <c r="AD6" i="3"/>
  <c r="AC5" i="3"/>
  <c r="AD7" i="3"/>
  <c r="AC6" i="3"/>
  <c r="AC7" i="3"/>
  <c r="V8" i="16"/>
  <c r="V5" i="16"/>
  <c r="V6" i="16"/>
  <c r="Q7" i="16"/>
  <c r="Q8" i="16"/>
  <c r="Q5" i="16"/>
  <c r="V841" i="2"/>
  <c r="V270" i="2"/>
  <c r="V271" i="2"/>
  <c r="V835" i="2"/>
  <c r="V833" i="2"/>
  <c r="V808" i="2"/>
  <c r="V807" i="2"/>
  <c r="V806" i="2"/>
  <c r="V771" i="2"/>
  <c r="V770" i="2"/>
  <c r="V769" i="2"/>
  <c r="V735" i="2"/>
  <c r="V734" i="2"/>
  <c r="V733" i="2"/>
  <c r="V720" i="2"/>
  <c r="V719" i="2"/>
  <c r="V717" i="2"/>
  <c r="V670" i="2"/>
  <c r="V668" i="2"/>
  <c r="V654" i="2"/>
  <c r="V653" i="2"/>
  <c r="V652" i="2"/>
  <c r="V630" i="2"/>
  <c r="V538" i="2"/>
  <c r="V537" i="2"/>
  <c r="V536" i="2"/>
  <c r="V506" i="2"/>
  <c r="V504" i="2"/>
  <c r="V494" i="2"/>
  <c r="V493" i="2"/>
  <c r="V485" i="2"/>
  <c r="V484" i="2"/>
  <c r="V483" i="2"/>
  <c r="V477" i="2"/>
  <c r="V476" i="2"/>
  <c r="V475" i="2"/>
  <c r="V453" i="2"/>
  <c r="V418" i="2"/>
  <c r="V417" i="2"/>
  <c r="V416" i="2"/>
  <c r="V399" i="2"/>
  <c r="V398" i="2"/>
  <c r="V397" i="2"/>
  <c r="V359" i="2"/>
  <c r="V358" i="2"/>
  <c r="V323" i="2"/>
  <c r="V322" i="2"/>
  <c r="V321" i="2"/>
  <c r="V307" i="2"/>
  <c r="V306" i="2"/>
  <c r="V305" i="2"/>
  <c r="V272" i="2"/>
  <c r="V269" i="2"/>
  <c r="V832" i="2"/>
  <c r="V805" i="2"/>
  <c r="V791" i="2"/>
  <c r="V790" i="2"/>
  <c r="V789" i="2"/>
  <c r="V777" i="2"/>
  <c r="V776" i="2"/>
  <c r="V775" i="2"/>
  <c r="V768" i="2"/>
  <c r="V732" i="2"/>
  <c r="V718" i="2"/>
  <c r="V669" i="2"/>
  <c r="V667" i="2"/>
  <c r="V651" i="2"/>
  <c r="V629" i="2"/>
  <c r="V628" i="2"/>
  <c r="V627" i="2"/>
  <c r="V535" i="2"/>
  <c r="V505" i="2"/>
  <c r="V503" i="2"/>
  <c r="V492" i="2"/>
  <c r="V482" i="2"/>
  <c r="V474" i="2"/>
  <c r="V452" i="2"/>
  <c r="V451" i="2"/>
  <c r="V450" i="2"/>
  <c r="V415" i="2"/>
  <c r="V396" i="2"/>
  <c r="V357" i="2"/>
  <c r="V320" i="2"/>
  <c r="V304" i="2"/>
  <c r="L840" i="2"/>
  <c r="L841" i="2"/>
  <c r="L8" i="2"/>
  <c r="L272" i="2"/>
  <c r="L6" i="2"/>
  <c r="L270" i="2"/>
  <c r="L7" i="2"/>
  <c r="L271" i="2"/>
  <c r="L5" i="2"/>
  <c r="L269" i="2"/>
  <c r="Z6" i="3"/>
  <c r="Y6" i="3"/>
  <c r="S5" i="3"/>
  <c r="Y7" i="3"/>
  <c r="T7" i="3"/>
  <c r="R5" i="3"/>
  <c r="Z7" i="3"/>
  <c r="U7" i="3"/>
  <c r="S6" i="3"/>
  <c r="W6" i="3"/>
  <c r="X7" i="3"/>
  <c r="S7" i="3"/>
  <c r="U6" i="3"/>
  <c r="X5" i="3"/>
  <c r="X6" i="3"/>
  <c r="R6" i="3"/>
  <c r="W7" i="3"/>
  <c r="R7" i="3"/>
  <c r="T6" i="3"/>
  <c r="W5" i="3"/>
  <c r="Z5" i="3"/>
  <c r="U5" i="3"/>
  <c r="Y5" i="3"/>
  <c r="T5" i="3"/>
  <c r="V5" i="3" l="1"/>
  <c r="V6" i="3"/>
  <c r="V7" i="3"/>
  <c r="V8" i="2"/>
  <c r="V6" i="2"/>
  <c r="V7" i="2"/>
  <c r="Q6" i="3"/>
  <c r="Q5" i="3"/>
  <c r="Q7" i="3"/>
  <c r="B305" i="3"/>
</calcChain>
</file>

<file path=xl/sharedStrings.xml><?xml version="1.0" encoding="utf-8"?>
<sst xmlns="http://schemas.openxmlformats.org/spreadsheetml/2006/main" count="2189" uniqueCount="729">
  <si>
    <t>Оформление разрешений на прокладку коммуникаций (газопроводы, тепловые сети, электросети, телефонная канализация, трассы волокно-оптической связи)</t>
  </si>
  <si>
    <t>Выдача выкопировок из генпланов и ситуационных планов</t>
  </si>
  <si>
    <t>Предоставление жилых помещений муниципального жилищного фонда социального использования</t>
  </si>
  <si>
    <t xml:space="preserve">Управление Федеральной налоговой службы по Московской области  </t>
  </si>
  <si>
    <t xml:space="preserve">Государственная регистрация юридических лиц, физических лиц в качестве индивидуальных предпринимателей и крестьянских (фермерских) хозяйств </t>
  </si>
  <si>
    <t>Главное управление Министерства внутренних дел Российской Федерации по Московской области</t>
  </si>
  <si>
    <t>Предоставление сведений об административных правонарушениях в области дорожного движения</t>
  </si>
  <si>
    <t>Управление Федеральной службы судебных приставов России по Московской области</t>
  </si>
  <si>
    <t>Предоставление информации по находящимся на исполнении исполнительным производствам в отношении физического и юридического лица</t>
  </si>
  <si>
    <t>Фонд социального страхования РФ</t>
  </si>
  <si>
    <t>Наименование сферы муниципальных услуг</t>
  </si>
  <si>
    <t>Согласование проектов водоснабжения, канализования, газификации и электроснабжения строящегося или построенного строения</t>
  </si>
  <si>
    <t>Выдача технических условий на присоединение к сетям городской ливневой канализации, находящимся в муниципальной собственности</t>
  </si>
  <si>
    <t>Оформление ходатайства перед ГУП «Мособлгаз» о разрешении на подключение к газовой сети</t>
  </si>
  <si>
    <t>Представление сведений о ранее приватизированном имуществе</t>
  </si>
  <si>
    <t>Заключение с гражданами договоров социального найма муниципального жилого помещения и соглашений о внесении изменений в договоры социального найма</t>
  </si>
  <si>
    <t>Предоставление гражданам муниципальной жилой площади по договорам социального найма</t>
  </si>
  <si>
    <t xml:space="preserve">Выдача разрешения (ордера) на проведение земляных работ, аварийно-восстановительных работ </t>
  </si>
  <si>
    <t>Приём заявлений, документов, а также постановка граждан на учёт в качестве нуждающихся в жилых помещениях</t>
  </si>
  <si>
    <t>Предоставление земельных участков в аренду, собственность физическим лицам</t>
  </si>
  <si>
    <t>Предоставление в безвозмездное (срочное) пользование земельного участка</t>
  </si>
  <si>
    <t>Согласование мест осуществления сезонной выездной, ярмарочной торговли</t>
  </si>
  <si>
    <t>Выдача (продление действия, переоформление) разрешений на право организации розничных рынков</t>
  </si>
  <si>
    <t>Предоставление информации о реализации в муниципальных образовательных учреждениях программ дошкольного, начального общего, основного общего, среднего (полного) общего образования, а также дополнительных общеобразовательных программ</t>
  </si>
  <si>
    <t>Предоставление информации об организации дополнительного образования в муниципальных учреждениях дополнительного образования детей</t>
  </si>
  <si>
    <t>Предоставление информации об организации отдыха и оздоровления детей в каникулярное время</t>
  </si>
  <si>
    <t>Организация отдыха и оздоровления детей в каникулярное время</t>
  </si>
  <si>
    <t>Предоставление информации о деятельности органов местного самоуправления по запросам пользователей</t>
  </si>
  <si>
    <t>Присвоение первого спортивного разряда и звания «Кандидат в мастера спорта» по отдельным видам спорта</t>
  </si>
  <si>
    <t xml:space="preserve">Предоставление пользователям автомобильных дорог местного значения информации о состоянии автомобильных дорог </t>
  </si>
  <si>
    <t>Внесение изменений в правоустанавливающие документы на земельные участки</t>
  </si>
  <si>
    <t>Предоставление в собственность земельных участков</t>
  </si>
  <si>
    <t>Государственное учреждение - Отделение Пенсионного фонда Российской Федерации по городу Москве и Московской области</t>
  </si>
  <si>
    <t>Назначение членам семей погибших (умерших)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t>
  </si>
  <si>
    <t>Министерство имущественных отношений Московской области</t>
  </si>
  <si>
    <t>Главное управление записи актов гражданского состояния Московской области</t>
  </si>
  <si>
    <t>Министерство образования Московской области</t>
  </si>
  <si>
    <t>Министерство сельского хозяйства и продовольствия Московской области</t>
  </si>
  <si>
    <t>Наименование услуги</t>
  </si>
  <si>
    <t>Всего</t>
  </si>
  <si>
    <t>ООО "Жилсервис"</t>
  </si>
  <si>
    <t>Оказание поддержки социально ориентированным некоммерческим организациям, благотворительной деятельности и добровольчеству</t>
  </si>
  <si>
    <t>Предоставление земельных участков для индивидуального жилищного строительства</t>
  </si>
  <si>
    <t>Рассмотрение обращений по вопросам защиты прав и законных интересов несовершеннолетних, профилактики их безнадзорности и правонарушений</t>
  </si>
  <si>
    <t>Выдача заключений на дендрологическую часть проектной документации</t>
  </si>
  <si>
    <t>Заключение договора социального найма жилого помещения</t>
  </si>
  <si>
    <t>Заключение договоров социального найма за плату в жилых муниципальных помещениях</t>
  </si>
  <si>
    <t>Предоставление в собственность земельного участка, для ведения личного подсобного хозяйства, индивидуального жилищного строительства</t>
  </si>
  <si>
    <t>Предоставление в аренду недвижимого имущества, находящегося в муниципальной собственности</t>
  </si>
  <si>
    <t>Министерство связи и массовых коммуникаций Российской Федерации</t>
  </si>
  <si>
    <t>Рассмотрение заявления о распоряжении средствами (частью средств) материнского (семейного) капитала</t>
  </si>
  <si>
    <t xml:space="preserve">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t>
  </si>
  <si>
    <t>Предоставление сведений, содержащихся в реестре дисквалифицированных лиц</t>
  </si>
  <si>
    <t>Предоставление сведений,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</si>
  <si>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Предоставление сведений, содержащихся в Едином государственном реестре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</si>
  <si>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 xml:space="preserve">Территориальное управление Федерального агентства по управлению государственным имуществом в Московской области </t>
  </si>
  <si>
    <t xml:space="preserve">Управление Федеральной службы по надзору в сфере защиты прав потребителей и благополучия человека по Московской области </t>
  </si>
  <si>
    <t>Назначение и выплата региональной социальной доплаты к пенсии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</si>
  <si>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</si>
  <si>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</si>
  <si>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Профессиональное обучение и дополнительное профессиональное образование безработных граждан, включая обучение в другой местности</t>
  </si>
  <si>
    <t>Осуществление выдачи выписок (информации) из реестра имущества, находящегося в собственности Московской области</t>
  </si>
  <si>
    <t>Лицензирование деятельности по заготовке, хранению, переработке и реализации лома черных металлов, цветных металлов</t>
  </si>
  <si>
    <t xml:space="preserve">№ </t>
  </si>
  <si>
    <t>Консультационные услуги по выдаче технических условий на установку, опломбирование и прием к расчетам внутриквартирных приборов горячей воды*</t>
  </si>
  <si>
    <t>Выдача справок о наличии (отсутствии) судимости и (или) факта уголовного преследования либо о прекращении уголовного преследования</t>
  </si>
  <si>
    <t xml:space="preserve">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5 лет) </t>
  </si>
  <si>
    <t>Выдача сертификата (его дубликата) на региональный материнский (семейный) капитал</t>
  </si>
  <si>
    <t xml:space="preserve">Оказание государственной социальной помощи гражданам, имеющим место жительства или место пребывания в Московской области </t>
  </si>
  <si>
    <t xml:space="preserve">Назначение и выплата социального пособия и единовременной материальной помощи на погребение </t>
  </si>
  <si>
    <t xml:space="preserve">Организация отдыха и оздоровления отдельных категорий детей </t>
  </si>
  <si>
    <t xml:space="preserve">Назначение и выплата ежемесячной денежной компенсации расходов по оплате жилого помещения и коммунальных услуг отдельным категориям граждан, имеющим место жительства в Московской области </t>
  </si>
  <si>
    <t>Лицензирование предпринимательской деятельности по управлению многоквартирными домами на территории Московской области</t>
  </si>
  <si>
    <t>Центр обеспечения информации "Энергия" ФСО РФ</t>
  </si>
  <si>
    <t>Доступ к правовой информации, содержащейся в информационно-правовой системе «Законодательство России» через портал «Официальный интернет-портал правовой информации».</t>
  </si>
  <si>
    <t>ООО "СБИС"</t>
  </si>
  <si>
    <t>Министерство потребительского рынка и услуг Московской области</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</si>
  <si>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10 лет)</t>
  </si>
  <si>
    <t xml:space="preserve">Выдача градостроительных заключений </t>
  </si>
  <si>
    <t>Согласование размещения нестационарных торговых объектов</t>
  </si>
  <si>
    <t>Давших согласие на получение сведений о задолженности</t>
  </si>
  <si>
    <t>Отказавшихся от получения сведений о задолженности</t>
  </si>
  <si>
    <t>Количество выданных платежных документов на уплату задолженности по налогу</t>
  </si>
  <si>
    <t>СК "СОГАЗ-Мед".</t>
  </si>
  <si>
    <t>Министерство экологии и природопользования Московской области</t>
  </si>
  <si>
    <t>Приём заявления на предоставление льготы по налогу на имущество физических лиц, земельному и транспортному налогам от физических лиц</t>
  </si>
  <si>
    <t>Приём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t>
  </si>
  <si>
    <t>Приём заявлений к налоговому уведомлению об уточнении сведений об объектах, указанных в налоговом уведомлении</t>
  </si>
  <si>
    <t>Приём запроса о предоставлении справки о состоянии расчётов по налогам, сборам, пениям, штрафам, процентам</t>
  </si>
  <si>
    <t>Регистрация специалистов в области ветеринарии, занимающихся предпринимательской деятельностью на территории Московской области</t>
  </si>
  <si>
    <t>Предоставление сведений, содержащихся в государственном адресном реестре</t>
  </si>
  <si>
    <t>Психологическая поддержка безработных граждан</t>
  </si>
  <si>
    <t>Организация проведения оплачиваемых общественных работ</t>
  </si>
  <si>
    <t>Социальная адаптация безработных граждан на рынке труда</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</si>
  <si>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</si>
  <si>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Признание граждан нуждающимися в социальном обслуживании</t>
  </si>
  <si>
    <t>Установление опеки или попечительства в отношении совершеннолетних граждан</t>
  </si>
  <si>
    <t>Выдача предварительного разрешения органа опеки и попечительства, затрагивающего осуществление имущественных прав совершеннолетнего подопечного</t>
  </si>
  <si>
    <t>Выдача предварительного согласия органа опеки и попечительства на обмен жилыми помещениями, которые предоставлены по договорам социального найма и в которых проживают недееспособные или ограниченно дееспособные граждане, являющиеся членами семей нанимателей данных жилых помещений</t>
  </si>
  <si>
    <t>Реализация средств (части средств) регионального материнского (семейного) капитала</t>
  </si>
  <si>
    <t>Назначение единовременного пособия беременной жене военнослужащего, проходящего военную службу по призыву</t>
  </si>
  <si>
    <t>Назначение пособия по беременности и родам отдельным категориям женщин, уволенных в период беременности, отпуска по беременности и родам</t>
  </si>
  <si>
    <t xml:space="preserve">Присвоение звания «Ветеран труда» гражданам, имеющим место жительства в Московской области </t>
  </si>
  <si>
    <t>Выплата инвалидам (в том числе детям-инвалидам), имеющим место жительства в Московской области и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t>
  </si>
  <si>
    <t xml:space="preserve">Приём запроса на предоставление справки об исполнении налогоплательщиком обязанности по уплате налогов, сборов, пеней и штрафов </t>
  </si>
  <si>
    <t>Информирование физических лиц о наличии числящейся за ними налоговой задолженности</t>
  </si>
  <si>
    <t>Организация ярмарок на территории муниципального образования</t>
  </si>
  <si>
    <t>Оказание социальной помощи гражданам, имеющим место жительства или место пребывания в Московской области</t>
  </si>
  <si>
    <t>Компенсация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</si>
  <si>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Рассмотрение обращений граждан (и юридических лиц) в органы местного самоуправления</t>
  </si>
  <si>
    <t>Главное управление государственного строительного надзора Московской области</t>
  </si>
  <si>
    <t xml:space="preserve">Услуга по предоставлению информации о формах и условиях финансовой поддержки субъектов малого и среднего предпринимательства по заданным параметрам </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</si>
  <si>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</si>
  <si>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</si>
  <si>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 xml:space="preserve">Министерство здравоохранения Московской области </t>
  </si>
  <si>
    <t>Выдача ВЕСБ</t>
  </si>
  <si>
    <t>Выдача</t>
  </si>
  <si>
    <t>Установление сервитута</t>
  </si>
  <si>
    <t>Перераспределение земель и (или) земельных участков</t>
  </si>
  <si>
    <t>Всего принято обращений по ОМСУ</t>
  </si>
  <si>
    <t>Приём</t>
  </si>
  <si>
    <t>Консультация</t>
  </si>
  <si>
    <t>Министерство социального развития Московской области (Министерство социальной защиты населения)</t>
  </si>
  <si>
    <t>Наименование 
Участника МФЦ</t>
  </si>
  <si>
    <t>Наименование
Участника МФЦ</t>
  </si>
  <si>
    <t xml:space="preserve">Выдача и аннулирование охотничьих билетов </t>
  </si>
  <si>
    <t>Главное Управление Московской области "Государственная жилищная инспекция Московской области"</t>
  </si>
  <si>
    <t xml:space="preserve">Акционерное общество «Федеральная корпорация по развитию малого и среднего предпринимательства»
</t>
  </si>
  <si>
    <t>Всего принято обращений по Госжилинспекции МО</t>
  </si>
  <si>
    <t>Всего консультаций по Госжилинспекции МО</t>
  </si>
  <si>
    <t>Наименование услуги в соответствии с
 Соглашениями между РОИВ и УМФЦ</t>
  </si>
  <si>
    <t>Наименование услуги в соответствии с
 Соглашениями между ФОИВ и УМФЦ</t>
  </si>
  <si>
    <t>Выдача свидетельства о праве на размещение нестационарного торгового объекта на территории муниципального образования</t>
  </si>
  <si>
    <t>Обязательные услуги ОМСУ
Наименование услуги в соответствии с Договором между МФЦ и УМФЦ (Наименование услуги по унифицированной форме)</t>
  </si>
  <si>
    <t>Уникальные услуги ОМСУ
Наименование услуги в МФЦ (Наименование услуги по унифицированной форме)</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</si>
  <si>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</si>
  <si>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Всего консультаций по услугам федеральных органов власти и внебюджетных фондов России</t>
  </si>
  <si>
    <t>Всего выдано по услугам федеральных органов власти и внебюджетных фондов России</t>
  </si>
  <si>
    <t xml:space="preserve">Осуществление в установленном порядке выдачи выписок из реестра федерального имущества  </t>
  </si>
  <si>
    <t>Всего принято обращений по государственным услугам ОИВ Московской области</t>
  </si>
  <si>
    <t>Всего консультаций по государственным услугам ОИВ Московской области</t>
  </si>
  <si>
    <t>Всего выдано по государственным услугам ОИВ Московской области</t>
  </si>
  <si>
    <t>Всего принято обращений по услугам ФНС</t>
  </si>
  <si>
    <t>Всего консультаций по услугам ФНС</t>
  </si>
  <si>
    <t>Всего выдано по услугам ФНС</t>
  </si>
  <si>
    <t>Всего принято обращений по услугам ФССП</t>
  </si>
  <si>
    <t>Всего консультаций по услугам ФССП</t>
  </si>
  <si>
    <t>Всего выдано по услугам ФССП</t>
  </si>
  <si>
    <t>Всего принято обращений по услугам Росимущества</t>
  </si>
  <si>
    <t>Всего консультаций по услугам Росимущества</t>
  </si>
  <si>
    <t>Всего выдано по услугам Росимущества</t>
  </si>
  <si>
    <t>Всего принято обращений по услугам АО «Федеральная корпорация по развитию малого и среднего предпринимательства»</t>
  </si>
  <si>
    <t>Всего консультаций по услугам АО «Федеральная корпорация по развитию малого и среднего предпринимательства»</t>
  </si>
  <si>
    <t>Всего выдано по услугам АО «Федеральная корпорация по развитию малого и среднего предпринимательства»</t>
  </si>
  <si>
    <t xml:space="preserve">Приём документов, служащих основаниями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 </t>
  </si>
  <si>
    <t>Регистрационный учёт граждан Российской Федерации по месту пребывания и по месту жительства в пределах Российской Федерации.</t>
  </si>
  <si>
    <t xml:space="preserve">Регистрация и снятие с регистрационного учёта страхователей – физических лиц, заключивших трудовой договор с работником. </t>
  </si>
  <si>
    <t xml:space="preserve">Регистрация страхователей и снятие с учёта страхователей – физических лиц, обязанных уплачивать страховые взносы в связи с заключением гражданско-правовых договоров. </t>
  </si>
  <si>
    <t xml:space="preserve">Регистрация и снятие с регистрационного учёта лиц, добровольно вступивших в правоотношения по обязательному социальному страхованию на случай временной нетрудоспособности и в связи материнством. </t>
  </si>
  <si>
    <t>Выдача документа, подтверждающего проведение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(в части приёма/выдачи документов)</t>
  </si>
  <si>
    <t>Приём заявлений и документов на признание нанимателем муниципального жилого помещения</t>
  </si>
  <si>
    <t xml:space="preserve">Приём заявлений для зачисления детей и взрослых в кружки различной направленности муниципальным учреждением </t>
  </si>
  <si>
    <t>Приём заявлений для зачисления детей и взрослых в секции физкультурно-спортивной направленности муниципальным учреждением</t>
  </si>
  <si>
    <t xml:space="preserve">Количество обращений за отчётный период </t>
  </si>
  <si>
    <t xml:space="preserve">Приём отчёта (расчёта), предоставляемого лицами, добровольно вступившими в правоотношения по обязательному социальному страхованию на случай временной нетрудоспособности и в связи с материнством </t>
  </si>
  <si>
    <t>Всего принято обращений по услугам Роспотребнадзора</t>
  </si>
  <si>
    <t>Всего консультаций по услугам Роспотребнадзора</t>
  </si>
  <si>
    <t>Всего выдано по услугам Роспотребнадзора</t>
  </si>
  <si>
    <t>Всего принято обращений по услугам Минсвязи РФ</t>
  </si>
  <si>
    <t>Всего консультаций по услугам Минсвязи РФ</t>
  </si>
  <si>
    <t>Всего выдано по услугам Минсвязи РФ</t>
  </si>
  <si>
    <t>Всего принято обращений по услугам МВД РФ</t>
  </si>
  <si>
    <t>Всего консультаций по услугам МВД РФ</t>
  </si>
  <si>
    <t>Всего выдано по услугам МВД РФ</t>
  </si>
  <si>
    <t>Всего принято обращений по услугам ПФ РФ</t>
  </si>
  <si>
    <t>Всего консультаций по услугам ПФ РФ</t>
  </si>
  <si>
    <t>Всего выдано по услугам ПФ РФ</t>
  </si>
  <si>
    <t>Всего принято обращений по услугам ФСС РФ</t>
  </si>
  <si>
    <t>Всего консультаций услуг по ФСС РФ</t>
  </si>
  <si>
    <t>Всего выдано по услугам ФСС РФ</t>
  </si>
  <si>
    <t>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</si>
  <si>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Услуга по регистрации учётной записи пользователя в Единой системе идентификации и аутентификации (ЕСИА), восстановлению доступа к учётной записи пользователя ЕСИА и подтверждению личности пользователя - гражданина РФ, самостоятельно оформившего заявку на подтверждение личности в своём профиле пользователя ЕСИА</t>
  </si>
  <si>
    <t>Услуга по предоставлению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определённых Правительством Российской Федерации в соответствии с Федеральным законом от 18.07.2011 № 223-ФЗ «О закупках товаров, работ, услуг отдельными видами юридических лиц»</t>
  </si>
  <si>
    <t>Всего принято обращений по услугам Министерства ИО МО</t>
  </si>
  <si>
    <t>Всего консультаций по услугам Министерства ИО МО</t>
  </si>
  <si>
    <t>Всего выдано по услугам Министерства ИО МО</t>
  </si>
  <si>
    <t>Всего принято обращений по услугам ЗАГС</t>
  </si>
  <si>
    <t>Всего консультаций по услугам ЗАГС</t>
  </si>
  <si>
    <t>Всего выдано по услугам ЗАГС</t>
  </si>
  <si>
    <t>Всего принято обращений по Министерству образования МО</t>
  </si>
  <si>
    <t>Всего консультаций по Министерству образования МО</t>
  </si>
  <si>
    <t>Всего выдано по Министерству образования МО</t>
  </si>
  <si>
    <t>Всего принято обращений по Министерству СХиП МО</t>
  </si>
  <si>
    <t>Всего консультаций по Министерству СХиП МО</t>
  </si>
  <si>
    <t>Всего выдано по Министерству СХиП МО</t>
  </si>
  <si>
    <t>Всего принято обращений по Министерству культуры МО</t>
  </si>
  <si>
    <t>Всего консультаций по Министерству культуры МО</t>
  </si>
  <si>
    <t>Всего выдано по Министерству культуры МО</t>
  </si>
  <si>
    <t>Всего принято обращений по Главгосстройнадзору МО</t>
  </si>
  <si>
    <t>Всего принято обращений по Министерству здравоохранения МО</t>
  </si>
  <si>
    <t>Всего консультаций по Министерству здравоохранения МО</t>
  </si>
  <si>
    <t>Всего выдано по Министерству здравоохранения МО</t>
  </si>
  <si>
    <t>Всего выдано по Госжилинспекции МО</t>
  </si>
  <si>
    <t>Всего консультаций по Главгосстройнадзору МО</t>
  </si>
  <si>
    <t>Всего выдано по Главгосстройнадзору МО</t>
  </si>
  <si>
    <t>Назначение и выплата ежемесячной доплаты к пенсии отдельными категориями граждан, имеющим место жительства в Московской области</t>
  </si>
  <si>
    <t>Выплата компенсации отдельным категориям граждан, имеющим место жительства в Московской области, включённым в Федеральный регистр лиц, имеющих право на получение государственной социальной помощи, а также лицам, сопровождающим граждан, имеющих I группу инвалидности, и детей-инвалидов расходов по проезду на междугородном транспорте к месту лечения и обратно</t>
  </si>
  <si>
    <t>Назначение единовременного пособия при рождении ребёнка</t>
  </si>
  <si>
    <t>Всего принято обращений по Министерству транспорта МО</t>
  </si>
  <si>
    <t>Всего консультаций по Министерству транспорта МО</t>
  </si>
  <si>
    <t>Всего выдано по Министерству транспорта МО</t>
  </si>
  <si>
    <t>Всего принято обращений по Министерству потребительского рынка МО</t>
  </si>
  <si>
    <t>Всего консультаций по Министерству потребительского рынка МО</t>
  </si>
  <si>
    <t>Всего выдано по Министерству потребительского рынка МО</t>
  </si>
  <si>
    <t>Всего принято обращений по Минэкологии МО</t>
  </si>
  <si>
    <t>Всего консультаций по Минэкологии МО</t>
  </si>
  <si>
    <t>Всего выдано по Минэкологии МО</t>
  </si>
  <si>
    <t>Лицензирование деятельности по обороту наркотических средств, психотропных веществ и их прекурсоров, культивированию наркосодержащих растений ( в части деятельности по обороту наркотических средств и психотропных веществ, внесённых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</si>
  <si>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 xml:space="preserve">Консультация </t>
  </si>
  <si>
    <t>Признание граждан малоимущими в целях принятия их на учёт в качестве нуждающихся в жилых помещениях, предоставляемых по договорам социального найма</t>
  </si>
  <si>
    <t>Предоставление жилых помещений по договору социального найма гражданам, состоящим на учёте в качестве нуждающихся в жилых помещениях</t>
  </si>
  <si>
    <t>Обеспечение жильём молодых семей по программе «Обеспечение жильём молодых семей» ФЦП «Жилище» на 2011 – 2015 годы</t>
  </si>
  <si>
    <t>Изменение вида разрёшенного использования земельного участка и объектов капитального строительства (в части приёма/выдачи документов)</t>
  </si>
  <si>
    <t>Выдача, учёт и закрытие ордеров на производство земляных работ и разрешения на аварийное вскрытие на территории муниципального образования</t>
  </si>
  <si>
    <t>Оформление регистрации по месту жительства граждан Российской Федерации в населённых пунктах муниципального образования (форма № 1)</t>
  </si>
  <si>
    <t>Подготовка пакета документов для оформления регистрации по месту жительства граждан Российской Федерации в частном секторе в населённых пунктах муниципального образования (форма № 6)</t>
  </si>
  <si>
    <t>Оформление регистрации по месту пребывания граждан Российской Федерации в населённых пунктах муниципального образования</t>
  </si>
  <si>
    <t>Подготовка, утверждение и предоставление градостроительного плана земельного участка в виде отдельного документа администрацией муниципального образования</t>
  </si>
  <si>
    <t>Регистрация и рассмотрение в установленном порядке уведомления о проведении публичных мероприятий на территории муниципального образования</t>
  </si>
  <si>
    <t xml:space="preserve">Изменение вида разрешённого использования земельного участка </t>
  </si>
  <si>
    <t>Предоставление разрешения на условно разрешённый вид использования земельного участка и объектов капитального строительства</t>
  </si>
  <si>
    <t>Принятие решения об установлении соответствия вида разрёшенного использования земельных участков классификатору видов использования земель</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</si>
  <si>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места размещения тентовых укрытий для автомобилей инвалидов с нарушением опорно-двигательного аппарата</t>
  </si>
  <si>
    <t>Приём документов по предоставлению услуги "Перевод документов с иностранных языков"</t>
  </si>
  <si>
    <t>Приём прочих документов</t>
  </si>
  <si>
    <t>Фото (на платной основе)</t>
  </si>
  <si>
    <t>Консультирование по всем вопросам организации предоставления государственных и муниципальных услуг на базе МФЦ  (call-центр, ресепшн)</t>
  </si>
  <si>
    <t>Всего принято обращений по ГУ архитектуры и градостроительства МО</t>
  </si>
  <si>
    <t>Всего консультаций по ГУ архитектуры и градостроительства МО</t>
  </si>
  <si>
    <t>Всего выдано по ГУ архитектуры и градостроительства МО</t>
  </si>
  <si>
    <t>Всего принято обращений по услугам федеральных органов власти и внебюджетных фондов России</t>
  </si>
  <si>
    <t>Всего принято обращений по услугам Министертсва Социального развития МО</t>
  </si>
  <si>
    <t>Всего консультаций по услугам Министерства Социального развития МО</t>
  </si>
  <si>
    <t>Всего выдано по услугам Министерства Социального развития МО</t>
  </si>
  <si>
    <t>ГБУ МО "Мосавтодор"</t>
  </si>
  <si>
    <t>Комитет лесного хозяйства Московской области</t>
  </si>
  <si>
    <t>Выдача разрешений на выполнение работ по геологическому изучению недр на землях лесного фонда без предоставления лесного участка в соответствии с частью 3 статьи 43 Лесного кодекса Российской Федерации</t>
  </si>
  <si>
    <t>Проведение государственной экспертизы проектов освоения лесов</t>
  </si>
  <si>
    <t>Обеспечение выбора участка земель лесного фонда, проведение процедур согласования в случаях, предусмотренных законодательством Российской Федерации, и утверждение акта выбора участка земель лесного фонда</t>
  </si>
  <si>
    <t>Заключение соглашений об установлении сервитутов</t>
  </si>
  <si>
    <t xml:space="preserve">Всего принято обращений по ГБУ МО "Мосавтодор" </t>
  </si>
  <si>
    <t>Всего консультаций по ГБУ МО "Мосавтодор"</t>
  </si>
  <si>
    <t>Всего выдано по ГБУ МО "Мосавтодор"</t>
  </si>
  <si>
    <t>Всего принято обращений по Комитету лесного хозяйства МО</t>
  </si>
  <si>
    <t>Всего консультаций по Комитету лесного хозяйства МО</t>
  </si>
  <si>
    <t>Всего выдано по Комитету лесного хозяйства МО</t>
  </si>
  <si>
    <t>Выдача разрешений на выброс вредных (загрязняющих) веществ (за исключением радиоактивных веществ) в атмосферный воздух стационарными источниками, находящимися на объектах хозяйственной и иной деятельности, не подлежащих федеральному государственному экологическому надзору</t>
  </si>
  <si>
    <t>Выдача разрешений на использование объектов животного мира, не отнесенных к охотничьим ресурсам,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</si>
  <si>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Выдача разрешений на содержание и разведение объектов животного мира, не отнесенных к охотничьим ресурсам, в полувольных условиях и искусственно созданной среде обитания за исключением объектов животного мира, занесенных в Красную книгу Российской Федерации и объектов животного мира, находящихся на особо охраняемых природных территориях федерального значения</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</si>
  <si>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</si>
  <si>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Организация и проведение государственной экологической экспертизы объектов регионального уровня </t>
  </si>
  <si>
    <t>Утверждение заключений общественной экологической экспертизы</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</si>
  <si>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</si>
  <si>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</si>
  <si>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договоров водопользования</t>
  </si>
  <si>
    <t>Согласование в пределах компетенции собственникам гидротехнических сооружений или эксплуатирующим организациям размеров вероятного вреда, который может быть причинен в результате аварии этого сооружения на территории Московской области</t>
  </si>
  <si>
    <t>Согласование нормативов потерь общераспространенных полезных ископаемых, превышающих по величине нормативы, утвержденные в составе проектной документации, на территории Московской области</t>
  </si>
  <si>
    <t>Установление и изменение границ участков недр местного значения, предоставленных в пользование</t>
  </si>
  <si>
    <t>Организация и проведение в порядке, установленном законодательством Российской Федерации, государственной экологической экспертизы федерального уровня в отношении проектной  документации объектов, используемых для размещения и (или) обезвреживания отходов I - V классов опасности, в том числе проектной документации на строительство, реконструкцию объектов, используемых для обезвреживания и (или) размещения отходов I - V классов опасности, а также проектов вывода из эксплуатации указанных объектов, проектов рекультивации земель, нарушенных при размещении отходов I - V классов опасности, и земель, используемых, но не предназначенных для размещения отходов I - V классов опасности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</si>
  <si>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федеральному государственному экологическому надзору</t>
  </si>
  <si>
    <t>Установление предельно допустимых выбросов и временно согласованных выбросов вредных (загрязняющих) веществ (за исключением радиоактивных веществ) в атмосферный воздух стационарными источниками</t>
  </si>
  <si>
    <t>Выдача разрешений на сбросы загрязняющих веществ (за исключением радиоактивных веществ) и микроорганизмов в водные объекты, установление лимитов на сбросы веществ (за исключением радиоактивных веществ) и микроорганизмов в водные объекты для водопользователей</t>
  </si>
  <si>
    <t>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Московской области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</si>
  <si>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t>
  </si>
  <si>
    <t>Регистрация организаций в качестве центров технического обслуживания контрольно-кассовой техники на территории Московской области</t>
  </si>
  <si>
    <t>Выдача учебным учреждениям обязательных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выдаче указанным учреждениям лицензий на право подготовки трактористов и машинистов самоходных машин</t>
  </si>
  <si>
    <t>Всего принято обращений по услугам УГАДН по МО</t>
  </si>
  <si>
    <t>Всего консультаций по услугам УГАДН по МО</t>
  </si>
  <si>
    <t>Всего выдано по услугам УГАДН по МО</t>
  </si>
  <si>
    <t>Проведение в соответствии с федеральным законодательством и законодательством Московской области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t>
  </si>
  <si>
    <t>Ведение Московского областного реестра музеев</t>
  </si>
  <si>
    <t>"ВТБ Страхование"</t>
  </si>
  <si>
    <t>Проведение на территории Московской области ветеринарно-санитарного обследования объектов, связанных с содержанием животных, переработкой, хранением и реализацией продукции животного происхождения и растительного происхождения непромышленного изготовления</t>
  </si>
  <si>
    <t>Главное Управление МЧС России по Московской области</t>
  </si>
  <si>
    <t>Управление госудаственого автодорожного надзора по Московской области Федеральной службы по надзору в сфере транспорта</t>
  </si>
  <si>
    <t>Всего принято обращений по услугам ГУ МЧС России по МО</t>
  </si>
  <si>
    <t>Всего консультаций по услугам ГУ МЧС России по МО</t>
  </si>
  <si>
    <t>Всего выдано по услугам ГУ МЧС России по МО</t>
  </si>
  <si>
    <t>Центральное управление государственного речного надзора Федеральной службы по надзору в сфере транспорта</t>
  </si>
  <si>
    <t>Всего принято обращений по услугам ЦУ Госморречнадзора</t>
  </si>
  <si>
    <t>Всего консультаций по услугам ЦУ Госморречнадзора</t>
  </si>
  <si>
    <t>Всего выдано по услугам ЦУ Госморречнадзора</t>
  </si>
  <si>
    <t>Предоставление разрешения на условно разрешенный вид использования земельного участка или объекта капитального строительства на территории Московской области</t>
  </si>
  <si>
    <t>Межрегиональное управление №1 Федерального медико-биологического агентства</t>
  </si>
  <si>
    <t>Межрегиональное управление №21 Федерального медико-биологического агентства</t>
  </si>
  <si>
    <t>Межрегиональное управление №174 Федерального медико-биологического агентства</t>
  </si>
  <si>
    <t>Федеральная служба по надзору с сфере здравоохранения</t>
  </si>
  <si>
    <t>Федеральная служба государственной регистрации, кадастра и картографии по Московской области</t>
  </si>
  <si>
    <t>Государственная услуга по предоставлению сведений, содержащихся в Едином государственном реестре недвижимости</t>
  </si>
  <si>
    <t>Всего принято обращений по услугам Росреестра</t>
  </si>
  <si>
    <t>Всего консультаций по услугам Росреестра</t>
  </si>
  <si>
    <t>Всего выдано по услугам Росреестра</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</si>
  <si>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</si>
  <si>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псиактивных веществ</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</si>
  <si>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</si>
  <si>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Всего принято обращений по услугам МУ №1 ФМБА</t>
  </si>
  <si>
    <t>Всего консультаций по услугам МУ №1 ФМБА</t>
  </si>
  <si>
    <t>Всего выдано по услугам МУ №1 ФМБА</t>
  </si>
  <si>
    <t>Всего принято обращений по услугам МУ №21 ФМБА</t>
  </si>
  <si>
    <t>Всего консультаций по услугам МУ №21 ФМБА</t>
  </si>
  <si>
    <t>Всего выдано по услугам МУ №21 ФМБА</t>
  </si>
  <si>
    <t>Всего принято обращений по услугам МУ №174 ФМБА</t>
  </si>
  <si>
    <t>Всего консультаций по услугам МУ №174 ФМБА</t>
  </si>
  <si>
    <t>Всего выдано по услугам МУ №174 ФМБА</t>
  </si>
  <si>
    <t>Всего принято обращений по услугам Росздравнадзора</t>
  </si>
  <si>
    <t>Всего консультаций по услугам Росздравнадзора</t>
  </si>
  <si>
    <t>Всего выдано по услугам Росздравнадзора</t>
  </si>
  <si>
    <t>Министерство культуры Московской области</t>
  </si>
  <si>
    <t>Принятие решения о передаче в безвозмездное пользование имущества, составляющего казну Московской области, в том числе о передаче религиозным организациям имущества религиозного назначения</t>
  </si>
  <si>
    <t>Установление сервитута в отношении земельных участков, находящихся в собственности Московской области</t>
  </si>
  <si>
    <t>Предоставление лесных участков в постоянное (бессрочное) пользование</t>
  </si>
  <si>
    <t>Предоставление выписки из государственного лесного реестра</t>
  </si>
  <si>
    <t>Выдача удостоверения многодетной семьи</t>
  </si>
  <si>
    <t>Министерство физической культуры и спорта Московской области</t>
  </si>
  <si>
    <t>Всего принято обращений по Министерству физической культуры и спорта МО</t>
  </si>
  <si>
    <t>Всего консультаций по Министерству  физической культуры и спорта МО</t>
  </si>
  <si>
    <t>Всего выдано по Министерству  физической культуры и спорта МО</t>
  </si>
  <si>
    <t>Предоставление в собственность, аренду, постоянное (бессрочное) пользование, безвозмездное пользованиеземельных участков, находящихся в федеральной собственности, без проведения торгов</t>
  </si>
  <si>
    <t>Прием заявлений о предоставлении гражданам Российской Федерации земельных участков на Дальнем Востоке Российской Федерации</t>
  </si>
  <si>
    <t>Регистрация Московского областного трехстороннего (регионального) соглашения, Московского областного трехстороннего соглашения о минимальной заработной плате, областных отраслевых (межотраслевых), территориальных и иных соглашений, а также коллективных договоров</t>
  </si>
  <si>
    <t>Государственная инспекция труда в Московской области</t>
  </si>
  <si>
    <t>Всего принято обращений по услугам ГИТ МО</t>
  </si>
  <si>
    <t>Всего консультаций по услугам ГИТ МО</t>
  </si>
  <si>
    <t>Всего выдано по услугам ГИТ МО</t>
  </si>
  <si>
    <t>Центральное управление Ростехнадзора</t>
  </si>
  <si>
    <t>Всего принято обращений по услугам ЦУ Ростехнадзора</t>
  </si>
  <si>
    <t>Всего консультаций по услугам ЦУ Ростехнадзора</t>
  </si>
  <si>
    <t>Всего выдано по услугам ЦУ Ростехнадзора</t>
  </si>
  <si>
    <t>Приём уведомления о выборе объектов налогообложения, в отношении которых предоставляется налоговая льгота по налогу на имущество физических лиц</t>
  </si>
  <si>
    <t xml:space="preserve">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t>
  </si>
  <si>
    <t>Межрегиональное управление №170 Федерального медико-биологического агентства</t>
  </si>
  <si>
    <t>Всего принято обращений по услугам МУ №170 ФМБА</t>
  </si>
  <si>
    <t>Всего консультаций по услугам МУ №170 ФМБА</t>
  </si>
  <si>
    <t>Всего выдано по услугам МУ №170 ФМБА</t>
  </si>
  <si>
    <t>Услуга по регистрации на Портале Бизнес-навигатора МСП</t>
  </si>
  <si>
    <t>Главное управление культурного наследия Московской области</t>
  </si>
  <si>
    <t>Всего принято обращений по ГУ Культнаследия МО</t>
  </si>
  <si>
    <t>Всего выдано по ГУ Культнаследия МО</t>
  </si>
  <si>
    <t>Всего консультаций по ГУ Культнаследия МО</t>
  </si>
  <si>
    <t>Предоставление информации об объектах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и местного (муниципального)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</si>
  <si>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Выдача заданий и разрешений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</si>
  <si>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Постановка  на воинский учет (снятие с воинского учета) отдельных категорий граждан Российской Федерации  и внесение изменений в документы воинского учета</t>
  </si>
  <si>
    <t>ФКУ "Военный комиссариат Московской области"</t>
  </si>
  <si>
    <t>Всего принято обращений по услугам ФКУ "Военный комиссариат Московской области"</t>
  </si>
  <si>
    <t>Всего консультаций по услугам ФКУ "Военный комиссариат Московской области"</t>
  </si>
  <si>
    <t>Всего выдано по услугам ФКУ "Военный комиссариат Московской области"</t>
  </si>
  <si>
    <t>МФЦ</t>
  </si>
  <si>
    <t>Банковское обслуживание (кроме подготовки документов для открытия расчетного счета)</t>
  </si>
  <si>
    <t>Брошюрование</t>
  </si>
  <si>
    <t xml:space="preserve">Бухгалтерское обслуживание </t>
  </si>
  <si>
    <t>Выезд сотрудника МФЦ к заявителю для приема заявлений и документов</t>
  </si>
  <si>
    <t>Доставка документов (без приема заявлений и документов)</t>
  </si>
  <si>
    <t>Оформление страховых полисов (кроме ОМС)</t>
  </si>
  <si>
    <r>
      <t xml:space="preserve">Запись информации на электронный носитель </t>
    </r>
    <r>
      <rPr>
        <i/>
        <sz val="11"/>
        <rFont val="Calibri"/>
        <family val="2"/>
        <charset val="204"/>
        <scheme val="minor"/>
      </rPr>
      <t>(кроме электронных документов по услугам, предоставляемым на базе МФЦ!!!)</t>
    </r>
  </si>
  <si>
    <t>Сканирование</t>
  </si>
  <si>
    <t>Заполнение налоговых деклараций по налогу на доходы физических лиц (форма 3-НДФЛ)</t>
  </si>
  <si>
    <t>Заполнение налоговых деклараций по налогу на доходы физических лиц (форма 3-НДФЛ) с заявлением о предоставлении вычета, описью вложения</t>
  </si>
  <si>
    <t>Информационно-консультационные услуги</t>
  </si>
  <si>
    <r>
      <t>Ксерокопирование (</t>
    </r>
    <r>
      <rPr>
        <i/>
        <sz val="11"/>
        <rFont val="Calibri"/>
        <family val="2"/>
        <charset val="204"/>
        <scheme val="minor"/>
      </rPr>
      <t>кроме документов по услугам, предоставляемым на базе МФЦ!!!)</t>
    </r>
  </si>
  <si>
    <t>Ламинирование</t>
  </si>
  <si>
    <t>Услуга МОБТИ (справка о наличии/отсутствии недвидимого имущества до 1998г.)</t>
  </si>
  <si>
    <t>Услуги БТИ</t>
  </si>
  <si>
    <t>Техприсоединение к электросетям</t>
  </si>
  <si>
    <t>Набор текста (Word, Excel)</t>
  </si>
  <si>
    <t>переход из ПФР в НПФ или из одного НПФ в другой НПФ</t>
  </si>
  <si>
    <t>выдача полисов ОМС</t>
  </si>
  <si>
    <t>Организация VIP обслуживания для бизнеса</t>
  </si>
  <si>
    <t>Организация проведения семинаров, конференций, совещаний, круглых столов и т.п. с использованием технических средств</t>
  </si>
  <si>
    <t>Отправка документов по электронной почте (кроме электронных документов по услугам, предоставляемым на базе МФЦ!!!)</t>
  </si>
  <si>
    <t>Отправка факса</t>
  </si>
  <si>
    <t>Подготовка документов для внесения изменений в учредительные документы юридического лица</t>
  </si>
  <si>
    <t>Подготовка документов для открытия расчетного счета (с уведомлением)</t>
  </si>
  <si>
    <t>Подготовка документов для регистрации крестьянского фермерского хозяйства, ликвидации и др.</t>
  </si>
  <si>
    <t xml:space="preserve">ИП: регистрация, снятие с учета </t>
  </si>
  <si>
    <t>Подготовка документов для регистрации юридического лица, ликвидации и др.</t>
  </si>
  <si>
    <t>Представление интересов граждан в суде и иных инстанциях</t>
  </si>
  <si>
    <t>Проведение индивидуальных консультаций юриста, предоставление информации с использованием нормативно-правовой базы и интернет ресурсов</t>
  </si>
  <si>
    <t>Распечатка документов и фотографий с электронного носителя</t>
  </si>
  <si>
    <t>Распечатка информации из сети Интернет</t>
  </si>
  <si>
    <t>Редактирование текстовой информации</t>
  </si>
  <si>
    <t>Составление договора дарения , мены, купли-продажи, безвозмездного пользования, аренды, субаренды, найма и др.</t>
  </si>
  <si>
    <t>Составление жалобы (апелляционной, кассационной и в иных инстанциях)</t>
  </si>
  <si>
    <t>Составление исковых заявлений, претензий</t>
  </si>
  <si>
    <t>Составление писем, заявлений</t>
  </si>
  <si>
    <t>Составление проекта соглашения о задатке, о расторжении договора аренды,  о совместном пользовании земельным участком, об определении долей (в недвижимом имуществе) и др.</t>
  </si>
  <si>
    <t>Страхование (коробочные продукты)</t>
  </si>
  <si>
    <t>Выдача квалифицированной электронной подписи (КЭП)</t>
  </si>
  <si>
    <t>Юридическое сопровождение открытия бизнеса</t>
  </si>
  <si>
    <t>Юридическое сопровождение при купле-продаже, дарении, мене недвижимого имущества, при оформлении наследуемого имущества (с необходимыми документами)</t>
  </si>
  <si>
    <t>Определение размера денежных средств на проведение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ремонт которых подлежит оплате за счет средств федерального бюджета путем выплаты гражданам соответствующих средств</t>
  </si>
  <si>
    <t>Выплата государственных единовременных пособий и ежемесячных денежных компенсаций гражданам при возникновении у них поствакцинальных осложнений</t>
  </si>
  <si>
    <t>Осуществление дополнительного ежемесячного пенсионного обеспечения отдельным категориям граждан</t>
  </si>
  <si>
    <t>Назначение ежегодной денежной выплаты инвалидам боевых действий, имеющим место жительства в Московской области</t>
  </si>
  <si>
    <t>Выплата компенсации стоимости проезда реабилитированным лицам, имеющим место жительства в Московской области</t>
  </si>
  <si>
    <t>Назначение ежегодной денежной выплаты реабилитированным лицам и лицам, признанным пострадавшими от политических репрессий, имеющим место жительства в Московской области</t>
  </si>
  <si>
    <t>Назначение и предоставление ежемесячной компенсационной выплаты отдельным категориям граждан, имеющим место жительства в Московской области</t>
  </si>
  <si>
    <t>Осуществление ежегодной денежной выплаты гражданам, награжденным нагрудным знаком «Почетный донор России», «Почетный донор СССР», имеющим место жительства в Московской области</t>
  </si>
  <si>
    <t>Обеспечение мобильными телефонами с ежемесячной оплатой услуг сотовой телефонной связи отдельных категорий граждан, имеющих место жительства в Московской области</t>
  </si>
  <si>
    <t>Выдача удостоверений инвалидам Великой Отечественной войны, лицам, приравненным к ним по льготам, членам семей погибших военнослужащих, бывшим несовершеннолетним узникам фашистских концлагерей, гетто и других мест принудительного содержания, созданных фашистами и их союзниками в период Второй мировой войны, имеющим место жительства в Московской области</t>
  </si>
  <si>
    <t>Оказание экстренной социальной помощи гражданам, имеющим место жительства в Московской области</t>
  </si>
  <si>
    <t>Назначение ежемесячной денежной компенсации гражданам, достигшим возраста 70 лет и старше, получающим пенсию в соответствии с законодательством Российской Федерации</t>
  </si>
  <si>
    <t>Назначение ежемесячного пособия детям-инвалидам</t>
  </si>
  <si>
    <t>Назначение ежемесячного пособия студенческим семьям, имеющим детей, и отдельным категориям студентов</t>
  </si>
  <si>
    <t>Назначение материальной помощи в связи с Днем памяти погибших в радиационных авариях и катастрофах</t>
  </si>
  <si>
    <t>Предоставление сведений, содержащихся в государственной информационной системе обеспечения градостроительной деятельности Московской области</t>
  </si>
  <si>
    <t>Постановка на учёт и предоставление информации об организации оказания высокотехнологичной медицинской помощи</t>
  </si>
  <si>
    <t>Постановка на учёт и предоставление информации об организации оказания медицинской помощи, предусмотренной законодательством Московской области для определенной категории граждан</t>
  </si>
  <si>
    <t>Назначение денежных средств на содержание детей, находящихся под опекой или попечительством</t>
  </si>
  <si>
    <t>Принятие решения о назначении опекуна (о возможности гражданина быть опекуном)</t>
  </si>
  <si>
    <t>Выдача разрешения на безвозмездное пользование имуществом подопечного в интересах опекуна</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</si>
  <si>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</si>
  <si>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Выдача согласия на обмен жилыми помещениями, которые предоставлены по договорам социального найма и в которых проживают несовершеннолетние граждане, являющиеся членами семей нанимателей данных жилых помещений</t>
  </si>
  <si>
    <t>Установление опеки или попечительства по договору об осуществлении опеки или попечительства в отношении несовершеннолетнего подопечного</t>
  </si>
  <si>
    <t>Выдача разрешения на раздельное проживание попечителей и их несовершеннолетних подопечных</t>
  </si>
  <si>
    <t>Установление предварительной опеки или попечительства в отношении несовершеннолетних</t>
  </si>
  <si>
    <t>Выдача предварительного разрешения органа опеки и попечительства, затрагивающего осуществление имущественных прав несовершеннолетнего подопечного</t>
  </si>
  <si>
    <t>Рассмотрение уведомлений о проведении публичных мероприятий на территории двух и более муниципальных образований, не входящих в состав одного муниципального района, а также на объектах транспортной инфраструктуры, используемых для транспорта общего пользования</t>
  </si>
  <si>
    <t>Главное Управление территориальной политики Московской области</t>
  </si>
  <si>
    <t>Всего принято обращений по  ГУТП МО</t>
  </si>
  <si>
    <t>Всего консультаций по Госжилинспекции ГУТП МО</t>
  </si>
  <si>
    <t>Всего выдано по Госжилинспекции ГУТП МО</t>
  </si>
  <si>
    <t>Специальное выездное обслуживание, кроме застройщиков (банки, пр. организации)</t>
  </si>
  <si>
    <t>Присвоение квалификационных категорий спортивных судей в порядке, установленном Положением о спортивных судьях</t>
  </si>
  <si>
    <t>Всего принято обращений по центру поддержки предпринимательства</t>
  </si>
  <si>
    <t>Всего консультаций по центру поддержки предпринимательства</t>
  </si>
  <si>
    <t>Всего выдано по центру поддержки предпринимательства</t>
  </si>
  <si>
    <t>Выдача удостоверений гражданам, подвергшимся воздействию радиации</t>
  </si>
  <si>
    <t>Назначение оплаты дополнительного оплачиваемого отпуска гражданам, подвергшимся воздействию радиации вследствие катастрофы на Чернобыльской АЭС</t>
  </si>
  <si>
    <t>Прием запроса о предоставлении акта совместной сверки расчетов по налогам, сборам, пеням, штрафам, процентам</t>
  </si>
  <si>
    <t>Направление в налоговый орган налоговых деклараций по налогу на доходы физических лиц по форме 3-НДФЛ на бумажном носителе для налогоплательщиков физических лиц</t>
  </si>
  <si>
    <t>Прием заявления о доступе к личному кабинету налогоплательщика для физических лиц</t>
  </si>
  <si>
    <t>Прием заявлений и документов страхователей на выделение средств на выплату пособий по обязательному социальному страхованию (в части подачи заявления)</t>
  </si>
  <si>
    <t>Регистрация и снятие с регистрационного учета страхователей - юридических лиц по месту нахождения обособленных подразделений</t>
  </si>
  <si>
    <t>Подтверждение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 - юридического лица, а также видов экономической деятельности подразделений страхователя, являющихся самостоятельными классификационными единицами</t>
  </si>
  <si>
    <t>Зачет или возврат сумм излишне уплаченных страховых взносов, пеней и штрафов</t>
  </si>
  <si>
    <t>Сверка расчетов по страховым взносам, пеням и штрафам</t>
  </si>
  <si>
    <t>Министерство транспорта и дорожной инфраструктуры (Министерство транспорта  Московской области)</t>
  </si>
  <si>
    <t>Внесение в Реестр действующих пропусков, предоставляющих право на въезд и передвижение по Московской кольцевой автомобильной дороге грузового автотранспорта разрешенной максимальной массой более 12 тонн, сведений об оформленных пропусках</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</si>
  <si>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аренду</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</si>
  <si>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безвозмездное пользование</t>
  </si>
  <si>
    <t>Предварительное согласование предоставления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</si>
  <si>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постоянное бессрочное пользование</t>
  </si>
  <si>
    <t>Согласование местоположения границ земельных участков, являющихся смежными по отношению к земельным участкам, находящимся в собственности Московской области и расположенным в границах полос отвода автомобильных дорог регионального или межмуниципального значения Московской области</t>
  </si>
  <si>
    <t>Заключение договоров купли-продажи лесных насаждений для собственных нужд граждан</t>
  </si>
  <si>
    <t>Выдача разрешений на использование лесных участков без их предоставления и установления сервитутов</t>
  </si>
  <si>
    <t>Консультация  РПГУ</t>
  </si>
  <si>
    <t>Всего консультаций РПГУ по Министерству транспорта МО</t>
  </si>
  <si>
    <t>Всего консультаций РПГУ по Министерству  физической культуры и спорта МО</t>
  </si>
  <si>
    <t>Консультация РПГУ</t>
  </si>
  <si>
    <t>Всего консультаций РПГУ по Комитету лесного хозяйства МО</t>
  </si>
  <si>
    <t>Всего консультаций РПГУ по ГУ архитектуры и градостроительства МО</t>
  </si>
  <si>
    <t>Всего консультаций РПГУ по ГБУ МО "Мосавтодор"</t>
  </si>
  <si>
    <t>Всего консультаций РПГУ по государственным услугам ОИВ Московской области</t>
  </si>
  <si>
    <t>Выдача государственного сертификата на материнский (семейный) капитал</t>
  </si>
  <si>
    <t>Установление ежемесячной денежной выплаты отдельным категориям граждан в Российской Федерации</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</si>
  <si>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</si>
  <si>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</si>
  <si>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</si>
  <si>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</si>
  <si>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</si>
  <si>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</si>
  <si>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Выдача гражданам справок о размере пенсий (иных выплат).</t>
  </si>
  <si>
    <t>Избирательная комиссия Московской области</t>
  </si>
  <si>
    <t>Прием заявлений о включении избирателей, участников референдума в список избирателей, участников референдума по месту нахождения</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</si>
  <si>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</si>
  <si>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 xml:space="preserve">Центральное управление государственного железнодорожного надзора </t>
  </si>
  <si>
    <t>Всего принято обращений по услугам "железнодорожного надзора "</t>
  </si>
  <si>
    <t>Всего консультаций по услугам "железнодорожного надзора "</t>
  </si>
  <si>
    <t>Всего выдано по услугам "железнодорожного надзора "</t>
  </si>
  <si>
    <t>Выдача справки, подтверждающей наличие права на получение меры социальной поддержки по бесплатному изготовлению и ремонту зубных протезов</t>
  </si>
  <si>
    <t>Предоставление частичной компенсации стоимости путёвок организациям, индивидуальным предпринимателям, состоящим на учете налоговых органах по Московской области и закупившим путевки для отдыха и оздоровления зарегистрированных по месту жительства Московской области детей своих работников, в том числе детей, находящихся под опекой (попечительством)</t>
  </si>
  <si>
    <t>Бесплатное обеспечение санаторно-курортными путёвками отдельных категорий  граждан, имеющих место жительства в Московской области</t>
  </si>
  <si>
    <t xml:space="preserve">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t>
  </si>
  <si>
    <t>Предоставление земельных участков, государственная собственность на которые не разграничена, в собственность бесплатно</t>
  </si>
  <si>
    <t>Предоставление жилых помещений коммерческого использования на условиях найма</t>
  </si>
  <si>
    <t xml:space="preserve">Предоставление информации об объектах недвижимого имущества, находящихся в муниципальной собственности и предназначенных для сдачи в аренду </t>
  </si>
  <si>
    <t>Выдача разрешения на вступление в брак лицам, достигшим возраста шестнадцати лет</t>
  </si>
  <si>
    <t>Оказание адресной материальной помощи малообеспеченным гражданам</t>
  </si>
  <si>
    <t xml:space="preserve">Выдача архивных справок, архивных выписок, архивных копий и информационных писем по вопросам, затрагивающим права и законные интересы заявителя </t>
  </si>
  <si>
    <t xml:space="preserve">Предоставление жилых помещений специализированного жилищного фонда муниципального образования </t>
  </si>
  <si>
    <t>Выдача справки об очерёдности предоставления жилых помещений на условиях социального найма</t>
  </si>
  <si>
    <t xml:space="preserve">Оформление справок об участии (неучастии) в приватизации жилых муниципальных помещений </t>
  </si>
  <si>
    <t xml:space="preserve">Предоставление информации о порядке предоставления жилищно-коммунальных услуг населению </t>
  </si>
  <si>
    <t xml:space="preserve">Предварительное согласование предоставления земельного участка, находящегося в муниципальной собственности </t>
  </si>
  <si>
    <t xml:space="preserve">Предоставление земельных участков, находящихся в муниципальной собственности, в собственность бесплатно, в постоянное (бессрочное) пользование </t>
  </si>
  <si>
    <t xml:space="preserve">Предоставление земельных участков, находящихся в муниципальной собственности, в собственность и в аренду на торгах </t>
  </si>
  <si>
    <t xml:space="preserve">Постановка многодетных семей на учёт в целях бесплатного предоставления земельных участков </t>
  </si>
  <si>
    <t xml:space="preserve">Выдача выписок из Реестра муниципального имущества </t>
  </si>
  <si>
    <t xml:space="preserve">Предоставление поддержки субъектам малого и среднего предпринимательства в рамках реализации муниципальных программ </t>
  </si>
  <si>
    <t>Предоставление в собственность арендованного имущества субъектам малого и среднего предпринимательства при реализации их преимущественного права</t>
  </si>
  <si>
    <t xml:space="preserve">Проведение пересчёта оплаты за жилищно-коммунальные услуги в рамках действующего законодательства </t>
  </si>
  <si>
    <t xml:space="preserve">Предоставление муниципальной услуги по предоставлению земельного участка для индивидуального жилищного строительства </t>
  </si>
  <si>
    <t xml:space="preserve">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для строительства с предварительным согласованием мест размещения объектов </t>
  </si>
  <si>
    <t xml:space="preserve">Предоставление муниципальной услуги по предоставлению в собственность земельных участков садоводам, огородникам, дачникам и их садоводческим, огородническим и дачным некоммерческим объединениям </t>
  </si>
  <si>
    <t xml:space="preserve">Предоставление муниципальной услуги по предоставлению информации о порядке проведения государственной (итоговой) аттестации обучающихся, освоивших основные общеобразовательные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Московской области об участниках единого государственного экзамена и о результатах единого государственного экзамена </t>
  </si>
  <si>
    <t xml:space="preserve">Предоставление государственной услуги по постановке на учёт и предоставлению информации об организации оказания специализированной медицинской помощи в специализированных медицинских организациях </t>
  </si>
  <si>
    <t xml:space="preserve">Предоставление муниципальной услуги по предоставлению информации о текущей успеваемости учащегося, ведение электронного дневника и электронного журнала успеваемости </t>
  </si>
  <si>
    <t xml:space="preserve">Предоставление муниципальной услуги по зачислению в образовательную организацию </t>
  </si>
  <si>
    <t xml:space="preserve">Предоставление муниципальной услуги по выдаче направлений гражданам на прохождение медико-социальной экспертизы </t>
  </si>
  <si>
    <t xml:space="preserve">Предоставление муниципальной услуги по предоставлению информации об образовательных программах, в том числе учебных планов, календарных учебных графиков, рабочих программ учебных предметов, курсов, дисциплин (модулей) </t>
  </si>
  <si>
    <t>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регионального или межмуниципального значения Московской области</t>
  </si>
  <si>
    <t>Выдача разрешений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t>
  </si>
  <si>
    <t>Назначение пособия на ребенка в семье со среднедушевым доходом, не превышающим величину прожиточного минимума, установленную в Московской области на душу населения</t>
  </si>
  <si>
    <t>Назначение ежемесячного пособия по уходу за ребёнком</t>
  </si>
  <si>
    <t>Назначение ежемесячного пособия на ребенка военнослужащего, проходящего военную службу по призыву</t>
  </si>
  <si>
    <t>Назначение ежемесячных денежных выплат отдельным категориям граждан, имеющим место жительства в Московской области</t>
  </si>
  <si>
    <t>Предоставление меры социальной поддержки в виде компенсации стоимости проезда к месту лечения и обратно детям, страдающим онкологическими заболеваниями</t>
  </si>
  <si>
    <t>Назначение единовременного пособия при рождении ребёнка в семье со среднедушевым доходом, не превышающим величину прожиточного минимума, установленную в Московской области на душу населения</t>
  </si>
  <si>
    <t>Предоставление выплаты на обучаещегося, предоставляемой многодетной семье на приобретение одежды ребенку для посещения занятий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t>
  </si>
  <si>
    <t>Назначение и выплата денежной компенсации расходов за установку телефона реабилитированным лицам, имеющим место жительства в Московской области</t>
  </si>
  <si>
    <t>Предоставление в аренду имущества (за искючением змельных участков), находящегося в собственности Московской области, без проеведения торгов</t>
  </si>
  <si>
    <t>Выдача разрешения на использование земельных участков, находящихся в собственности Московской области</t>
  </si>
  <si>
    <t>Предоставление земельных участков, находящихся в собственности Московской области, в аренду без проведения торгов, в собственность за плату без проведения торгов</t>
  </si>
  <si>
    <t>Согласование местоположения границ земельных участков, являющихся смежными с земельными участками, находящимися  в собственности Московской области</t>
  </si>
  <si>
    <t>Выдача разрешений на размещение объектов на земельных участках, находящихся в собственности Московской области</t>
  </si>
  <si>
    <t>Государственная регистрация заключения брака (в части приема заявления о предоставлении государственной услуги)</t>
  </si>
  <si>
    <t>Государственная регистрация расторжения брака по взаимному согласию супругов, не имеющих общих детей, не достигших совершеннолетия (в части приема заявления о предоставлении государственной услуги)</t>
  </si>
  <si>
    <t>Прием заявления о выдаче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 и выдача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t>
  </si>
  <si>
    <t>Назначение и выплата единовременного пособия гражданам при передаче ребенка на воспитание в семью</t>
  </si>
  <si>
    <t>Формирование в установленном законодательством Российской Федерации порядке списка детей-сирот и детей, оставшихся без попечения родителей, а также лиц из числа детей-сирот и детей, оставшихся без попечения родителей, которые подлежат обеспечению жилыми помещениями в соответствии с законодательством Российской Федерации</t>
  </si>
  <si>
    <t>Выдача разрешения, переоформление разрешения на осуществление деятельности по перевозке пассажиров и багажа легковым такси на территории Московской области</t>
  </si>
  <si>
    <t xml:space="preserve"> Выдача лицензий на розничную продажу алкогольной продукции на территории Московской области</t>
  </si>
  <si>
    <t>Прием экзаменов на право управления самоходными машинами и выдача удостоверений тракториста-машиниста (тракториста).</t>
  </si>
  <si>
    <t>Регистрация тракторов, самоходных дорожно-строительных и иных машин и прицепов к ним, а также выдача на них государственных регистрационных знаков (кроме машин Вооруженных Сил и других войск Российской Федерации)</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</si>
  <si>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занесённых в Красную книгу Российской </t>
  </si>
  <si>
    <t>Подача извещения о начале строительства (в части регистрации общего и (или) специального журнала учета выполнения работ при строительстве, реконструкции объектов капитального строительства при подаче заявителем извещения посредством РПГУ)</t>
  </si>
  <si>
    <t>Выдача разрешений на выброс вредных (загрязняющих) веществ (за исключением радиоактивных веществ) в атмосферный воздух стационарными источниками.</t>
  </si>
  <si>
    <t>Предоставление лесных участков в безвозмездное пользование</t>
  </si>
  <si>
    <t>Согласование проектной документации на проведение работ по сохранению объектов культурного наследия регионального значения и выявленных объектов культурного наследия</t>
  </si>
  <si>
    <t>Согласование проектов зон охраны особых режимов использования земель и требований к градостроительным регламентам в границах зон охраны объектов культурного наследия регионального значения, а также объектов культурного наследия федерального значения по согласованию с федеральным органом охраны объектов культурного наследия</t>
  </si>
  <si>
    <t>Всего консультаций РПГУ по услугам Министерства Социального развития МО</t>
  </si>
  <si>
    <t>Консультаций РПГУ</t>
  </si>
  <si>
    <t xml:space="preserve">Консультации РПГУ </t>
  </si>
  <si>
    <t>Всего консультаций РПГУ по услугам Министерства ИО МО</t>
  </si>
  <si>
    <t>Всего консультаций РПГУ по услугам ЗАГС</t>
  </si>
  <si>
    <t>Всего консультаций РПГУ  по Министерству потребительского рынка МО</t>
  </si>
  <si>
    <t>Всего консультаций РПГУ по Министерству СХиП МО</t>
  </si>
  <si>
    <t>Всего консультаций РПГУ по Министерству здравоохранения МО</t>
  </si>
  <si>
    <t>Всего консультаций РПГУ  по Минэкологии МО</t>
  </si>
  <si>
    <t>Всего консультаций РПГУ по ГУ Культнаследия МО</t>
  </si>
  <si>
    <t>Всего консультаций РПГУ по Главгосстройнадзору МО</t>
  </si>
  <si>
    <t>Выдача свидетельств на право получения социальной выплаты на приобретение (строительство) жилого помещения молодым семьям - участницам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</si>
  <si>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Выдача документа, подтверждающего проведение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</si>
  <si>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Признание молодой семьи нуждающейся в жилом помещении для участия в основном мероприятии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подпрограмме 2 "Обеспечение жильем молодых семей" государственной программы Московской области "Жилище" на 2017-2027 годы</t>
  </si>
  <si>
    <t>Признание молодых семей участницами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</si>
  <si>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Установление сервитута в отношении земельных участков, государственная собственность на которые не разграничена</t>
  </si>
  <si>
    <t>Перераспределение земель и (или) земельных участков, государственная собственность на которые не разграничена, и земельных участков, находящихся в частной собственности</t>
  </si>
  <si>
    <t>Выдача справки (акта) о наличии (отсутствии)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t>
  </si>
  <si>
    <t>Предоставление в безвозмездное пользование имущества (за исключением земельных участков), находящегося в муниципальной собственности, без проведения торгов</t>
  </si>
  <si>
    <t>Согласование установки средств размещения информации на территории муниципального образования</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</si>
  <si>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указанного транспортного средства проходит по автомобильным дорогам местного значения в границах муниципального образования Московской области и не проходит по автомобильным дорогам федерального, регионального или межмуниципального значения, участкам таких автомобильных дорог</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</si>
  <si>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договоров водопользования</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</si>
  <si>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</si>
  <si>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Организация отдыха детей в каникулярное время</t>
  </si>
  <si>
    <t>Назначение ежемесячной выплаты в связи с рождением (усыновлением) первого ребенка</t>
  </si>
  <si>
    <t>Прикрепление граждан к медицинской организации при оказании им медицинской помощи</t>
  </si>
  <si>
    <t xml:space="preserve">Выдача, замена и прекращение действия социальных карт жителя Московской области </t>
  </si>
  <si>
    <t xml:space="preserve">Организация работы по предоставлению мер социальной поддержки по оказанию бесплатной протезно-ортопедической помощи и бесплатного слухопротезирования лицам, имеющим место жительства в Московской области </t>
  </si>
  <si>
    <t>Назначение и выплата ежемесячной денежной компенсации расходов по оплате услуг местных телефонных соединений отдельным категориям граждан, имеющим место жительства в Московской области</t>
  </si>
  <si>
    <t>Назначение единовременного пособия супругам к юбилеям их совместной жизни</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</si>
  <si>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а также лиц, сопровождающих граждан, имеющих I группу инвалидности, и детей-инвалидов, бесплатным проездом на междугородном транспорте к месту лечения и обратно</t>
  </si>
  <si>
    <t>Выплата компенсации расходов на погребение реабилитированных лиц, имевших место жительства в Московской области</t>
  </si>
  <si>
    <t>Назначение единовременного пособия женщинам, вставшим на учёт в медицинских учреждениях в ранние сроки беременности</t>
  </si>
  <si>
    <t>Организация временного трудоустройства несовершеннолетних граждан в возрасте от 14 до 18 лет в свободное от учёбы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образования и ищущих работу впервые</t>
  </si>
  <si>
    <t>Назначение ежемесячной компенсационной выплаты нетрудоустроенным женщинам, имеющим детей в возрасте до 3 лет, уволенным в связи с ликвидацией организации</t>
  </si>
  <si>
    <t>Выдача разрешений на право организации розничного рынка на территории муниципального района (городского округа) Московской области)</t>
  </si>
  <si>
    <t>Присвоение, подтверждение или снятие квалификационных категорий специалистов, работающих в системе здравоохранения Московской области</t>
  </si>
  <si>
    <t>Выдача единых транспортных карт льготной тарификации (Стрелка)</t>
  </si>
  <si>
    <t xml:space="preserve">Выдача выписки из домовой книги </t>
  </si>
  <si>
    <t>Принятие граждан, признанных в установленном порядке малоимущими, на учет в качестве нуждающихся в жилых помещениях, предоставляемых по договорам социального найма</t>
  </si>
  <si>
    <t>Получение согласия на обмен жилыми помещениями, предоставленными по договорам социального найма</t>
  </si>
  <si>
    <t>Признание в установленном порядке жилых помещений жилищного фонда непригодными для проживания</t>
  </si>
  <si>
    <t>Отнесение граждан, чьи денежные средства привлечены для строительства многоквартирных домов, и чьи права нарушены, к числу пострадавших и включение их в реестр пострадавших граждан</t>
  </si>
  <si>
    <t xml:space="preserve">Прием и рассмотрение лесных деклараций </t>
  </si>
  <si>
    <t>Прием отчетов об использовании лесов, отчетов об охране лесов от загрязнения и иного негативного воздействия, отчетов об охране лесов от пожаров, отчетов о защите лесов, отчетов о воспроизводстве лесов и лесоразведении</t>
  </si>
  <si>
    <t>Получение согласия нанимателем на вселение других граждан в качестве проживающих совместно с ним членов своей семьи в жилые помещения, предоставленные по договорам социального найма</t>
  </si>
  <si>
    <t>Выдача разрешений на установку и эксплуатацию рекламных конструкций, аннулирование ранее выданных разрешений</t>
  </si>
  <si>
    <t>Формирование и утверждение списков граждан, имеющих право на приобретение стандартного жилья, построенного или строящегося на земельных участках единого института развития в жилищной сфере</t>
  </si>
  <si>
    <t>Согласование переустройства и (или) перепланировки жилого помещения</t>
  </si>
  <si>
    <t>Предоставление гражданам субсидий на оплату жилого помещения и коммунальных услуг</t>
  </si>
  <si>
    <t xml:space="preserve">Выдача (продление) разрешений на строительство объектов индивидуального жилищного строительства на территории Московской области </t>
  </si>
  <si>
    <t xml:space="preserve">Выдача разрешений на ввод объектов индивидуального жилищного строительства в эксплуатацию на территории Московской области </t>
  </si>
  <si>
    <t xml:space="preserve">Присвоение объекту адресации адреса и аннулирование такого адреса </t>
  </si>
  <si>
    <r>
      <t>Выдача ордера на право производства земляных работ на территории (наименование муниципального образования) Московской области</t>
    </r>
    <r>
      <rPr>
        <b/>
        <i/>
        <sz val="10"/>
        <rFont val="Calibri"/>
        <family val="2"/>
        <charset val="204"/>
        <scheme val="minor"/>
      </rPr>
      <t xml:space="preserve"> </t>
    </r>
  </si>
  <si>
    <t xml:space="preserve">Выдача документов на приватизацию жилых помещений муниципального жилищного фонда </t>
  </si>
  <si>
    <t xml:space="preserve">О переводе земель (об отнесении земель), находящихся в частной собственности, в случаях, установленных действующим законодательством, из одной категории в другую (к определенной категории) </t>
  </si>
  <si>
    <t>Согласование местоположения границ земельных участков, являющихся смежными с земельными участками, находящимися в муниципальной собственности (государственная собственность на которые не разграничена)</t>
  </si>
  <si>
    <t xml:space="preserve">Предоставление в аренду имущества (за исключением земельных участков), находящегося в муниципальной собственности, без проведения торгов </t>
  </si>
  <si>
    <t xml:space="preserve">Выдача разрешения на вырубку зеленых насаждений - порубочного билета (наименование муниципального образования) Московской области </t>
  </si>
  <si>
    <r>
      <t>Выдача разрешения на размещение объектов на землях или на земельных участках, находящихся в муниципальной собственности или государственная собственность на которые не разграничена</t>
    </r>
    <r>
      <rPr>
        <b/>
        <i/>
        <sz val="10"/>
        <rFont val="Calibri"/>
        <family val="2"/>
        <charset val="204"/>
        <scheme val="minor"/>
      </rPr>
      <t xml:space="preserve"> </t>
    </r>
  </si>
  <si>
    <t xml:space="preserve">Предварительное согласование предоставления земельных участков, государственная собственность на которые не разграничена </t>
  </si>
  <si>
    <t>Предоставление земельных участков, государственная собственность на которые не разграничена, в собственность и в аренду на торгах</t>
  </si>
  <si>
    <t xml:space="preserve">Предоставление земельных участков, государственная собственность на которые не разграничена, в безвозмездное пользование </t>
  </si>
  <si>
    <t>Предоставление земельных участков, государственная собственность на которые не разграничена, в постоянное (бессрочное) пользование</t>
  </si>
  <si>
    <t xml:space="preserve">Принятие решения об изменении, установлении, установлении соответствия вида разрешенного использования земельных участков </t>
  </si>
  <si>
    <t>Перерегистрация захоронений на других лиц</t>
  </si>
  <si>
    <t>Предоставление места для одиночного, родственного, воинского, почетного или семейного (родового) захоронения и ниши в стене скорби</t>
  </si>
  <si>
    <t xml:space="preserve">Регистрация установки и замены надмогильных сооружений (надгробий) </t>
  </si>
  <si>
    <t xml:space="preserve">Прием заявлений, оформление на учет и зачисление детей в образовательные организации, реализующие образовательную программу дошкольного образования, расположенные на территории муниципального образования Московской области </t>
  </si>
  <si>
    <t>Выдача разрешения на использование земель или земельных участков, находящихся в муниципальной собственности или государственная собственность на которые не разграничена</t>
  </si>
  <si>
    <t>Выдача решения о переводе жилого помещения в нежилое помещение или нежилого помещения в жилое помещение</t>
  </si>
  <si>
    <t>Прием</t>
  </si>
  <si>
    <t xml:space="preserve">
Наименование услуг</t>
  </si>
  <si>
    <t xml:space="preserve">Предоставление муниципальной услуги по предоставлению информации о результатах сданных экзаменов, тестирования и иных вступительных испытаний, а также о зачислении в образовательную организацию </t>
  </si>
  <si>
    <t>Услуга по информированию о тренингах по программам обучения АО «Корпорация «МСП» и электронной записи на участие в таких тренингах</t>
  </si>
  <si>
    <t>Услуга по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t>
  </si>
  <si>
    <t>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</si>
  <si>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Государственная аккредитация региональных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</si>
  <si>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Присвоение спортивных разрядов в порядке, установленном Положением о Единой всероссийской спортивной классификации</t>
  </si>
  <si>
    <t>Всего консультаций РПГУ по ОМСУ</t>
  </si>
  <si>
    <t>Всего выдано по ОМСУ</t>
  </si>
  <si>
    <t>Всего консультаций по ОМСУ</t>
  </si>
  <si>
    <t>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t>
  </si>
  <si>
    <t>Предоставление земельных участков, находящихся в муниципальной собственности, в аренду без проведения торгов, в собственность за плату без проведения торгов, безвозмездное пользование</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</si>
  <si>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на которых расположены здания, строения, сооружения</t>
  </si>
  <si>
    <t>Предоставление муниципальной услуги по предоставлению земельных участков из земель сельскохозяйственного назначения,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t>
  </si>
  <si>
    <t>Информирование граждан о свободных земельных участках на кладбищах, расположенных на территории муниципального образования</t>
  </si>
  <si>
    <t>Предоставление муниципальной услуги по предоставлению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t>
  </si>
  <si>
    <t>Предоставление муниципальной услуги по записи на обзорные, тематические и интерактивные экскурсии</t>
  </si>
  <si>
    <t>Прием уведомления о выбранном земельном участке, в отношении которого применяется налоговый вычет по земельному налогу</t>
  </si>
  <si>
    <t>Заключение соглашения для получения субсидии на проведение противоэпизоотических мероприятий</t>
  </si>
  <si>
    <t>Прием заявления физического лица (его законного или уполномоченного представителя) о получении его налогового уведомления лично под расписку через МФЦ</t>
  </si>
  <si>
    <t>Согласование размещения объектов электроэнергетики на территории Московской области</t>
  </si>
  <si>
    <t>Министерство энергетики Московской области</t>
  </si>
  <si>
    <t xml:space="preserve">Всего принято обращений по услугам Министерства энергетики </t>
  </si>
  <si>
    <t xml:space="preserve">Всего консультаций по услугам  Министерства энергетики </t>
  </si>
  <si>
    <t xml:space="preserve">Всего выдано по услугам  Министерства энергетики </t>
  </si>
  <si>
    <t>Всего принято обращений по услугам Избирательной комиссии</t>
  </si>
  <si>
    <t>Всего консультаций по услугам Избирательной комиссии</t>
  </si>
  <si>
    <t>Всего выдано по услугам Избирательной комиссии</t>
  </si>
  <si>
    <t>ГБУ МО "Центр кадастровой оценки"</t>
  </si>
  <si>
    <t>Подача Декларации о характеристиках объекта недвижимости</t>
  </si>
  <si>
    <t>Подача Замечаний к промежуточным отчетным документам</t>
  </si>
  <si>
    <t>Всего консультаций по услугам Центра кадастровой оценки</t>
  </si>
  <si>
    <t>Всего принято обращений по услугам Центра кадастровой оценки</t>
  </si>
  <si>
    <t>Всего выдано по услугам Центра кадастровой оценки</t>
  </si>
  <si>
    <t>Всего консультаций РПГУ по Центру кадастровой оценки</t>
  </si>
  <si>
    <r>
      <t xml:space="preserve">Подготовка, регистрация и выдача градостроительного плана земельного участка с видом разрешенного использования "для ведения личного подсобного хозяйства", "ведение садоводства", "ведение дачного хозяйства", "для индивидуального жилищного строительства" </t>
    </r>
    <r>
      <rPr>
        <b/>
        <sz val="10"/>
        <color theme="5" tint="-0.499984740745262"/>
        <rFont val="Calibri"/>
        <family val="2"/>
        <charset val="204"/>
        <scheme val="minor"/>
      </rPr>
      <t>(СТАРОЕ НАЗВАНИЕ Подготовка и регистрация градостроительных планов земельных участков при осуществлении строительства, реконструкции объектов индивидуального жилищного строительства на территории Московской области)</t>
    </r>
  </si>
  <si>
    <t>Предоставление разрешения на отклонение от предельных параметров разрешенного строительства, реконструкции объектов капитального строительства на территории Московской области</t>
  </si>
  <si>
    <t>Принятие решения о внесении изменений в правила землепользования и застройки поселения, городского округа на территории Московской области</t>
  </si>
  <si>
    <t>Принятие решения об учете предложений физических и юридических лиц в проекте внесения изменений в генеральный план поселения, городского округа на территории Московской области</t>
  </si>
  <si>
    <t>Комитет по ценам и тарифам Московской области</t>
  </si>
  <si>
    <t>Утверждение предельных тарифов в области обращения с твердыми коммунальными отходами</t>
  </si>
  <si>
    <t>Установление тарифов в сфере водоснабжения и водоотведения для организаций водопроводно-канализационного хозяйства</t>
  </si>
  <si>
    <t>Всего выдано по услугам  Комитета по ценам и тарифам</t>
  </si>
  <si>
    <t>Всего консультаций РПГУ по Комитету по ценам и тарифам</t>
  </si>
  <si>
    <t>Установление и выплата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t>
  </si>
  <si>
    <t>Услуга по подбору по заданным параметрам информации об имуществе, включённом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</si>
  <si>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 xml:space="preserve">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t>
  </si>
  <si>
    <t>Согласование схемы транспортного обслуживания объектов капитального строительства на территории Московской области</t>
  </si>
  <si>
    <t>Выдача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t>
  </si>
  <si>
    <t xml:space="preserve">Министерство жилищной политики Московской области </t>
  </si>
  <si>
    <t>Выдача разрешений на строительство (внесение изминений в разрешения на строительство) объектов капитального строительства на территории Московской области (за исключением объектов,  относящихся к полномочиям органов исполнительной власти и организаций, наделенных специальной компетенцией)</t>
  </si>
  <si>
    <t>Выдача разрешений на ввод объектов капитального строительства в эксплуатацию на территории Московской области (за исключением объектов индивидуального жилищного строительства)</t>
  </si>
  <si>
    <t>Принятие решения подготовке проекта планировки территории и проекта межевания территории в Московской области на основании предложений физических или юридических лиц</t>
  </si>
  <si>
    <t>Принятие решения об утверждении  проекта планировки территории и проекта межевания территории в Московской области</t>
  </si>
  <si>
    <t>Порядок расссмотрения заявлений о заключении договора о комлексном развитии территории по инициативе правообладателей в Московской области</t>
  </si>
  <si>
    <t>Всего консультаций РПГУ поГосжилинспекции МО</t>
  </si>
  <si>
    <t xml:space="preserve">Предоставление права пользования участками недр местного значения, содержащими общераспростараненные полезные ископаемые или используемыми для строительства и эксплуатации подземных сооружений месного и регионального значения, не связанных с добычей полезных ископаемых, на территории Московсой области и оформление, государственная регистрация и выдачи лицензии на пользование недрами на указанные участки </t>
  </si>
  <si>
    <t>Предоставление права пользования участками недр местного значения и оформлению, государственной регистрации и выдаче лицензии на пользование недрами для геологического изучения в целях поисков и оценки подземных вод, для добычи подземных вод, для геологического изучения в целях поисков и оценки подземных вод и их добычи на территории Московской области</t>
  </si>
  <si>
    <t>Предоставление права пользования участками недр для сбора минералогических, палеонтологических и других геологических коллекционных материалов по согласованию с федеральным органом управления государственным фондом недр или его территориальным органом</t>
  </si>
  <si>
    <t>Установление частного сервитута в отношении земельных участков в границах полос отвода автомобильных дорого регионального или межмуниципального значения Московской области</t>
  </si>
  <si>
    <t>Осуществление миграционного учёта Российской Федерации (Постановка на учёт по месту пребывания и снятия с учёта по месту пребывания иностранных граждан и лиц без гражданства)</t>
  </si>
  <si>
    <t>Всего принято обращений по Министерству жилищной политики МО</t>
  </si>
  <si>
    <t>Всего консультаций по Министерству жилищной политики МО</t>
  </si>
  <si>
    <t>Всего выдано по Министерству жилищной политики МО</t>
  </si>
  <si>
    <t>Всего консультаций РПГУ по Министерству жилищной политики МО</t>
  </si>
  <si>
    <t>Предоставление нежилых помещений, находящихся в муниципальной собственности, без проведения торгов</t>
  </si>
  <si>
    <t>Приём документов на выдачу детского питания.</t>
  </si>
  <si>
    <t>Подготовка, регистрация и выдача градостроительных планов земельных участков в Московской области</t>
  </si>
  <si>
    <t>Комитет по архитектуре и градостроительству Московской области</t>
  </si>
  <si>
    <t>Предоставление гражданам и юридическим лицам лесных участков в аренду (без проведения аукциона)</t>
  </si>
  <si>
    <t>Приведение сведений государственного лесного реестра в соответствие со сведениями Единого государственного реестра ндвижимости</t>
  </si>
  <si>
    <t>Рассмотрение обращений об исправлении ошибок, допущенных при определении кадастровой стоимости</t>
  </si>
  <si>
    <t>Предоставление разъяснений, связанных с определением кадастровой стоимости</t>
  </si>
  <si>
    <t>Выдача заданий и разрешений на проведение работ по сохранению объектов культурного наследия регионального значения и выявленных объектов культурного наследия</t>
  </si>
  <si>
    <t>Выдача собственнику или иному законному владельцу объекта культурного наследия паспорта объекта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находящегося на территории Московской области, включенного в единый государственный реестр объектов культурного наследия (памятниках истории и культуры) народов Российской Федерации</t>
  </si>
  <si>
    <t>Согласование проектной документации или разделов проектной документации об обеспечении сохранности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выявленных объектов культурного наследия или проектов обеспечения сохранности указанных объектов культурного наследия либо планов проведения спасательных археологических полевых работ, включающих оценку воздействия проводимых работ на указанные объекты культурного наследия, при проведении изыскательских, проектных, земляных, строительных, мелиоративных, хозяйственных работ, указанных в статье 30 Федерального закона «Об объектах культурного наследия (памятниках истории и культуры) народов Российской Федерации» работ по использованию лесов и иных работ на территории указанных объектов культурного наследия</t>
  </si>
  <si>
    <t>Выдача заключения о наличии объектов культурного наследия на земельном участке, подлежащем хозяйственному освоению, и о соответствии его планируемого использования утвержденным режимам использования земель и градостроительным регламентам в зонах охраны объектов культурного наследия</t>
  </si>
  <si>
    <t>ЯНВАРЬ</t>
  </si>
  <si>
    <t>ФЕВРАЛЬ</t>
  </si>
  <si>
    <r>
      <rPr>
        <b/>
        <sz val="12"/>
        <color theme="0"/>
        <rFont val="Calibri"/>
        <family val="2"/>
        <charset val="204"/>
        <scheme val="minor"/>
      </rPr>
      <t>п. Успенский</t>
    </r>
    <r>
      <rPr>
        <sz val="10"/>
        <color theme="0"/>
        <rFont val="Calibri"/>
        <family val="2"/>
        <charset val="204"/>
        <scheme val="minor"/>
      </rPr>
      <t xml:space="preserve"> , ул. Трудовая, д. 14</t>
    </r>
  </si>
  <si>
    <r>
      <rPr>
        <b/>
        <sz val="12"/>
        <color theme="0"/>
        <rFont val="Calibri"/>
        <family val="2"/>
        <charset val="204"/>
        <scheme val="minor"/>
      </rPr>
      <t xml:space="preserve">МФЦ </t>
    </r>
    <r>
      <rPr>
        <sz val="10"/>
        <color theme="0"/>
        <rFont val="Calibri"/>
        <family val="2"/>
        <charset val="204"/>
        <scheme val="minor"/>
      </rPr>
      <t>Серебряные пруды ГО</t>
    </r>
  </si>
  <si>
    <r>
      <rPr>
        <b/>
        <sz val="12"/>
        <color theme="0"/>
        <rFont val="Calibri"/>
        <family val="2"/>
        <charset val="204"/>
        <scheme val="minor"/>
      </rPr>
      <t>с. Узуново</t>
    </r>
    <r>
      <rPr>
        <sz val="10"/>
        <color theme="0"/>
        <rFont val="Calibri"/>
        <family val="2"/>
        <charset val="204"/>
        <scheme val="minor"/>
      </rPr>
      <t>, ул. Советская, д. 5</t>
    </r>
  </si>
  <si>
    <r>
      <rPr>
        <b/>
        <sz val="12"/>
        <color theme="0"/>
        <rFont val="Calibri"/>
        <family val="2"/>
        <charset val="204"/>
        <scheme val="minor"/>
      </rPr>
      <t>с. Подхожее</t>
    </r>
    <r>
      <rPr>
        <sz val="10"/>
        <color theme="0"/>
        <rFont val="Calibri"/>
        <family val="2"/>
        <charset val="204"/>
        <scheme val="minor"/>
      </rPr>
      <t>,мкрн Юбилейный, д. 10</t>
    </r>
  </si>
  <si>
    <t>Количество обращений за январь</t>
  </si>
  <si>
    <t xml:space="preserve">Количество обращений за январь </t>
  </si>
  <si>
    <t>Всего за отчетный период</t>
  </si>
  <si>
    <t>Всего за январь</t>
  </si>
  <si>
    <t>Количество обращений за февраль</t>
  </si>
  <si>
    <t>Всего за февраль</t>
  </si>
  <si>
    <t>МАРТ</t>
  </si>
  <si>
    <t>Количество обращений за март</t>
  </si>
  <si>
    <t>Всего за март</t>
  </si>
  <si>
    <t>Министерство инвестиций и инноваций Московской области</t>
  </si>
  <si>
    <t>Предоставление финансовой поддержки (субсидий) субъектам малого и среднего предпринимательства в рамках подпрограммы III "Развитие малого и среднего предпринимательства в Московской области" государственной программы Московской области "Предпринимательство Подмосковья" на 2017-2021 годы"</t>
  </si>
  <si>
    <t>Всего консультаций РПГУ по Министерству инвестиций и инноваций МО</t>
  </si>
  <si>
    <t>АПРЕЛЬ</t>
  </si>
  <si>
    <t>Количество обращений за апрель</t>
  </si>
  <si>
    <t>Утверждение нормативов технологических потерь при передаче тепловойэнергии, теплоносителя по тепловым сетям</t>
  </si>
  <si>
    <t>Утверждение нормативов запасов топлива на источниках тепловой энергии</t>
  </si>
  <si>
    <t>Утверждение нормативов удельного расхода топлива при производстве тепловой энергии источниками тепловой энергии</t>
  </si>
  <si>
    <t>Утверждение инвестиционных программ организаций, осуществляющих регулируемые виды деятельности в сфере теплоснабжения на территории Московской области</t>
  </si>
  <si>
    <t>Утверждение инвестиционных программ организаций, осуществляющих регулируемые виды деятельности в сфере водоснабжения и водоотведения на территории Московской области</t>
  </si>
  <si>
    <t xml:space="preserve">Всего консультаций РПГУ по  услугам  Министерства энергетики </t>
  </si>
  <si>
    <t>Всего за апрель</t>
  </si>
  <si>
    <t>МАЙ</t>
  </si>
  <si>
    <t>Всего за май</t>
  </si>
  <si>
    <t>Количество обращений за май</t>
  </si>
  <si>
    <t>Информирование граждан об отнесении к категории граждан предпенсионного возраста</t>
  </si>
  <si>
    <t>Государственная услуга в сфере переданных полномочий Российской Федерации по назначению государственных пособий гражданам, имеющим детей</t>
  </si>
  <si>
    <t>7.1.</t>
  </si>
  <si>
    <t>ИЮНЬ</t>
  </si>
  <si>
    <t>Количество обращений за июнь</t>
  </si>
  <si>
    <t>Всего за июнь</t>
  </si>
  <si>
    <r>
      <t xml:space="preserve">Сводная отчетность о деятельности за период с </t>
    </r>
    <r>
      <rPr>
        <b/>
        <sz val="12"/>
        <color theme="9" tint="-0.499984740745262"/>
        <rFont val="Calibri"/>
        <family val="2"/>
        <charset val="204"/>
        <scheme val="minor"/>
      </rPr>
      <t>01.01.2019 по 30.06.2019  ОМСУ</t>
    </r>
  </si>
  <si>
    <r>
      <t>Сводная отчетность о деятельности МФЦ за период с</t>
    </r>
    <r>
      <rPr>
        <b/>
        <sz val="12"/>
        <color theme="9" tint="-0.499984740745262"/>
        <rFont val="Calibri"/>
        <family val="2"/>
        <charset val="204"/>
        <scheme val="minor"/>
      </rPr>
      <t xml:space="preserve"> 01.01.2019 по 30.06.2019  Иные услуги</t>
    </r>
  </si>
  <si>
    <r>
      <t xml:space="preserve">Сводная отчетность о деятельности за период с </t>
    </r>
    <r>
      <rPr>
        <b/>
        <sz val="12"/>
        <color theme="9" tint="-0.499984740745262"/>
        <rFont val="Calibri"/>
        <family val="2"/>
        <charset val="204"/>
        <scheme val="minor"/>
      </rPr>
      <t>01.01.2019 по 30.06.2019  РОИВ</t>
    </r>
  </si>
  <si>
    <r>
      <t xml:space="preserve">Сводная отчетность о деятельности за период с </t>
    </r>
    <r>
      <rPr>
        <b/>
        <sz val="12"/>
        <color theme="9" tint="-0.499984740745262"/>
        <rFont val="Calibri"/>
        <family val="2"/>
        <charset val="204"/>
        <scheme val="minor"/>
      </rPr>
      <t>01.01.2019 по 30.06.2019 ФОИВ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</si>
</sst>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39" x14ac:knownFonts="1">
    <font>
      <sz val="11"/>
      <color theme="1"/>
      <name val="Calibri"/>
      <family val="2"/>
      <charset val="204"/>
      <scheme val="minor"/>
    </font>
    <font>
      <sz val="10"/>
      <name val="Arial"/>
      <family val="2"/>
      <charset val="204"/>
    </font>
    <font>
      <sz val="14"/>
      <color theme="1"/>
      <name val="Calibri"/>
      <family val="2"/>
      <charset val="204"/>
      <scheme val="minor"/>
    </font>
    <font>
      <sz val="12"/>
      <color theme="1"/>
      <name val="Calibri"/>
      <family val="2"/>
      <charset val="204"/>
      <scheme val="minor"/>
    </font>
    <font>
      <sz val="11"/>
      <name val="Calibri"/>
      <family val="2"/>
      <charset val="204"/>
      <scheme val="minor"/>
    </font>
    <font>
      <sz val="11"/>
      <color theme="0"/>
      <name val="Calibri"/>
      <family val="2"/>
      <charset val="204"/>
      <scheme val="minor"/>
    </font>
    <font>
      <sz val="11"/>
      <color theme="1"/>
      <name val="Calibri"/>
      <family val="2"/>
      <charset val="204"/>
      <scheme val="minor"/>
    </font>
    <font>
      <b/>
      <sz val="12"/>
      <color theme="0"/>
      <name val="Calibri"/>
      <family val="2"/>
      <charset val="204"/>
      <scheme val="minor"/>
    </font>
    <font>
      <b/>
      <sz val="12"/>
      <name val="Calibri"/>
      <family val="2"/>
      <charset val="204"/>
      <scheme val="minor"/>
    </font>
    <font>
      <sz val="10"/>
      <color theme="0"/>
      <name val="Calibri"/>
      <family val="2"/>
      <charset val="204"/>
      <scheme val="minor"/>
    </font>
    <font>
      <sz val="10"/>
      <color theme="1"/>
      <name val="Calibri"/>
      <family val="2"/>
      <charset val="204"/>
      <scheme val="minor"/>
    </font>
    <font>
      <sz val="18"/>
      <color theme="1"/>
      <name val="Calibri"/>
      <family val="2"/>
      <charset val="204"/>
      <scheme val="minor"/>
    </font>
    <font>
      <b/>
      <sz val="12"/>
      <color theme="1"/>
      <name val="Calibri"/>
      <family val="2"/>
      <charset val="204"/>
      <scheme val="minor"/>
    </font>
    <font>
      <sz val="10"/>
      <name val="Calibri"/>
      <family val="2"/>
      <charset val="204"/>
      <scheme val="minor"/>
    </font>
    <font>
      <sz val="18"/>
      <name val="Calibri"/>
      <family val="2"/>
      <charset val="204"/>
      <scheme val="minor"/>
    </font>
    <font>
      <sz val="12"/>
      <name val="Calibri"/>
      <family val="2"/>
      <charset val="204"/>
      <scheme val="minor"/>
    </font>
    <font>
      <b/>
      <sz val="11"/>
      <name val="Calibri"/>
      <family val="2"/>
      <charset val="204"/>
      <scheme val="minor"/>
    </font>
    <font>
      <b/>
      <sz val="10"/>
      <name val="Calibri"/>
      <family val="2"/>
      <charset val="204"/>
      <scheme val="minor"/>
    </font>
    <font>
      <b/>
      <sz val="10"/>
      <color rgb="FFC00000"/>
      <name val="Calibri"/>
      <family val="2"/>
      <charset val="204"/>
      <scheme val="minor"/>
    </font>
    <font>
      <sz val="16"/>
      <name val="Calibri"/>
      <family val="2"/>
      <charset val="204"/>
      <scheme val="minor"/>
    </font>
    <font>
      <sz val="9"/>
      <color theme="0"/>
      <name val="Calibri"/>
      <family val="2"/>
      <charset val="204"/>
      <scheme val="minor"/>
    </font>
    <font>
      <sz val="9"/>
      <color theme="1"/>
      <name val="Calibri"/>
      <family val="2"/>
      <charset val="204"/>
      <scheme val="minor"/>
    </font>
    <font>
      <sz val="9"/>
      <name val="Calibri"/>
      <family val="2"/>
      <charset val="204"/>
      <scheme val="minor"/>
    </font>
    <font>
      <b/>
      <sz val="13"/>
      <color theme="0"/>
      <name val="Calibri"/>
      <family val="2"/>
      <charset val="204"/>
      <scheme val="minor"/>
    </font>
    <font>
      <b/>
      <sz val="11"/>
      <color theme="1"/>
      <name val="Calibri"/>
      <family val="2"/>
      <charset val="204"/>
      <scheme val="minor"/>
    </font>
    <font>
      <sz val="11"/>
      <color indexed="8"/>
      <name val="Calibri"/>
      <family val="2"/>
      <charset val="204"/>
    </font>
    <font>
      <b/>
      <sz val="9"/>
      <name val="Calibri"/>
      <family val="2"/>
      <charset val="204"/>
      <scheme val="minor"/>
    </font>
    <font>
      <b/>
      <sz val="10"/>
      <color theme="1"/>
      <name val="Calibri"/>
      <family val="2"/>
      <charset val="204"/>
      <scheme val="minor"/>
    </font>
    <font>
      <i/>
      <sz val="11"/>
      <name val="Calibri"/>
      <family val="2"/>
      <charset val="204"/>
      <scheme val="minor"/>
    </font>
    <font>
      <sz val="8"/>
      <name val="Calibri"/>
      <family val="2"/>
      <charset val="204"/>
      <scheme val="minor"/>
    </font>
    <font>
      <b/>
      <i/>
      <sz val="10"/>
      <name val="Calibri"/>
      <family val="2"/>
      <charset val="204"/>
      <scheme val="minor"/>
    </font>
    <font>
      <b/>
      <sz val="12"/>
      <color theme="9" tint="-0.499984740745262"/>
      <name val="Calibri"/>
      <family val="2"/>
      <charset val="204"/>
      <scheme val="minor"/>
    </font>
    <font>
      <b/>
      <sz val="10"/>
      <color rgb="FF31869B"/>
      <name val="Calibri"/>
      <family val="2"/>
      <charset val="204"/>
      <scheme val="minor"/>
    </font>
    <font>
      <b/>
      <sz val="12"/>
      <color rgb="FFC00000"/>
      <name val="Calibri"/>
      <family val="2"/>
      <charset val="204"/>
      <scheme val="minor"/>
    </font>
    <font>
      <b/>
      <sz val="10"/>
      <color theme="5" tint="-0.499984740745262"/>
      <name val="Calibri"/>
      <family val="2"/>
      <charset val="204"/>
      <scheme val="minor"/>
    </font>
    <font>
      <sz val="10"/>
      <color rgb="FF31869B"/>
      <name val="Calibri"/>
      <family val="2"/>
      <charset val="204"/>
      <scheme val="minor"/>
    </font>
    <font>
      <b/>
      <sz val="14"/>
      <color theme="1"/>
      <name val="Calibri"/>
      <family val="2"/>
      <charset val="204"/>
      <scheme val="minor"/>
    </font>
    <font>
      <b/>
      <sz val="13"/>
      <name val="Calibri"/>
      <family val="2"/>
      <charset val="204"/>
      <scheme val="minor"/>
    </font>
    <font>
      <b/>
      <sz val="13"/>
      <color rgb="FFC00000"/>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patternFill>
    </fill>
    <fill>
      <patternFill patternType="solid">
        <fgColor theme="5"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6B8B7"/>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0" fontId="5" fillId="4" borderId="0" applyNumberFormat="0" applyBorder="0" applyAlignment="0" applyProtection="0"/>
    <xf numFmtId="0" fontId="6" fillId="0" borderId="0"/>
    <xf numFmtId="0" fontId="1" fillId="0" borderId="0"/>
    <xf numFmtId="0" fontId="25" fillId="0" borderId="0"/>
  </cellStyleXfs>
  <cellXfs count="576">
    <xf numFmtId="0" fontId="0" fillId="0" borderId="0" xfId="0"/>
    <xf numFmtId="0" fontId="4" fillId="0" borderId="0" xfId="0" applyFont="1" applyFill="1" applyBorder="1" applyProtection="1">
      <protection hidden="1"/>
    </xf>
    <xf numFmtId="0" fontId="4" fillId="0" borderId="0" xfId="0" applyFont="1" applyFill="1" applyProtection="1">
      <protection hidden="1"/>
    </xf>
    <xf numFmtId="0" fontId="4" fillId="0" borderId="0" xfId="0" applyFont="1" applyProtection="1">
      <protection hidden="1"/>
    </xf>
    <xf numFmtId="0" fontId="4" fillId="0" borderId="0" xfId="0" applyFont="1" applyAlignment="1" applyProtection="1">
      <alignment horizontal="left" vertical="top"/>
      <protection hidden="1"/>
    </xf>
    <xf numFmtId="0" fontId="2" fillId="0" borderId="0" xfId="0" applyFont="1" applyAlignment="1" applyProtection="1">
      <alignment wrapText="1"/>
      <protection hidden="1"/>
    </xf>
    <xf numFmtId="0" fontId="2" fillId="0" borderId="0" xfId="0" applyFont="1" applyFill="1" applyAlignment="1" applyProtection="1">
      <alignment wrapText="1"/>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0" fillId="0" borderId="0" xfId="0" applyFont="1" applyProtection="1">
      <protection hidden="1"/>
    </xf>
    <xf numFmtId="0" fontId="11" fillId="0" borderId="0" xfId="0" applyFont="1" applyAlignment="1" applyProtection="1">
      <alignment vertical="center"/>
      <protection hidden="1"/>
    </xf>
    <xf numFmtId="0" fontId="0" fillId="0" borderId="0" xfId="0" applyFont="1"/>
    <xf numFmtId="0" fontId="0" fillId="0" borderId="0" xfId="0" applyFont="1" applyBorder="1" applyProtection="1">
      <protection hidden="1"/>
    </xf>
    <xf numFmtId="0" fontId="14" fillId="0" borderId="0" xfId="0" applyFont="1" applyProtection="1">
      <protection hidden="1"/>
    </xf>
    <xf numFmtId="0" fontId="13" fillId="0" borderId="0" xfId="0" applyFont="1" applyAlignment="1" applyProtection="1">
      <alignment horizontal="left" vertical="top"/>
      <protection hidden="1"/>
    </xf>
    <xf numFmtId="0" fontId="19" fillId="0" borderId="16" xfId="0" applyFont="1" applyBorder="1" applyAlignment="1" applyProtection="1">
      <alignment horizontal="left" vertical="top"/>
      <protection hidden="1"/>
    </xf>
    <xf numFmtId="0" fontId="19" fillId="7" borderId="1"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top"/>
      <protection hidden="1"/>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Alignment="1" applyProtection="1">
      <alignment vertical="top"/>
      <protection hidden="1"/>
    </xf>
    <xf numFmtId="0" fontId="0" fillId="0" borderId="0" xfId="0" applyFont="1" applyAlignment="1" applyProtection="1">
      <alignment horizontal="left" vertical="top"/>
      <protection hidden="1"/>
    </xf>
    <xf numFmtId="0" fontId="19" fillId="0" borderId="0" xfId="0" applyFont="1" applyFill="1" applyAlignment="1" applyProtection="1">
      <alignment wrapText="1"/>
      <protection hidden="1"/>
    </xf>
    <xf numFmtId="0" fontId="19" fillId="0" borderId="0" xfId="0" applyFont="1" applyAlignment="1" applyProtection="1">
      <alignment wrapText="1"/>
      <protection hidden="1"/>
    </xf>
    <xf numFmtId="0" fontId="19" fillId="7" borderId="1" xfId="0" applyFont="1" applyFill="1" applyBorder="1" applyAlignment="1" applyProtection="1">
      <alignment horizontal="center" vertical="center" wrapText="1"/>
      <protection hidden="1"/>
    </xf>
    <xf numFmtId="0" fontId="9" fillId="0" borderId="0" xfId="0" applyFont="1" applyAlignment="1" applyProtection="1">
      <alignment wrapText="1"/>
      <protection hidden="1"/>
    </xf>
    <xf numFmtId="0" fontId="15" fillId="3" borderId="1" xfId="0" applyFont="1" applyFill="1" applyBorder="1" applyAlignment="1" applyProtection="1">
      <alignment horizontal="center" vertical="center"/>
      <protection hidden="1"/>
    </xf>
    <xf numFmtId="0" fontId="15" fillId="3" borderId="1" xfId="0" applyFont="1" applyFill="1" applyBorder="1" applyAlignment="1" applyProtection="1">
      <alignment horizontal="center" vertical="center" wrapText="1"/>
      <protection hidden="1"/>
    </xf>
    <xf numFmtId="0" fontId="10" fillId="0" borderId="0" xfId="0" applyFont="1" applyProtection="1">
      <protection hidden="1"/>
    </xf>
    <xf numFmtId="0" fontId="20" fillId="0" borderId="0" xfId="1" applyFont="1" applyFill="1" applyAlignment="1" applyProtection="1">
      <alignment wrapText="1"/>
      <protection hidden="1"/>
    </xf>
    <xf numFmtId="0" fontId="9" fillId="0" borderId="0" xfId="1" applyFont="1" applyFill="1" applyAlignment="1" applyProtection="1">
      <alignment wrapText="1"/>
      <protection hidden="1"/>
    </xf>
    <xf numFmtId="0" fontId="21" fillId="0" borderId="0" xfId="0" applyFont="1" applyProtection="1">
      <protection hidden="1"/>
    </xf>
    <xf numFmtId="0" fontId="22" fillId="0" borderId="0" xfId="0" applyFont="1" applyAlignment="1" applyProtection="1">
      <alignment horizontal="left" vertical="top"/>
      <protection hidden="1"/>
    </xf>
    <xf numFmtId="0" fontId="20" fillId="0" borderId="0" xfId="0" applyFont="1" applyAlignment="1" applyProtection="1">
      <alignment wrapText="1"/>
      <protection hidden="1"/>
    </xf>
    <xf numFmtId="0" fontId="19" fillId="7" borderId="11" xfId="0"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wrapText="1"/>
      <protection hidden="1"/>
    </xf>
    <xf numFmtId="0" fontId="8" fillId="3" borderId="1" xfId="0" applyFont="1" applyFill="1" applyBorder="1" applyAlignment="1" applyProtection="1">
      <alignment horizontal="left" vertical="top" wrapText="1"/>
      <protection hidden="1"/>
    </xf>
    <xf numFmtId="0" fontId="16" fillId="7" borderId="11" xfId="0" applyFont="1" applyFill="1" applyBorder="1" applyAlignment="1" applyProtection="1">
      <alignment horizontal="center" vertical="center"/>
      <protection hidden="1"/>
    </xf>
    <xf numFmtId="164" fontId="4" fillId="3" borderId="1" xfId="0" applyNumberFormat="1" applyFont="1" applyFill="1" applyBorder="1" applyAlignment="1" applyProtection="1">
      <alignment horizontal="center" vertical="center"/>
      <protection locked="0" hidden="1"/>
    </xf>
    <xf numFmtId="164" fontId="4" fillId="3" borderId="11" xfId="0" applyNumberFormat="1" applyFont="1" applyFill="1" applyBorder="1" applyAlignment="1" applyProtection="1">
      <alignment horizontal="center" vertical="center"/>
      <protection locked="0" hidden="1"/>
    </xf>
    <xf numFmtId="164" fontId="4" fillId="0" borderId="10" xfId="0" applyNumberFormat="1" applyFont="1" applyFill="1" applyBorder="1" applyAlignment="1" applyProtection="1">
      <alignment horizontal="center" vertical="center"/>
      <protection locked="0" hidden="1"/>
    </xf>
    <xf numFmtId="0" fontId="24" fillId="3"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locked="0" hidden="1"/>
    </xf>
    <xf numFmtId="164" fontId="4" fillId="0" borderId="2" xfId="0" applyNumberFormat="1" applyFont="1" applyFill="1" applyBorder="1" applyAlignment="1" applyProtection="1">
      <alignment horizontal="center" vertical="center"/>
      <protection locked="0" hidden="1"/>
    </xf>
    <xf numFmtId="0" fontId="0" fillId="0" borderId="1" xfId="0" applyBorder="1" applyAlignment="1">
      <alignment horizontal="left" vertical="center" wrapText="1"/>
    </xf>
    <xf numFmtId="0" fontId="15" fillId="3" borderId="2"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protection hidden="1"/>
    </xf>
    <xf numFmtId="0" fontId="16" fillId="3" borderId="2" xfId="0" applyFont="1" applyFill="1" applyBorder="1" applyAlignment="1" applyProtection="1">
      <alignment horizontal="center" vertical="center"/>
      <protection hidden="1"/>
    </xf>
    <xf numFmtId="0" fontId="20" fillId="4" borderId="11" xfId="1" applyFont="1" applyBorder="1" applyAlignment="1" applyProtection="1">
      <alignment horizontal="center" vertical="center" wrapText="1"/>
      <protection hidden="1"/>
    </xf>
    <xf numFmtId="3" fontId="22" fillId="0" borderId="2" xfId="0" applyNumberFormat="1" applyFont="1" applyBorder="1" applyAlignment="1" applyProtection="1">
      <alignment horizontal="left" vertical="center" wrapText="1"/>
    </xf>
    <xf numFmtId="3" fontId="22" fillId="0" borderId="1" xfId="0" applyNumberFormat="1" applyFont="1" applyBorder="1" applyAlignment="1" applyProtection="1">
      <alignment horizontal="left" vertical="center" wrapText="1"/>
    </xf>
    <xf numFmtId="3" fontId="22" fillId="0" borderId="11" xfId="0" applyNumberFormat="1" applyFont="1" applyBorder="1" applyAlignment="1" applyProtection="1">
      <alignment horizontal="left" vertical="center" wrapText="1"/>
    </xf>
    <xf numFmtId="3" fontId="22" fillId="0" borderId="10" xfId="0" applyNumberFormat="1" applyFont="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22" fillId="2" borderId="1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xf>
    <xf numFmtId="0" fontId="22" fillId="0" borderId="11" xfId="0" applyFont="1" applyBorder="1" applyAlignment="1" applyProtection="1">
      <alignment horizontal="left" vertical="center" wrapText="1"/>
    </xf>
    <xf numFmtId="0" fontId="22" fillId="2" borderId="10" xfId="0" applyFont="1" applyFill="1" applyBorder="1" applyAlignment="1" applyProtection="1">
      <alignment horizontal="left" vertical="center" wrapText="1"/>
    </xf>
    <xf numFmtId="0" fontId="22" fillId="2" borderId="23" xfId="0" applyFont="1" applyFill="1" applyBorder="1" applyAlignment="1" applyProtection="1">
      <alignment horizontal="left" vertical="center" wrapText="1"/>
    </xf>
    <xf numFmtId="0" fontId="22" fillId="2" borderId="12" xfId="0" applyFont="1" applyFill="1" applyBorder="1" applyAlignment="1" applyProtection="1">
      <alignment horizontal="left" vertical="center" wrapText="1"/>
    </xf>
    <xf numFmtId="0" fontId="22" fillId="2" borderId="13" xfId="0" applyFont="1" applyFill="1" applyBorder="1" applyAlignment="1" applyProtection="1">
      <alignment horizontal="left" vertical="center" wrapText="1"/>
    </xf>
    <xf numFmtId="0" fontId="22" fillId="2"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9" fillId="7" borderId="2" xfId="0" applyFont="1" applyFill="1" applyBorder="1" applyAlignment="1" applyProtection="1">
      <alignment horizontal="center" vertical="center"/>
      <protection hidden="1"/>
    </xf>
    <xf numFmtId="0" fontId="19" fillId="0" borderId="1" xfId="0" applyFont="1" applyBorder="1" applyAlignment="1" applyProtection="1">
      <alignment horizontal="left" vertical="top"/>
      <protection hidden="1"/>
    </xf>
    <xf numFmtId="0" fontId="19" fillId="0" borderId="0" xfId="0" applyFont="1" applyBorder="1" applyAlignment="1" applyProtection="1">
      <alignment horizontal="left" vertical="top"/>
      <protection hidden="1"/>
    </xf>
    <xf numFmtId="0" fontId="0" fillId="0" borderId="1" xfId="0" applyBorder="1" applyAlignment="1">
      <alignment horizontal="left" vertical="center" wrapText="1"/>
    </xf>
    <xf numFmtId="0" fontId="8" fillId="3" borderId="1" xfId="0" applyFont="1" applyFill="1" applyBorder="1" applyAlignment="1" applyProtection="1">
      <alignment horizontal="left" vertical="top" wrapText="1"/>
      <protection hidden="1"/>
    </xf>
    <xf numFmtId="0" fontId="16" fillId="7" borderId="1" xfId="0" applyFont="1" applyFill="1" applyBorder="1" applyAlignment="1" applyProtection="1">
      <alignment horizontal="center" vertical="center"/>
      <protection hidden="1"/>
    </xf>
    <xf numFmtId="0" fontId="16" fillId="7" borderId="2" xfId="0" applyFont="1" applyFill="1" applyBorder="1" applyAlignment="1" applyProtection="1">
      <alignment horizontal="center" vertical="center"/>
      <protection hidden="1"/>
    </xf>
    <xf numFmtId="0" fontId="19" fillId="0" borderId="0" xfId="0" applyFont="1" applyAlignment="1" applyProtection="1">
      <alignment horizontal="left" vertical="top"/>
      <protection hidden="1"/>
    </xf>
    <xf numFmtId="3" fontId="22" fillId="0" borderId="10" xfId="0" applyNumberFormat="1" applyFont="1" applyBorder="1" applyAlignment="1" applyProtection="1">
      <alignment horizontal="left" vertical="center" wrapText="1"/>
      <protection hidden="1"/>
    </xf>
    <xf numFmtId="0" fontId="21" fillId="2" borderId="2"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protection hidden="1"/>
    </xf>
    <xf numFmtId="0" fontId="0" fillId="0" borderId="1" xfId="0" applyBorder="1" applyAlignment="1">
      <alignment horizontal="left" vertical="center" wrapText="1"/>
    </xf>
    <xf numFmtId="0" fontId="4" fillId="2" borderId="1" xfId="0" applyFont="1" applyFill="1" applyBorder="1" applyAlignment="1">
      <alignment wrapText="1" shrinkToFit="1"/>
    </xf>
    <xf numFmtId="0" fontId="0" fillId="0" borderId="1" xfId="0" applyBorder="1" applyAlignment="1">
      <alignment horizontal="left" vertical="center"/>
    </xf>
    <xf numFmtId="0" fontId="13" fillId="2" borderId="2" xfId="0" applyFont="1" applyFill="1" applyBorder="1" applyAlignment="1" applyProtection="1">
      <alignment vertical="center" wrapText="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protection hidden="1"/>
    </xf>
    <xf numFmtId="0" fontId="4" fillId="0" borderId="2"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3" fontId="22" fillId="0" borderId="1" xfId="0" applyNumberFormat="1" applyFont="1" applyBorder="1" applyAlignment="1" applyProtection="1">
      <alignment horizontal="left" vertical="center" wrapText="1"/>
      <protection hidden="1"/>
    </xf>
    <xf numFmtId="3" fontId="22" fillId="0" borderId="11" xfId="0" applyNumberFormat="1" applyFont="1" applyBorder="1" applyAlignment="1" applyProtection="1">
      <alignment horizontal="left" vertical="center" wrapText="1"/>
      <protection hidden="1"/>
    </xf>
    <xf numFmtId="3" fontId="26" fillId="0" borderId="11" xfId="0" applyNumberFormat="1" applyFont="1" applyBorder="1" applyAlignment="1" applyProtection="1">
      <alignment horizontal="left" vertical="center" wrapText="1"/>
      <protection hidden="1"/>
    </xf>
    <xf numFmtId="0" fontId="4" fillId="0" borderId="11" xfId="0" applyFont="1" applyFill="1" applyBorder="1" applyAlignment="1" applyProtection="1">
      <alignment horizontal="center" vertical="center"/>
      <protection hidden="1"/>
    </xf>
    <xf numFmtId="0" fontId="22" fillId="0" borderId="1" xfId="0" applyFont="1" applyBorder="1" applyAlignment="1" applyProtection="1">
      <alignment horizontal="left" vertical="center" wrapText="1"/>
      <protection hidden="1"/>
    </xf>
    <xf numFmtId="0" fontId="22" fillId="0" borderId="11" xfId="0" applyFont="1" applyBorder="1" applyAlignment="1" applyProtection="1">
      <alignment horizontal="left" vertical="center" wrapText="1"/>
      <protection hidden="1"/>
    </xf>
    <xf numFmtId="0" fontId="4" fillId="0" borderId="2" xfId="0" applyFont="1" applyFill="1" applyBorder="1" applyAlignment="1" applyProtection="1">
      <alignment horizontal="center" vertical="center"/>
      <protection hidden="1"/>
    </xf>
    <xf numFmtId="3" fontId="22" fillId="9" borderId="2" xfId="0" applyNumberFormat="1" applyFont="1" applyFill="1" applyBorder="1" applyAlignment="1" applyProtection="1">
      <alignment horizontal="left" vertical="center" wrapText="1"/>
      <protection hidden="1"/>
    </xf>
    <xf numFmtId="3" fontId="22" fillId="9" borderId="1" xfId="0" applyNumberFormat="1" applyFont="1" applyFill="1" applyBorder="1" applyAlignment="1" applyProtection="1">
      <alignment horizontal="left" vertical="center" wrapText="1"/>
      <protection hidden="1"/>
    </xf>
    <xf numFmtId="3" fontId="22" fillId="2" borderId="1" xfId="0" applyNumberFormat="1" applyFont="1" applyFill="1" applyBorder="1" applyAlignment="1" applyProtection="1">
      <alignment horizontal="left" vertical="center" wrapText="1"/>
      <protection hidden="1"/>
    </xf>
    <xf numFmtId="3" fontId="22" fillId="2" borderId="11" xfId="0" applyNumberFormat="1" applyFont="1" applyFill="1" applyBorder="1" applyAlignment="1" applyProtection="1">
      <alignment horizontal="left" vertical="center" wrapText="1"/>
      <protection hidden="1"/>
    </xf>
    <xf numFmtId="3" fontId="26" fillId="2" borderId="11" xfId="0" applyNumberFormat="1" applyFont="1" applyFill="1" applyBorder="1" applyAlignment="1" applyProtection="1">
      <alignment horizontal="left" vertical="center" wrapText="1"/>
      <protection hidden="1"/>
    </xf>
    <xf numFmtId="0" fontId="4" fillId="2" borderId="2"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22" fillId="9" borderId="10" xfId="0" applyFont="1" applyFill="1" applyBorder="1" applyAlignment="1" applyProtection="1">
      <alignment horizontal="left" vertical="center" wrapText="1"/>
      <protection hidden="1"/>
    </xf>
    <xf numFmtId="0" fontId="22" fillId="9" borderId="1" xfId="0" applyFont="1" applyFill="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2" fillId="9" borderId="7" xfId="0" applyFont="1" applyFill="1" applyBorder="1" applyAlignment="1" applyProtection="1">
      <alignment horizontal="left" vertical="center" wrapText="1"/>
      <protection hidden="1"/>
    </xf>
    <xf numFmtId="0" fontId="22" fillId="0" borderId="7" xfId="0" applyFont="1" applyBorder="1" applyAlignment="1" applyProtection="1">
      <alignment horizontal="left" vertical="center" wrapText="1"/>
      <protection hidden="1"/>
    </xf>
    <xf numFmtId="0" fontId="22" fillId="2" borderId="10" xfId="0" applyFont="1" applyFill="1" applyBorder="1" applyAlignment="1" applyProtection="1">
      <alignment horizontal="left" vertical="center" wrapText="1"/>
      <protection hidden="1"/>
    </xf>
    <xf numFmtId="0" fontId="22" fillId="2" borderId="7" xfId="0" applyFont="1" applyFill="1" applyBorder="1" applyAlignment="1" applyProtection="1">
      <alignment horizontal="left" vertical="center" wrapText="1"/>
      <protection hidden="1"/>
    </xf>
    <xf numFmtId="0" fontId="22" fillId="2" borderId="1" xfId="0" applyFont="1" applyFill="1" applyBorder="1" applyAlignment="1" applyProtection="1">
      <alignment horizontal="left" vertical="center" wrapText="1"/>
      <protection hidden="1"/>
    </xf>
    <xf numFmtId="3" fontId="22" fillId="0" borderId="2" xfId="0" applyNumberFormat="1" applyFont="1" applyBorder="1" applyAlignment="1" applyProtection="1">
      <alignment horizontal="left" vertical="center" wrapText="1"/>
      <protection hidden="1"/>
    </xf>
    <xf numFmtId="0" fontId="4"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22" fillId="2" borderId="11" xfId="0" applyFont="1" applyFill="1" applyBorder="1" applyAlignment="1" applyProtection="1">
      <alignment horizontal="left" vertical="center" wrapText="1"/>
      <protection hidden="1"/>
    </xf>
    <xf numFmtId="0" fontId="22" fillId="2" borderId="2" xfId="0" applyFont="1" applyFill="1" applyBorder="1" applyAlignment="1" applyProtection="1">
      <alignment horizontal="left" vertical="center" wrapText="1"/>
      <protection hidden="1"/>
    </xf>
    <xf numFmtId="3" fontId="22" fillId="2" borderId="2" xfId="0" applyNumberFormat="1" applyFont="1" applyFill="1" applyBorder="1" applyAlignment="1" applyProtection="1">
      <alignment horizontal="left" vertical="center" wrapText="1"/>
      <protection hidden="1"/>
    </xf>
    <xf numFmtId="3" fontId="22" fillId="2" borderId="10" xfId="0" applyNumberFormat="1" applyFont="1" applyFill="1" applyBorder="1" applyAlignment="1" applyProtection="1">
      <alignment horizontal="left" vertical="center" wrapText="1"/>
      <protection hidden="1"/>
    </xf>
    <xf numFmtId="0" fontId="4" fillId="0" borderId="8" xfId="0" applyFont="1" applyFill="1" applyBorder="1" applyAlignment="1" applyProtection="1">
      <alignment horizontal="center" vertical="center"/>
      <protection locked="0"/>
    </xf>
    <xf numFmtId="3" fontId="26" fillId="0" borderId="34" xfId="0" applyNumberFormat="1" applyFont="1" applyBorder="1" applyAlignment="1" applyProtection="1">
      <alignment horizontal="left" vertical="center" wrapText="1"/>
      <protection hidden="1"/>
    </xf>
    <xf numFmtId="3" fontId="26" fillId="2" borderId="21" xfId="0" applyNumberFormat="1" applyFont="1" applyFill="1" applyBorder="1" applyAlignment="1" applyProtection="1">
      <alignment horizontal="left" vertical="center" wrapText="1"/>
      <protection hidden="1"/>
    </xf>
    <xf numFmtId="0" fontId="0" fillId="0" borderId="1" xfId="0" applyBorder="1" applyAlignment="1">
      <alignment horizontal="left" vertical="center" wrapText="1"/>
    </xf>
    <xf numFmtId="3" fontId="22" fillId="0" borderId="1" xfId="0" applyNumberFormat="1" applyFont="1" applyFill="1" applyBorder="1" applyAlignment="1" applyProtection="1">
      <alignment horizontal="left" vertical="center" wrapText="1"/>
      <protection hidden="1"/>
    </xf>
    <xf numFmtId="3" fontId="22" fillId="9" borderId="11" xfId="0" applyNumberFormat="1" applyFont="1" applyFill="1" applyBorder="1" applyAlignment="1" applyProtection="1">
      <alignment horizontal="left" vertical="center" wrapText="1"/>
    </xf>
    <xf numFmtId="0" fontId="21" fillId="9" borderId="11" xfId="0" applyFont="1" applyFill="1" applyBorder="1" applyAlignment="1" applyProtection="1">
      <alignment horizontal="left" vertical="center" wrapText="1"/>
    </xf>
    <xf numFmtId="0" fontId="29" fillId="5" borderId="1" xfId="0" applyFont="1" applyFill="1" applyBorder="1" applyAlignment="1" applyProtection="1">
      <alignment horizontal="left" vertical="center" wrapText="1"/>
    </xf>
    <xf numFmtId="0" fontId="29" fillId="5" borderId="11" xfId="0" applyFont="1" applyFill="1" applyBorder="1" applyAlignment="1" applyProtection="1">
      <alignment horizontal="left" vertical="center" wrapText="1"/>
    </xf>
    <xf numFmtId="0" fontId="22" fillId="9" borderId="11" xfId="0" applyFont="1" applyFill="1" applyBorder="1" applyAlignment="1" applyProtection="1">
      <alignment horizontal="left" vertical="center" wrapText="1"/>
    </xf>
    <xf numFmtId="0" fontId="4" fillId="9" borderId="1" xfId="0" applyFont="1" applyFill="1" applyBorder="1" applyAlignment="1" applyProtection="1">
      <alignment horizontal="center" vertical="center"/>
      <protection hidden="1"/>
    </xf>
    <xf numFmtId="0" fontId="4" fillId="9" borderId="11" xfId="0" applyFont="1" applyFill="1" applyBorder="1" applyAlignment="1" applyProtection="1">
      <alignment horizontal="center" vertical="center"/>
      <protection hidden="1"/>
    </xf>
    <xf numFmtId="3" fontId="22" fillId="9" borderId="11" xfId="0" applyNumberFormat="1" applyFont="1" applyFill="1" applyBorder="1" applyAlignment="1" applyProtection="1">
      <alignment horizontal="left" vertical="center" wrapText="1"/>
      <protection hidden="1"/>
    </xf>
    <xf numFmtId="0" fontId="16" fillId="7" borderId="21" xfId="0" applyFont="1" applyFill="1" applyBorder="1" applyAlignment="1" applyProtection="1">
      <alignment horizontal="center" vertical="center"/>
      <protection hidden="1"/>
    </xf>
    <xf numFmtId="0" fontId="4" fillId="9" borderId="2" xfId="0" applyFont="1" applyFill="1" applyBorder="1" applyAlignment="1" applyProtection="1">
      <alignment horizontal="center" vertical="center"/>
      <protection hidden="1"/>
    </xf>
    <xf numFmtId="0" fontId="4" fillId="9" borderId="11" xfId="0" applyFont="1" applyFill="1" applyBorder="1" applyAlignment="1" applyProtection="1">
      <alignment horizontal="center" vertical="center"/>
      <protection locked="0"/>
    </xf>
    <xf numFmtId="3" fontId="16" fillId="7" borderId="21" xfId="0" applyNumberFormat="1" applyFont="1" applyFill="1" applyBorder="1" applyAlignment="1" applyProtection="1">
      <alignment horizontal="center" vertical="center"/>
      <protection hidden="1"/>
    </xf>
    <xf numFmtId="0" fontId="19" fillId="0" borderId="0" xfId="0" applyFont="1" applyFill="1" applyAlignment="1" applyProtection="1">
      <alignment horizontal="left" vertical="top"/>
      <protection hidden="1"/>
    </xf>
    <xf numFmtId="0" fontId="4" fillId="0" borderId="21" xfId="0" applyFont="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hidden="1"/>
    </xf>
    <xf numFmtId="0" fontId="16" fillId="3" borderId="2" xfId="0" applyNumberFormat="1" applyFont="1" applyFill="1" applyBorder="1" applyAlignment="1" applyProtection="1">
      <alignment horizontal="center" vertical="center" wrapText="1"/>
      <protection hidden="1"/>
    </xf>
    <xf numFmtId="0" fontId="16" fillId="7" borderId="2" xfId="0" applyNumberFormat="1" applyFont="1" applyFill="1" applyBorder="1" applyAlignment="1" applyProtection="1">
      <alignment horizontal="center" vertical="center" wrapText="1"/>
      <protection hidden="1"/>
    </xf>
    <xf numFmtId="0" fontId="4" fillId="0" borderId="2" xfId="0" applyNumberFormat="1" applyFont="1" applyFill="1" applyBorder="1" applyAlignment="1" applyProtection="1">
      <alignment horizontal="center" vertical="center" wrapText="1"/>
      <protection locked="0" hidden="1"/>
    </xf>
    <xf numFmtId="0" fontId="4" fillId="0" borderId="2" xfId="0" applyNumberFormat="1" applyFont="1" applyBorder="1" applyAlignment="1" applyProtection="1">
      <alignment horizontal="center" vertical="center" wrapText="1"/>
      <protection locked="0" hidden="1"/>
    </xf>
    <xf numFmtId="0" fontId="16" fillId="7" borderId="1" xfId="0"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wrapText="1"/>
      <protection locked="0" hidden="1"/>
    </xf>
    <xf numFmtId="0" fontId="4" fillId="0" borderId="1" xfId="0" applyNumberFormat="1" applyFont="1" applyBorder="1" applyAlignment="1" applyProtection="1">
      <alignment horizontal="center" vertical="center" wrapText="1"/>
      <protection locked="0" hidden="1"/>
    </xf>
    <xf numFmtId="0" fontId="16" fillId="7" borderId="11" xfId="0" applyNumberFormat="1" applyFont="1" applyFill="1" applyBorder="1" applyAlignment="1" applyProtection="1">
      <alignment horizontal="center" vertical="center" wrapText="1"/>
      <protection hidden="1"/>
    </xf>
    <xf numFmtId="0" fontId="4" fillId="0" borderId="11" xfId="0" applyNumberFormat="1" applyFont="1" applyFill="1" applyBorder="1" applyAlignment="1" applyProtection="1">
      <alignment horizontal="center" vertical="center" wrapText="1"/>
      <protection locked="0" hidden="1"/>
    </xf>
    <xf numFmtId="0" fontId="4" fillId="0" borderId="11" xfId="0" applyNumberFormat="1" applyFont="1" applyBorder="1" applyAlignment="1" applyProtection="1">
      <alignment horizontal="center" vertical="center" wrapText="1"/>
      <protection locked="0" hidden="1"/>
    </xf>
    <xf numFmtId="0" fontId="4" fillId="2" borderId="11" xfId="0" applyNumberFormat="1" applyFont="1" applyFill="1" applyBorder="1" applyAlignment="1" applyProtection="1">
      <alignment horizontal="center" vertical="center" wrapText="1"/>
      <protection locked="0" hidden="1"/>
    </xf>
    <xf numFmtId="0" fontId="16" fillId="7" borderId="10" xfId="0" applyNumberFormat="1" applyFont="1" applyFill="1" applyBorder="1" applyAlignment="1" applyProtection="1">
      <alignment horizontal="center" vertical="center" wrapText="1"/>
      <protection hidden="1"/>
    </xf>
    <xf numFmtId="0" fontId="4" fillId="0" borderId="10" xfId="0" applyNumberFormat="1" applyFont="1" applyFill="1" applyBorder="1" applyAlignment="1" applyProtection="1">
      <alignment horizontal="center" vertical="center" wrapText="1"/>
      <protection locked="0" hidden="1"/>
    </xf>
    <xf numFmtId="0" fontId="4" fillId="2" borderId="2" xfId="0" applyNumberFormat="1" applyFont="1" applyFill="1" applyBorder="1" applyAlignment="1" applyProtection="1">
      <alignment horizontal="center" vertical="center" wrapText="1"/>
      <protection locked="0" hidden="1"/>
    </xf>
    <xf numFmtId="0" fontId="4" fillId="2" borderId="1" xfId="0" applyNumberFormat="1" applyFont="1" applyFill="1" applyBorder="1" applyAlignment="1" applyProtection="1">
      <alignment horizontal="center" vertical="center" wrapText="1"/>
      <protection locked="0" hidden="1"/>
    </xf>
    <xf numFmtId="0" fontId="4" fillId="9" borderId="11" xfId="0" applyNumberFormat="1" applyFont="1" applyFill="1" applyBorder="1" applyAlignment="1" applyProtection="1">
      <alignment horizontal="center" vertical="center" wrapText="1"/>
    </xf>
    <xf numFmtId="0" fontId="4" fillId="0" borderId="10" xfId="0" applyNumberFormat="1" applyFont="1" applyBorder="1" applyAlignment="1" applyProtection="1">
      <alignment horizontal="center" vertical="center" wrapText="1"/>
      <protection locked="0" hidden="1"/>
    </xf>
    <xf numFmtId="0" fontId="4" fillId="5" borderId="1" xfId="0" applyNumberFormat="1" applyFont="1" applyFill="1" applyBorder="1" applyAlignment="1" applyProtection="1">
      <alignment horizontal="center" vertical="center" wrapText="1"/>
      <protection locked="0" hidden="1"/>
    </xf>
    <xf numFmtId="0" fontId="4" fillId="5" borderId="11" xfId="0" applyNumberFormat="1" applyFont="1" applyFill="1" applyBorder="1" applyAlignment="1" applyProtection="1">
      <alignment horizontal="center" vertical="center" wrapText="1"/>
      <protection locked="0" hidden="1"/>
    </xf>
    <xf numFmtId="0" fontId="4" fillId="9" borderId="11" xfId="0" applyNumberFormat="1" applyFont="1" applyFill="1" applyBorder="1" applyAlignment="1" applyProtection="1">
      <alignment horizontal="center" vertical="center" wrapText="1"/>
      <protection hidden="1"/>
    </xf>
    <xf numFmtId="0" fontId="4" fillId="9" borderId="11" xfId="0" applyNumberFormat="1" applyFont="1" applyFill="1" applyBorder="1" applyAlignment="1" applyProtection="1">
      <alignment horizontal="center" vertical="center" wrapText="1"/>
      <protection locked="0" hidden="1"/>
    </xf>
    <xf numFmtId="0" fontId="4" fillId="2" borderId="10" xfId="0" applyNumberFormat="1" applyFont="1" applyFill="1" applyBorder="1" applyAlignment="1" applyProtection="1">
      <alignment horizontal="center" vertical="center" wrapText="1"/>
      <protection locked="0" hidden="1"/>
    </xf>
    <xf numFmtId="0" fontId="4" fillId="2" borderId="2" xfId="0" applyNumberFormat="1" applyFont="1" applyFill="1" applyBorder="1" applyAlignment="1" applyProtection="1">
      <alignment horizontal="center" vertical="center"/>
      <protection locked="0" hidden="1"/>
    </xf>
    <xf numFmtId="0" fontId="4" fillId="2" borderId="1" xfId="0" applyNumberFormat="1" applyFont="1" applyFill="1" applyBorder="1" applyAlignment="1" applyProtection="1">
      <alignment horizontal="center" vertical="center"/>
      <protection locked="0" hidden="1"/>
    </xf>
    <xf numFmtId="0" fontId="16" fillId="7" borderId="2" xfId="0" applyNumberFormat="1" applyFont="1" applyFill="1" applyBorder="1" applyAlignment="1" applyProtection="1">
      <alignment horizontal="center" vertical="center"/>
      <protection hidden="1"/>
    </xf>
    <xf numFmtId="0" fontId="4" fillId="9" borderId="7"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3" fontId="26" fillId="0" borderId="21" xfId="0" applyNumberFormat="1" applyFont="1" applyBorder="1" applyAlignment="1" applyProtection="1">
      <alignment horizontal="left" vertical="center" wrapText="1"/>
      <protection hidden="1"/>
    </xf>
    <xf numFmtId="0" fontId="16" fillId="7" borderId="34"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3" fontId="26" fillId="0" borderId="2" xfId="0" applyNumberFormat="1" applyFont="1" applyBorder="1" applyAlignment="1" applyProtection="1">
      <alignment horizontal="left" vertical="center" wrapText="1"/>
      <protection hidden="1"/>
    </xf>
    <xf numFmtId="3" fontId="26" fillId="0" borderId="21" xfId="0" applyNumberFormat="1" applyFont="1" applyFill="1" applyBorder="1" applyAlignment="1" applyProtection="1">
      <alignment horizontal="left" vertical="center" wrapText="1"/>
      <protection hidden="1"/>
    </xf>
    <xf numFmtId="3" fontId="22" fillId="0" borderId="2" xfId="0" applyNumberFormat="1" applyFont="1" applyFill="1" applyBorder="1" applyAlignment="1" applyProtection="1">
      <alignment horizontal="left" vertical="center" wrapText="1"/>
      <protection hidden="1"/>
    </xf>
    <xf numFmtId="0" fontId="22" fillId="9" borderId="2" xfId="0" applyFont="1" applyFill="1" applyBorder="1" applyAlignment="1" applyProtection="1">
      <alignment horizontal="left" vertical="center" wrapText="1"/>
      <protection hidden="1"/>
    </xf>
    <xf numFmtId="0" fontId="26" fillId="0" borderId="11" xfId="0" applyFont="1" applyBorder="1" applyAlignment="1" applyProtection="1">
      <alignment horizontal="left" vertical="center" wrapText="1"/>
      <protection hidden="1"/>
    </xf>
    <xf numFmtId="0" fontId="26" fillId="0" borderId="21" xfId="0" applyFont="1" applyBorder="1" applyAlignment="1" applyProtection="1">
      <alignment horizontal="left" vertical="center" wrapText="1"/>
      <protection hidden="1"/>
    </xf>
    <xf numFmtId="1" fontId="16" fillId="3" borderId="11" xfId="0" applyNumberFormat="1" applyFont="1" applyFill="1" applyBorder="1" applyAlignment="1" applyProtection="1">
      <alignment horizontal="center" vertical="center"/>
      <protection hidden="1"/>
    </xf>
    <xf numFmtId="0" fontId="22" fillId="9" borderId="12" xfId="0" applyFont="1" applyFill="1" applyBorder="1" applyAlignment="1" applyProtection="1">
      <alignment horizontal="left" vertical="center" wrapText="1"/>
    </xf>
    <xf numFmtId="3" fontId="22" fillId="2" borderId="11" xfId="0" applyNumberFormat="1" applyFont="1" applyFill="1" applyBorder="1" applyAlignment="1" applyProtection="1">
      <alignment horizontal="left" vertical="center" wrapText="1"/>
    </xf>
    <xf numFmtId="0" fontId="0" fillId="0" borderId="0" xfId="0" applyFont="1"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22" fillId="0" borderId="7" xfId="0" applyFont="1" applyFill="1" applyBorder="1" applyAlignment="1" applyProtection="1">
      <alignment horizontal="left" vertical="center" wrapText="1"/>
      <protection hidden="1"/>
    </xf>
    <xf numFmtId="0" fontId="4" fillId="9" borderId="7" xfId="0" applyFont="1" applyFill="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19" fillId="0" borderId="1" xfId="0" applyFont="1" applyFill="1" applyBorder="1" applyAlignment="1" applyProtection="1">
      <alignment horizontal="center" vertical="center"/>
      <protection hidden="1"/>
    </xf>
    <xf numFmtId="0" fontId="4" fillId="9" borderId="11" xfId="0" applyNumberFormat="1" applyFont="1" applyFill="1" applyBorder="1" applyAlignment="1" applyProtection="1">
      <alignment horizontal="center" vertical="center"/>
      <protection locked="0" hidden="1"/>
    </xf>
    <xf numFmtId="0" fontId="16" fillId="7" borderId="11" xfId="0" applyNumberFormat="1" applyFont="1" applyFill="1" applyBorder="1" applyAlignment="1" applyProtection="1">
      <alignment horizontal="center" vertical="center"/>
      <protection hidden="1"/>
    </xf>
    <xf numFmtId="0" fontId="4" fillId="2" borderId="11" xfId="0" applyNumberFormat="1" applyFont="1" applyFill="1" applyBorder="1" applyAlignment="1" applyProtection="1">
      <alignment horizontal="center" vertical="center"/>
      <protection locked="0" hidden="1"/>
    </xf>
    <xf numFmtId="0" fontId="13" fillId="9" borderId="11" xfId="0" applyFont="1" applyFill="1" applyBorder="1" applyAlignment="1" applyProtection="1">
      <alignment vertical="center" wrapText="1"/>
    </xf>
    <xf numFmtId="0" fontId="22" fillId="2" borderId="2" xfId="0" applyFont="1" applyFill="1" applyBorder="1" applyAlignment="1" applyProtection="1">
      <alignment horizontal="left" vertical="center" wrapText="1"/>
    </xf>
    <xf numFmtId="0" fontId="19" fillId="7" borderId="11" xfId="0"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protection hidden="1"/>
    </xf>
    <xf numFmtId="0" fontId="16" fillId="3" borderId="11" xfId="0" applyFont="1" applyFill="1" applyBorder="1" applyAlignment="1" applyProtection="1">
      <alignment horizontal="center" vertical="center"/>
      <protection hidden="1"/>
    </xf>
    <xf numFmtId="0" fontId="15" fillId="3" borderId="21" xfId="0" applyFont="1" applyFill="1" applyBorder="1" applyAlignment="1" applyProtection="1">
      <alignment horizontal="center" vertical="center"/>
      <protection hidden="1"/>
    </xf>
    <xf numFmtId="3" fontId="16" fillId="3" borderId="21" xfId="0" applyNumberFormat="1" applyFont="1" applyFill="1" applyBorder="1" applyAlignment="1" applyProtection="1">
      <alignment horizontal="center" vertical="center"/>
      <protection hidden="1"/>
    </xf>
    <xf numFmtId="0" fontId="26" fillId="0" borderId="34" xfId="0" applyFont="1" applyBorder="1" applyAlignment="1" applyProtection="1">
      <alignment horizontal="left" vertical="center" wrapText="1"/>
      <protection hidden="1"/>
    </xf>
    <xf numFmtId="0" fontId="26" fillId="0" borderId="8" xfId="0" applyFont="1" applyBorder="1" applyAlignment="1" applyProtection="1">
      <alignment horizontal="left" vertical="center" wrapText="1"/>
      <protection hidden="1"/>
    </xf>
    <xf numFmtId="0" fontId="22" fillId="0" borderId="2"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4" fillId="2" borderId="21" xfId="0" applyFont="1" applyFill="1" applyBorder="1" applyAlignment="1" applyProtection="1">
      <alignment horizontal="center" vertical="center"/>
      <protection hidden="1"/>
    </xf>
    <xf numFmtId="0" fontId="4" fillId="9" borderId="8" xfId="0" applyFont="1" applyFill="1" applyBorder="1" applyAlignment="1" applyProtection="1">
      <alignment horizontal="center" vertical="center"/>
      <protection hidden="1"/>
    </xf>
    <xf numFmtId="0" fontId="29" fillId="10" borderId="1" xfId="0" applyFont="1" applyFill="1" applyBorder="1" applyAlignment="1" applyProtection="1">
      <alignment horizontal="left" vertical="center" wrapText="1"/>
    </xf>
    <xf numFmtId="164" fontId="4" fillId="9" borderId="1" xfId="0" applyNumberFormat="1" applyFont="1" applyFill="1" applyBorder="1" applyAlignment="1" applyProtection="1">
      <alignment horizontal="center" vertical="center"/>
      <protection locked="0" hidden="1"/>
    </xf>
    <xf numFmtId="1" fontId="16" fillId="3" borderId="34" xfId="0" applyNumberFormat="1" applyFont="1" applyFill="1" applyBorder="1" applyAlignment="1" applyProtection="1">
      <alignment horizontal="center" vertical="center"/>
      <protection hidden="1"/>
    </xf>
    <xf numFmtId="0" fontId="8" fillId="3" borderId="15"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20" xfId="0" applyFont="1" applyFill="1" applyBorder="1" applyAlignment="1" applyProtection="1">
      <alignment horizontal="center" vertical="center"/>
      <protection hidden="1"/>
    </xf>
    <xf numFmtId="0" fontId="8" fillId="3" borderId="33" xfId="0" applyFont="1" applyFill="1" applyBorder="1" applyAlignment="1" applyProtection="1">
      <alignment horizontal="center" vertical="center"/>
      <protection hidden="1"/>
    </xf>
    <xf numFmtId="0" fontId="14" fillId="0" borderId="0" xfId="0" applyFont="1" applyFill="1" applyBorder="1" applyProtection="1">
      <protection hidden="1"/>
    </xf>
    <xf numFmtId="0" fontId="13" fillId="0" borderId="0" xfId="0" applyFont="1" applyFill="1" applyBorder="1" applyAlignment="1" applyProtection="1">
      <alignment horizontal="left" vertical="top"/>
      <protection hidden="1"/>
    </xf>
    <xf numFmtId="0" fontId="22" fillId="0" borderId="0" xfId="0" applyFont="1" applyFill="1" applyBorder="1" applyAlignment="1" applyProtection="1">
      <alignment horizontal="left" vertical="top"/>
      <protection hidden="1"/>
    </xf>
    <xf numFmtId="164" fontId="4" fillId="0" borderId="11" xfId="0" applyNumberFormat="1" applyFont="1" applyFill="1" applyBorder="1" applyAlignment="1" applyProtection="1">
      <alignment horizontal="center" vertical="center"/>
      <protection locked="0" hidden="1"/>
    </xf>
    <xf numFmtId="164" fontId="4" fillId="0" borderId="21" xfId="0" applyNumberFormat="1" applyFont="1" applyFill="1" applyBorder="1" applyAlignment="1" applyProtection="1">
      <alignment horizontal="center" vertical="center"/>
      <protection locked="0" hidden="1"/>
    </xf>
    <xf numFmtId="1" fontId="16" fillId="3" borderId="2" xfId="0" applyNumberFormat="1" applyFont="1" applyFill="1" applyBorder="1" applyAlignment="1" applyProtection="1">
      <alignment horizontal="center" vertical="center"/>
      <protection hidden="1"/>
    </xf>
    <xf numFmtId="164" fontId="4" fillId="9" borderId="2" xfId="0" applyNumberFormat="1" applyFont="1" applyFill="1" applyBorder="1" applyAlignment="1" applyProtection="1">
      <alignment horizontal="center" vertical="center"/>
      <protection locked="0" hidden="1"/>
    </xf>
    <xf numFmtId="0" fontId="19" fillId="0" borderId="11" xfId="0" applyFont="1" applyFill="1" applyBorder="1" applyAlignment="1" applyProtection="1">
      <alignment horizontal="center" vertical="center"/>
      <protection hidden="1"/>
    </xf>
    <xf numFmtId="164" fontId="4" fillId="3" borderId="2" xfId="0" applyNumberFormat="1" applyFont="1" applyFill="1" applyBorder="1" applyAlignment="1" applyProtection="1">
      <alignment horizontal="center" vertical="center"/>
      <protection locked="0" hidden="1"/>
    </xf>
    <xf numFmtId="0" fontId="10" fillId="2" borderId="31" xfId="0" applyFont="1" applyFill="1" applyBorder="1" applyAlignment="1" applyProtection="1">
      <alignment horizontal="left" vertical="center" wrapText="1"/>
    </xf>
    <xf numFmtId="0" fontId="10" fillId="0" borderId="31" xfId="0" applyFont="1" applyFill="1" applyBorder="1" applyAlignment="1" applyProtection="1">
      <alignment horizontal="left" vertical="center" wrapText="1"/>
    </xf>
    <xf numFmtId="3" fontId="26" fillId="0" borderId="24" xfId="0" applyNumberFormat="1" applyFont="1" applyFill="1" applyBorder="1" applyAlignment="1" applyProtection="1">
      <alignment horizontal="left" vertical="center" wrapText="1"/>
      <protection hidden="1"/>
    </xf>
    <xf numFmtId="0" fontId="22" fillId="9" borderId="23" xfId="0" applyFont="1" applyFill="1" applyBorder="1" applyAlignment="1" applyProtection="1">
      <alignment horizontal="left" vertical="center" wrapText="1"/>
    </xf>
    <xf numFmtId="0" fontId="22" fillId="9" borderId="13" xfId="0" applyFont="1" applyFill="1" applyBorder="1" applyAlignment="1" applyProtection="1">
      <alignment horizontal="left" vertical="center" wrapText="1"/>
    </xf>
    <xf numFmtId="0" fontId="13" fillId="2" borderId="24"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22" xfId="0" applyFont="1" applyFill="1" applyBorder="1" applyAlignment="1" applyProtection="1">
      <alignment horizontal="left" vertical="center" wrapText="1"/>
    </xf>
    <xf numFmtId="0" fontId="4" fillId="2" borderId="1" xfId="0" applyFont="1" applyFill="1" applyBorder="1" applyAlignment="1">
      <alignment vertical="center" wrapText="1" shrinkToFit="1"/>
    </xf>
    <xf numFmtId="164" fontId="4" fillId="2" borderId="2" xfId="0" applyNumberFormat="1" applyFont="1" applyFill="1" applyBorder="1" applyAlignment="1" applyProtection="1">
      <alignment horizontal="center" vertical="center"/>
      <protection locked="0" hidden="1"/>
    </xf>
    <xf numFmtId="0" fontId="22" fillId="0" borderId="23"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2" fillId="0" borderId="22" xfId="0" applyFont="1" applyFill="1" applyBorder="1" applyAlignment="1" applyProtection="1">
      <alignment horizontal="left" vertical="center" wrapText="1"/>
    </xf>
    <xf numFmtId="0" fontId="19" fillId="0" borderId="0" xfId="0" applyFont="1" applyAlignment="1" applyProtection="1">
      <alignment horizontal="left" vertical="top"/>
      <protection hidden="1"/>
    </xf>
    <xf numFmtId="0" fontId="19" fillId="7" borderId="21" xfId="0" applyFont="1" applyFill="1" applyBorder="1" applyAlignment="1" applyProtection="1">
      <alignment horizontal="center" vertical="center"/>
      <protection hidden="1"/>
    </xf>
    <xf numFmtId="0" fontId="19" fillId="0" borderId="0" xfId="0" applyFont="1" applyAlignment="1" applyProtection="1">
      <alignment horizontal="left" vertical="top"/>
      <protection hidden="1"/>
    </xf>
    <xf numFmtId="0" fontId="11" fillId="0" borderId="0" xfId="0" applyFont="1" applyAlignment="1" applyProtection="1">
      <alignment horizontal="center" vertical="center"/>
      <protection hidden="1"/>
    </xf>
    <xf numFmtId="0" fontId="0" fillId="0" borderId="1" xfId="0" applyFont="1" applyBorder="1" applyAlignment="1" applyProtection="1">
      <alignment horizontal="center" vertical="center"/>
      <protection locked="0" hidden="1"/>
    </xf>
    <xf numFmtId="0" fontId="0" fillId="0" borderId="0" xfId="0" applyFont="1" applyAlignment="1" applyProtection="1">
      <alignment horizontal="center" vertical="center"/>
      <protection hidden="1"/>
    </xf>
    <xf numFmtId="0" fontId="19" fillId="0" borderId="0" xfId="0" applyFont="1" applyAlignment="1" applyProtection="1">
      <alignment horizontal="left" vertical="top"/>
      <protection hidden="1"/>
    </xf>
    <xf numFmtId="0" fontId="4" fillId="0" borderId="7" xfId="0" applyNumberFormat="1" applyFont="1" applyBorder="1" applyAlignment="1" applyProtection="1">
      <alignment horizontal="center" vertical="center" wrapText="1"/>
      <protection locked="0" hidden="1"/>
    </xf>
    <xf numFmtId="0" fontId="22" fillId="0" borderId="10" xfId="0" applyFont="1" applyFill="1" applyBorder="1" applyAlignment="1" applyProtection="1">
      <alignment horizontal="left" vertical="center" wrapText="1"/>
      <protection hidden="1"/>
    </xf>
    <xf numFmtId="0" fontId="16" fillId="7" borderId="10" xfId="0" applyFont="1" applyFill="1" applyBorder="1" applyAlignment="1" applyProtection="1">
      <alignment horizontal="center" vertical="center"/>
      <protection hidden="1"/>
    </xf>
    <xf numFmtId="3" fontId="22" fillId="9" borderId="10" xfId="0" applyNumberFormat="1" applyFont="1" applyFill="1" applyBorder="1" applyAlignment="1" applyProtection="1">
      <alignment horizontal="left" vertical="center" wrapText="1"/>
      <protection hidden="1"/>
    </xf>
    <xf numFmtId="0" fontId="35" fillId="0" borderId="14" xfId="0" applyFont="1" applyBorder="1" applyAlignment="1" applyProtection="1">
      <alignment horizontal="left" vertical="center" wrapText="1"/>
      <protection hidden="1"/>
    </xf>
    <xf numFmtId="0" fontId="35" fillId="0" borderId="19" xfId="0" applyFont="1" applyBorder="1" applyAlignment="1" applyProtection="1">
      <alignment horizontal="left" vertical="center" wrapText="1"/>
      <protection hidden="1"/>
    </xf>
    <xf numFmtId="0" fontId="19" fillId="0" borderId="0" xfId="0" applyFont="1" applyAlignment="1" applyProtection="1">
      <alignment horizontal="left" vertical="top"/>
      <protection hidden="1"/>
    </xf>
    <xf numFmtId="0" fontId="19" fillId="0" borderId="1" xfId="0" applyFont="1" applyFill="1" applyBorder="1" applyAlignment="1" applyProtection="1">
      <alignment horizontal="center" vertical="center"/>
      <protection hidden="1"/>
    </xf>
    <xf numFmtId="0" fontId="13" fillId="0" borderId="11" xfId="0" applyFont="1" applyFill="1" applyBorder="1" applyAlignment="1" applyProtection="1">
      <alignment horizontal="left" vertical="center"/>
      <protection hidden="1"/>
    </xf>
    <xf numFmtId="0" fontId="9" fillId="6" borderId="1" xfId="2" applyFont="1" applyFill="1" applyBorder="1" applyAlignment="1" applyProtection="1">
      <alignment horizontal="center" vertical="center" textRotation="90" wrapText="1"/>
      <protection hidden="1"/>
    </xf>
    <xf numFmtId="164" fontId="4" fillId="2" borderId="21" xfId="0" applyNumberFormat="1" applyFont="1" applyFill="1" applyBorder="1" applyAlignment="1" applyProtection="1">
      <alignment horizontal="center" vertical="center"/>
      <protection locked="0" hidden="1"/>
    </xf>
    <xf numFmtId="164" fontId="4" fillId="2" borderId="11" xfId="0" applyNumberFormat="1" applyFont="1" applyFill="1" applyBorder="1" applyAlignment="1" applyProtection="1">
      <alignment horizontal="center" vertical="center"/>
      <protection locked="0" hidden="1"/>
    </xf>
    <xf numFmtId="0" fontId="0" fillId="2" borderId="1" xfId="0" applyFont="1" applyFill="1" applyBorder="1" applyAlignment="1" applyProtection="1">
      <alignment horizontal="center" vertical="center"/>
      <protection locked="0" hidden="1"/>
    </xf>
    <xf numFmtId="0" fontId="19" fillId="0" borderId="2"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0" xfId="0" applyFont="1" applyAlignment="1" applyProtection="1">
      <alignment horizontal="left" vertical="top"/>
      <protection hidden="1"/>
    </xf>
    <xf numFmtId="0" fontId="9" fillId="6" borderId="2" xfId="2" applyFont="1" applyFill="1" applyBorder="1" applyAlignment="1" applyProtection="1">
      <alignment horizontal="center" vertical="center" textRotation="90" wrapText="1"/>
      <protection hidden="1"/>
    </xf>
    <xf numFmtId="164" fontId="16" fillId="7" borderId="2" xfId="0" applyNumberFormat="1" applyFont="1" applyFill="1" applyBorder="1" applyAlignment="1" applyProtection="1">
      <alignment horizontal="center" vertical="center"/>
      <protection hidden="1"/>
    </xf>
    <xf numFmtId="0" fontId="24" fillId="7" borderId="1" xfId="0" applyFont="1" applyFill="1" applyBorder="1" applyAlignment="1" applyProtection="1">
      <alignment horizontal="center" vertical="center" wrapText="1"/>
      <protection hidden="1"/>
    </xf>
    <xf numFmtId="1" fontId="16" fillId="3" borderId="21" xfId="0" applyNumberFormat="1" applyFont="1" applyFill="1" applyBorder="1" applyAlignment="1" applyProtection="1">
      <alignment horizontal="center" vertical="center"/>
      <protection hidden="1"/>
    </xf>
    <xf numFmtId="0" fontId="16" fillId="9" borderId="2" xfId="0" applyNumberFormat="1" applyFont="1" applyFill="1" applyBorder="1" applyAlignment="1" applyProtection="1">
      <alignment horizontal="center" vertical="center" wrapText="1"/>
      <protection hidden="1"/>
    </xf>
    <xf numFmtId="0" fontId="16" fillId="3" borderId="21"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19" fillId="7" borderId="8" xfId="0" applyFont="1" applyFill="1" applyBorder="1" applyAlignment="1" applyProtection="1">
      <alignment horizontal="center" vertical="center"/>
      <protection hidden="1"/>
    </xf>
    <xf numFmtId="0" fontId="16" fillId="7" borderId="8" xfId="0" applyFont="1" applyFill="1" applyBorder="1" applyAlignment="1" applyProtection="1">
      <alignment horizontal="center" vertical="center"/>
      <protection hidden="1"/>
    </xf>
    <xf numFmtId="3" fontId="22" fillId="0" borderId="16" xfId="0" applyNumberFormat="1" applyFont="1" applyBorder="1" applyAlignment="1" applyProtection="1">
      <alignment horizontal="left" vertical="center" wrapText="1"/>
      <protection hidden="1"/>
    </xf>
    <xf numFmtId="0" fontId="17" fillId="7" borderId="27" xfId="0" applyFont="1" applyFill="1" applyBorder="1" applyAlignment="1" applyProtection="1">
      <alignment horizontal="left" vertical="center" wrapText="1"/>
      <protection hidden="1"/>
    </xf>
    <xf numFmtId="0" fontId="17" fillId="7" borderId="16" xfId="0" applyFont="1" applyFill="1" applyBorder="1" applyAlignment="1" applyProtection="1">
      <alignment horizontal="left" vertical="center" wrapText="1"/>
      <protection hidden="1"/>
    </xf>
    <xf numFmtId="0" fontId="16" fillId="11" borderId="2" xfId="0" applyNumberFormat="1" applyFont="1" applyFill="1" applyBorder="1" applyAlignment="1" applyProtection="1">
      <alignment horizontal="center" vertical="center" wrapText="1"/>
      <protection hidden="1"/>
    </xf>
    <xf numFmtId="0" fontId="19" fillId="0" borderId="0" xfId="0" applyFont="1" applyAlignment="1" applyProtection="1">
      <alignment horizontal="left" vertical="top"/>
      <protection hidden="1"/>
    </xf>
    <xf numFmtId="0" fontId="27" fillId="7" borderId="20" xfId="0" applyFont="1" applyFill="1" applyBorder="1" applyAlignment="1" applyProtection="1">
      <alignment horizontal="left" vertical="center" wrapText="1"/>
      <protection hidden="1"/>
    </xf>
    <xf numFmtId="0" fontId="4" fillId="1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wrapText="1"/>
      <protection locked="0" hidden="1"/>
    </xf>
    <xf numFmtId="0" fontId="19" fillId="7" borderId="7" xfId="0" applyFont="1" applyFill="1" applyBorder="1" applyAlignment="1" applyProtection="1">
      <alignment horizontal="center" vertical="center"/>
      <protection hidden="1"/>
    </xf>
    <xf numFmtId="0" fontId="27" fillId="7" borderId="31" xfId="0" applyFont="1" applyFill="1" applyBorder="1" applyAlignment="1" applyProtection="1">
      <alignment horizontal="left" vertical="center" wrapText="1"/>
      <protection hidden="1"/>
    </xf>
    <xf numFmtId="0" fontId="16" fillId="7" borderId="26" xfId="0" applyFont="1" applyFill="1" applyBorder="1" applyAlignment="1" applyProtection="1">
      <alignment horizontal="center" vertical="center"/>
      <protection hidden="1"/>
    </xf>
    <xf numFmtId="0" fontId="4" fillId="13" borderId="1" xfId="0" applyFont="1" applyFill="1" applyBorder="1" applyAlignment="1">
      <alignment wrapText="1" shrinkToFit="1"/>
    </xf>
    <xf numFmtId="0" fontId="24" fillId="13" borderId="1" xfId="0" applyFont="1" applyFill="1" applyBorder="1" applyAlignment="1" applyProtection="1">
      <alignment horizontal="center" vertical="center" wrapText="1"/>
      <protection hidden="1"/>
    </xf>
    <xf numFmtId="0" fontId="0" fillId="13" borderId="1" xfId="0" applyFont="1" applyFill="1" applyBorder="1" applyAlignment="1" applyProtection="1">
      <alignment horizontal="center" vertical="center"/>
      <protection locked="0" hidden="1"/>
    </xf>
    <xf numFmtId="0" fontId="19" fillId="0" borderId="0" xfId="0" applyFont="1" applyAlignment="1" applyProtection="1">
      <alignment horizontal="left" vertical="top"/>
      <protection hidden="1"/>
    </xf>
    <xf numFmtId="0" fontId="16" fillId="2" borderId="2" xfId="0" applyNumberFormat="1" applyFont="1" applyFill="1" applyBorder="1" applyAlignment="1" applyProtection="1">
      <alignment horizontal="center" vertical="center" wrapText="1"/>
      <protection hidden="1"/>
    </xf>
    <xf numFmtId="0" fontId="4" fillId="2" borderId="8" xfId="0" applyNumberFormat="1" applyFont="1" applyFill="1" applyBorder="1" applyAlignment="1" applyProtection="1">
      <alignment horizontal="center" vertical="center" wrapText="1"/>
      <protection locked="0" hidden="1"/>
    </xf>
    <xf numFmtId="0" fontId="4" fillId="11" borderId="1" xfId="0" applyFont="1" applyFill="1" applyBorder="1" applyAlignment="1" applyProtection="1">
      <alignment horizontal="center" vertical="center"/>
      <protection locked="0"/>
    </xf>
    <xf numFmtId="0" fontId="4" fillId="11" borderId="11" xfId="0" applyFont="1" applyFill="1" applyBorder="1" applyAlignment="1" applyProtection="1">
      <alignment horizontal="center" vertical="center"/>
      <protection locked="0"/>
    </xf>
    <xf numFmtId="0" fontId="4" fillId="11" borderId="21" xfId="0" applyFont="1" applyFill="1" applyBorder="1" applyAlignment="1" applyProtection="1">
      <alignment horizontal="center" vertical="center"/>
      <protection locked="0"/>
    </xf>
    <xf numFmtId="0" fontId="4" fillId="11" borderId="2" xfId="0" applyFont="1" applyFill="1" applyBorder="1" applyAlignment="1" applyProtection="1">
      <alignment horizontal="center" vertical="center"/>
      <protection locked="0"/>
    </xf>
    <xf numFmtId="3" fontId="26" fillId="9" borderId="11" xfId="0" applyNumberFormat="1" applyFont="1" applyFill="1" applyBorder="1" applyAlignment="1" applyProtection="1">
      <alignment horizontal="left" vertical="center" wrapText="1"/>
      <protection hidden="1"/>
    </xf>
    <xf numFmtId="0" fontId="22" fillId="9" borderId="11" xfId="0" applyFont="1" applyFill="1" applyBorder="1" applyAlignment="1" applyProtection="1">
      <alignment horizontal="left" vertical="center" wrapText="1"/>
      <protection hidden="1"/>
    </xf>
    <xf numFmtId="0" fontId="22" fillId="9" borderId="21" xfId="0" applyFont="1" applyFill="1" applyBorder="1" applyAlignment="1" applyProtection="1">
      <alignment horizontal="left" vertical="center" wrapText="1"/>
      <protection hidden="1"/>
    </xf>
    <xf numFmtId="16" fontId="19" fillId="8" borderId="2" xfId="0" applyNumberFormat="1" applyFont="1" applyFill="1" applyBorder="1" applyAlignment="1" applyProtection="1">
      <alignment horizontal="center" vertical="center"/>
      <protection hidden="1"/>
    </xf>
    <xf numFmtId="0" fontId="16" fillId="8" borderId="2" xfId="0" applyNumberFormat="1" applyFont="1" applyFill="1" applyBorder="1" applyAlignment="1" applyProtection="1">
      <alignment horizontal="center" vertical="center" wrapText="1"/>
      <protection hidden="1"/>
    </xf>
    <xf numFmtId="0" fontId="2" fillId="2" borderId="0" xfId="0" applyFont="1" applyFill="1" applyAlignment="1" applyProtection="1">
      <alignment wrapText="1"/>
      <protection hidden="1"/>
    </xf>
    <xf numFmtId="0" fontId="4" fillId="8" borderId="2" xfId="0" applyNumberFormat="1" applyFont="1" applyFill="1" applyBorder="1" applyAlignment="1" applyProtection="1">
      <alignment horizontal="center" vertical="center"/>
      <protection locked="0" hidden="1"/>
    </xf>
    <xf numFmtId="0" fontId="4" fillId="8" borderId="1" xfId="0" applyNumberFormat="1" applyFont="1" applyFill="1" applyBorder="1" applyAlignment="1" applyProtection="1">
      <alignment horizontal="center" vertical="center"/>
      <protection locked="0" hidden="1"/>
    </xf>
    <xf numFmtId="0" fontId="4" fillId="8" borderId="11" xfId="0" applyNumberFormat="1" applyFont="1" applyFill="1" applyBorder="1" applyAlignment="1" applyProtection="1">
      <alignment horizontal="center" vertical="center"/>
      <protection locked="0" hidden="1"/>
    </xf>
    <xf numFmtId="0" fontId="4" fillId="8" borderId="1"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4" fillId="8" borderId="21" xfId="0" applyFont="1" applyFill="1" applyBorder="1" applyAlignment="1" applyProtection="1">
      <alignment horizontal="center" vertical="center"/>
      <protection locked="0"/>
    </xf>
    <xf numFmtId="0" fontId="13" fillId="0" borderId="26"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0" fontId="19" fillId="0" borderId="1" xfId="0" applyFont="1" applyBorder="1" applyAlignment="1" applyProtection="1">
      <alignment horizontal="center" vertical="center" wrapText="1"/>
      <protection hidden="1"/>
    </xf>
    <xf numFmtId="0" fontId="13" fillId="7" borderId="1" xfId="0" applyFont="1" applyFill="1" applyBorder="1" applyAlignment="1" applyProtection="1">
      <alignment horizontal="left" vertical="center" wrapText="1"/>
    </xf>
    <xf numFmtId="0" fontId="13" fillId="7" borderId="11" xfId="0" applyFont="1" applyFill="1" applyBorder="1" applyAlignment="1" applyProtection="1">
      <alignment horizontal="left" vertical="center" wrapText="1"/>
    </xf>
    <xf numFmtId="0" fontId="19" fillId="2" borderId="2"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hidden="1"/>
    </xf>
    <xf numFmtId="0" fontId="19" fillId="0" borderId="7"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36" fillId="0" borderId="1" xfId="0" applyFont="1" applyBorder="1" applyAlignment="1">
      <alignment horizontal="center" vertical="center"/>
    </xf>
    <xf numFmtId="0" fontId="0" fillId="0" borderId="1" xfId="0" applyBorder="1" applyAlignment="1">
      <alignment horizontal="center" vertical="center"/>
    </xf>
    <xf numFmtId="0" fontId="8" fillId="3" borderId="7" xfId="1" applyFont="1" applyFill="1" applyBorder="1" applyAlignment="1" applyProtection="1">
      <alignment horizontal="center" vertical="center" wrapText="1"/>
      <protection hidden="1"/>
    </xf>
    <xf numFmtId="0" fontId="8" fillId="3" borderId="21" xfId="1" applyFont="1" applyFill="1" applyBorder="1" applyAlignment="1" applyProtection="1">
      <alignment horizontal="center" vertical="center" wrapText="1"/>
      <protection hidden="1"/>
    </xf>
    <xf numFmtId="0" fontId="13" fillId="7" borderId="2" xfId="0" applyFont="1" applyFill="1" applyBorder="1" applyAlignment="1" applyProtection="1">
      <alignment horizontal="left" vertical="center" wrapText="1"/>
    </xf>
    <xf numFmtId="0" fontId="8" fillId="2" borderId="10"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13" fillId="0" borderId="10"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wrapText="1"/>
    </xf>
    <xf numFmtId="0" fontId="17" fillId="7" borderId="1" xfId="0" applyFont="1" applyFill="1" applyBorder="1" applyAlignment="1" applyProtection="1">
      <alignment horizontal="left" vertical="top" wrapText="1"/>
    </xf>
    <xf numFmtId="0" fontId="17" fillId="7" borderId="2" xfId="0" applyFont="1" applyFill="1" applyBorder="1" applyAlignment="1" applyProtection="1">
      <alignment horizontal="left" vertical="top" wrapText="1"/>
    </xf>
    <xf numFmtId="0" fontId="13" fillId="0" borderId="8"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0" fillId="7" borderId="14" xfId="0" applyFont="1" applyFill="1" applyBorder="1" applyAlignment="1" applyProtection="1">
      <alignment horizontal="left" vertical="center" wrapText="1"/>
      <protection hidden="1"/>
    </xf>
    <xf numFmtId="0" fontId="10" fillId="7" borderId="15" xfId="0" applyFont="1" applyFill="1" applyBorder="1" applyAlignment="1" applyProtection="1">
      <alignment horizontal="left" vertical="center" wrapText="1"/>
      <protection hidden="1"/>
    </xf>
    <xf numFmtId="0" fontId="10" fillId="7" borderId="5" xfId="0" applyFont="1" applyFill="1" applyBorder="1" applyAlignment="1" applyProtection="1">
      <alignment horizontal="left" vertical="center" wrapText="1"/>
      <protection hidden="1"/>
    </xf>
    <xf numFmtId="0" fontId="10" fillId="7" borderId="6" xfId="0" applyFont="1" applyFill="1" applyBorder="1" applyAlignment="1" applyProtection="1">
      <alignment horizontal="left" vertical="center" wrapText="1"/>
      <protection hidden="1"/>
    </xf>
    <xf numFmtId="0" fontId="10" fillId="7" borderId="19" xfId="0" applyFont="1" applyFill="1" applyBorder="1" applyAlignment="1" applyProtection="1">
      <alignment horizontal="left" vertical="center" wrapText="1"/>
      <protection hidden="1"/>
    </xf>
    <xf numFmtId="0" fontId="10" fillId="7" borderId="20" xfId="0" applyFont="1" applyFill="1" applyBorder="1" applyAlignment="1" applyProtection="1">
      <alignment horizontal="left" vertical="center" wrapText="1"/>
      <protection hidden="1"/>
    </xf>
    <xf numFmtId="0" fontId="17" fillId="7" borderId="11" xfId="0" applyFont="1" applyFill="1" applyBorder="1" applyAlignment="1" applyProtection="1">
      <alignment horizontal="left" vertical="top" wrapText="1"/>
    </xf>
    <xf numFmtId="0" fontId="13" fillId="2" borderId="2" xfId="0" applyFont="1" applyFill="1" applyBorder="1" applyAlignment="1" applyProtection="1">
      <alignment horizontal="left" vertical="center" wrapText="1"/>
    </xf>
    <xf numFmtId="0" fontId="17" fillId="7" borderId="7" xfId="0" applyFont="1" applyFill="1" applyBorder="1" applyAlignment="1" applyProtection="1">
      <alignment horizontal="left" vertical="top" wrapText="1"/>
    </xf>
    <xf numFmtId="0" fontId="13" fillId="0" borderId="36"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19" fillId="0" borderId="2" xfId="0" applyFont="1" applyBorder="1" applyAlignment="1" applyProtection="1">
      <alignment horizontal="center" vertical="center" wrapText="1"/>
      <protection hidden="1"/>
    </xf>
    <xf numFmtId="0" fontId="8" fillId="2" borderId="8"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17" fillId="7" borderId="14" xfId="0" applyFont="1" applyFill="1" applyBorder="1" applyAlignment="1" applyProtection="1">
      <alignment horizontal="left" vertical="top" wrapText="1"/>
    </xf>
    <xf numFmtId="0" fontId="17" fillId="7" borderId="15" xfId="0" applyFont="1" applyFill="1" applyBorder="1" applyAlignment="1" applyProtection="1">
      <alignment horizontal="left" vertical="top" wrapText="1"/>
    </xf>
    <xf numFmtId="0" fontId="17" fillId="7" borderId="5" xfId="0" applyFont="1" applyFill="1" applyBorder="1" applyAlignment="1" applyProtection="1">
      <alignment horizontal="left" vertical="top" wrapText="1"/>
    </xf>
    <xf numFmtId="0" fontId="17" fillId="7" borderId="6" xfId="0" applyFont="1" applyFill="1" applyBorder="1" applyAlignment="1" applyProtection="1">
      <alignment horizontal="left" vertical="top" wrapText="1"/>
    </xf>
    <xf numFmtId="0" fontId="17" fillId="7" borderId="19" xfId="0" applyFont="1" applyFill="1" applyBorder="1" applyAlignment="1" applyProtection="1">
      <alignment horizontal="left" vertical="top" wrapText="1"/>
    </xf>
    <xf numFmtId="0" fontId="17" fillId="7" borderId="20" xfId="0" applyFont="1" applyFill="1" applyBorder="1" applyAlignment="1" applyProtection="1">
      <alignment horizontal="left" vertical="top" wrapText="1"/>
    </xf>
    <xf numFmtId="0" fontId="8" fillId="2" borderId="26" xfId="0" applyFont="1" applyFill="1" applyBorder="1" applyAlignment="1" applyProtection="1">
      <alignment horizontal="left" vertical="top" wrapText="1"/>
    </xf>
    <xf numFmtId="0" fontId="10" fillId="0" borderId="2"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19" fillId="0" borderId="10" xfId="0" applyFont="1" applyBorder="1" applyAlignment="1" applyProtection="1">
      <alignment horizontal="center" vertical="center" wrapText="1"/>
      <protection hidden="1"/>
    </xf>
    <xf numFmtId="0" fontId="13" fillId="0" borderId="1"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13" fillId="5" borderId="11" xfId="0" applyFont="1" applyFill="1" applyBorder="1" applyAlignment="1" applyProtection="1">
      <alignment horizontal="left" vertical="center" wrapText="1"/>
    </xf>
    <xf numFmtId="0" fontId="13" fillId="0" borderId="2" xfId="0" applyFont="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8" fillId="3" borderId="2" xfId="0" applyFont="1" applyFill="1" applyBorder="1" applyAlignment="1" applyProtection="1">
      <alignment horizontal="right" vertical="center" wrapText="1"/>
      <protection hidden="1"/>
    </xf>
    <xf numFmtId="0" fontId="8" fillId="3" borderId="1" xfId="0" applyFont="1" applyFill="1" applyBorder="1" applyAlignment="1" applyProtection="1">
      <alignment horizontal="right" vertical="center" wrapText="1"/>
      <protection hidden="1"/>
    </xf>
    <xf numFmtId="0" fontId="12" fillId="0" borderId="0" xfId="0" applyFont="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7" fillId="7" borderId="11" xfId="0" applyFont="1" applyFill="1" applyBorder="1" applyAlignment="1" applyProtection="1">
      <alignment vertical="center" wrapText="1"/>
    </xf>
    <xf numFmtId="0" fontId="17" fillId="7" borderId="1" xfId="0" applyFont="1" applyFill="1" applyBorder="1" applyAlignment="1" applyProtection="1">
      <alignment vertical="center" wrapText="1"/>
    </xf>
    <xf numFmtId="0" fontId="17" fillId="7" borderId="2" xfId="0" applyFont="1" applyFill="1" applyBorder="1" applyAlignment="1" applyProtection="1">
      <alignment vertical="center" wrapText="1"/>
    </xf>
    <xf numFmtId="0" fontId="13" fillId="0" borderId="10" xfId="0" applyFont="1" applyBorder="1" applyAlignment="1" applyProtection="1">
      <alignment horizontal="left" vertical="center" wrapText="1"/>
    </xf>
    <xf numFmtId="0" fontId="33" fillId="7" borderId="7" xfId="1" applyFont="1" applyFill="1" applyBorder="1" applyAlignment="1" applyProtection="1">
      <alignment horizontal="center" vertical="center" wrapText="1"/>
      <protection hidden="1"/>
    </xf>
    <xf numFmtId="0" fontId="33" fillId="7" borderId="21" xfId="1" applyFont="1" applyFill="1" applyBorder="1" applyAlignment="1" applyProtection="1">
      <alignment horizontal="center" vertical="center" wrapText="1"/>
      <protection hidden="1"/>
    </xf>
    <xf numFmtId="0" fontId="7" fillId="6" borderId="9" xfId="1" applyFont="1" applyFill="1" applyBorder="1" applyAlignment="1" applyProtection="1">
      <alignment horizontal="center" vertical="center" wrapText="1"/>
      <protection hidden="1"/>
    </xf>
    <xf numFmtId="0" fontId="7" fillId="6" borderId="3" xfId="1" applyFont="1" applyFill="1" applyBorder="1" applyAlignment="1" applyProtection="1">
      <alignment horizontal="center" vertical="center" wrapText="1"/>
      <protection hidden="1"/>
    </xf>
    <xf numFmtId="0" fontId="7" fillId="6" borderId="31" xfId="1" applyFont="1" applyFill="1" applyBorder="1" applyAlignment="1" applyProtection="1">
      <alignment horizontal="center" vertical="center" wrapText="1"/>
      <protection hidden="1"/>
    </xf>
    <xf numFmtId="0" fontId="7" fillId="6" borderId="30" xfId="1" applyFont="1" applyFill="1" applyBorder="1" applyAlignment="1" applyProtection="1">
      <alignment horizontal="center" vertical="center" wrapText="1"/>
      <protection hidden="1"/>
    </xf>
    <xf numFmtId="0" fontId="7" fillId="6" borderId="7" xfId="1" applyFont="1" applyFill="1" applyBorder="1" applyAlignment="1" applyProtection="1">
      <alignment horizontal="center" vertical="center" wrapText="1"/>
      <protection hidden="1"/>
    </xf>
    <xf numFmtId="0" fontId="7" fillId="6" borderId="21" xfId="1" applyFont="1" applyFill="1" applyBorder="1" applyAlignment="1" applyProtection="1">
      <alignment horizontal="center" vertical="center" wrapText="1"/>
      <protection hidden="1"/>
    </xf>
    <xf numFmtId="0" fontId="8" fillId="3" borderId="11" xfId="0" applyFont="1" applyFill="1" applyBorder="1" applyAlignment="1" applyProtection="1">
      <alignment horizontal="right" vertical="center" wrapText="1"/>
      <protection hidden="1"/>
    </xf>
    <xf numFmtId="0" fontId="17" fillId="7" borderId="18" xfId="0" applyFont="1" applyFill="1" applyBorder="1" applyAlignment="1" applyProtection="1">
      <alignment horizontal="left" vertical="top" wrapText="1"/>
    </xf>
    <xf numFmtId="0" fontId="17" fillId="7" borderId="17" xfId="0" applyFont="1" applyFill="1" applyBorder="1" applyAlignment="1" applyProtection="1">
      <alignment horizontal="left" vertical="top" wrapText="1"/>
    </xf>
    <xf numFmtId="0" fontId="19" fillId="0" borderId="26" xfId="0" applyFont="1" applyBorder="1" applyAlignment="1" applyProtection="1">
      <alignment horizontal="center" vertical="center" wrapText="1"/>
      <protection hidden="1"/>
    </xf>
    <xf numFmtId="0" fontId="19" fillId="0" borderId="8" xfId="0" applyFont="1" applyBorder="1" applyAlignment="1" applyProtection="1">
      <alignment horizontal="center" vertical="center" wrapText="1"/>
      <protection hidden="1"/>
    </xf>
    <xf numFmtId="0" fontId="8" fillId="2" borderId="2" xfId="0" applyFont="1" applyFill="1" applyBorder="1" applyAlignment="1" applyProtection="1">
      <alignment horizontal="left" vertical="top" wrapText="1"/>
    </xf>
    <xf numFmtId="0" fontId="17" fillId="7" borderId="2" xfId="0" applyFont="1" applyFill="1" applyBorder="1" applyAlignment="1" applyProtection="1">
      <alignment horizontal="left" vertical="center" wrapText="1"/>
    </xf>
    <xf numFmtId="0" fontId="17" fillId="7" borderId="11" xfId="0" applyFont="1" applyFill="1" applyBorder="1" applyAlignment="1" applyProtection="1">
      <alignment horizontal="left" vertical="center" wrapText="1"/>
    </xf>
    <xf numFmtId="0" fontId="17" fillId="7" borderId="1" xfId="0" applyFont="1" applyFill="1" applyBorder="1" applyAlignment="1" applyProtection="1">
      <alignment horizontal="left" vertical="center" wrapText="1"/>
    </xf>
    <xf numFmtId="0" fontId="8" fillId="3" borderId="8" xfId="1" applyFont="1" applyFill="1" applyBorder="1" applyAlignment="1" applyProtection="1">
      <alignment horizontal="center" vertical="center" wrapText="1"/>
      <protection hidden="1"/>
    </xf>
    <xf numFmtId="0" fontId="27" fillId="7" borderId="19" xfId="0" applyFont="1" applyFill="1" applyBorder="1" applyAlignment="1" applyProtection="1">
      <alignment horizontal="left" vertical="center" wrapText="1"/>
      <protection hidden="1"/>
    </xf>
    <xf numFmtId="0" fontId="27" fillId="7" borderId="20" xfId="0" applyFont="1" applyFill="1" applyBorder="1" applyAlignment="1" applyProtection="1">
      <alignment horizontal="left" vertical="center" wrapText="1"/>
      <protection hidden="1"/>
    </xf>
    <xf numFmtId="0" fontId="13" fillId="0" borderId="37"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19" fillId="0" borderId="7" xfId="0" applyFont="1" applyBorder="1" applyAlignment="1" applyProtection="1">
      <alignment horizontal="center" vertical="center"/>
      <protection hidden="1"/>
    </xf>
    <xf numFmtId="0" fontId="0" fillId="0" borderId="8" xfId="0" applyBorder="1" applyAlignment="1">
      <alignment horizontal="center" vertical="center"/>
    </xf>
    <xf numFmtId="0" fontId="0" fillId="0" borderId="2" xfId="0" applyBorder="1" applyAlignment="1">
      <alignment horizontal="center" vertical="center"/>
    </xf>
    <xf numFmtId="0" fontId="13" fillId="0" borderId="26" xfId="0" applyFont="1" applyFill="1" applyBorder="1" applyAlignment="1" applyProtection="1">
      <alignment horizontal="left" vertical="center" wrapText="1"/>
      <protection hidden="1"/>
    </xf>
    <xf numFmtId="0" fontId="0" fillId="0" borderId="8" xfId="0" applyFill="1" applyBorder="1" applyAlignment="1" applyProtection="1">
      <alignment horizontal="left" vertical="center" wrapText="1"/>
      <protection hidden="1"/>
    </xf>
    <xf numFmtId="0" fontId="0" fillId="0" borderId="21" xfId="0" applyFill="1" applyBorder="1" applyAlignment="1" applyProtection="1">
      <alignment horizontal="left" vertical="center" wrapText="1"/>
      <protection hidden="1"/>
    </xf>
    <xf numFmtId="0" fontId="13" fillId="7" borderId="1" xfId="0" applyFont="1" applyFill="1" applyBorder="1" applyAlignment="1" applyProtection="1">
      <alignment horizontal="left" vertical="center" wrapText="1"/>
      <protection hidden="1"/>
    </xf>
    <xf numFmtId="0" fontId="13" fillId="0" borderId="8" xfId="0" applyFont="1" applyFill="1" applyBorder="1" applyAlignment="1" applyProtection="1">
      <alignment horizontal="left" vertical="center" wrapText="1"/>
      <protection hidden="1"/>
    </xf>
    <xf numFmtId="0" fontId="13" fillId="0" borderId="21" xfId="0" applyFont="1" applyFill="1" applyBorder="1" applyAlignment="1" applyProtection="1">
      <alignment horizontal="left" vertical="center" wrapText="1"/>
      <protection hidden="1"/>
    </xf>
    <xf numFmtId="0" fontId="19" fillId="2" borderId="26" xfId="0" applyFont="1" applyFill="1" applyBorder="1" applyAlignment="1" applyProtection="1">
      <alignment horizontal="center" vertical="center"/>
      <protection hidden="1"/>
    </xf>
    <xf numFmtId="0" fontId="19" fillId="2" borderId="8" xfId="0" applyFont="1" applyFill="1" applyBorder="1" applyAlignment="1" applyProtection="1">
      <alignment horizontal="center" vertical="center"/>
      <protection hidden="1"/>
    </xf>
    <xf numFmtId="0" fontId="8" fillId="2" borderId="26" xfId="0" applyFont="1" applyFill="1" applyBorder="1" applyAlignment="1" applyProtection="1">
      <alignment horizontal="left" vertical="top" wrapText="1"/>
      <protection hidden="1"/>
    </xf>
    <xf numFmtId="0" fontId="8" fillId="2" borderId="8" xfId="0" applyFont="1" applyFill="1" applyBorder="1" applyAlignment="1" applyProtection="1">
      <alignment horizontal="left" vertical="top" wrapText="1"/>
      <protection hidden="1"/>
    </xf>
    <xf numFmtId="0" fontId="8" fillId="2" borderId="21" xfId="0" applyFont="1" applyFill="1" applyBorder="1" applyAlignment="1" applyProtection="1">
      <alignment horizontal="left" vertical="top" wrapText="1"/>
      <protection hidden="1"/>
    </xf>
    <xf numFmtId="0" fontId="13" fillId="2" borderId="8" xfId="0" applyFont="1" applyFill="1" applyBorder="1" applyAlignment="1" applyProtection="1">
      <alignment horizontal="left" vertical="center" wrapText="1"/>
      <protection hidden="1"/>
    </xf>
    <xf numFmtId="0" fontId="13" fillId="2" borderId="21" xfId="0" applyFont="1" applyFill="1" applyBorder="1" applyAlignment="1" applyProtection="1">
      <alignment horizontal="left" vertical="center" wrapText="1"/>
      <protection hidden="1"/>
    </xf>
    <xf numFmtId="0" fontId="17" fillId="7" borderId="21" xfId="0" applyFont="1" applyFill="1" applyBorder="1" applyAlignment="1" applyProtection="1">
      <alignment horizontal="left" vertical="center" wrapText="1"/>
      <protection hidden="1"/>
    </xf>
    <xf numFmtId="0" fontId="19" fillId="0" borderId="8"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3" fillId="7" borderId="11" xfId="0" applyFont="1" applyFill="1" applyBorder="1" applyAlignment="1" applyProtection="1">
      <alignment horizontal="left" vertical="center" wrapText="1"/>
      <protection hidden="1"/>
    </xf>
    <xf numFmtId="0" fontId="10" fillId="2" borderId="26" xfId="0" applyFont="1" applyFill="1" applyBorder="1" applyAlignment="1" applyProtection="1">
      <alignment horizontal="left" vertical="center" wrapText="1"/>
      <protection hidden="1"/>
    </xf>
    <xf numFmtId="0" fontId="10" fillId="2" borderId="8" xfId="0" applyFont="1" applyFill="1" applyBorder="1" applyAlignment="1" applyProtection="1">
      <alignment horizontal="left" vertical="center" wrapText="1"/>
      <protection hidden="1"/>
    </xf>
    <xf numFmtId="0" fontId="0" fillId="0" borderId="21" xfId="0" applyBorder="1" applyAlignment="1">
      <alignment horizontal="left" vertical="center" wrapText="1"/>
    </xf>
    <xf numFmtId="0" fontId="10" fillId="0" borderId="26" xfId="0" applyFont="1" applyBorder="1" applyAlignment="1" applyProtection="1">
      <alignment horizontal="left" vertical="center" wrapText="1"/>
      <protection hidden="1"/>
    </xf>
    <xf numFmtId="0" fontId="0" fillId="0" borderId="8" xfId="0" applyBorder="1" applyAlignment="1">
      <alignment horizontal="left" vertical="center" wrapText="1"/>
    </xf>
    <xf numFmtId="0" fontId="19" fillId="0" borderId="10"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3" fillId="2" borderId="2" xfId="0" applyFont="1" applyFill="1" applyBorder="1" applyAlignment="1" applyProtection="1">
      <alignment horizontal="left" vertical="center" wrapText="1"/>
      <protection hidden="1"/>
    </xf>
    <xf numFmtId="0" fontId="0" fillId="2" borderId="1" xfId="0" applyFill="1" applyBorder="1" applyAlignment="1" applyProtection="1">
      <alignment horizontal="left" vertical="center" wrapText="1"/>
      <protection hidden="1"/>
    </xf>
    <xf numFmtId="0" fontId="0" fillId="2" borderId="11" xfId="0" applyFill="1" applyBorder="1" applyAlignment="1" applyProtection="1">
      <alignment horizontal="left" vertical="center" wrapText="1"/>
      <protection hidden="1"/>
    </xf>
    <xf numFmtId="0" fontId="13" fillId="2" borderId="10" xfId="0" applyFont="1" applyFill="1" applyBorder="1" applyAlignment="1" applyProtection="1">
      <alignment horizontal="left" vertical="center" wrapText="1"/>
      <protection hidden="1"/>
    </xf>
    <xf numFmtId="0" fontId="13" fillId="9" borderId="2" xfId="0" applyFont="1" applyFill="1" applyBorder="1" applyAlignment="1" applyProtection="1">
      <alignment horizontal="left" vertical="center" wrapText="1"/>
      <protection hidden="1"/>
    </xf>
    <xf numFmtId="0" fontId="13" fillId="9" borderId="1" xfId="0" applyFont="1" applyFill="1" applyBorder="1" applyAlignment="1" applyProtection="1">
      <alignment horizontal="left" vertical="center" wrapText="1"/>
      <protection hidden="1"/>
    </xf>
    <xf numFmtId="0" fontId="13" fillId="9" borderId="7" xfId="0" applyFont="1" applyFill="1" applyBorder="1" applyAlignment="1" applyProtection="1">
      <alignment horizontal="left" vertical="center" wrapText="1"/>
      <protection hidden="1"/>
    </xf>
    <xf numFmtId="0" fontId="13" fillId="9" borderId="11" xfId="0" applyFont="1" applyFill="1" applyBorder="1" applyAlignment="1" applyProtection="1">
      <alignment horizontal="left" vertical="center" wrapText="1"/>
      <protection hidden="1"/>
    </xf>
    <xf numFmtId="0" fontId="13" fillId="2" borderId="1" xfId="0" applyFont="1" applyFill="1" applyBorder="1" applyAlignment="1" applyProtection="1">
      <alignment horizontal="left" vertical="center" wrapText="1"/>
      <protection hidden="1"/>
    </xf>
    <xf numFmtId="0" fontId="13" fillId="2" borderId="7" xfId="0" applyFont="1" applyFill="1" applyBorder="1" applyAlignment="1" applyProtection="1">
      <alignment horizontal="left" vertical="center" wrapText="1"/>
      <protection hidden="1"/>
    </xf>
    <xf numFmtId="0" fontId="13" fillId="2" borderId="11" xfId="0" applyFont="1" applyFill="1" applyBorder="1" applyAlignment="1" applyProtection="1">
      <alignment horizontal="left" vertical="center" wrapText="1"/>
      <protection hidden="1"/>
    </xf>
    <xf numFmtId="0" fontId="17" fillId="7" borderId="2" xfId="0" applyFont="1" applyFill="1" applyBorder="1" applyAlignment="1" applyProtection="1">
      <alignment horizontal="left" vertical="center" wrapText="1"/>
      <protection hidden="1"/>
    </xf>
    <xf numFmtId="0" fontId="17" fillId="7" borderId="1" xfId="0" applyFont="1" applyFill="1" applyBorder="1" applyAlignment="1" applyProtection="1">
      <alignment horizontal="left" vertical="center" wrapText="1"/>
      <protection hidden="1"/>
    </xf>
    <xf numFmtId="0" fontId="17" fillId="7" borderId="11" xfId="0" applyFont="1" applyFill="1" applyBorder="1" applyAlignment="1" applyProtection="1">
      <alignment horizontal="left" vertical="center" wrapText="1"/>
      <protection hidden="1"/>
    </xf>
    <xf numFmtId="0" fontId="19" fillId="2" borderId="7" xfId="0" applyFont="1" applyFill="1" applyBorder="1" applyAlignment="1" applyProtection="1">
      <alignment horizontal="center" vertical="center"/>
      <protection hidden="1"/>
    </xf>
    <xf numFmtId="0" fontId="0" fillId="0" borderId="2" xfId="0" applyFill="1" applyBorder="1" applyAlignment="1" applyProtection="1">
      <alignment horizontal="left" vertical="center" wrapText="1"/>
      <protection hidden="1"/>
    </xf>
    <xf numFmtId="0" fontId="0" fillId="0" borderId="8"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13" fillId="0" borderId="2" xfId="0" applyFont="1" applyFill="1" applyBorder="1" applyAlignment="1" applyProtection="1">
      <alignment horizontal="left" vertical="center" wrapText="1"/>
      <protection hidden="1"/>
    </xf>
    <xf numFmtId="0" fontId="13" fillId="0" borderId="1" xfId="0" applyFont="1" applyFill="1" applyBorder="1" applyAlignment="1" applyProtection="1">
      <alignment horizontal="left" vertical="center" wrapText="1"/>
      <protection hidden="1"/>
    </xf>
    <xf numFmtId="0" fontId="13" fillId="0" borderId="11" xfId="0" applyFont="1" applyFill="1" applyBorder="1" applyAlignment="1" applyProtection="1">
      <alignment horizontal="left" vertical="center" wrapText="1"/>
      <protection hidden="1"/>
    </xf>
    <xf numFmtId="0" fontId="17" fillId="7" borderId="19" xfId="0" applyFont="1" applyFill="1" applyBorder="1" applyAlignment="1" applyProtection="1">
      <alignment horizontal="left" vertical="center" wrapText="1"/>
      <protection hidden="1"/>
    </xf>
    <xf numFmtId="0" fontId="17" fillId="7" borderId="20" xfId="0" applyFont="1" applyFill="1" applyBorder="1" applyAlignment="1" applyProtection="1">
      <alignment horizontal="left" vertical="center" wrapText="1"/>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13" fillId="0" borderId="7" xfId="0" applyFont="1" applyFill="1" applyBorder="1" applyAlignment="1" applyProtection="1">
      <alignment horizontal="left" vertical="center" wrapText="1"/>
      <protection hidden="1"/>
    </xf>
    <xf numFmtId="0" fontId="13" fillId="2" borderId="26" xfId="0" applyFont="1" applyFill="1" applyBorder="1" applyAlignment="1" applyProtection="1">
      <alignment horizontal="left" vertical="center" wrapText="1"/>
      <protection hidden="1"/>
    </xf>
    <xf numFmtId="0" fontId="8" fillId="2" borderId="2" xfId="0" applyFont="1" applyFill="1" applyBorder="1" applyAlignment="1" applyProtection="1">
      <alignment horizontal="left" vertical="top" wrapText="1"/>
      <protection hidden="1"/>
    </xf>
    <xf numFmtId="0" fontId="8" fillId="2" borderId="1" xfId="0" applyFont="1" applyFill="1" applyBorder="1" applyAlignment="1" applyProtection="1">
      <alignment horizontal="left" vertical="top" wrapText="1"/>
      <protection hidden="1"/>
    </xf>
    <xf numFmtId="0" fontId="8" fillId="2" borderId="7" xfId="0" applyFont="1" applyFill="1" applyBorder="1" applyAlignment="1" applyProtection="1">
      <alignment horizontal="left" vertical="top" wrapText="1"/>
      <protection hidden="1"/>
    </xf>
    <xf numFmtId="0" fontId="8" fillId="2" borderId="11" xfId="0" applyFont="1" applyFill="1" applyBorder="1" applyAlignment="1" applyProtection="1">
      <alignment horizontal="left" vertical="top" wrapText="1"/>
      <protection hidden="1"/>
    </xf>
    <xf numFmtId="0" fontId="10" fillId="0" borderId="8"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10" fillId="0" borderId="2"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10" fillId="0" borderId="11" xfId="0" applyFont="1" applyFill="1"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21" xfId="0" applyFont="1" applyFill="1" applyBorder="1" applyAlignment="1" applyProtection="1">
      <alignment horizontal="left" vertical="center" wrapText="1"/>
      <protection hidden="1"/>
    </xf>
    <xf numFmtId="0" fontId="17" fillId="7" borderId="32" xfId="0" applyFont="1" applyFill="1"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0" fontId="0" fillId="0" borderId="20" xfId="0" applyBorder="1" applyAlignment="1" applyProtection="1">
      <alignment horizontal="left" vertical="center" wrapText="1"/>
      <protection hidden="1"/>
    </xf>
    <xf numFmtId="0" fontId="13" fillId="7" borderId="32" xfId="0" applyFont="1" applyFill="1" applyBorder="1" applyAlignment="1" applyProtection="1">
      <alignment horizontal="left" vertical="center" wrapText="1"/>
      <protection hidden="1"/>
    </xf>
    <xf numFmtId="0" fontId="13" fillId="7" borderId="33" xfId="0" applyFont="1" applyFill="1" applyBorder="1" applyAlignment="1" applyProtection="1">
      <alignment horizontal="left" vertical="center" wrapText="1"/>
      <protection hidden="1"/>
    </xf>
    <xf numFmtId="0" fontId="13" fillId="7" borderId="2" xfId="0" applyFont="1" applyFill="1" applyBorder="1" applyAlignment="1" applyProtection="1">
      <alignment horizontal="left" vertical="center" wrapText="1"/>
      <protection hidden="1"/>
    </xf>
    <xf numFmtId="0" fontId="19" fillId="0" borderId="0" xfId="0" applyFont="1" applyAlignment="1" applyProtection="1">
      <alignment horizontal="left" vertical="top"/>
      <protection hidden="1"/>
    </xf>
    <xf numFmtId="0" fontId="17" fillId="7" borderId="14" xfId="0" applyFont="1" applyFill="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17" fillId="7" borderId="5" xfId="0" applyFont="1" applyFill="1"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17" fillId="7" borderId="6" xfId="0" applyFont="1" applyFill="1" applyBorder="1" applyAlignment="1" applyProtection="1">
      <alignment horizontal="left" vertical="center" wrapText="1"/>
      <protection hidden="1"/>
    </xf>
    <xf numFmtId="0" fontId="19" fillId="0" borderId="2" xfId="0" applyFont="1" applyFill="1" applyBorder="1" applyAlignment="1" applyProtection="1">
      <alignment horizontal="center" vertical="center"/>
      <protection hidden="1"/>
    </xf>
    <xf numFmtId="0" fontId="19" fillId="0" borderId="1" xfId="0" applyFont="1" applyFill="1" applyBorder="1" applyAlignment="1" applyProtection="1">
      <alignment horizontal="center" vertical="center"/>
      <protection hidden="1"/>
    </xf>
    <xf numFmtId="0" fontId="17" fillId="7" borderId="18" xfId="0" applyFont="1" applyFill="1" applyBorder="1" applyAlignment="1" applyProtection="1">
      <alignment horizontal="left" vertical="center" wrapText="1"/>
      <protection hidden="1"/>
    </xf>
    <xf numFmtId="0" fontId="17" fillId="7" borderId="17" xfId="0" applyFont="1" applyFill="1" applyBorder="1" applyAlignment="1" applyProtection="1">
      <alignment horizontal="left" vertical="center" wrapText="1"/>
      <protection hidden="1"/>
    </xf>
    <xf numFmtId="0" fontId="19" fillId="0" borderId="26" xfId="0" applyFont="1" applyBorder="1" applyAlignment="1" applyProtection="1">
      <alignment horizontal="center" vertical="center"/>
      <protection hidden="1"/>
    </xf>
    <xf numFmtId="0" fontId="19" fillId="0" borderId="8" xfId="0" applyFont="1" applyFill="1" applyBorder="1" applyAlignment="1" applyProtection="1">
      <alignment horizontal="center" vertical="center"/>
      <protection hidden="1"/>
    </xf>
    <xf numFmtId="0" fontId="13" fillId="9" borderId="26" xfId="0" applyFont="1" applyFill="1" applyBorder="1" applyAlignment="1" applyProtection="1">
      <alignment horizontal="left" vertical="center" wrapText="1"/>
      <protection hidden="1"/>
    </xf>
    <xf numFmtId="0" fontId="13" fillId="9" borderId="8" xfId="0" applyFont="1" applyFill="1" applyBorder="1" applyAlignment="1" applyProtection="1">
      <alignment horizontal="left" vertical="center" wrapText="1"/>
      <protection hidden="1"/>
    </xf>
    <xf numFmtId="0" fontId="13" fillId="9" borderId="21" xfId="0" applyFont="1" applyFill="1"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7" fillId="4" borderId="7" xfId="1" applyFont="1" applyBorder="1" applyAlignment="1" applyProtection="1">
      <alignment horizontal="center" vertical="center" wrapText="1"/>
      <protection hidden="1"/>
    </xf>
    <xf numFmtId="0" fontId="7" fillId="4" borderId="21" xfId="1" applyFont="1" applyBorder="1" applyAlignment="1" applyProtection="1">
      <alignment horizontal="center" vertical="center" wrapText="1"/>
      <protection hidden="1"/>
    </xf>
    <xf numFmtId="0" fontId="7" fillId="4" borderId="9" xfId="1" applyFont="1" applyBorder="1" applyAlignment="1" applyProtection="1">
      <alignment horizontal="center" vertical="center" wrapText="1"/>
      <protection hidden="1"/>
    </xf>
    <xf numFmtId="0" fontId="7" fillId="4" borderId="3" xfId="1" applyFont="1" applyBorder="1" applyAlignment="1" applyProtection="1">
      <alignment horizontal="center" vertical="center" wrapText="1"/>
      <protection hidden="1"/>
    </xf>
    <xf numFmtId="0" fontId="7" fillId="4" borderId="31" xfId="1" applyFont="1" applyBorder="1" applyAlignment="1" applyProtection="1">
      <alignment horizontal="center" vertical="center" wrapText="1"/>
      <protection hidden="1"/>
    </xf>
    <xf numFmtId="0" fontId="7" fillId="4" borderId="30" xfId="1" applyFont="1" applyBorder="1" applyAlignment="1" applyProtection="1">
      <alignment horizontal="center" vertical="center" wrapText="1"/>
      <protection hidden="1"/>
    </xf>
    <xf numFmtId="0" fontId="8" fillId="0" borderId="7" xfId="0" applyFont="1" applyFill="1" applyBorder="1" applyAlignment="1" applyProtection="1">
      <alignment horizontal="left" vertical="top" wrapText="1"/>
      <protection hidden="1"/>
    </xf>
    <xf numFmtId="0" fontId="8" fillId="0" borderId="8" xfId="0" applyFont="1" applyFill="1" applyBorder="1" applyAlignment="1" applyProtection="1">
      <alignment horizontal="left" vertical="top" wrapText="1"/>
      <protection hidden="1"/>
    </xf>
    <xf numFmtId="0" fontId="8" fillId="0" borderId="21"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3" borderId="32" xfId="0" applyFont="1" applyFill="1" applyBorder="1" applyAlignment="1" applyProtection="1">
      <alignment horizontal="right" vertical="top" wrapText="1"/>
      <protection hidden="1"/>
    </xf>
    <xf numFmtId="0" fontId="8" fillId="3" borderId="35" xfId="0" applyFont="1" applyFill="1" applyBorder="1" applyAlignment="1" applyProtection="1">
      <alignment horizontal="right" vertical="top" wrapText="1"/>
      <protection hidden="1"/>
    </xf>
    <xf numFmtId="0" fontId="8" fillId="3" borderId="33" xfId="0" applyFont="1" applyFill="1" applyBorder="1" applyAlignment="1" applyProtection="1">
      <alignment horizontal="right" vertical="top" wrapText="1"/>
      <protection hidden="1"/>
    </xf>
    <xf numFmtId="0" fontId="13" fillId="7" borderId="5" xfId="0" applyFont="1" applyFill="1" applyBorder="1" applyAlignment="1" applyProtection="1">
      <alignment horizontal="left" vertical="center" wrapText="1"/>
      <protection hidden="1"/>
    </xf>
    <xf numFmtId="0" fontId="13" fillId="7" borderId="6" xfId="0" applyFont="1" applyFill="1" applyBorder="1" applyAlignment="1" applyProtection="1">
      <alignment horizontal="left" vertical="center" wrapText="1"/>
      <protection hidden="1"/>
    </xf>
    <xf numFmtId="0" fontId="13" fillId="7" borderId="14" xfId="0" applyFont="1" applyFill="1" applyBorder="1" applyAlignment="1" applyProtection="1">
      <alignment horizontal="left" vertical="center" wrapText="1"/>
      <protection hidden="1"/>
    </xf>
    <xf numFmtId="0" fontId="13" fillId="7" borderId="15"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13" fillId="2" borderId="36" xfId="0" applyFont="1" applyFill="1" applyBorder="1" applyAlignment="1" applyProtection="1">
      <alignment horizontal="left" vertical="center" wrapText="1"/>
      <protection hidden="1"/>
    </xf>
    <xf numFmtId="0" fontId="13" fillId="2" borderId="27" xfId="0" applyFont="1" applyFill="1" applyBorder="1" applyAlignment="1" applyProtection="1">
      <alignment horizontal="left" vertical="center" wrapText="1"/>
      <protection hidden="1"/>
    </xf>
    <xf numFmtId="0" fontId="0" fillId="0" borderId="31" xfId="0" applyBorder="1" applyAlignment="1">
      <alignment horizontal="left" vertical="center" wrapText="1"/>
    </xf>
    <xf numFmtId="0" fontId="0" fillId="0" borderId="1" xfId="0" applyFill="1" applyBorder="1" applyAlignment="1" applyProtection="1">
      <alignment horizontal="left" vertical="center" wrapText="1"/>
      <protection hidden="1"/>
    </xf>
    <xf numFmtId="0" fontId="0" fillId="0" borderId="11" xfId="0" applyFill="1" applyBorder="1" applyAlignment="1" applyProtection="1">
      <alignment horizontal="left" vertical="center" wrapText="1"/>
      <protection hidden="1"/>
    </xf>
    <xf numFmtId="0" fontId="10" fillId="0" borderId="2" xfId="0" applyFont="1" applyBorder="1" applyAlignment="1" applyProtection="1">
      <alignment horizontal="left" vertical="center" wrapText="1"/>
      <protection hidden="1"/>
    </xf>
    <xf numFmtId="0" fontId="10" fillId="0" borderId="1" xfId="0" applyFont="1" applyBorder="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27" fillId="7" borderId="5" xfId="0" applyFont="1" applyFill="1" applyBorder="1" applyAlignment="1" applyProtection="1">
      <alignment horizontal="left" vertical="center" wrapText="1"/>
      <protection hidden="1"/>
    </xf>
    <xf numFmtId="0" fontId="27" fillId="7" borderId="6" xfId="0" applyFont="1" applyFill="1" applyBorder="1" applyAlignment="1" applyProtection="1">
      <alignment horizontal="left" vertical="center" wrapText="1"/>
      <protection hidden="1"/>
    </xf>
    <xf numFmtId="0" fontId="0" fillId="0" borderId="1"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 xfId="0" applyBorder="1" applyAlignment="1" applyProtection="1">
      <alignment horizontal="center" vertical="center"/>
      <protection hidden="1"/>
    </xf>
    <xf numFmtId="0" fontId="0" fillId="0" borderId="2" xfId="0" applyBorder="1" applyAlignment="1">
      <alignment horizontal="left" vertical="top" wrapText="1"/>
    </xf>
    <xf numFmtId="0" fontId="17" fillId="7" borderId="33" xfId="0" applyFont="1" applyFill="1" applyBorder="1" applyAlignment="1" applyProtection="1">
      <alignment horizontal="left" vertical="center" wrapText="1"/>
      <protection hidden="1"/>
    </xf>
    <xf numFmtId="0" fontId="13" fillId="2" borderId="15" xfId="0" applyFont="1" applyFill="1" applyBorder="1" applyAlignment="1" applyProtection="1">
      <alignment horizontal="left" vertical="center" wrapText="1"/>
      <protection hidden="1"/>
    </xf>
    <xf numFmtId="0" fontId="13" fillId="2" borderId="6" xfId="0" applyFont="1" applyFill="1" applyBorder="1" applyAlignment="1" applyProtection="1">
      <alignment horizontal="left" vertical="center" wrapText="1"/>
      <protection hidden="1"/>
    </xf>
    <xf numFmtId="0" fontId="13" fillId="2" borderId="20" xfId="0" applyFont="1" applyFill="1" applyBorder="1" applyAlignment="1" applyProtection="1">
      <alignment horizontal="left" vertical="center" wrapText="1"/>
      <protection hidden="1"/>
    </xf>
    <xf numFmtId="0" fontId="27" fillId="7" borderId="29" xfId="0" applyFont="1" applyFill="1" applyBorder="1" applyAlignment="1" applyProtection="1">
      <alignment horizontal="left" vertical="center" wrapText="1"/>
      <protection hidden="1"/>
    </xf>
    <xf numFmtId="0" fontId="27" fillId="7" borderId="14" xfId="0" applyFont="1" applyFill="1"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32" fillId="2" borderId="14" xfId="0" applyFont="1" applyFill="1" applyBorder="1" applyAlignment="1" applyProtection="1">
      <alignment horizontal="left" vertical="center" wrapText="1"/>
    </xf>
    <xf numFmtId="0" fontId="32" fillId="2" borderId="5" xfId="0" applyFont="1" applyFill="1" applyBorder="1" applyAlignment="1" applyProtection="1">
      <alignment horizontal="left" vertical="center" wrapText="1"/>
    </xf>
    <xf numFmtId="0" fontId="32" fillId="2" borderId="19" xfId="0" applyFont="1" applyFill="1" applyBorder="1" applyAlignment="1" applyProtection="1">
      <alignment horizontal="left" vertical="center" wrapText="1"/>
    </xf>
    <xf numFmtId="0" fontId="33" fillId="3" borderId="10" xfId="0" applyFont="1" applyFill="1" applyBorder="1" applyAlignment="1" applyProtection="1">
      <alignment horizontal="left" vertical="top" wrapText="1"/>
    </xf>
    <xf numFmtId="0" fontId="33" fillId="3" borderId="1" xfId="0" applyFont="1" applyFill="1" applyBorder="1" applyAlignment="1" applyProtection="1">
      <alignment horizontal="left" vertical="top" wrapText="1"/>
    </xf>
    <xf numFmtId="0" fontId="33" fillId="3" borderId="11" xfId="0" applyFont="1" applyFill="1" applyBorder="1" applyAlignment="1" applyProtection="1">
      <alignment horizontal="left" vertical="top" wrapText="1"/>
    </xf>
    <xf numFmtId="0" fontId="18" fillId="2" borderId="14"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wrapText="1"/>
    </xf>
    <xf numFmtId="0" fontId="18" fillId="2" borderId="19" xfId="0" applyFont="1" applyFill="1" applyBorder="1" applyAlignment="1" applyProtection="1">
      <alignment horizontal="left" vertical="center" wrapText="1"/>
    </xf>
    <xf numFmtId="0" fontId="18" fillId="2" borderId="18" xfId="0" applyFont="1" applyFill="1" applyBorder="1" applyAlignment="1" applyProtection="1">
      <alignment horizontal="left" vertical="center" wrapText="1"/>
    </xf>
    <xf numFmtId="0" fontId="32" fillId="0" borderId="14"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32" fillId="2" borderId="18"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19" fillId="0" borderId="26" xfId="0" applyFont="1" applyFill="1" applyBorder="1" applyAlignment="1" applyProtection="1">
      <alignment horizontal="center" vertical="center"/>
      <protection hidden="1"/>
    </xf>
    <xf numFmtId="0" fontId="19" fillId="0" borderId="7" xfId="0" applyFont="1" applyFill="1" applyBorder="1" applyAlignment="1" applyProtection="1">
      <alignment horizontal="center" vertical="center"/>
      <protection hidden="1"/>
    </xf>
    <xf numFmtId="0" fontId="8" fillId="3" borderId="2"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xf>
    <xf numFmtId="0" fontId="8" fillId="3" borderId="11" xfId="0" applyFont="1" applyFill="1" applyBorder="1" applyAlignment="1" applyProtection="1">
      <alignment horizontal="left" vertical="top" wrapText="1"/>
    </xf>
    <xf numFmtId="0" fontId="19" fillId="0" borderId="21" xfId="0" applyFont="1" applyFill="1" applyBorder="1" applyAlignment="1" applyProtection="1">
      <alignment horizontal="center" vertical="center"/>
      <protection hidden="1"/>
    </xf>
    <xf numFmtId="0" fontId="17" fillId="0" borderId="18" xfId="0" applyFont="1" applyFill="1" applyBorder="1" applyAlignment="1" applyProtection="1">
      <alignment horizontal="left" vertical="center" wrapText="1"/>
    </xf>
    <xf numFmtId="0" fontId="8" fillId="3" borderId="18" xfId="0" applyFont="1" applyFill="1" applyBorder="1" applyAlignment="1" applyProtection="1">
      <alignment horizontal="right" vertical="center" wrapText="1"/>
      <protection hidden="1"/>
    </xf>
    <xf numFmtId="0" fontId="8" fillId="3" borderId="28" xfId="0" applyFont="1" applyFill="1" applyBorder="1" applyAlignment="1" applyProtection="1">
      <alignment horizontal="right" vertical="center" wrapText="1"/>
      <protection hidden="1"/>
    </xf>
    <xf numFmtId="0" fontId="8" fillId="3" borderId="5" xfId="0" applyFont="1" applyFill="1" applyBorder="1" applyAlignment="1" applyProtection="1">
      <alignment horizontal="right" vertical="center" wrapText="1"/>
      <protection hidden="1"/>
    </xf>
    <xf numFmtId="0" fontId="8" fillId="3" borderId="29" xfId="0" applyFont="1" applyFill="1" applyBorder="1" applyAlignment="1" applyProtection="1">
      <alignment horizontal="right" vertical="center" wrapText="1"/>
      <protection hidden="1"/>
    </xf>
    <xf numFmtId="0" fontId="8" fillId="3" borderId="19" xfId="0" applyFont="1" applyFill="1" applyBorder="1" applyAlignment="1" applyProtection="1">
      <alignment horizontal="right" vertical="center" wrapText="1"/>
      <protection hidden="1"/>
    </xf>
    <xf numFmtId="0" fontId="8" fillId="3" borderId="25" xfId="0" applyFont="1" applyFill="1" applyBorder="1" applyAlignment="1" applyProtection="1">
      <alignment horizontal="right" vertical="center" wrapText="1"/>
      <protection hidden="1"/>
    </xf>
    <xf numFmtId="0" fontId="8" fillId="3" borderId="32" xfId="0" applyFont="1" applyFill="1" applyBorder="1" applyAlignment="1" applyProtection="1">
      <alignment horizontal="right" vertical="center" wrapText="1"/>
      <protection hidden="1"/>
    </xf>
    <xf numFmtId="0" fontId="8" fillId="3" borderId="35" xfId="0" applyFont="1" applyFill="1" applyBorder="1" applyAlignment="1" applyProtection="1">
      <alignment horizontal="right" vertical="center" wrapText="1"/>
      <protection hidden="1"/>
    </xf>
    <xf numFmtId="0" fontId="3" fillId="0" borderId="0" xfId="0" applyFont="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8" fillId="3" borderId="1" xfId="0" applyFont="1" applyFill="1" applyBorder="1" applyAlignment="1" applyProtection="1">
      <alignment horizontal="left" vertical="top" wrapText="1"/>
      <protection hidden="1"/>
    </xf>
    <xf numFmtId="0" fontId="12" fillId="3" borderId="5" xfId="0" applyFont="1" applyFill="1" applyBorder="1" applyAlignment="1" applyProtection="1">
      <alignment horizontal="right" vertical="center" wrapText="1"/>
      <protection hidden="1"/>
    </xf>
    <xf numFmtId="0" fontId="12" fillId="3" borderId="6" xfId="0" applyFont="1" applyFill="1" applyBorder="1" applyAlignment="1" applyProtection="1">
      <alignment horizontal="right" vertical="center" wrapText="1"/>
      <protection hidden="1"/>
    </xf>
    <xf numFmtId="0" fontId="23" fillId="6" borderId="7" xfId="0" applyFont="1" applyFill="1" applyBorder="1" applyAlignment="1" applyProtection="1">
      <alignment horizontal="center" vertical="center" wrapText="1"/>
      <protection hidden="1"/>
    </xf>
    <xf numFmtId="0" fontId="23" fillId="6" borderId="2" xfId="0" applyFont="1" applyFill="1" applyBorder="1" applyAlignment="1" applyProtection="1">
      <alignment horizontal="center" vertical="center" wrapText="1"/>
      <protection hidden="1"/>
    </xf>
    <xf numFmtId="0" fontId="38" fillId="7" borderId="1" xfId="0" applyFont="1" applyFill="1" applyBorder="1" applyAlignment="1" applyProtection="1">
      <alignment horizontal="center" vertical="center" wrapText="1"/>
      <protection hidden="1"/>
    </xf>
    <xf numFmtId="0" fontId="37" fillId="3" borderId="2" xfId="0" applyFont="1" applyFill="1" applyBorder="1" applyAlignment="1" applyProtection="1">
      <alignment horizontal="center" vertical="center" wrapText="1"/>
      <protection hidden="1"/>
    </xf>
    <xf numFmtId="0" fontId="37" fillId="3" borderId="1" xfId="0" applyFont="1" applyFill="1" applyBorder="1" applyAlignment="1" applyProtection="1">
      <alignment horizontal="center" vertical="center" wrapText="1"/>
      <protection hidden="1"/>
    </xf>
  </cellXfs>
  <cellStyles count="5">
    <cellStyle name="Excel Built-in Normal" xfId="4"/>
    <cellStyle name="Акцент1" xfId="1" builtinId="29"/>
    <cellStyle name="Обычный" xfId="0" builtinId="0"/>
    <cellStyle name="Обычный 2" xfId="2"/>
    <cellStyle name="Обычный 3" xfId="3"/>
  </cellStyles>
  <dxfs count="0"/>
  <tableStyles count="0" defaultTableStyle="TableStyleMedium2" defaultPivotStyle="PivotStyleLight16"/>
  <colors>
    <mruColors>
      <color rgb="FFFF9900"/>
      <color rgb="FF974706"/>
      <color rgb="FFFFCDCD"/>
      <color rgb="FF31869B"/>
      <color rgb="FFBFBFBF"/>
      <color rgb="FFE6B8B7"/>
      <color rgb="FFFFCC66"/>
      <color rgb="FFFFE48F"/>
      <color rgb="FFFFEBAB"/>
      <color rgb="FFFF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766948</xdr:colOff>
      <xdr:row>55</xdr:row>
      <xdr:rowOff>0</xdr:rowOff>
    </xdr:from>
    <xdr:ext cx="184731" cy="264560"/>
    <xdr:sp macro="" textlink="">
      <xdr:nvSpPr>
        <xdr:cNvPr id="2" name="TextBox 1"/>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xdr:col>
      <xdr:colOff>766948</xdr:colOff>
      <xdr:row>55</xdr:row>
      <xdr:rowOff>0</xdr:rowOff>
    </xdr:from>
    <xdr:ext cx="184731" cy="264560"/>
    <xdr:sp macro="" textlink="">
      <xdr:nvSpPr>
        <xdr:cNvPr id="3" name="TextBox 2"/>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J305"/>
  <sheetViews>
    <sheetView showGridLines="0" tabSelected="1" view="pageBreakPreview" zoomScale="80" zoomScaleNormal="100" zoomScaleSheetLayoutView="80" workbookViewId="0">
      <pane xSplit="6" ySplit="7" topLeftCell="J8" activePane="bottomRight" state="frozen"/>
      <selection pane="topRight" activeCell="G1" sqref="G1"/>
      <selection pane="bottomLeft" activeCell="A8" sqref="A8"/>
      <selection pane="bottomRight" activeCell="F304" sqref="F304"/>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8" customWidth="1"/>
    <col min="5" max="5" width="22" style="8" customWidth="1"/>
    <col min="6" max="6" width="13.85546875" style="5" customWidth="1"/>
    <col min="7" max="7" width="13.28515625" style="5" customWidth="1"/>
    <col min="8" max="11" width="6.42578125" style="5" customWidth="1"/>
    <col min="12" max="12" width="13.5703125" style="5" customWidth="1"/>
    <col min="13" max="16" width="6.42578125" style="5" customWidth="1"/>
    <col min="17" max="17" width="13.5703125" style="5" customWidth="1"/>
    <col min="18" max="21" width="6.42578125" style="5" customWidth="1"/>
    <col min="22" max="22" width="13.5703125" style="5" customWidth="1"/>
    <col min="23" max="26" width="6.42578125" style="5" customWidth="1"/>
    <col min="27" max="27" width="13.5703125" style="5" customWidth="1"/>
    <col min="28" max="31" width="6.42578125" style="5" customWidth="1"/>
    <col min="32" max="32" width="13.7109375" style="5" customWidth="1"/>
    <col min="33" max="36" width="6.42578125" style="5" customWidth="1"/>
    <col min="37" max="16384" width="19.7109375" style="5"/>
  </cols>
  <sheetData>
    <row r="1" spans="1:36" ht="33.75" customHeight="1" x14ac:dyDescent="0.3">
      <c r="B1" s="376" t="s">
        <v>728</v>
      </c>
      <c r="C1" s="376"/>
      <c r="D1" s="376"/>
      <c r="E1" s="376"/>
      <c r="F1" s="376"/>
      <c r="AF1" s="304"/>
      <c r="AG1" s="304"/>
      <c r="AH1" s="304"/>
      <c r="AI1" s="304"/>
      <c r="AJ1" s="304"/>
    </row>
    <row r="2" spans="1:36" ht="30.75" customHeight="1" x14ac:dyDescent="0.3">
      <c r="B2" s="377"/>
      <c r="C2" s="377"/>
      <c r="D2" s="377"/>
      <c r="E2" s="377"/>
      <c r="F2" s="377"/>
      <c r="G2" s="322" t="s">
        <v>689</v>
      </c>
      <c r="H2" s="323"/>
      <c r="I2" s="323"/>
      <c r="J2" s="323"/>
      <c r="K2" s="323"/>
      <c r="L2" s="322" t="s">
        <v>690</v>
      </c>
      <c r="M2" s="323"/>
      <c r="N2" s="323"/>
      <c r="O2" s="323"/>
      <c r="P2" s="323"/>
      <c r="Q2" s="322" t="s">
        <v>701</v>
      </c>
      <c r="R2" s="323"/>
      <c r="S2" s="323"/>
      <c r="T2" s="323"/>
      <c r="U2" s="323"/>
      <c r="V2" s="322" t="s">
        <v>707</v>
      </c>
      <c r="W2" s="323"/>
      <c r="X2" s="323"/>
      <c r="Y2" s="323"/>
      <c r="Z2" s="323"/>
      <c r="AA2" s="322" t="s">
        <v>716</v>
      </c>
      <c r="AB2" s="323"/>
      <c r="AC2" s="323"/>
      <c r="AD2" s="323"/>
      <c r="AE2" s="323"/>
      <c r="AF2" s="322" t="s">
        <v>722</v>
      </c>
      <c r="AG2" s="323"/>
      <c r="AH2" s="323"/>
      <c r="AI2" s="323"/>
      <c r="AJ2" s="323"/>
    </row>
    <row r="3" spans="1:36" s="31" customFormat="1" ht="146.25" customHeight="1" x14ac:dyDescent="0.2">
      <c r="B3" s="388" t="s">
        <v>63</v>
      </c>
      <c r="C3" s="388" t="s">
        <v>123</v>
      </c>
      <c r="D3" s="384" t="s">
        <v>131</v>
      </c>
      <c r="E3" s="385"/>
      <c r="F3" s="382" t="s">
        <v>163</v>
      </c>
      <c r="G3" s="324" t="s">
        <v>695</v>
      </c>
      <c r="H3" s="262" t="s">
        <v>692</v>
      </c>
      <c r="I3" s="262" t="s">
        <v>691</v>
      </c>
      <c r="J3" s="262" t="s">
        <v>693</v>
      </c>
      <c r="K3" s="262" t="s">
        <v>694</v>
      </c>
      <c r="L3" s="324" t="s">
        <v>699</v>
      </c>
      <c r="M3" s="262" t="s">
        <v>692</v>
      </c>
      <c r="N3" s="262" t="s">
        <v>691</v>
      </c>
      <c r="O3" s="262" t="s">
        <v>693</v>
      </c>
      <c r="P3" s="262" t="s">
        <v>694</v>
      </c>
      <c r="Q3" s="324" t="s">
        <v>702</v>
      </c>
      <c r="R3" s="262" t="s">
        <v>692</v>
      </c>
      <c r="S3" s="262" t="s">
        <v>691</v>
      </c>
      <c r="T3" s="262" t="s">
        <v>693</v>
      </c>
      <c r="U3" s="262" t="s">
        <v>694</v>
      </c>
      <c r="V3" s="324" t="s">
        <v>708</v>
      </c>
      <c r="W3" s="262" t="s">
        <v>692</v>
      </c>
      <c r="X3" s="262" t="s">
        <v>691</v>
      </c>
      <c r="Y3" s="262" t="s">
        <v>693</v>
      </c>
      <c r="Z3" s="262" t="s">
        <v>694</v>
      </c>
      <c r="AA3" s="324" t="s">
        <v>718</v>
      </c>
      <c r="AB3" s="262" t="s">
        <v>692</v>
      </c>
      <c r="AC3" s="262" t="s">
        <v>691</v>
      </c>
      <c r="AD3" s="262" t="s">
        <v>693</v>
      </c>
      <c r="AE3" s="262" t="s">
        <v>694</v>
      </c>
      <c r="AF3" s="324" t="s">
        <v>723</v>
      </c>
      <c r="AG3" s="262" t="s">
        <v>692</v>
      </c>
      <c r="AH3" s="262" t="s">
        <v>691</v>
      </c>
      <c r="AI3" s="262" t="s">
        <v>693</v>
      </c>
      <c r="AJ3" s="262" t="s">
        <v>694</v>
      </c>
    </row>
    <row r="4" spans="1:36" s="30" customFormat="1" ht="20.45" customHeight="1" thickBot="1" x14ac:dyDescent="0.25">
      <c r="B4" s="389"/>
      <c r="C4" s="389"/>
      <c r="D4" s="386"/>
      <c r="E4" s="387"/>
      <c r="F4" s="383"/>
      <c r="G4" s="325"/>
      <c r="H4" s="50">
        <v>101</v>
      </c>
      <c r="I4" s="50">
        <v>215</v>
      </c>
      <c r="J4" s="50">
        <v>216</v>
      </c>
      <c r="K4" s="50">
        <v>217</v>
      </c>
      <c r="L4" s="325"/>
      <c r="M4" s="50">
        <v>101</v>
      </c>
      <c r="N4" s="50">
        <v>215</v>
      </c>
      <c r="O4" s="50">
        <v>216</v>
      </c>
      <c r="P4" s="50">
        <v>217</v>
      </c>
      <c r="Q4" s="325"/>
      <c r="R4" s="50">
        <v>101</v>
      </c>
      <c r="S4" s="50">
        <v>215</v>
      </c>
      <c r="T4" s="50">
        <v>216</v>
      </c>
      <c r="U4" s="50">
        <v>217</v>
      </c>
      <c r="V4" s="325"/>
      <c r="W4" s="50">
        <v>101</v>
      </c>
      <c r="X4" s="50">
        <v>215</v>
      </c>
      <c r="Y4" s="50">
        <v>216</v>
      </c>
      <c r="Z4" s="50">
        <v>217</v>
      </c>
      <c r="AA4" s="325"/>
      <c r="AB4" s="50">
        <v>101</v>
      </c>
      <c r="AC4" s="50">
        <v>215</v>
      </c>
      <c r="AD4" s="50">
        <v>216</v>
      </c>
      <c r="AE4" s="50">
        <v>217</v>
      </c>
      <c r="AF4" s="325"/>
      <c r="AG4" s="50">
        <v>101</v>
      </c>
      <c r="AH4" s="50">
        <v>215</v>
      </c>
      <c r="AI4" s="50">
        <v>216</v>
      </c>
      <c r="AJ4" s="50">
        <v>217</v>
      </c>
    </row>
    <row r="5" spans="1:36" s="24" customFormat="1" ht="16.5" customHeight="1" x14ac:dyDescent="0.35">
      <c r="A5" s="23"/>
      <c r="B5" s="47"/>
      <c r="C5" s="374" t="s">
        <v>240</v>
      </c>
      <c r="D5" s="374"/>
      <c r="E5" s="374"/>
      <c r="F5" s="152">
        <f>G5+L5+Q5+V5+AA5+AF5</f>
        <v>12108</v>
      </c>
      <c r="G5" s="151">
        <f>SUM(H5:K5)</f>
        <v>1843</v>
      </c>
      <c r="H5" s="151">
        <f t="shared" ref="H5:K7" si="0">H17+H47+H104+H110+H149+H185+H194+H200+H206+H230+H236+H242+H248+H254+H260+H266+H272+H278+H284+H290+H296+H302</f>
        <v>1789</v>
      </c>
      <c r="I5" s="151">
        <f t="shared" si="0"/>
        <v>22</v>
      </c>
      <c r="J5" s="151">
        <f t="shared" si="0"/>
        <v>27</v>
      </c>
      <c r="K5" s="151">
        <f t="shared" si="0"/>
        <v>5</v>
      </c>
      <c r="L5" s="151">
        <f>SUM(M5:P5)</f>
        <v>2258</v>
      </c>
      <c r="M5" s="151">
        <f t="shared" ref="M5:P7" si="1">M17+M47+M104+M110+M149+M185+M194+M200+M206+M230+M236+M242+M248+M254+M260+M266+M272+M278+M284+M290+M296+M302</f>
        <v>2182</v>
      </c>
      <c r="N5" s="151">
        <f t="shared" si="1"/>
        <v>18</v>
      </c>
      <c r="O5" s="151">
        <f t="shared" si="1"/>
        <v>47</v>
      </c>
      <c r="P5" s="151">
        <f t="shared" si="1"/>
        <v>11</v>
      </c>
      <c r="Q5" s="151">
        <f t="shared" ref="Q5:Q68" si="2">SUM(R5:U5)</f>
        <v>1913</v>
      </c>
      <c r="R5" s="151">
        <f t="shared" ref="R5:U7" si="3">R17+R47+R104+R110+R149+R185+R194+R200+R206+R230+R236+R242+R248+R254+R260+R266+R272+R278+R284+R290+R296+R302</f>
        <v>1828</v>
      </c>
      <c r="S5" s="151">
        <f t="shared" si="3"/>
        <v>24</v>
      </c>
      <c r="T5" s="151">
        <f t="shared" si="3"/>
        <v>44</v>
      </c>
      <c r="U5" s="151">
        <f t="shared" si="3"/>
        <v>17</v>
      </c>
      <c r="V5" s="151">
        <f>SUM(W5:Z5)</f>
        <v>2481</v>
      </c>
      <c r="W5" s="151">
        <f t="shared" ref="W5:Z7" si="4">W17+W47+W104+W110+W149+W185+W194+W200+W206+W230+W236+W242+W248+W254+W260+W266+W272+W278+W284+W290+W296+W302</f>
        <v>2370</v>
      </c>
      <c r="X5" s="151">
        <f t="shared" si="4"/>
        <v>36</v>
      </c>
      <c r="Y5" s="151">
        <f t="shared" si="4"/>
        <v>49</v>
      </c>
      <c r="Z5" s="151">
        <f t="shared" si="4"/>
        <v>26</v>
      </c>
      <c r="AA5" s="151">
        <f>SUM(AB5:AE5)</f>
        <v>1864</v>
      </c>
      <c r="AB5" s="151">
        <f t="shared" ref="AB5:AE7" si="5">AB17+AB47+AB104+AB110+AB149+AB185+AB194+AB200+AB206+AB230+AB236+AB242+AB248+AB254+AB260+AB266+AB272+AB278+AB284+AB290+AB296+AB302</f>
        <v>1824</v>
      </c>
      <c r="AC5" s="151">
        <f t="shared" si="5"/>
        <v>8</v>
      </c>
      <c r="AD5" s="151">
        <f t="shared" si="5"/>
        <v>23</v>
      </c>
      <c r="AE5" s="151">
        <f t="shared" si="5"/>
        <v>9</v>
      </c>
      <c r="AF5" s="151">
        <f>SUM(AG5:AJ5)</f>
        <v>1749</v>
      </c>
      <c r="AG5" s="151">
        <f t="shared" ref="AG5:AJ5" si="6">AG17+AG47+AG104+AG110+AG149+AG185+AG194+AG200+AG206+AG230+AG236+AG242+AG248+AG254+AG260+AG266+AG272+AG278+AG284+AG290+AG296+AG302</f>
        <v>1698</v>
      </c>
      <c r="AH5" s="151">
        <f t="shared" si="6"/>
        <v>13</v>
      </c>
      <c r="AI5" s="151">
        <f t="shared" si="6"/>
        <v>31</v>
      </c>
      <c r="AJ5" s="151">
        <f t="shared" si="6"/>
        <v>7</v>
      </c>
    </row>
    <row r="6" spans="1:36" s="24" customFormat="1" ht="16.5" customHeight="1" x14ac:dyDescent="0.35">
      <c r="A6" s="23"/>
      <c r="B6" s="28"/>
      <c r="C6" s="375" t="s">
        <v>136</v>
      </c>
      <c r="D6" s="375"/>
      <c r="E6" s="375"/>
      <c r="F6" s="152">
        <f t="shared" ref="F6:F69" si="7">G6+L6+Q6+V6+AA6+AF6</f>
        <v>4</v>
      </c>
      <c r="G6" s="151">
        <f t="shared" ref="G6:G69" si="8">SUM(H6:K6)</f>
        <v>0</v>
      </c>
      <c r="H6" s="151">
        <f t="shared" si="0"/>
        <v>0</v>
      </c>
      <c r="I6" s="151">
        <f t="shared" si="0"/>
        <v>0</v>
      </c>
      <c r="J6" s="151">
        <f t="shared" si="0"/>
        <v>0</v>
      </c>
      <c r="K6" s="151">
        <f t="shared" si="0"/>
        <v>0</v>
      </c>
      <c r="L6" s="151">
        <f t="shared" ref="L6:L69" si="9">SUM(M6:P6)</f>
        <v>3</v>
      </c>
      <c r="M6" s="151">
        <f t="shared" si="1"/>
        <v>3</v>
      </c>
      <c r="N6" s="151">
        <f t="shared" si="1"/>
        <v>0</v>
      </c>
      <c r="O6" s="151">
        <f t="shared" si="1"/>
        <v>0</v>
      </c>
      <c r="P6" s="151">
        <f t="shared" si="1"/>
        <v>0</v>
      </c>
      <c r="Q6" s="151">
        <f t="shared" si="2"/>
        <v>0</v>
      </c>
      <c r="R6" s="151">
        <f t="shared" si="3"/>
        <v>0</v>
      </c>
      <c r="S6" s="151">
        <f t="shared" si="3"/>
        <v>0</v>
      </c>
      <c r="T6" s="151">
        <f t="shared" si="3"/>
        <v>0</v>
      </c>
      <c r="U6" s="151">
        <f t="shared" si="3"/>
        <v>0</v>
      </c>
      <c r="V6" s="151">
        <f t="shared" ref="V6:V69" si="10">SUM(W6:Z6)</f>
        <v>1</v>
      </c>
      <c r="W6" s="151">
        <f t="shared" si="4"/>
        <v>1</v>
      </c>
      <c r="X6" s="151">
        <f t="shared" si="4"/>
        <v>0</v>
      </c>
      <c r="Y6" s="151">
        <f t="shared" si="4"/>
        <v>0</v>
      </c>
      <c r="Z6" s="151">
        <f t="shared" si="4"/>
        <v>0</v>
      </c>
      <c r="AA6" s="151">
        <f t="shared" ref="AA6:AA69" si="11">SUM(AB6:AE6)</f>
        <v>0</v>
      </c>
      <c r="AB6" s="151">
        <f t="shared" si="5"/>
        <v>0</v>
      </c>
      <c r="AC6" s="151">
        <f t="shared" si="5"/>
        <v>0</v>
      </c>
      <c r="AD6" s="151">
        <f t="shared" si="5"/>
        <v>0</v>
      </c>
      <c r="AE6" s="151">
        <f t="shared" si="5"/>
        <v>0</v>
      </c>
      <c r="AF6" s="151">
        <f t="shared" ref="AF6:AF69" si="12">SUM(AG6:AJ6)</f>
        <v>0</v>
      </c>
      <c r="AG6" s="151">
        <f t="shared" ref="AG6:AJ6" si="13">AG18+AG48+AG105+AG111+AG150+AG186+AG195+AG201+AG207+AG231+AG237+AG243+AG249+AG255+AG261+AG267+AG273+AG279+AG285+AG291+AG297+AG303</f>
        <v>0</v>
      </c>
      <c r="AH6" s="151">
        <f t="shared" si="13"/>
        <v>0</v>
      </c>
      <c r="AI6" s="151">
        <f t="shared" si="13"/>
        <v>0</v>
      </c>
      <c r="AJ6" s="151">
        <f t="shared" si="13"/>
        <v>0</v>
      </c>
    </row>
    <row r="7" spans="1:36" s="24" customFormat="1" ht="16.5" customHeight="1" thickBot="1" x14ac:dyDescent="0.4">
      <c r="A7" s="23"/>
      <c r="B7" s="36"/>
      <c r="C7" s="390" t="s">
        <v>137</v>
      </c>
      <c r="D7" s="390"/>
      <c r="E7" s="390"/>
      <c r="F7" s="152">
        <f t="shared" si="7"/>
        <v>10840</v>
      </c>
      <c r="G7" s="151">
        <f>SUM(H7:K7)</f>
        <v>1635</v>
      </c>
      <c r="H7" s="206">
        <f t="shared" si="0"/>
        <v>1567</v>
      </c>
      <c r="I7" s="206">
        <f t="shared" si="0"/>
        <v>23</v>
      </c>
      <c r="J7" s="206">
        <f t="shared" si="0"/>
        <v>38</v>
      </c>
      <c r="K7" s="206">
        <f t="shared" si="0"/>
        <v>7</v>
      </c>
      <c r="L7" s="151">
        <f>SUM(M7:P7)</f>
        <v>1979</v>
      </c>
      <c r="M7" s="206">
        <f t="shared" si="1"/>
        <v>1910</v>
      </c>
      <c r="N7" s="206">
        <f t="shared" si="1"/>
        <v>13</v>
      </c>
      <c r="O7" s="206">
        <f t="shared" si="1"/>
        <v>46</v>
      </c>
      <c r="P7" s="206">
        <f t="shared" si="1"/>
        <v>10</v>
      </c>
      <c r="Q7" s="151">
        <f t="shared" si="2"/>
        <v>1858</v>
      </c>
      <c r="R7" s="206">
        <f t="shared" si="3"/>
        <v>1780</v>
      </c>
      <c r="S7" s="206">
        <f t="shared" si="3"/>
        <v>24</v>
      </c>
      <c r="T7" s="206">
        <f t="shared" si="3"/>
        <v>40</v>
      </c>
      <c r="U7" s="206">
        <f t="shared" si="3"/>
        <v>14</v>
      </c>
      <c r="V7" s="151">
        <f t="shared" si="10"/>
        <v>2136</v>
      </c>
      <c r="W7" s="206">
        <f t="shared" si="4"/>
        <v>2021</v>
      </c>
      <c r="X7" s="206">
        <f t="shared" si="4"/>
        <v>36</v>
      </c>
      <c r="Y7" s="206">
        <f t="shared" si="4"/>
        <v>53</v>
      </c>
      <c r="Z7" s="206">
        <f t="shared" si="4"/>
        <v>26</v>
      </c>
      <c r="AA7" s="151">
        <f t="shared" si="11"/>
        <v>1755</v>
      </c>
      <c r="AB7" s="206">
        <f t="shared" si="5"/>
        <v>1689</v>
      </c>
      <c r="AC7" s="206">
        <f t="shared" si="5"/>
        <v>7</v>
      </c>
      <c r="AD7" s="206">
        <f t="shared" si="5"/>
        <v>49</v>
      </c>
      <c r="AE7" s="206">
        <f t="shared" si="5"/>
        <v>10</v>
      </c>
      <c r="AF7" s="151">
        <f t="shared" si="12"/>
        <v>1477</v>
      </c>
      <c r="AG7" s="206">
        <f t="shared" ref="AG7:AJ7" si="14">AG19+AG49+AG106+AG112+AG151+AG187+AG196+AG202+AG208+AG232+AG238+AG244+AG250+AG256+AG262+AG268+AG274+AG280+AG286+AG292+AG298+AG304</f>
        <v>1426</v>
      </c>
      <c r="AH7" s="206">
        <f t="shared" si="14"/>
        <v>11</v>
      </c>
      <c r="AI7" s="206">
        <f t="shared" si="14"/>
        <v>38</v>
      </c>
      <c r="AJ7" s="206">
        <f t="shared" si="14"/>
        <v>2</v>
      </c>
    </row>
    <row r="8" spans="1:36" s="24" customFormat="1" ht="16.5" customHeight="1" x14ac:dyDescent="0.35">
      <c r="A8" s="23"/>
      <c r="B8" s="367">
        <v>1</v>
      </c>
      <c r="C8" s="395" t="s">
        <v>297</v>
      </c>
      <c r="D8" s="372" t="s">
        <v>304</v>
      </c>
      <c r="E8" s="51" t="s">
        <v>120</v>
      </c>
      <c r="F8" s="152">
        <f t="shared" si="7"/>
        <v>3131</v>
      </c>
      <c r="G8" s="151">
        <f t="shared" si="8"/>
        <v>405</v>
      </c>
      <c r="H8" s="153">
        <v>403</v>
      </c>
      <c r="I8" s="153">
        <v>0</v>
      </c>
      <c r="J8" s="153">
        <v>2</v>
      </c>
      <c r="K8" s="153">
        <v>0</v>
      </c>
      <c r="L8" s="151">
        <f t="shared" si="9"/>
        <v>709</v>
      </c>
      <c r="M8" s="157">
        <v>705</v>
      </c>
      <c r="N8" s="157">
        <v>0</v>
      </c>
      <c r="O8" s="157">
        <v>4</v>
      </c>
      <c r="P8" s="157">
        <v>0</v>
      </c>
      <c r="Q8" s="151">
        <f t="shared" si="2"/>
        <v>463</v>
      </c>
      <c r="R8" s="153">
        <v>457</v>
      </c>
      <c r="S8" s="153">
        <v>0</v>
      </c>
      <c r="T8" s="153">
        <v>6</v>
      </c>
      <c r="U8" s="153">
        <v>0</v>
      </c>
      <c r="V8" s="151">
        <f t="shared" si="10"/>
        <v>541</v>
      </c>
      <c r="W8" s="153">
        <v>535</v>
      </c>
      <c r="X8" s="153">
        <v>0</v>
      </c>
      <c r="Y8" s="153">
        <v>6</v>
      </c>
      <c r="Z8" s="153">
        <v>0</v>
      </c>
      <c r="AA8" s="151">
        <f t="shared" si="11"/>
        <v>494</v>
      </c>
      <c r="AB8" s="153">
        <v>493</v>
      </c>
      <c r="AC8" s="153">
        <v>0</v>
      </c>
      <c r="AD8" s="153">
        <v>1</v>
      </c>
      <c r="AE8" s="153">
        <v>0</v>
      </c>
      <c r="AF8" s="151">
        <f t="shared" si="12"/>
        <v>519</v>
      </c>
      <c r="AG8" s="153">
        <v>513</v>
      </c>
      <c r="AH8" s="153">
        <v>0</v>
      </c>
      <c r="AI8" s="153">
        <v>6</v>
      </c>
      <c r="AJ8" s="153">
        <v>0</v>
      </c>
    </row>
    <row r="9" spans="1:36" s="24" customFormat="1" ht="16.5" customHeight="1" x14ac:dyDescent="0.35">
      <c r="A9" s="23"/>
      <c r="B9" s="314"/>
      <c r="C9" s="328"/>
      <c r="D9" s="368"/>
      <c r="E9" s="52" t="s">
        <v>218</v>
      </c>
      <c r="F9" s="152">
        <f t="shared" si="7"/>
        <v>0</v>
      </c>
      <c r="G9" s="151">
        <f t="shared" si="8"/>
        <v>0</v>
      </c>
      <c r="H9" s="156">
        <v>0</v>
      </c>
      <c r="I9" s="156">
        <v>0</v>
      </c>
      <c r="J9" s="156">
        <v>0</v>
      </c>
      <c r="K9" s="156">
        <v>0</v>
      </c>
      <c r="L9" s="151">
        <f t="shared" si="9"/>
        <v>0</v>
      </c>
      <c r="M9" s="157">
        <v>0</v>
      </c>
      <c r="N9" s="157">
        <v>0</v>
      </c>
      <c r="O9" s="157">
        <v>0</v>
      </c>
      <c r="P9" s="157">
        <v>0</v>
      </c>
      <c r="Q9" s="151">
        <f t="shared" si="2"/>
        <v>0</v>
      </c>
      <c r="R9" s="156">
        <v>0</v>
      </c>
      <c r="S9" s="156">
        <v>0</v>
      </c>
      <c r="T9" s="156">
        <v>0</v>
      </c>
      <c r="U9" s="156">
        <v>0</v>
      </c>
      <c r="V9" s="151">
        <f t="shared" si="10"/>
        <v>0</v>
      </c>
      <c r="W9" s="156">
        <v>0</v>
      </c>
      <c r="X9" s="156">
        <v>0</v>
      </c>
      <c r="Y9" s="156">
        <v>0</v>
      </c>
      <c r="Z9" s="156">
        <v>0</v>
      </c>
      <c r="AA9" s="151">
        <f t="shared" si="11"/>
        <v>0</v>
      </c>
      <c r="AB9" s="156">
        <v>0</v>
      </c>
      <c r="AC9" s="156">
        <v>0</v>
      </c>
      <c r="AD9" s="156">
        <v>0</v>
      </c>
      <c r="AE9" s="156">
        <v>0</v>
      </c>
      <c r="AF9" s="151">
        <f t="shared" si="12"/>
        <v>0</v>
      </c>
      <c r="AG9" s="156">
        <v>0</v>
      </c>
      <c r="AH9" s="156">
        <v>0</v>
      </c>
      <c r="AI9" s="156">
        <v>0</v>
      </c>
      <c r="AJ9" s="156">
        <v>0</v>
      </c>
    </row>
    <row r="10" spans="1:36" s="24" customFormat="1" ht="16.5" customHeight="1" thickBot="1" x14ac:dyDescent="0.4">
      <c r="A10" s="23"/>
      <c r="B10" s="314"/>
      <c r="C10" s="328"/>
      <c r="D10" s="369"/>
      <c r="E10" s="53" t="s">
        <v>116</v>
      </c>
      <c r="F10" s="152">
        <f t="shared" si="7"/>
        <v>3319</v>
      </c>
      <c r="G10" s="151">
        <f t="shared" si="8"/>
        <v>621</v>
      </c>
      <c r="H10" s="159">
        <v>609</v>
      </c>
      <c r="I10" s="159">
        <v>0</v>
      </c>
      <c r="J10" s="159">
        <v>12</v>
      </c>
      <c r="K10" s="159">
        <v>0</v>
      </c>
      <c r="L10" s="151">
        <f t="shared" si="9"/>
        <v>727</v>
      </c>
      <c r="M10" s="160">
        <v>717</v>
      </c>
      <c r="N10" s="160">
        <v>0</v>
      </c>
      <c r="O10" s="160">
        <v>10</v>
      </c>
      <c r="P10" s="160">
        <v>0</v>
      </c>
      <c r="Q10" s="151">
        <f t="shared" si="2"/>
        <v>840</v>
      </c>
      <c r="R10" s="159">
        <v>833</v>
      </c>
      <c r="S10" s="159">
        <v>0</v>
      </c>
      <c r="T10" s="159">
        <v>7</v>
      </c>
      <c r="U10" s="159">
        <v>0</v>
      </c>
      <c r="V10" s="151">
        <f t="shared" si="10"/>
        <v>748</v>
      </c>
      <c r="W10" s="159">
        <v>730</v>
      </c>
      <c r="X10" s="159">
        <v>0</v>
      </c>
      <c r="Y10" s="159">
        <v>18</v>
      </c>
      <c r="Z10" s="159">
        <v>0</v>
      </c>
      <c r="AA10" s="151">
        <f t="shared" si="11"/>
        <v>197</v>
      </c>
      <c r="AB10" s="159">
        <v>177</v>
      </c>
      <c r="AC10" s="159">
        <v>0</v>
      </c>
      <c r="AD10" s="159">
        <v>19</v>
      </c>
      <c r="AE10" s="159">
        <v>1</v>
      </c>
      <c r="AF10" s="151">
        <f t="shared" si="12"/>
        <v>186</v>
      </c>
      <c r="AG10" s="159">
        <v>172</v>
      </c>
      <c r="AH10" s="159">
        <v>0</v>
      </c>
      <c r="AI10" s="159">
        <v>14</v>
      </c>
      <c r="AJ10" s="159">
        <v>0</v>
      </c>
    </row>
    <row r="11" spans="1:36" s="24" customFormat="1" ht="16.5" customHeight="1" x14ac:dyDescent="0.35">
      <c r="A11" s="23"/>
      <c r="B11" s="352">
        <v>2</v>
      </c>
      <c r="C11" s="328"/>
      <c r="D11" s="381" t="s">
        <v>298</v>
      </c>
      <c r="E11" s="54" t="s">
        <v>120</v>
      </c>
      <c r="F11" s="152">
        <f t="shared" si="7"/>
        <v>2616</v>
      </c>
      <c r="G11" s="151">
        <f t="shared" si="8"/>
        <v>452</v>
      </c>
      <c r="H11" s="154">
        <v>452</v>
      </c>
      <c r="I11" s="154">
        <v>0</v>
      </c>
      <c r="J11" s="154">
        <v>0</v>
      </c>
      <c r="K11" s="154">
        <v>0</v>
      </c>
      <c r="L11" s="151">
        <f t="shared" si="9"/>
        <v>457</v>
      </c>
      <c r="M11" s="157">
        <v>454</v>
      </c>
      <c r="N11" s="157">
        <v>0</v>
      </c>
      <c r="O11" s="157">
        <v>3</v>
      </c>
      <c r="P11" s="157">
        <v>0</v>
      </c>
      <c r="Q11" s="151">
        <f t="shared" si="2"/>
        <v>372</v>
      </c>
      <c r="R11" s="154">
        <v>368</v>
      </c>
      <c r="S11" s="154">
        <v>0</v>
      </c>
      <c r="T11" s="154">
        <v>4</v>
      </c>
      <c r="U11" s="154">
        <v>0</v>
      </c>
      <c r="V11" s="151">
        <f t="shared" si="10"/>
        <v>723</v>
      </c>
      <c r="W11" s="154">
        <v>718</v>
      </c>
      <c r="X11" s="154">
        <v>0</v>
      </c>
      <c r="Y11" s="154">
        <v>5</v>
      </c>
      <c r="Z11" s="154">
        <v>0</v>
      </c>
      <c r="AA11" s="151">
        <f t="shared" si="11"/>
        <v>358</v>
      </c>
      <c r="AB11" s="154">
        <v>348</v>
      </c>
      <c r="AC11" s="154">
        <v>0</v>
      </c>
      <c r="AD11" s="154">
        <v>10</v>
      </c>
      <c r="AE11" s="154">
        <v>0</v>
      </c>
      <c r="AF11" s="151">
        <f t="shared" si="12"/>
        <v>254</v>
      </c>
      <c r="AG11" s="154">
        <v>252</v>
      </c>
      <c r="AH11" s="154">
        <v>0</v>
      </c>
      <c r="AI11" s="154">
        <v>2</v>
      </c>
      <c r="AJ11" s="154">
        <v>0</v>
      </c>
    </row>
    <row r="12" spans="1:36" s="24" customFormat="1" ht="16.5" customHeight="1" x14ac:dyDescent="0.35">
      <c r="A12" s="23"/>
      <c r="B12" s="314"/>
      <c r="C12" s="328"/>
      <c r="D12" s="368"/>
      <c r="E12" s="52" t="s">
        <v>218</v>
      </c>
      <c r="F12" s="152">
        <f t="shared" si="7"/>
        <v>0</v>
      </c>
      <c r="G12" s="151">
        <f t="shared" si="8"/>
        <v>0</v>
      </c>
      <c r="H12" s="157">
        <v>0</v>
      </c>
      <c r="I12" s="157">
        <v>0</v>
      </c>
      <c r="J12" s="157">
        <v>0</v>
      </c>
      <c r="K12" s="157">
        <v>0</v>
      </c>
      <c r="L12" s="151">
        <f t="shared" si="9"/>
        <v>0</v>
      </c>
      <c r="M12" s="157">
        <v>0</v>
      </c>
      <c r="N12" s="157">
        <v>0</v>
      </c>
      <c r="O12" s="157">
        <v>0</v>
      </c>
      <c r="P12" s="157">
        <v>0</v>
      </c>
      <c r="Q12" s="151">
        <f t="shared" si="2"/>
        <v>0</v>
      </c>
      <c r="R12" s="157">
        <v>0</v>
      </c>
      <c r="S12" s="157">
        <v>0</v>
      </c>
      <c r="T12" s="157">
        <v>0</v>
      </c>
      <c r="U12" s="157">
        <v>0</v>
      </c>
      <c r="V12" s="151">
        <f t="shared" si="10"/>
        <v>0</v>
      </c>
      <c r="W12" s="157">
        <v>0</v>
      </c>
      <c r="X12" s="157">
        <v>0</v>
      </c>
      <c r="Y12" s="157">
        <v>0</v>
      </c>
      <c r="Z12" s="157">
        <v>0</v>
      </c>
      <c r="AA12" s="151">
        <f t="shared" si="11"/>
        <v>0</v>
      </c>
      <c r="AB12" s="157">
        <v>0</v>
      </c>
      <c r="AC12" s="157">
        <v>0</v>
      </c>
      <c r="AD12" s="157">
        <v>0</v>
      </c>
      <c r="AE12" s="157">
        <v>0</v>
      </c>
      <c r="AF12" s="151">
        <f t="shared" si="12"/>
        <v>0</v>
      </c>
      <c r="AG12" s="157">
        <v>0</v>
      </c>
      <c r="AH12" s="157">
        <v>0</v>
      </c>
      <c r="AI12" s="157">
        <v>0</v>
      </c>
      <c r="AJ12" s="157">
        <v>0</v>
      </c>
    </row>
    <row r="13" spans="1:36" s="24" customFormat="1" ht="16.5" customHeight="1" thickBot="1" x14ac:dyDescent="0.4">
      <c r="A13" s="23"/>
      <c r="B13" s="314"/>
      <c r="C13" s="328"/>
      <c r="D13" s="369"/>
      <c r="E13" s="53" t="s">
        <v>116</v>
      </c>
      <c r="F13" s="152">
        <f t="shared" si="7"/>
        <v>2093</v>
      </c>
      <c r="G13" s="151">
        <f t="shared" si="8"/>
        <v>225</v>
      </c>
      <c r="H13" s="160">
        <v>222</v>
      </c>
      <c r="I13" s="160">
        <v>2</v>
      </c>
      <c r="J13" s="160">
        <v>1</v>
      </c>
      <c r="K13" s="160">
        <v>0</v>
      </c>
      <c r="L13" s="151">
        <f t="shared" si="9"/>
        <v>271</v>
      </c>
      <c r="M13" s="160">
        <v>271</v>
      </c>
      <c r="N13" s="160">
        <v>0</v>
      </c>
      <c r="O13" s="160">
        <v>0</v>
      </c>
      <c r="P13" s="160">
        <v>0</v>
      </c>
      <c r="Q13" s="151">
        <f t="shared" si="2"/>
        <v>167</v>
      </c>
      <c r="R13" s="160">
        <v>163</v>
      </c>
      <c r="S13" s="160">
        <v>0</v>
      </c>
      <c r="T13" s="160">
        <v>4</v>
      </c>
      <c r="U13" s="160">
        <v>0</v>
      </c>
      <c r="V13" s="151">
        <f t="shared" si="10"/>
        <v>357</v>
      </c>
      <c r="W13" s="160">
        <v>349</v>
      </c>
      <c r="X13" s="160">
        <v>0</v>
      </c>
      <c r="Y13" s="160">
        <v>8</v>
      </c>
      <c r="Z13" s="160">
        <v>0</v>
      </c>
      <c r="AA13" s="151">
        <f t="shared" si="11"/>
        <v>621</v>
      </c>
      <c r="AB13" s="160">
        <v>605</v>
      </c>
      <c r="AC13" s="160">
        <v>0</v>
      </c>
      <c r="AD13" s="160">
        <v>16</v>
      </c>
      <c r="AE13" s="160">
        <v>0</v>
      </c>
      <c r="AF13" s="151">
        <f t="shared" si="12"/>
        <v>452</v>
      </c>
      <c r="AG13" s="160">
        <v>449</v>
      </c>
      <c r="AH13" s="160">
        <v>0</v>
      </c>
      <c r="AI13" s="160">
        <v>3</v>
      </c>
      <c r="AJ13" s="160">
        <v>0</v>
      </c>
    </row>
    <row r="14" spans="1:36" s="24" customFormat="1" ht="16.5" customHeight="1" x14ac:dyDescent="0.35">
      <c r="A14" s="23"/>
      <c r="B14" s="352">
        <v>3</v>
      </c>
      <c r="C14" s="328"/>
      <c r="D14" s="381" t="s">
        <v>328</v>
      </c>
      <c r="E14" s="54" t="s">
        <v>120</v>
      </c>
      <c r="F14" s="152">
        <f t="shared" si="7"/>
        <v>0</v>
      </c>
      <c r="G14" s="151">
        <f t="shared" si="8"/>
        <v>0</v>
      </c>
      <c r="H14" s="154">
        <v>0</v>
      </c>
      <c r="I14" s="154">
        <v>0</v>
      </c>
      <c r="J14" s="154">
        <v>0</v>
      </c>
      <c r="K14" s="154">
        <v>0</v>
      </c>
      <c r="L14" s="151">
        <f t="shared" si="9"/>
        <v>0</v>
      </c>
      <c r="M14" s="154">
        <v>0</v>
      </c>
      <c r="N14" s="154">
        <v>0</v>
      </c>
      <c r="O14" s="154">
        <v>0</v>
      </c>
      <c r="P14" s="154">
        <v>0</v>
      </c>
      <c r="Q14" s="151">
        <f t="shared" si="2"/>
        <v>0</v>
      </c>
      <c r="R14" s="154">
        <v>0</v>
      </c>
      <c r="S14" s="154">
        <v>0</v>
      </c>
      <c r="T14" s="154">
        <v>0</v>
      </c>
      <c r="U14" s="154">
        <v>0</v>
      </c>
      <c r="V14" s="151">
        <f t="shared" si="10"/>
        <v>0</v>
      </c>
      <c r="W14" s="154">
        <v>0</v>
      </c>
      <c r="X14" s="154">
        <v>0</v>
      </c>
      <c r="Y14" s="154">
        <v>0</v>
      </c>
      <c r="Z14" s="154">
        <v>0</v>
      </c>
      <c r="AA14" s="151">
        <f t="shared" si="11"/>
        <v>0</v>
      </c>
      <c r="AB14" s="154">
        <v>0</v>
      </c>
      <c r="AC14" s="154">
        <v>0</v>
      </c>
      <c r="AD14" s="154">
        <v>0</v>
      </c>
      <c r="AE14" s="154">
        <v>0</v>
      </c>
      <c r="AF14" s="151">
        <f t="shared" si="12"/>
        <v>0</v>
      </c>
      <c r="AG14" s="154">
        <v>0</v>
      </c>
      <c r="AH14" s="154">
        <v>0</v>
      </c>
      <c r="AI14" s="154">
        <v>0</v>
      </c>
      <c r="AJ14" s="154">
        <v>0</v>
      </c>
    </row>
    <row r="15" spans="1:36" s="24" customFormat="1" ht="16.5" customHeight="1" x14ac:dyDescent="0.35">
      <c r="A15" s="23"/>
      <c r="B15" s="314"/>
      <c r="C15" s="328"/>
      <c r="D15" s="368"/>
      <c r="E15" s="52" t="s">
        <v>218</v>
      </c>
      <c r="F15" s="152">
        <f t="shared" si="7"/>
        <v>0</v>
      </c>
      <c r="G15" s="151">
        <f t="shared" si="8"/>
        <v>0</v>
      </c>
      <c r="H15" s="157">
        <v>0</v>
      </c>
      <c r="I15" s="157">
        <v>0</v>
      </c>
      <c r="J15" s="157">
        <v>0</v>
      </c>
      <c r="K15" s="157">
        <v>0</v>
      </c>
      <c r="L15" s="151">
        <f t="shared" si="9"/>
        <v>0</v>
      </c>
      <c r="M15" s="157">
        <v>0</v>
      </c>
      <c r="N15" s="157">
        <v>0</v>
      </c>
      <c r="O15" s="157">
        <v>0</v>
      </c>
      <c r="P15" s="157">
        <v>0</v>
      </c>
      <c r="Q15" s="151">
        <f t="shared" si="2"/>
        <v>0</v>
      </c>
      <c r="R15" s="157">
        <v>0</v>
      </c>
      <c r="S15" s="157">
        <v>0</v>
      </c>
      <c r="T15" s="157">
        <v>0</v>
      </c>
      <c r="U15" s="157">
        <v>0</v>
      </c>
      <c r="V15" s="151">
        <f t="shared" si="10"/>
        <v>0</v>
      </c>
      <c r="W15" s="157">
        <v>0</v>
      </c>
      <c r="X15" s="157">
        <v>0</v>
      </c>
      <c r="Y15" s="157">
        <v>0</v>
      </c>
      <c r="Z15" s="157">
        <v>0</v>
      </c>
      <c r="AA15" s="151">
        <f t="shared" si="11"/>
        <v>0</v>
      </c>
      <c r="AB15" s="157">
        <v>0</v>
      </c>
      <c r="AC15" s="157">
        <v>0</v>
      </c>
      <c r="AD15" s="157">
        <v>0</v>
      </c>
      <c r="AE15" s="157">
        <v>0</v>
      </c>
      <c r="AF15" s="151">
        <f t="shared" si="12"/>
        <v>0</v>
      </c>
      <c r="AG15" s="157">
        <v>0</v>
      </c>
      <c r="AH15" s="157">
        <v>0</v>
      </c>
      <c r="AI15" s="157">
        <v>0</v>
      </c>
      <c r="AJ15" s="157">
        <v>0</v>
      </c>
    </row>
    <row r="16" spans="1:36" s="24" customFormat="1" ht="16.5" customHeight="1" thickBot="1" x14ac:dyDescent="0.4">
      <c r="A16" s="23"/>
      <c r="B16" s="314"/>
      <c r="C16" s="328"/>
      <c r="D16" s="369"/>
      <c r="E16" s="53" t="s">
        <v>116</v>
      </c>
      <c r="F16" s="152">
        <f t="shared" si="7"/>
        <v>0</v>
      </c>
      <c r="G16" s="151">
        <f t="shared" si="8"/>
        <v>0</v>
      </c>
      <c r="H16" s="160">
        <v>0</v>
      </c>
      <c r="I16" s="160">
        <v>0</v>
      </c>
      <c r="J16" s="160">
        <v>0</v>
      </c>
      <c r="K16" s="160">
        <v>0</v>
      </c>
      <c r="L16" s="151">
        <f t="shared" si="9"/>
        <v>0</v>
      </c>
      <c r="M16" s="160">
        <v>0</v>
      </c>
      <c r="N16" s="160">
        <v>0</v>
      </c>
      <c r="O16" s="160">
        <v>0</v>
      </c>
      <c r="P16" s="160">
        <v>0</v>
      </c>
      <c r="Q16" s="151">
        <f t="shared" si="2"/>
        <v>0</v>
      </c>
      <c r="R16" s="160">
        <v>0</v>
      </c>
      <c r="S16" s="160">
        <v>0</v>
      </c>
      <c r="T16" s="160">
        <v>0</v>
      </c>
      <c r="U16" s="160">
        <v>0</v>
      </c>
      <c r="V16" s="151">
        <f t="shared" si="10"/>
        <v>0</v>
      </c>
      <c r="W16" s="160">
        <v>0</v>
      </c>
      <c r="X16" s="160">
        <v>0</v>
      </c>
      <c r="Y16" s="160">
        <v>0</v>
      </c>
      <c r="Z16" s="160">
        <v>0</v>
      </c>
      <c r="AA16" s="151">
        <f t="shared" si="11"/>
        <v>0</v>
      </c>
      <c r="AB16" s="160">
        <v>0</v>
      </c>
      <c r="AC16" s="160">
        <v>0</v>
      </c>
      <c r="AD16" s="160">
        <v>0</v>
      </c>
      <c r="AE16" s="160">
        <v>0</v>
      </c>
      <c r="AF16" s="151">
        <f t="shared" si="12"/>
        <v>0</v>
      </c>
      <c r="AG16" s="160">
        <v>0</v>
      </c>
      <c r="AH16" s="160">
        <v>0</v>
      </c>
      <c r="AI16" s="160">
        <v>0</v>
      </c>
      <c r="AJ16" s="160">
        <v>0</v>
      </c>
    </row>
    <row r="17" spans="1:36" s="24" customFormat="1" ht="16.5" customHeight="1" x14ac:dyDescent="0.35">
      <c r="A17" s="23"/>
      <c r="B17" s="25"/>
      <c r="C17" s="328"/>
      <c r="D17" s="391" t="s">
        <v>299</v>
      </c>
      <c r="E17" s="392"/>
      <c r="F17" s="152">
        <f t="shared" si="7"/>
        <v>5747</v>
      </c>
      <c r="G17" s="151">
        <f t="shared" si="8"/>
        <v>857</v>
      </c>
      <c r="H17" s="152">
        <f>H8+H11+H14</f>
        <v>855</v>
      </c>
      <c r="I17" s="152">
        <f t="shared" ref="I17:K17" si="15">I8+I11+I14</f>
        <v>0</v>
      </c>
      <c r="J17" s="152">
        <f t="shared" si="15"/>
        <v>2</v>
      </c>
      <c r="K17" s="152">
        <f t="shared" si="15"/>
        <v>0</v>
      </c>
      <c r="L17" s="151">
        <f t="shared" si="9"/>
        <v>1166</v>
      </c>
      <c r="M17" s="152">
        <f t="shared" ref="M17:P17" si="16">M8+M11+M14</f>
        <v>1159</v>
      </c>
      <c r="N17" s="152">
        <f t="shared" si="16"/>
        <v>0</v>
      </c>
      <c r="O17" s="152">
        <f t="shared" si="16"/>
        <v>7</v>
      </c>
      <c r="P17" s="152">
        <f t="shared" si="16"/>
        <v>0</v>
      </c>
      <c r="Q17" s="151">
        <f t="shared" si="2"/>
        <v>835</v>
      </c>
      <c r="R17" s="152">
        <f t="shared" ref="R17:AE19" si="17">R8+R11+R14</f>
        <v>825</v>
      </c>
      <c r="S17" s="152">
        <f t="shared" si="17"/>
        <v>0</v>
      </c>
      <c r="T17" s="152">
        <f t="shared" si="17"/>
        <v>10</v>
      </c>
      <c r="U17" s="152">
        <f t="shared" si="17"/>
        <v>0</v>
      </c>
      <c r="V17" s="151">
        <f t="shared" si="10"/>
        <v>1264</v>
      </c>
      <c r="W17" s="152">
        <f t="shared" si="17"/>
        <v>1253</v>
      </c>
      <c r="X17" s="152">
        <f t="shared" si="17"/>
        <v>0</v>
      </c>
      <c r="Y17" s="152">
        <f t="shared" si="17"/>
        <v>11</v>
      </c>
      <c r="Z17" s="152">
        <f t="shared" si="17"/>
        <v>0</v>
      </c>
      <c r="AA17" s="152">
        <f t="shared" si="11"/>
        <v>852</v>
      </c>
      <c r="AB17" s="152">
        <f t="shared" si="17"/>
        <v>841</v>
      </c>
      <c r="AC17" s="152">
        <f t="shared" si="17"/>
        <v>0</v>
      </c>
      <c r="AD17" s="152">
        <f t="shared" si="17"/>
        <v>11</v>
      </c>
      <c r="AE17" s="152">
        <f t="shared" si="17"/>
        <v>0</v>
      </c>
      <c r="AF17" s="152">
        <f t="shared" si="12"/>
        <v>773</v>
      </c>
      <c r="AG17" s="152">
        <f t="shared" ref="AG17:AJ19" si="18">AG8+AG11+AG14</f>
        <v>765</v>
      </c>
      <c r="AH17" s="152">
        <f t="shared" si="18"/>
        <v>0</v>
      </c>
      <c r="AI17" s="152">
        <f t="shared" si="18"/>
        <v>8</v>
      </c>
      <c r="AJ17" s="152">
        <f t="shared" si="18"/>
        <v>0</v>
      </c>
    </row>
    <row r="18" spans="1:36" s="24" customFormat="1" ht="16.5" customHeight="1" x14ac:dyDescent="0.35">
      <c r="A18" s="23"/>
      <c r="B18" s="25"/>
      <c r="C18" s="328"/>
      <c r="D18" s="357" t="s">
        <v>300</v>
      </c>
      <c r="E18" s="358"/>
      <c r="F18" s="152">
        <f t="shared" si="7"/>
        <v>0</v>
      </c>
      <c r="G18" s="151">
        <f t="shared" si="8"/>
        <v>0</v>
      </c>
      <c r="H18" s="152">
        <f>H9+H12+H15</f>
        <v>0</v>
      </c>
      <c r="I18" s="152">
        <f t="shared" ref="I18:K18" si="19">I9+I12+I15</f>
        <v>0</v>
      </c>
      <c r="J18" s="152">
        <f t="shared" si="19"/>
        <v>0</v>
      </c>
      <c r="K18" s="152">
        <f t="shared" si="19"/>
        <v>0</v>
      </c>
      <c r="L18" s="151">
        <f t="shared" si="9"/>
        <v>0</v>
      </c>
      <c r="M18" s="152">
        <f>M9+M12+M15</f>
        <v>0</v>
      </c>
      <c r="N18" s="152">
        <f t="shared" ref="N18:P18" si="20">N9+N12+N15</f>
        <v>0</v>
      </c>
      <c r="O18" s="152">
        <f t="shared" si="20"/>
        <v>0</v>
      </c>
      <c r="P18" s="152">
        <f t="shared" si="20"/>
        <v>0</v>
      </c>
      <c r="Q18" s="151">
        <f t="shared" si="2"/>
        <v>0</v>
      </c>
      <c r="R18" s="152">
        <f t="shared" si="17"/>
        <v>0</v>
      </c>
      <c r="S18" s="152">
        <f t="shared" si="17"/>
        <v>0</v>
      </c>
      <c r="T18" s="152">
        <f t="shared" si="17"/>
        <v>0</v>
      </c>
      <c r="U18" s="152">
        <f t="shared" si="17"/>
        <v>0</v>
      </c>
      <c r="V18" s="151">
        <f t="shared" si="10"/>
        <v>0</v>
      </c>
      <c r="W18" s="152">
        <f t="shared" si="17"/>
        <v>0</v>
      </c>
      <c r="X18" s="152">
        <f t="shared" si="17"/>
        <v>0</v>
      </c>
      <c r="Y18" s="152">
        <f t="shared" si="17"/>
        <v>0</v>
      </c>
      <c r="Z18" s="152">
        <f t="shared" si="17"/>
        <v>0</v>
      </c>
      <c r="AA18" s="152">
        <f t="shared" si="11"/>
        <v>0</v>
      </c>
      <c r="AB18" s="152">
        <f t="shared" si="17"/>
        <v>0</v>
      </c>
      <c r="AC18" s="152">
        <f t="shared" si="17"/>
        <v>0</v>
      </c>
      <c r="AD18" s="152">
        <f t="shared" si="17"/>
        <v>0</v>
      </c>
      <c r="AE18" s="152">
        <f t="shared" si="17"/>
        <v>0</v>
      </c>
      <c r="AF18" s="152">
        <f t="shared" si="12"/>
        <v>0</v>
      </c>
      <c r="AG18" s="152">
        <f t="shared" si="18"/>
        <v>0</v>
      </c>
      <c r="AH18" s="152">
        <f t="shared" si="18"/>
        <v>0</v>
      </c>
      <c r="AI18" s="152">
        <f t="shared" si="18"/>
        <v>0</v>
      </c>
      <c r="AJ18" s="152">
        <f t="shared" si="18"/>
        <v>0</v>
      </c>
    </row>
    <row r="19" spans="1:36" s="24" customFormat="1" ht="16.5" customHeight="1" thickBot="1" x14ac:dyDescent="0.4">
      <c r="A19" s="23"/>
      <c r="B19" s="35"/>
      <c r="C19" s="329"/>
      <c r="D19" s="359" t="s">
        <v>301</v>
      </c>
      <c r="E19" s="360"/>
      <c r="F19" s="152">
        <f t="shared" si="7"/>
        <v>5412</v>
      </c>
      <c r="G19" s="151">
        <f t="shared" si="8"/>
        <v>846</v>
      </c>
      <c r="H19" s="152">
        <f>H10+H13+H16</f>
        <v>831</v>
      </c>
      <c r="I19" s="152">
        <f t="shared" ref="I19:K19" si="21">I10+I13+I16</f>
        <v>2</v>
      </c>
      <c r="J19" s="152">
        <f t="shared" si="21"/>
        <v>13</v>
      </c>
      <c r="K19" s="152">
        <f t="shared" si="21"/>
        <v>0</v>
      </c>
      <c r="L19" s="151">
        <f t="shared" si="9"/>
        <v>998</v>
      </c>
      <c r="M19" s="152">
        <f>M10+M13+M16</f>
        <v>988</v>
      </c>
      <c r="N19" s="152">
        <f t="shared" ref="N19:P19" si="22">N10+N13+N16</f>
        <v>0</v>
      </c>
      <c r="O19" s="152">
        <f t="shared" si="22"/>
        <v>10</v>
      </c>
      <c r="P19" s="152">
        <f t="shared" si="22"/>
        <v>0</v>
      </c>
      <c r="Q19" s="151">
        <f t="shared" si="2"/>
        <v>1007</v>
      </c>
      <c r="R19" s="152">
        <f t="shared" si="17"/>
        <v>996</v>
      </c>
      <c r="S19" s="152">
        <f t="shared" si="17"/>
        <v>0</v>
      </c>
      <c r="T19" s="152">
        <f t="shared" si="17"/>
        <v>11</v>
      </c>
      <c r="U19" s="152">
        <f t="shared" si="17"/>
        <v>0</v>
      </c>
      <c r="V19" s="151">
        <f t="shared" si="10"/>
        <v>1105</v>
      </c>
      <c r="W19" s="152">
        <f t="shared" si="17"/>
        <v>1079</v>
      </c>
      <c r="X19" s="152">
        <f t="shared" si="17"/>
        <v>0</v>
      </c>
      <c r="Y19" s="152">
        <f t="shared" si="17"/>
        <v>26</v>
      </c>
      <c r="Z19" s="152">
        <f t="shared" si="17"/>
        <v>0</v>
      </c>
      <c r="AA19" s="152">
        <f t="shared" si="11"/>
        <v>818</v>
      </c>
      <c r="AB19" s="152">
        <f t="shared" si="17"/>
        <v>782</v>
      </c>
      <c r="AC19" s="152">
        <f t="shared" si="17"/>
        <v>0</v>
      </c>
      <c r="AD19" s="152">
        <f t="shared" si="17"/>
        <v>35</v>
      </c>
      <c r="AE19" s="152">
        <f t="shared" si="17"/>
        <v>1</v>
      </c>
      <c r="AF19" s="152">
        <f t="shared" si="12"/>
        <v>638</v>
      </c>
      <c r="AG19" s="152">
        <f t="shared" si="18"/>
        <v>621</v>
      </c>
      <c r="AH19" s="152">
        <f t="shared" si="18"/>
        <v>0</v>
      </c>
      <c r="AI19" s="152">
        <f t="shared" si="18"/>
        <v>17</v>
      </c>
      <c r="AJ19" s="152">
        <f t="shared" si="18"/>
        <v>0</v>
      </c>
    </row>
    <row r="20" spans="1:36" s="24" customFormat="1" ht="16.5" customHeight="1" x14ac:dyDescent="0.35">
      <c r="A20" s="23"/>
      <c r="B20" s="367">
        <v>1</v>
      </c>
      <c r="C20" s="327" t="s">
        <v>5</v>
      </c>
      <c r="D20" s="381" t="s">
        <v>135</v>
      </c>
      <c r="E20" s="54" t="s">
        <v>120</v>
      </c>
      <c r="F20" s="152">
        <f t="shared" si="7"/>
        <v>404</v>
      </c>
      <c r="G20" s="151">
        <f t="shared" si="8"/>
        <v>73</v>
      </c>
      <c r="H20" s="163">
        <v>73</v>
      </c>
      <c r="I20" s="163">
        <v>0</v>
      </c>
      <c r="J20" s="163">
        <v>0</v>
      </c>
      <c r="K20" s="163">
        <v>0</v>
      </c>
      <c r="L20" s="151">
        <f t="shared" si="9"/>
        <v>62</v>
      </c>
      <c r="M20" s="163">
        <v>62</v>
      </c>
      <c r="N20" s="163">
        <v>0</v>
      </c>
      <c r="O20" s="163">
        <v>0</v>
      </c>
      <c r="P20" s="163">
        <v>0</v>
      </c>
      <c r="Q20" s="151">
        <f t="shared" si="2"/>
        <v>72</v>
      </c>
      <c r="R20" s="163">
        <v>72</v>
      </c>
      <c r="S20" s="163">
        <v>0</v>
      </c>
      <c r="T20" s="163">
        <v>0</v>
      </c>
      <c r="U20" s="163">
        <v>0</v>
      </c>
      <c r="V20" s="151">
        <f t="shared" si="10"/>
        <v>50</v>
      </c>
      <c r="W20" s="163">
        <v>50</v>
      </c>
      <c r="X20" s="163">
        <v>0</v>
      </c>
      <c r="Y20" s="163">
        <v>0</v>
      </c>
      <c r="Z20" s="163">
        <v>0</v>
      </c>
      <c r="AA20" s="151">
        <f t="shared" si="11"/>
        <v>73</v>
      </c>
      <c r="AB20" s="163">
        <v>73</v>
      </c>
      <c r="AC20" s="163">
        <v>0</v>
      </c>
      <c r="AD20" s="163">
        <v>0</v>
      </c>
      <c r="AE20" s="163">
        <v>0</v>
      </c>
      <c r="AF20" s="151">
        <f t="shared" si="12"/>
        <v>74</v>
      </c>
      <c r="AG20" s="163">
        <v>74</v>
      </c>
      <c r="AH20" s="163">
        <v>0</v>
      </c>
      <c r="AI20" s="163">
        <v>0</v>
      </c>
      <c r="AJ20" s="163">
        <v>0</v>
      </c>
    </row>
    <row r="21" spans="1:36" s="24" customFormat="1" ht="16.5" customHeight="1" x14ac:dyDescent="0.35">
      <c r="A21" s="23"/>
      <c r="B21" s="314"/>
      <c r="C21" s="328"/>
      <c r="D21" s="368"/>
      <c r="E21" s="52" t="s">
        <v>218</v>
      </c>
      <c r="F21" s="152">
        <f t="shared" si="7"/>
        <v>0</v>
      </c>
      <c r="G21" s="151">
        <f t="shared" si="8"/>
        <v>0</v>
      </c>
      <c r="H21" s="156">
        <v>0</v>
      </c>
      <c r="I21" s="156">
        <v>0</v>
      </c>
      <c r="J21" s="156">
        <v>0</v>
      </c>
      <c r="K21" s="156">
        <v>0</v>
      </c>
      <c r="L21" s="151">
        <f t="shared" si="9"/>
        <v>0</v>
      </c>
      <c r="M21" s="156">
        <v>0</v>
      </c>
      <c r="N21" s="156">
        <v>0</v>
      </c>
      <c r="O21" s="156">
        <v>0</v>
      </c>
      <c r="P21" s="156">
        <v>0</v>
      </c>
      <c r="Q21" s="151">
        <f t="shared" si="2"/>
        <v>0</v>
      </c>
      <c r="R21" s="156">
        <v>0</v>
      </c>
      <c r="S21" s="156">
        <v>0</v>
      </c>
      <c r="T21" s="156">
        <v>0</v>
      </c>
      <c r="U21" s="156">
        <v>0</v>
      </c>
      <c r="V21" s="151">
        <f t="shared" si="10"/>
        <v>0</v>
      </c>
      <c r="W21" s="156">
        <v>0</v>
      </c>
      <c r="X21" s="156">
        <v>0</v>
      </c>
      <c r="Y21" s="156">
        <v>0</v>
      </c>
      <c r="Z21" s="156">
        <v>0</v>
      </c>
      <c r="AA21" s="151">
        <f t="shared" si="11"/>
        <v>0</v>
      </c>
      <c r="AB21" s="156">
        <v>0</v>
      </c>
      <c r="AC21" s="156">
        <v>0</v>
      </c>
      <c r="AD21" s="156">
        <v>0</v>
      </c>
      <c r="AE21" s="156">
        <v>0</v>
      </c>
      <c r="AF21" s="151">
        <f t="shared" si="12"/>
        <v>0</v>
      </c>
      <c r="AG21" s="156">
        <v>0</v>
      </c>
      <c r="AH21" s="156">
        <v>0</v>
      </c>
      <c r="AI21" s="156">
        <v>0</v>
      </c>
      <c r="AJ21" s="156">
        <v>0</v>
      </c>
    </row>
    <row r="22" spans="1:36" s="24" customFormat="1" ht="16.5" customHeight="1" thickBot="1" x14ac:dyDescent="0.4">
      <c r="A22" s="23"/>
      <c r="B22" s="314"/>
      <c r="C22" s="328"/>
      <c r="D22" s="369"/>
      <c r="E22" s="53" t="s">
        <v>116</v>
      </c>
      <c r="F22" s="152">
        <f t="shared" si="7"/>
        <v>378</v>
      </c>
      <c r="G22" s="151">
        <f t="shared" si="8"/>
        <v>64</v>
      </c>
      <c r="H22" s="159">
        <v>64</v>
      </c>
      <c r="I22" s="159">
        <v>0</v>
      </c>
      <c r="J22" s="159">
        <v>0</v>
      </c>
      <c r="K22" s="159">
        <v>0</v>
      </c>
      <c r="L22" s="151">
        <f t="shared" si="9"/>
        <v>69</v>
      </c>
      <c r="M22" s="159">
        <v>69</v>
      </c>
      <c r="N22" s="159">
        <v>0</v>
      </c>
      <c r="O22" s="159">
        <v>0</v>
      </c>
      <c r="P22" s="159">
        <v>0</v>
      </c>
      <c r="Q22" s="151">
        <f t="shared" si="2"/>
        <v>61</v>
      </c>
      <c r="R22" s="159">
        <v>61</v>
      </c>
      <c r="S22" s="159">
        <v>0</v>
      </c>
      <c r="T22" s="159">
        <v>0</v>
      </c>
      <c r="U22" s="159">
        <v>0</v>
      </c>
      <c r="V22" s="151">
        <f t="shared" si="10"/>
        <v>57</v>
      </c>
      <c r="W22" s="159">
        <v>57</v>
      </c>
      <c r="X22" s="159">
        <v>0</v>
      </c>
      <c r="Y22" s="159">
        <v>0</v>
      </c>
      <c r="Z22" s="159">
        <v>0</v>
      </c>
      <c r="AA22" s="151">
        <f t="shared" si="11"/>
        <v>48</v>
      </c>
      <c r="AB22" s="159">
        <v>48</v>
      </c>
      <c r="AC22" s="159">
        <v>0</v>
      </c>
      <c r="AD22" s="159">
        <v>0</v>
      </c>
      <c r="AE22" s="159">
        <v>0</v>
      </c>
      <c r="AF22" s="151">
        <f t="shared" si="12"/>
        <v>79</v>
      </c>
      <c r="AG22" s="159">
        <v>79</v>
      </c>
      <c r="AH22" s="159">
        <v>0</v>
      </c>
      <c r="AI22" s="159">
        <v>0</v>
      </c>
      <c r="AJ22" s="159">
        <v>0</v>
      </c>
    </row>
    <row r="23" spans="1:36" s="24" customFormat="1" ht="16.5" customHeight="1" x14ac:dyDescent="0.35">
      <c r="A23" s="23"/>
      <c r="B23" s="314">
        <v>2</v>
      </c>
      <c r="C23" s="328"/>
      <c r="D23" s="372" t="s">
        <v>66</v>
      </c>
      <c r="E23" s="51" t="s">
        <v>120</v>
      </c>
      <c r="F23" s="152">
        <f t="shared" si="7"/>
        <v>159</v>
      </c>
      <c r="G23" s="151">
        <f t="shared" si="8"/>
        <v>11</v>
      </c>
      <c r="H23" s="153">
        <v>9</v>
      </c>
      <c r="I23" s="153">
        <v>0</v>
      </c>
      <c r="J23" s="153">
        <v>2</v>
      </c>
      <c r="K23" s="153">
        <v>0</v>
      </c>
      <c r="L23" s="151">
        <f t="shared" si="9"/>
        <v>14</v>
      </c>
      <c r="M23" s="153">
        <v>13</v>
      </c>
      <c r="N23" s="153">
        <v>0</v>
      </c>
      <c r="O23" s="153">
        <v>1</v>
      </c>
      <c r="P23" s="153">
        <v>0</v>
      </c>
      <c r="Q23" s="151">
        <f t="shared" si="2"/>
        <v>25</v>
      </c>
      <c r="R23" s="153">
        <v>23</v>
      </c>
      <c r="S23" s="153">
        <v>0</v>
      </c>
      <c r="T23" s="153">
        <v>1</v>
      </c>
      <c r="U23" s="153">
        <v>1</v>
      </c>
      <c r="V23" s="151">
        <f t="shared" si="10"/>
        <v>41</v>
      </c>
      <c r="W23" s="153">
        <v>40</v>
      </c>
      <c r="X23" s="153">
        <v>0</v>
      </c>
      <c r="Y23" s="153">
        <v>1</v>
      </c>
      <c r="Z23" s="153">
        <v>0</v>
      </c>
      <c r="AA23" s="151">
        <f t="shared" si="11"/>
        <v>18</v>
      </c>
      <c r="AB23" s="153">
        <v>18</v>
      </c>
      <c r="AC23" s="153">
        <v>0</v>
      </c>
      <c r="AD23" s="153">
        <v>0</v>
      </c>
      <c r="AE23" s="153">
        <v>0</v>
      </c>
      <c r="AF23" s="151">
        <f t="shared" si="12"/>
        <v>50</v>
      </c>
      <c r="AG23" s="153">
        <v>48</v>
      </c>
      <c r="AH23" s="153">
        <v>0</v>
      </c>
      <c r="AI23" s="153">
        <v>2</v>
      </c>
      <c r="AJ23" s="153">
        <v>0</v>
      </c>
    </row>
    <row r="24" spans="1:36" s="24" customFormat="1" ht="16.5" customHeight="1" x14ac:dyDescent="0.35">
      <c r="A24" s="23"/>
      <c r="B24" s="314"/>
      <c r="C24" s="328"/>
      <c r="D24" s="368"/>
      <c r="E24" s="52" t="s">
        <v>218</v>
      </c>
      <c r="F24" s="152">
        <f t="shared" si="7"/>
        <v>1</v>
      </c>
      <c r="G24" s="151">
        <f t="shared" si="8"/>
        <v>0</v>
      </c>
      <c r="H24" s="156">
        <v>0</v>
      </c>
      <c r="I24" s="156">
        <v>0</v>
      </c>
      <c r="J24" s="156">
        <v>0</v>
      </c>
      <c r="K24" s="156">
        <v>0</v>
      </c>
      <c r="L24" s="151">
        <f t="shared" si="9"/>
        <v>1</v>
      </c>
      <c r="M24" s="156">
        <v>1</v>
      </c>
      <c r="N24" s="156">
        <v>0</v>
      </c>
      <c r="O24" s="156">
        <v>0</v>
      </c>
      <c r="P24" s="156">
        <v>0</v>
      </c>
      <c r="Q24" s="151">
        <f t="shared" si="2"/>
        <v>0</v>
      </c>
      <c r="R24" s="156">
        <v>0</v>
      </c>
      <c r="S24" s="156">
        <v>0</v>
      </c>
      <c r="T24" s="156">
        <v>0</v>
      </c>
      <c r="U24" s="156">
        <v>0</v>
      </c>
      <c r="V24" s="151">
        <f t="shared" si="10"/>
        <v>0</v>
      </c>
      <c r="W24" s="156">
        <v>0</v>
      </c>
      <c r="X24" s="156">
        <v>0</v>
      </c>
      <c r="Y24" s="156">
        <v>0</v>
      </c>
      <c r="Z24" s="156">
        <v>0</v>
      </c>
      <c r="AA24" s="151">
        <f t="shared" si="11"/>
        <v>0</v>
      </c>
      <c r="AB24" s="156">
        <v>0</v>
      </c>
      <c r="AC24" s="156">
        <v>0</v>
      </c>
      <c r="AD24" s="156">
        <v>0</v>
      </c>
      <c r="AE24" s="156">
        <v>0</v>
      </c>
      <c r="AF24" s="151">
        <f t="shared" si="12"/>
        <v>0</v>
      </c>
      <c r="AG24" s="156">
        <v>0</v>
      </c>
      <c r="AH24" s="156">
        <v>0</v>
      </c>
      <c r="AI24" s="156">
        <v>0</v>
      </c>
      <c r="AJ24" s="156">
        <v>0</v>
      </c>
    </row>
    <row r="25" spans="1:36" s="24" customFormat="1" ht="16.5" customHeight="1" thickBot="1" x14ac:dyDescent="0.4">
      <c r="A25" s="23"/>
      <c r="B25" s="314"/>
      <c r="C25" s="328"/>
      <c r="D25" s="369"/>
      <c r="E25" s="53" t="s">
        <v>116</v>
      </c>
      <c r="F25" s="152">
        <f t="shared" si="7"/>
        <v>111</v>
      </c>
      <c r="G25" s="151">
        <f t="shared" si="8"/>
        <v>4</v>
      </c>
      <c r="H25" s="161">
        <v>4</v>
      </c>
      <c r="I25" s="161">
        <v>0</v>
      </c>
      <c r="J25" s="161">
        <v>0</v>
      </c>
      <c r="K25" s="161">
        <v>0</v>
      </c>
      <c r="L25" s="151">
        <f t="shared" si="9"/>
        <v>11</v>
      </c>
      <c r="M25" s="161">
        <v>11</v>
      </c>
      <c r="N25" s="161">
        <v>0</v>
      </c>
      <c r="O25" s="161">
        <v>0</v>
      </c>
      <c r="P25" s="161">
        <v>0</v>
      </c>
      <c r="Q25" s="151">
        <f t="shared" si="2"/>
        <v>17</v>
      </c>
      <c r="R25" s="161">
        <v>17</v>
      </c>
      <c r="S25" s="161">
        <v>0</v>
      </c>
      <c r="T25" s="161">
        <v>0</v>
      </c>
      <c r="U25" s="161">
        <v>0</v>
      </c>
      <c r="V25" s="151">
        <f t="shared" si="10"/>
        <v>18</v>
      </c>
      <c r="W25" s="161">
        <v>18</v>
      </c>
      <c r="X25" s="161">
        <v>0</v>
      </c>
      <c r="Y25" s="161">
        <v>0</v>
      </c>
      <c r="Z25" s="161">
        <v>0</v>
      </c>
      <c r="AA25" s="151">
        <f t="shared" si="11"/>
        <v>42</v>
      </c>
      <c r="AB25" s="161">
        <v>42</v>
      </c>
      <c r="AC25" s="161">
        <v>0</v>
      </c>
      <c r="AD25" s="161">
        <v>0</v>
      </c>
      <c r="AE25" s="161">
        <v>0</v>
      </c>
      <c r="AF25" s="151">
        <f t="shared" si="12"/>
        <v>19</v>
      </c>
      <c r="AG25" s="161">
        <v>19</v>
      </c>
      <c r="AH25" s="161">
        <v>0</v>
      </c>
      <c r="AI25" s="161">
        <v>0</v>
      </c>
      <c r="AJ25" s="161">
        <v>0</v>
      </c>
    </row>
    <row r="26" spans="1:36" s="24" customFormat="1" ht="16.5" customHeight="1" x14ac:dyDescent="0.35">
      <c r="A26" s="23"/>
      <c r="B26" s="314">
        <v>3</v>
      </c>
      <c r="C26" s="328"/>
      <c r="D26" s="372" t="s">
        <v>77</v>
      </c>
      <c r="E26" s="51" t="s">
        <v>120</v>
      </c>
      <c r="F26" s="152">
        <f t="shared" si="7"/>
        <v>0</v>
      </c>
      <c r="G26" s="151">
        <f t="shared" si="8"/>
        <v>0</v>
      </c>
      <c r="H26" s="153">
        <v>0</v>
      </c>
      <c r="I26" s="153">
        <v>0</v>
      </c>
      <c r="J26" s="153">
        <v>0</v>
      </c>
      <c r="K26" s="153">
        <v>0</v>
      </c>
      <c r="L26" s="151">
        <f t="shared" si="9"/>
        <v>0</v>
      </c>
      <c r="M26" s="153">
        <v>0</v>
      </c>
      <c r="N26" s="153">
        <v>0</v>
      </c>
      <c r="O26" s="153">
        <v>0</v>
      </c>
      <c r="P26" s="153">
        <v>0</v>
      </c>
      <c r="Q26" s="151">
        <f t="shared" si="2"/>
        <v>0</v>
      </c>
      <c r="R26" s="153">
        <v>0</v>
      </c>
      <c r="S26" s="153">
        <v>0</v>
      </c>
      <c r="T26" s="153">
        <v>0</v>
      </c>
      <c r="U26" s="153">
        <v>0</v>
      </c>
      <c r="V26" s="151">
        <f t="shared" si="10"/>
        <v>0</v>
      </c>
      <c r="W26" s="153">
        <v>0</v>
      </c>
      <c r="X26" s="153">
        <v>0</v>
      </c>
      <c r="Y26" s="153">
        <v>0</v>
      </c>
      <c r="Z26" s="153">
        <v>0</v>
      </c>
      <c r="AA26" s="151">
        <f t="shared" si="11"/>
        <v>0</v>
      </c>
      <c r="AB26" s="153">
        <v>0</v>
      </c>
      <c r="AC26" s="153">
        <v>0</v>
      </c>
      <c r="AD26" s="153">
        <v>0</v>
      </c>
      <c r="AE26" s="153">
        <v>0</v>
      </c>
      <c r="AF26" s="151">
        <f t="shared" si="12"/>
        <v>0</v>
      </c>
      <c r="AG26" s="153">
        <v>0</v>
      </c>
      <c r="AH26" s="153">
        <v>0</v>
      </c>
      <c r="AI26" s="153">
        <v>0</v>
      </c>
      <c r="AJ26" s="153">
        <v>0</v>
      </c>
    </row>
    <row r="27" spans="1:36" s="24" customFormat="1" ht="16.5" customHeight="1" x14ac:dyDescent="0.35">
      <c r="A27" s="23"/>
      <c r="B27" s="314"/>
      <c r="C27" s="328"/>
      <c r="D27" s="368"/>
      <c r="E27" s="52" t="s">
        <v>218</v>
      </c>
      <c r="F27" s="152">
        <f t="shared" si="7"/>
        <v>0</v>
      </c>
      <c r="G27" s="151">
        <f t="shared" si="8"/>
        <v>0</v>
      </c>
      <c r="H27" s="156">
        <v>0</v>
      </c>
      <c r="I27" s="156">
        <v>0</v>
      </c>
      <c r="J27" s="156">
        <v>0</v>
      </c>
      <c r="K27" s="156">
        <v>0</v>
      </c>
      <c r="L27" s="151">
        <f t="shared" si="9"/>
        <v>0</v>
      </c>
      <c r="M27" s="156">
        <v>0</v>
      </c>
      <c r="N27" s="156">
        <v>0</v>
      </c>
      <c r="O27" s="156">
        <v>0</v>
      </c>
      <c r="P27" s="156">
        <v>0</v>
      </c>
      <c r="Q27" s="151">
        <f t="shared" si="2"/>
        <v>0</v>
      </c>
      <c r="R27" s="156">
        <v>0</v>
      </c>
      <c r="S27" s="156">
        <v>0</v>
      </c>
      <c r="T27" s="156">
        <v>0</v>
      </c>
      <c r="U27" s="156">
        <v>0</v>
      </c>
      <c r="V27" s="151">
        <f t="shared" si="10"/>
        <v>0</v>
      </c>
      <c r="W27" s="156">
        <v>0</v>
      </c>
      <c r="X27" s="156">
        <v>0</v>
      </c>
      <c r="Y27" s="156">
        <v>0</v>
      </c>
      <c r="Z27" s="156">
        <v>0</v>
      </c>
      <c r="AA27" s="151">
        <f t="shared" si="11"/>
        <v>0</v>
      </c>
      <c r="AB27" s="156">
        <v>0</v>
      </c>
      <c r="AC27" s="156">
        <v>0</v>
      </c>
      <c r="AD27" s="156">
        <v>0</v>
      </c>
      <c r="AE27" s="156">
        <v>0</v>
      </c>
      <c r="AF27" s="151">
        <f t="shared" si="12"/>
        <v>0</v>
      </c>
      <c r="AG27" s="156">
        <v>0</v>
      </c>
      <c r="AH27" s="156">
        <v>0</v>
      </c>
      <c r="AI27" s="156">
        <v>0</v>
      </c>
      <c r="AJ27" s="156">
        <v>0</v>
      </c>
    </row>
    <row r="28" spans="1:36" s="24" customFormat="1" ht="16.5" customHeight="1" thickBot="1" x14ac:dyDescent="0.4">
      <c r="A28" s="23"/>
      <c r="B28" s="314"/>
      <c r="C28" s="328"/>
      <c r="D28" s="369"/>
      <c r="E28" s="53" t="s">
        <v>116</v>
      </c>
      <c r="F28" s="152">
        <f t="shared" si="7"/>
        <v>0</v>
      </c>
      <c r="G28" s="151">
        <f t="shared" si="8"/>
        <v>0</v>
      </c>
      <c r="H28" s="159">
        <v>0</v>
      </c>
      <c r="I28" s="159">
        <v>0</v>
      </c>
      <c r="J28" s="159">
        <v>0</v>
      </c>
      <c r="K28" s="159">
        <v>0</v>
      </c>
      <c r="L28" s="151">
        <f t="shared" si="9"/>
        <v>0</v>
      </c>
      <c r="M28" s="159">
        <v>0</v>
      </c>
      <c r="N28" s="159">
        <v>0</v>
      </c>
      <c r="O28" s="159">
        <v>0</v>
      </c>
      <c r="P28" s="159">
        <v>0</v>
      </c>
      <c r="Q28" s="151">
        <f t="shared" si="2"/>
        <v>0</v>
      </c>
      <c r="R28" s="159">
        <v>0</v>
      </c>
      <c r="S28" s="159">
        <v>0</v>
      </c>
      <c r="T28" s="159">
        <v>0</v>
      </c>
      <c r="U28" s="159">
        <v>0</v>
      </c>
      <c r="V28" s="151">
        <f t="shared" si="10"/>
        <v>0</v>
      </c>
      <c r="W28" s="159">
        <v>0</v>
      </c>
      <c r="X28" s="159">
        <v>0</v>
      </c>
      <c r="Y28" s="159">
        <v>0</v>
      </c>
      <c r="Z28" s="159">
        <v>0</v>
      </c>
      <c r="AA28" s="151">
        <f t="shared" si="11"/>
        <v>0</v>
      </c>
      <c r="AB28" s="159">
        <v>0</v>
      </c>
      <c r="AC28" s="159">
        <v>0</v>
      </c>
      <c r="AD28" s="159">
        <v>0</v>
      </c>
      <c r="AE28" s="159">
        <v>0</v>
      </c>
      <c r="AF28" s="151">
        <f t="shared" si="12"/>
        <v>0</v>
      </c>
      <c r="AG28" s="159">
        <v>0</v>
      </c>
      <c r="AH28" s="159">
        <v>0</v>
      </c>
      <c r="AI28" s="159">
        <v>0</v>
      </c>
      <c r="AJ28" s="159">
        <v>0</v>
      </c>
    </row>
    <row r="29" spans="1:36" s="24" customFormat="1" ht="16.5" customHeight="1" x14ac:dyDescent="0.35">
      <c r="A29" s="23"/>
      <c r="B29" s="314">
        <v>4</v>
      </c>
      <c r="C29" s="328"/>
      <c r="D29" s="372" t="s">
        <v>155</v>
      </c>
      <c r="E29" s="51" t="s">
        <v>120</v>
      </c>
      <c r="F29" s="152">
        <f t="shared" si="7"/>
        <v>891</v>
      </c>
      <c r="G29" s="151">
        <f t="shared" si="8"/>
        <v>180</v>
      </c>
      <c r="H29" s="153">
        <v>180</v>
      </c>
      <c r="I29" s="153">
        <v>0</v>
      </c>
      <c r="J29" s="153">
        <v>0</v>
      </c>
      <c r="K29" s="153">
        <v>0</v>
      </c>
      <c r="L29" s="151">
        <f t="shared" si="9"/>
        <v>168</v>
      </c>
      <c r="M29" s="153">
        <v>168</v>
      </c>
      <c r="N29" s="153">
        <v>0</v>
      </c>
      <c r="O29" s="153">
        <v>0</v>
      </c>
      <c r="P29" s="153">
        <v>0</v>
      </c>
      <c r="Q29" s="151">
        <f t="shared" si="2"/>
        <v>135</v>
      </c>
      <c r="R29" s="153">
        <v>135</v>
      </c>
      <c r="S29" s="153">
        <v>0</v>
      </c>
      <c r="T29" s="153">
        <v>0</v>
      </c>
      <c r="U29" s="153">
        <v>0</v>
      </c>
      <c r="V29" s="151">
        <f t="shared" si="10"/>
        <v>138</v>
      </c>
      <c r="W29" s="153">
        <v>138</v>
      </c>
      <c r="X29" s="153">
        <v>0</v>
      </c>
      <c r="Y29" s="153">
        <v>0</v>
      </c>
      <c r="Z29" s="153">
        <v>0</v>
      </c>
      <c r="AA29" s="151">
        <f t="shared" si="11"/>
        <v>154</v>
      </c>
      <c r="AB29" s="153">
        <v>154</v>
      </c>
      <c r="AC29" s="153">
        <v>0</v>
      </c>
      <c r="AD29" s="153">
        <v>0</v>
      </c>
      <c r="AE29" s="153">
        <v>0</v>
      </c>
      <c r="AF29" s="151">
        <f t="shared" si="12"/>
        <v>116</v>
      </c>
      <c r="AG29" s="164">
        <v>116</v>
      </c>
      <c r="AH29" s="153">
        <v>0</v>
      </c>
      <c r="AI29" s="153">
        <v>0</v>
      </c>
      <c r="AJ29" s="153">
        <v>0</v>
      </c>
    </row>
    <row r="30" spans="1:36" s="24" customFormat="1" ht="16.5" customHeight="1" x14ac:dyDescent="0.35">
      <c r="A30" s="23"/>
      <c r="B30" s="314"/>
      <c r="C30" s="328"/>
      <c r="D30" s="368"/>
      <c r="E30" s="52" t="s">
        <v>218</v>
      </c>
      <c r="F30" s="152">
        <f t="shared" si="7"/>
        <v>0</v>
      </c>
      <c r="G30" s="151">
        <f t="shared" si="8"/>
        <v>0</v>
      </c>
      <c r="H30" s="156">
        <v>0</v>
      </c>
      <c r="I30" s="156">
        <v>0</v>
      </c>
      <c r="J30" s="156">
        <v>0</v>
      </c>
      <c r="K30" s="156">
        <v>0</v>
      </c>
      <c r="L30" s="151">
        <f t="shared" si="9"/>
        <v>0</v>
      </c>
      <c r="M30" s="156">
        <v>0</v>
      </c>
      <c r="N30" s="156">
        <v>0</v>
      </c>
      <c r="O30" s="156">
        <v>0</v>
      </c>
      <c r="P30" s="156">
        <v>0</v>
      </c>
      <c r="Q30" s="151">
        <f t="shared" si="2"/>
        <v>0</v>
      </c>
      <c r="R30" s="156">
        <v>0</v>
      </c>
      <c r="S30" s="156">
        <v>0</v>
      </c>
      <c r="T30" s="156">
        <v>0</v>
      </c>
      <c r="U30" s="156">
        <v>0</v>
      </c>
      <c r="V30" s="151">
        <f t="shared" si="10"/>
        <v>0</v>
      </c>
      <c r="W30" s="156">
        <v>0</v>
      </c>
      <c r="X30" s="156">
        <v>0</v>
      </c>
      <c r="Y30" s="156">
        <v>0</v>
      </c>
      <c r="Z30" s="156">
        <v>0</v>
      </c>
      <c r="AA30" s="151">
        <f t="shared" si="11"/>
        <v>0</v>
      </c>
      <c r="AB30" s="156">
        <v>0</v>
      </c>
      <c r="AC30" s="156">
        <v>0</v>
      </c>
      <c r="AD30" s="156">
        <v>0</v>
      </c>
      <c r="AE30" s="156">
        <v>0</v>
      </c>
      <c r="AF30" s="151">
        <f t="shared" si="12"/>
        <v>0</v>
      </c>
      <c r="AG30" s="156">
        <v>0</v>
      </c>
      <c r="AH30" s="156">
        <v>0</v>
      </c>
      <c r="AI30" s="156">
        <v>0</v>
      </c>
      <c r="AJ30" s="156">
        <v>0</v>
      </c>
    </row>
    <row r="31" spans="1:36" s="24" customFormat="1" ht="16.5" customHeight="1" thickBot="1" x14ac:dyDescent="0.4">
      <c r="A31" s="23"/>
      <c r="B31" s="314"/>
      <c r="C31" s="328"/>
      <c r="D31" s="369"/>
      <c r="E31" s="53" t="s">
        <v>116</v>
      </c>
      <c r="F31" s="152">
        <f t="shared" si="7"/>
        <v>846</v>
      </c>
      <c r="G31" s="151">
        <f t="shared" si="8"/>
        <v>80</v>
      </c>
      <c r="H31" s="159">
        <v>80</v>
      </c>
      <c r="I31" s="159">
        <v>0</v>
      </c>
      <c r="J31" s="159">
        <v>0</v>
      </c>
      <c r="K31" s="159">
        <v>0</v>
      </c>
      <c r="L31" s="151">
        <f t="shared" si="9"/>
        <v>187</v>
      </c>
      <c r="M31" s="159">
        <v>187</v>
      </c>
      <c r="N31" s="159">
        <v>0</v>
      </c>
      <c r="O31" s="159">
        <v>0</v>
      </c>
      <c r="P31" s="159">
        <v>0</v>
      </c>
      <c r="Q31" s="151">
        <f t="shared" si="2"/>
        <v>72</v>
      </c>
      <c r="R31" s="159">
        <v>72</v>
      </c>
      <c r="S31" s="159">
        <v>0</v>
      </c>
      <c r="T31" s="159">
        <v>0</v>
      </c>
      <c r="U31" s="159">
        <v>0</v>
      </c>
      <c r="V31" s="151">
        <f t="shared" si="10"/>
        <v>152</v>
      </c>
      <c r="W31" s="159">
        <v>152</v>
      </c>
      <c r="X31" s="159">
        <v>0</v>
      </c>
      <c r="Y31" s="159">
        <v>0</v>
      </c>
      <c r="Z31" s="159">
        <v>0</v>
      </c>
      <c r="AA31" s="151">
        <f t="shared" si="11"/>
        <v>228</v>
      </c>
      <c r="AB31" s="159">
        <v>228</v>
      </c>
      <c r="AC31" s="159">
        <v>0</v>
      </c>
      <c r="AD31" s="159">
        <v>0</v>
      </c>
      <c r="AE31" s="159">
        <v>0</v>
      </c>
      <c r="AF31" s="151">
        <f t="shared" si="12"/>
        <v>127</v>
      </c>
      <c r="AG31" s="159">
        <v>127</v>
      </c>
      <c r="AH31" s="159">
        <v>0</v>
      </c>
      <c r="AI31" s="159">
        <v>0</v>
      </c>
      <c r="AJ31" s="159">
        <v>0</v>
      </c>
    </row>
    <row r="32" spans="1:36" s="24" customFormat="1" ht="16.5" customHeight="1" x14ac:dyDescent="0.35">
      <c r="A32" s="23"/>
      <c r="B32" s="314">
        <v>5</v>
      </c>
      <c r="C32" s="328"/>
      <c r="D32" s="372" t="s">
        <v>672</v>
      </c>
      <c r="E32" s="51" t="s">
        <v>120</v>
      </c>
      <c r="F32" s="152">
        <f t="shared" si="7"/>
        <v>326</v>
      </c>
      <c r="G32" s="151">
        <f t="shared" si="8"/>
        <v>19</v>
      </c>
      <c r="H32" s="153">
        <v>19</v>
      </c>
      <c r="I32" s="153">
        <v>0</v>
      </c>
      <c r="J32" s="153">
        <v>0</v>
      </c>
      <c r="K32" s="153">
        <v>0</v>
      </c>
      <c r="L32" s="151">
        <f t="shared" si="9"/>
        <v>24</v>
      </c>
      <c r="M32" s="153">
        <v>24</v>
      </c>
      <c r="N32" s="153">
        <v>0</v>
      </c>
      <c r="O32" s="153">
        <v>0</v>
      </c>
      <c r="P32" s="153">
        <v>0</v>
      </c>
      <c r="Q32" s="151">
        <f t="shared" si="2"/>
        <v>59</v>
      </c>
      <c r="R32" s="153">
        <v>59</v>
      </c>
      <c r="S32" s="153">
        <v>0</v>
      </c>
      <c r="T32" s="153">
        <v>0</v>
      </c>
      <c r="U32" s="153">
        <v>0</v>
      </c>
      <c r="V32" s="151">
        <f t="shared" si="10"/>
        <v>82</v>
      </c>
      <c r="W32" s="153">
        <v>82</v>
      </c>
      <c r="X32" s="153">
        <v>0</v>
      </c>
      <c r="Y32" s="153">
        <v>0</v>
      </c>
      <c r="Z32" s="153">
        <v>0</v>
      </c>
      <c r="AA32" s="151">
        <f t="shared" si="11"/>
        <v>87</v>
      </c>
      <c r="AB32" s="153">
        <v>87</v>
      </c>
      <c r="AC32" s="153">
        <v>0</v>
      </c>
      <c r="AD32" s="153">
        <v>0</v>
      </c>
      <c r="AE32" s="153">
        <v>0</v>
      </c>
      <c r="AF32" s="151">
        <f t="shared" si="12"/>
        <v>55</v>
      </c>
      <c r="AG32" s="153">
        <v>55</v>
      </c>
      <c r="AH32" s="153">
        <v>0</v>
      </c>
      <c r="AI32" s="153">
        <v>0</v>
      </c>
      <c r="AJ32" s="153">
        <v>0</v>
      </c>
    </row>
    <row r="33" spans="1:36" s="24" customFormat="1" ht="16.5" customHeight="1" x14ac:dyDescent="0.35">
      <c r="A33" s="23"/>
      <c r="B33" s="314"/>
      <c r="C33" s="328"/>
      <c r="D33" s="368"/>
      <c r="E33" s="52" t="s">
        <v>218</v>
      </c>
      <c r="F33" s="152">
        <f t="shared" si="7"/>
        <v>0</v>
      </c>
      <c r="G33" s="151">
        <f t="shared" si="8"/>
        <v>0</v>
      </c>
      <c r="H33" s="156">
        <v>0</v>
      </c>
      <c r="I33" s="156">
        <v>0</v>
      </c>
      <c r="J33" s="156">
        <v>0</v>
      </c>
      <c r="K33" s="156">
        <v>0</v>
      </c>
      <c r="L33" s="151">
        <f t="shared" si="9"/>
        <v>0</v>
      </c>
      <c r="M33" s="156">
        <v>0</v>
      </c>
      <c r="N33" s="156">
        <v>0</v>
      </c>
      <c r="O33" s="156">
        <v>0</v>
      </c>
      <c r="P33" s="156">
        <v>0</v>
      </c>
      <c r="Q33" s="151">
        <f t="shared" si="2"/>
        <v>0</v>
      </c>
      <c r="R33" s="156">
        <v>0</v>
      </c>
      <c r="S33" s="156">
        <v>0</v>
      </c>
      <c r="T33" s="156">
        <v>0</v>
      </c>
      <c r="U33" s="156">
        <v>0</v>
      </c>
      <c r="V33" s="151">
        <f t="shared" si="10"/>
        <v>0</v>
      </c>
      <c r="W33" s="156">
        <v>0</v>
      </c>
      <c r="X33" s="153">
        <v>0</v>
      </c>
      <c r="Y33" s="153">
        <v>0</v>
      </c>
      <c r="Z33" s="153">
        <v>0</v>
      </c>
      <c r="AA33" s="151">
        <f t="shared" si="11"/>
        <v>0</v>
      </c>
      <c r="AB33" s="156">
        <v>0</v>
      </c>
      <c r="AC33" s="156">
        <v>0</v>
      </c>
      <c r="AD33" s="156">
        <v>0</v>
      </c>
      <c r="AE33" s="156">
        <v>0</v>
      </c>
      <c r="AF33" s="151">
        <f t="shared" si="12"/>
        <v>0</v>
      </c>
      <c r="AG33" s="156">
        <v>0</v>
      </c>
      <c r="AH33" s="156">
        <v>0</v>
      </c>
      <c r="AI33" s="156">
        <v>0</v>
      </c>
      <c r="AJ33" s="156">
        <v>0</v>
      </c>
    </row>
    <row r="34" spans="1:36" s="24" customFormat="1" ht="16.5" customHeight="1" thickBot="1" x14ac:dyDescent="0.4">
      <c r="A34" s="23"/>
      <c r="B34" s="314"/>
      <c r="C34" s="328"/>
      <c r="D34" s="369"/>
      <c r="E34" s="135" t="s">
        <v>116</v>
      </c>
      <c r="F34" s="152">
        <f t="shared" si="7"/>
        <v>0</v>
      </c>
      <c r="G34" s="273">
        <f t="shared" si="8"/>
        <v>0</v>
      </c>
      <c r="H34" s="166"/>
      <c r="I34" s="166"/>
      <c r="J34" s="166"/>
      <c r="K34" s="166"/>
      <c r="L34" s="273">
        <f t="shared" si="9"/>
        <v>0</v>
      </c>
      <c r="M34" s="166"/>
      <c r="N34" s="166"/>
      <c r="O34" s="166"/>
      <c r="P34" s="166"/>
      <c r="Q34" s="281">
        <f t="shared" si="2"/>
        <v>0</v>
      </c>
      <c r="R34" s="166"/>
      <c r="S34" s="166"/>
      <c r="T34" s="166"/>
      <c r="U34" s="166"/>
      <c r="V34" s="281">
        <f t="shared" si="10"/>
        <v>0</v>
      </c>
      <c r="W34" s="166"/>
      <c r="X34" s="166"/>
      <c r="Y34" s="166"/>
      <c r="Z34" s="166"/>
      <c r="AA34" s="303">
        <f t="shared" si="11"/>
        <v>0</v>
      </c>
      <c r="AB34" s="166"/>
      <c r="AC34" s="166"/>
      <c r="AD34" s="166"/>
      <c r="AE34" s="166"/>
      <c r="AF34" s="151">
        <f t="shared" si="12"/>
        <v>0</v>
      </c>
      <c r="AG34" s="166"/>
      <c r="AH34" s="166"/>
      <c r="AI34" s="166"/>
      <c r="AJ34" s="166"/>
    </row>
    <row r="35" spans="1:36" s="24" customFormat="1" ht="16.5" customHeight="1" x14ac:dyDescent="0.35">
      <c r="A35" s="23"/>
      <c r="B35" s="352">
        <v>6</v>
      </c>
      <c r="C35" s="328"/>
      <c r="D35" s="372" t="s">
        <v>6</v>
      </c>
      <c r="E35" s="51" t="s">
        <v>120</v>
      </c>
      <c r="F35" s="152">
        <f t="shared" si="7"/>
        <v>0</v>
      </c>
      <c r="G35" s="151">
        <f t="shared" si="8"/>
        <v>0</v>
      </c>
      <c r="H35" s="154">
        <v>0</v>
      </c>
      <c r="I35" s="154">
        <v>0</v>
      </c>
      <c r="J35" s="154">
        <v>0</v>
      </c>
      <c r="K35" s="154">
        <v>0</v>
      </c>
      <c r="L35" s="151">
        <f t="shared" si="9"/>
        <v>0</v>
      </c>
      <c r="M35" s="154">
        <v>0</v>
      </c>
      <c r="N35" s="154">
        <v>0</v>
      </c>
      <c r="O35" s="154">
        <v>0</v>
      </c>
      <c r="P35" s="154">
        <v>0</v>
      </c>
      <c r="Q35" s="151">
        <f t="shared" si="2"/>
        <v>0</v>
      </c>
      <c r="R35" s="154">
        <v>0</v>
      </c>
      <c r="S35" s="154">
        <v>0</v>
      </c>
      <c r="T35" s="154">
        <v>0</v>
      </c>
      <c r="U35" s="154">
        <v>0</v>
      </c>
      <c r="V35" s="151">
        <f t="shared" si="10"/>
        <v>0</v>
      </c>
      <c r="W35" s="154">
        <v>0</v>
      </c>
      <c r="X35" s="153">
        <v>0</v>
      </c>
      <c r="Y35" s="153">
        <v>0</v>
      </c>
      <c r="Z35" s="153">
        <v>0</v>
      </c>
      <c r="AA35" s="151">
        <f t="shared" si="11"/>
        <v>0</v>
      </c>
      <c r="AB35" s="154">
        <v>0</v>
      </c>
      <c r="AC35" s="154">
        <v>0</v>
      </c>
      <c r="AD35" s="154">
        <v>0</v>
      </c>
      <c r="AE35" s="154">
        <v>0</v>
      </c>
      <c r="AF35" s="151">
        <f t="shared" si="12"/>
        <v>0</v>
      </c>
      <c r="AG35" s="154">
        <v>0</v>
      </c>
      <c r="AH35" s="154">
        <v>0</v>
      </c>
      <c r="AI35" s="154">
        <v>0</v>
      </c>
      <c r="AJ35" s="154">
        <v>0</v>
      </c>
    </row>
    <row r="36" spans="1:36" s="24" customFormat="1" ht="16.5" customHeight="1" x14ac:dyDescent="0.35">
      <c r="A36" s="23"/>
      <c r="B36" s="314"/>
      <c r="C36" s="328"/>
      <c r="D36" s="368"/>
      <c r="E36" s="52" t="s">
        <v>218</v>
      </c>
      <c r="F36" s="152">
        <f t="shared" si="7"/>
        <v>0</v>
      </c>
      <c r="G36" s="151">
        <f t="shared" si="8"/>
        <v>0</v>
      </c>
      <c r="H36" s="157">
        <v>0</v>
      </c>
      <c r="I36" s="157">
        <v>0</v>
      </c>
      <c r="J36" s="157">
        <v>0</v>
      </c>
      <c r="K36" s="157">
        <v>0</v>
      </c>
      <c r="L36" s="151">
        <f t="shared" si="9"/>
        <v>0</v>
      </c>
      <c r="M36" s="157">
        <v>0</v>
      </c>
      <c r="N36" s="157">
        <v>0</v>
      </c>
      <c r="O36" s="157">
        <v>0</v>
      </c>
      <c r="P36" s="157">
        <v>0</v>
      </c>
      <c r="Q36" s="151">
        <f t="shared" si="2"/>
        <v>0</v>
      </c>
      <c r="R36" s="157">
        <v>0</v>
      </c>
      <c r="S36" s="157">
        <v>0</v>
      </c>
      <c r="T36" s="157">
        <v>0</v>
      </c>
      <c r="U36" s="157">
        <v>0</v>
      </c>
      <c r="V36" s="151">
        <f t="shared" si="10"/>
        <v>0</v>
      </c>
      <c r="W36" s="157">
        <v>0</v>
      </c>
      <c r="X36" s="153">
        <v>0</v>
      </c>
      <c r="Y36" s="153">
        <v>0</v>
      </c>
      <c r="Z36" s="153">
        <v>0</v>
      </c>
      <c r="AA36" s="151">
        <f t="shared" si="11"/>
        <v>0</v>
      </c>
      <c r="AB36" s="157">
        <v>0</v>
      </c>
      <c r="AC36" s="157">
        <v>0</v>
      </c>
      <c r="AD36" s="157">
        <v>0</v>
      </c>
      <c r="AE36" s="157">
        <v>0</v>
      </c>
      <c r="AF36" s="151">
        <f t="shared" si="12"/>
        <v>0</v>
      </c>
      <c r="AG36" s="157">
        <v>0</v>
      </c>
      <c r="AH36" s="157">
        <v>0</v>
      </c>
      <c r="AI36" s="157">
        <v>0</v>
      </c>
      <c r="AJ36" s="157">
        <v>0</v>
      </c>
    </row>
    <row r="37" spans="1:36" s="24" customFormat="1" ht="16.5" customHeight="1" thickBot="1" x14ac:dyDescent="0.4">
      <c r="A37" s="23"/>
      <c r="B37" s="314"/>
      <c r="C37" s="328"/>
      <c r="D37" s="369"/>
      <c r="E37" s="53" t="s">
        <v>116</v>
      </c>
      <c r="F37" s="152">
        <f t="shared" si="7"/>
        <v>0</v>
      </c>
      <c r="G37" s="151">
        <f t="shared" si="8"/>
        <v>0</v>
      </c>
      <c r="H37" s="160">
        <v>0</v>
      </c>
      <c r="I37" s="160">
        <v>0</v>
      </c>
      <c r="J37" s="160">
        <v>0</v>
      </c>
      <c r="K37" s="160">
        <v>0</v>
      </c>
      <c r="L37" s="151">
        <f t="shared" si="9"/>
        <v>0</v>
      </c>
      <c r="M37" s="160">
        <v>0</v>
      </c>
      <c r="N37" s="160">
        <v>0</v>
      </c>
      <c r="O37" s="160">
        <v>0</v>
      </c>
      <c r="P37" s="160">
        <v>0</v>
      </c>
      <c r="Q37" s="151">
        <f t="shared" si="2"/>
        <v>0</v>
      </c>
      <c r="R37" s="160">
        <v>0</v>
      </c>
      <c r="S37" s="160">
        <v>0</v>
      </c>
      <c r="T37" s="160">
        <v>0</v>
      </c>
      <c r="U37" s="160">
        <v>0</v>
      </c>
      <c r="V37" s="151">
        <f t="shared" si="10"/>
        <v>0</v>
      </c>
      <c r="W37" s="160">
        <v>0</v>
      </c>
      <c r="X37" s="153">
        <v>0</v>
      </c>
      <c r="Y37" s="153">
        <v>0</v>
      </c>
      <c r="Z37" s="153">
        <v>0</v>
      </c>
      <c r="AA37" s="151">
        <f t="shared" si="11"/>
        <v>0</v>
      </c>
      <c r="AB37" s="160">
        <v>0</v>
      </c>
      <c r="AC37" s="160">
        <v>0</v>
      </c>
      <c r="AD37" s="160">
        <v>0</v>
      </c>
      <c r="AE37" s="160">
        <v>0</v>
      </c>
      <c r="AF37" s="151">
        <f t="shared" si="12"/>
        <v>0</v>
      </c>
      <c r="AG37" s="160">
        <v>0</v>
      </c>
      <c r="AH37" s="160">
        <v>0</v>
      </c>
      <c r="AI37" s="160">
        <v>0</v>
      </c>
      <c r="AJ37" s="160">
        <v>0</v>
      </c>
    </row>
    <row r="38" spans="1:36" s="24" customFormat="1" ht="16.5" customHeight="1" x14ac:dyDescent="0.35">
      <c r="A38" s="23"/>
      <c r="B38" s="314">
        <v>7</v>
      </c>
      <c r="C38" s="328"/>
      <c r="D38" s="333" t="s">
        <v>65</v>
      </c>
      <c r="E38" s="54" t="s">
        <v>120</v>
      </c>
      <c r="F38" s="152">
        <f t="shared" si="7"/>
        <v>330</v>
      </c>
      <c r="G38" s="151">
        <f t="shared" si="8"/>
        <v>33</v>
      </c>
      <c r="H38" s="167">
        <v>32</v>
      </c>
      <c r="I38" s="167">
        <v>0</v>
      </c>
      <c r="J38" s="167">
        <v>1</v>
      </c>
      <c r="K38" s="167">
        <v>0</v>
      </c>
      <c r="L38" s="151">
        <f t="shared" si="9"/>
        <v>54</v>
      </c>
      <c r="M38" s="167">
        <v>49</v>
      </c>
      <c r="N38" s="167">
        <v>3</v>
      </c>
      <c r="O38" s="167">
        <v>1</v>
      </c>
      <c r="P38" s="167">
        <v>1</v>
      </c>
      <c r="Q38" s="151">
        <f t="shared" si="2"/>
        <v>63</v>
      </c>
      <c r="R38" s="167">
        <v>59</v>
      </c>
      <c r="S38" s="167">
        <v>0</v>
      </c>
      <c r="T38" s="167">
        <v>3</v>
      </c>
      <c r="U38" s="167">
        <v>1</v>
      </c>
      <c r="V38" s="151">
        <f t="shared" si="10"/>
        <v>61</v>
      </c>
      <c r="W38" s="167">
        <v>56</v>
      </c>
      <c r="X38" s="153">
        <v>2</v>
      </c>
      <c r="Y38" s="153">
        <v>3</v>
      </c>
      <c r="Z38" s="153">
        <v>0</v>
      </c>
      <c r="AA38" s="151">
        <f t="shared" si="11"/>
        <v>69</v>
      </c>
      <c r="AB38" s="167">
        <v>66</v>
      </c>
      <c r="AC38" s="167">
        <v>2</v>
      </c>
      <c r="AD38" s="167">
        <v>1</v>
      </c>
      <c r="AE38" s="167">
        <v>0</v>
      </c>
      <c r="AF38" s="151">
        <f t="shared" si="12"/>
        <v>50</v>
      </c>
      <c r="AG38" s="167">
        <v>38</v>
      </c>
      <c r="AH38" s="167">
        <v>3</v>
      </c>
      <c r="AI38" s="167">
        <v>4</v>
      </c>
      <c r="AJ38" s="167">
        <v>5</v>
      </c>
    </row>
    <row r="39" spans="1:36" s="24" customFormat="1" ht="16.5" customHeight="1" x14ac:dyDescent="0.35">
      <c r="A39" s="23"/>
      <c r="B39" s="314"/>
      <c r="C39" s="328"/>
      <c r="D39" s="334"/>
      <c r="E39" s="52" t="s">
        <v>218</v>
      </c>
      <c r="F39" s="152">
        <f t="shared" si="7"/>
        <v>0</v>
      </c>
      <c r="G39" s="151">
        <f t="shared" si="8"/>
        <v>0</v>
      </c>
      <c r="H39" s="157">
        <v>0</v>
      </c>
      <c r="I39" s="157">
        <v>0</v>
      </c>
      <c r="J39" s="157">
        <v>0</v>
      </c>
      <c r="K39" s="157">
        <v>0</v>
      </c>
      <c r="L39" s="151">
        <f t="shared" si="9"/>
        <v>0</v>
      </c>
      <c r="M39" s="157">
        <v>0</v>
      </c>
      <c r="N39" s="157">
        <v>0</v>
      </c>
      <c r="O39" s="157">
        <v>0</v>
      </c>
      <c r="P39" s="157">
        <v>0</v>
      </c>
      <c r="Q39" s="151">
        <f t="shared" si="2"/>
        <v>0</v>
      </c>
      <c r="R39" s="157">
        <v>0</v>
      </c>
      <c r="S39" s="157">
        <v>0</v>
      </c>
      <c r="T39" s="157">
        <v>0</v>
      </c>
      <c r="U39" s="157">
        <v>0</v>
      </c>
      <c r="V39" s="151">
        <f t="shared" si="10"/>
        <v>0</v>
      </c>
      <c r="W39" s="157">
        <v>0</v>
      </c>
      <c r="X39" s="153">
        <v>0</v>
      </c>
      <c r="Y39" s="153">
        <v>0</v>
      </c>
      <c r="Z39" s="153">
        <v>0</v>
      </c>
      <c r="AA39" s="151">
        <f t="shared" si="11"/>
        <v>0</v>
      </c>
      <c r="AB39" s="157">
        <v>0</v>
      </c>
      <c r="AC39" s="157">
        <v>0</v>
      </c>
      <c r="AD39" s="157">
        <v>0</v>
      </c>
      <c r="AE39" s="157">
        <v>0</v>
      </c>
      <c r="AF39" s="151">
        <f t="shared" si="12"/>
        <v>0</v>
      </c>
      <c r="AG39" s="157">
        <v>0</v>
      </c>
      <c r="AH39" s="157">
        <v>0</v>
      </c>
      <c r="AI39" s="157">
        <v>0</v>
      </c>
      <c r="AJ39" s="157">
        <v>0</v>
      </c>
    </row>
    <row r="40" spans="1:36" s="24" customFormat="1" ht="16.5" customHeight="1" thickBot="1" x14ac:dyDescent="0.4">
      <c r="A40" s="23"/>
      <c r="B40" s="314"/>
      <c r="C40" s="328"/>
      <c r="D40" s="335"/>
      <c r="E40" s="53" t="s">
        <v>116</v>
      </c>
      <c r="F40" s="152">
        <f t="shared" si="7"/>
        <v>238</v>
      </c>
      <c r="G40" s="151">
        <f t="shared" si="8"/>
        <v>28</v>
      </c>
      <c r="H40" s="160">
        <v>27</v>
      </c>
      <c r="I40" s="160">
        <v>0</v>
      </c>
      <c r="J40" s="160">
        <v>1</v>
      </c>
      <c r="K40" s="160">
        <v>0</v>
      </c>
      <c r="L40" s="151">
        <f t="shared" si="9"/>
        <v>37</v>
      </c>
      <c r="M40" s="160">
        <v>36</v>
      </c>
      <c r="N40" s="160">
        <v>0</v>
      </c>
      <c r="O40" s="160">
        <v>1</v>
      </c>
      <c r="P40" s="160">
        <v>0</v>
      </c>
      <c r="Q40" s="151">
        <f t="shared" si="2"/>
        <v>39</v>
      </c>
      <c r="R40" s="160">
        <v>38</v>
      </c>
      <c r="S40" s="160">
        <v>1</v>
      </c>
      <c r="T40" s="160">
        <v>0</v>
      </c>
      <c r="U40" s="160">
        <v>0</v>
      </c>
      <c r="V40" s="151">
        <f t="shared" si="10"/>
        <v>40</v>
      </c>
      <c r="W40" s="160">
        <v>37</v>
      </c>
      <c r="X40" s="153">
        <v>3</v>
      </c>
      <c r="Y40" s="153">
        <v>0</v>
      </c>
      <c r="Z40" s="153">
        <v>0</v>
      </c>
      <c r="AA40" s="151">
        <f t="shared" si="11"/>
        <v>44</v>
      </c>
      <c r="AB40" s="160">
        <v>43</v>
      </c>
      <c r="AC40" s="160">
        <v>1</v>
      </c>
      <c r="AD40" s="160">
        <v>0</v>
      </c>
      <c r="AE40" s="160">
        <v>0</v>
      </c>
      <c r="AF40" s="151">
        <f t="shared" si="12"/>
        <v>50</v>
      </c>
      <c r="AG40" s="160">
        <v>40</v>
      </c>
      <c r="AH40" s="160">
        <v>4</v>
      </c>
      <c r="AI40" s="160">
        <v>6</v>
      </c>
      <c r="AJ40" s="160">
        <v>0</v>
      </c>
    </row>
    <row r="41" spans="1:36" s="24" customFormat="1" ht="16.5" customHeight="1" x14ac:dyDescent="0.35">
      <c r="A41" s="23"/>
      <c r="B41" s="314">
        <v>8</v>
      </c>
      <c r="C41" s="328"/>
      <c r="D41" s="347" t="s">
        <v>302</v>
      </c>
      <c r="E41" s="51" t="s">
        <v>120</v>
      </c>
      <c r="F41" s="152">
        <f t="shared" si="7"/>
        <v>156</v>
      </c>
      <c r="G41" s="151">
        <f t="shared" si="8"/>
        <v>23</v>
      </c>
      <c r="H41" s="154">
        <v>23</v>
      </c>
      <c r="I41" s="154">
        <v>0</v>
      </c>
      <c r="J41" s="154">
        <v>0</v>
      </c>
      <c r="K41" s="154">
        <v>0</v>
      </c>
      <c r="L41" s="151">
        <f t="shared" si="9"/>
        <v>34</v>
      </c>
      <c r="M41" s="154">
        <v>34</v>
      </c>
      <c r="N41" s="154">
        <v>0</v>
      </c>
      <c r="O41" s="154">
        <v>0</v>
      </c>
      <c r="P41" s="154">
        <v>0</v>
      </c>
      <c r="Q41" s="151">
        <f t="shared" si="2"/>
        <v>35</v>
      </c>
      <c r="R41" s="154">
        <v>35</v>
      </c>
      <c r="S41" s="154">
        <v>0</v>
      </c>
      <c r="T41" s="154">
        <v>0</v>
      </c>
      <c r="U41" s="154">
        <v>0</v>
      </c>
      <c r="V41" s="151">
        <f t="shared" si="10"/>
        <v>27</v>
      </c>
      <c r="W41" s="154">
        <v>27</v>
      </c>
      <c r="X41" s="153">
        <v>0</v>
      </c>
      <c r="Y41" s="153">
        <v>0</v>
      </c>
      <c r="Z41" s="153">
        <v>0</v>
      </c>
      <c r="AA41" s="151">
        <f t="shared" si="11"/>
        <v>24</v>
      </c>
      <c r="AB41" s="154">
        <v>24</v>
      </c>
      <c r="AC41" s="154">
        <v>0</v>
      </c>
      <c r="AD41" s="154">
        <v>0</v>
      </c>
      <c r="AE41" s="154">
        <v>0</v>
      </c>
      <c r="AF41" s="151">
        <f t="shared" si="12"/>
        <v>13</v>
      </c>
      <c r="AG41" s="154">
        <v>13</v>
      </c>
      <c r="AH41" s="154">
        <v>0</v>
      </c>
      <c r="AI41" s="154">
        <v>0</v>
      </c>
      <c r="AJ41" s="154">
        <v>0</v>
      </c>
    </row>
    <row r="42" spans="1:36" s="24" customFormat="1" ht="16.5" customHeight="1" x14ac:dyDescent="0.35">
      <c r="A42" s="23"/>
      <c r="B42" s="314"/>
      <c r="C42" s="328"/>
      <c r="D42" s="365"/>
      <c r="E42" s="52" t="s">
        <v>218</v>
      </c>
      <c r="F42" s="152">
        <f t="shared" si="7"/>
        <v>0</v>
      </c>
      <c r="G42" s="151">
        <f t="shared" si="8"/>
        <v>0</v>
      </c>
      <c r="H42" s="157">
        <v>0</v>
      </c>
      <c r="I42" s="157">
        <v>0</v>
      </c>
      <c r="J42" s="157">
        <v>0</v>
      </c>
      <c r="K42" s="157">
        <v>0</v>
      </c>
      <c r="L42" s="151">
        <f t="shared" si="9"/>
        <v>0</v>
      </c>
      <c r="M42" s="157">
        <v>0</v>
      </c>
      <c r="N42" s="157">
        <v>0</v>
      </c>
      <c r="O42" s="157">
        <v>0</v>
      </c>
      <c r="P42" s="157">
        <v>0</v>
      </c>
      <c r="Q42" s="151">
        <f t="shared" si="2"/>
        <v>0</v>
      </c>
      <c r="R42" s="157">
        <v>0</v>
      </c>
      <c r="S42" s="157">
        <v>0</v>
      </c>
      <c r="T42" s="157">
        <v>0</v>
      </c>
      <c r="U42" s="157">
        <v>0</v>
      </c>
      <c r="V42" s="151">
        <f t="shared" si="10"/>
        <v>0</v>
      </c>
      <c r="W42" s="157">
        <v>0</v>
      </c>
      <c r="X42" s="153">
        <v>0</v>
      </c>
      <c r="Y42" s="153">
        <v>0</v>
      </c>
      <c r="Z42" s="153">
        <v>0</v>
      </c>
      <c r="AA42" s="151">
        <f t="shared" si="11"/>
        <v>0</v>
      </c>
      <c r="AB42" s="157">
        <v>0</v>
      </c>
      <c r="AC42" s="157">
        <v>0</v>
      </c>
      <c r="AD42" s="157">
        <v>0</v>
      </c>
      <c r="AE42" s="157">
        <v>0</v>
      </c>
      <c r="AF42" s="151">
        <f t="shared" si="12"/>
        <v>0</v>
      </c>
      <c r="AG42" s="157">
        <v>0</v>
      </c>
      <c r="AH42" s="157">
        <v>0</v>
      </c>
      <c r="AI42" s="157">
        <v>0</v>
      </c>
      <c r="AJ42" s="157">
        <v>0</v>
      </c>
    </row>
    <row r="43" spans="1:36" s="24" customFormat="1" ht="22.15" customHeight="1" thickBot="1" x14ac:dyDescent="0.4">
      <c r="A43" s="23"/>
      <c r="B43" s="314"/>
      <c r="C43" s="328"/>
      <c r="D43" s="366"/>
      <c r="E43" s="53" t="s">
        <v>116</v>
      </c>
      <c r="F43" s="152">
        <f t="shared" si="7"/>
        <v>145</v>
      </c>
      <c r="G43" s="151">
        <f t="shared" si="8"/>
        <v>9</v>
      </c>
      <c r="H43" s="160">
        <v>9</v>
      </c>
      <c r="I43" s="160">
        <v>0</v>
      </c>
      <c r="J43" s="160">
        <v>0</v>
      </c>
      <c r="K43" s="160">
        <v>0</v>
      </c>
      <c r="L43" s="151">
        <f t="shared" si="9"/>
        <v>31</v>
      </c>
      <c r="M43" s="160">
        <v>31</v>
      </c>
      <c r="N43" s="160">
        <v>0</v>
      </c>
      <c r="O43" s="160">
        <v>0</v>
      </c>
      <c r="P43" s="160">
        <v>0</v>
      </c>
      <c r="Q43" s="151">
        <f t="shared" si="2"/>
        <v>30</v>
      </c>
      <c r="R43" s="160">
        <v>30</v>
      </c>
      <c r="S43" s="160">
        <v>0</v>
      </c>
      <c r="T43" s="160">
        <v>0</v>
      </c>
      <c r="U43" s="160">
        <v>0</v>
      </c>
      <c r="V43" s="151">
        <f t="shared" si="10"/>
        <v>28</v>
      </c>
      <c r="W43" s="160">
        <v>28</v>
      </c>
      <c r="X43" s="153">
        <v>0</v>
      </c>
      <c r="Y43" s="153">
        <v>0</v>
      </c>
      <c r="Z43" s="153">
        <v>0</v>
      </c>
      <c r="AA43" s="151">
        <f t="shared" si="11"/>
        <v>28</v>
      </c>
      <c r="AB43" s="160">
        <v>28</v>
      </c>
      <c r="AC43" s="160">
        <v>0</v>
      </c>
      <c r="AD43" s="160">
        <v>0</v>
      </c>
      <c r="AE43" s="160">
        <v>0</v>
      </c>
      <c r="AF43" s="151">
        <f t="shared" si="12"/>
        <v>19</v>
      </c>
      <c r="AG43" s="160">
        <v>19</v>
      </c>
      <c r="AH43" s="160">
        <v>0</v>
      </c>
      <c r="AI43" s="160">
        <v>0</v>
      </c>
      <c r="AJ43" s="160">
        <v>0</v>
      </c>
    </row>
    <row r="44" spans="1:36" s="24" customFormat="1" ht="16.5" customHeight="1" x14ac:dyDescent="0.35">
      <c r="A44" s="23"/>
      <c r="B44" s="314">
        <v>9</v>
      </c>
      <c r="C44" s="328"/>
      <c r="D44" s="347" t="s">
        <v>303</v>
      </c>
      <c r="E44" s="51" t="s">
        <v>120</v>
      </c>
      <c r="F44" s="152">
        <f t="shared" si="7"/>
        <v>232</v>
      </c>
      <c r="G44" s="151">
        <f t="shared" si="8"/>
        <v>22</v>
      </c>
      <c r="H44" s="154">
        <v>21</v>
      </c>
      <c r="I44" s="154">
        <v>0</v>
      </c>
      <c r="J44" s="154">
        <v>1</v>
      </c>
      <c r="K44" s="154">
        <v>0</v>
      </c>
      <c r="L44" s="151">
        <f t="shared" si="9"/>
        <v>38</v>
      </c>
      <c r="M44" s="154">
        <v>38</v>
      </c>
      <c r="N44" s="154">
        <v>0</v>
      </c>
      <c r="O44" s="154">
        <v>0</v>
      </c>
      <c r="P44" s="154">
        <v>0</v>
      </c>
      <c r="Q44" s="151">
        <f t="shared" si="2"/>
        <v>37</v>
      </c>
      <c r="R44" s="154">
        <v>36</v>
      </c>
      <c r="S44" s="154">
        <v>0</v>
      </c>
      <c r="T44" s="154">
        <v>1</v>
      </c>
      <c r="U44" s="154">
        <v>0</v>
      </c>
      <c r="V44" s="151">
        <f t="shared" si="10"/>
        <v>47</v>
      </c>
      <c r="W44" s="154">
        <v>45</v>
      </c>
      <c r="X44" s="153">
        <v>0</v>
      </c>
      <c r="Y44" s="153">
        <v>2</v>
      </c>
      <c r="Z44" s="153">
        <v>0</v>
      </c>
      <c r="AA44" s="151">
        <f t="shared" si="11"/>
        <v>59</v>
      </c>
      <c r="AB44" s="154">
        <v>59</v>
      </c>
      <c r="AC44" s="154">
        <v>0</v>
      </c>
      <c r="AD44" s="154">
        <v>0</v>
      </c>
      <c r="AE44" s="154">
        <v>0</v>
      </c>
      <c r="AF44" s="151">
        <f t="shared" si="12"/>
        <v>29</v>
      </c>
      <c r="AG44" s="154">
        <v>29</v>
      </c>
      <c r="AH44" s="154">
        <v>0</v>
      </c>
      <c r="AI44" s="154">
        <v>0</v>
      </c>
      <c r="AJ44" s="154">
        <v>0</v>
      </c>
    </row>
    <row r="45" spans="1:36" s="24" customFormat="1" ht="16.5" customHeight="1" x14ac:dyDescent="0.35">
      <c r="A45" s="23"/>
      <c r="B45" s="314"/>
      <c r="C45" s="328"/>
      <c r="D45" s="365"/>
      <c r="E45" s="52" t="s">
        <v>218</v>
      </c>
      <c r="F45" s="152">
        <f t="shared" si="7"/>
        <v>0</v>
      </c>
      <c r="G45" s="151">
        <f t="shared" si="8"/>
        <v>0</v>
      </c>
      <c r="H45" s="157">
        <v>0</v>
      </c>
      <c r="I45" s="157">
        <v>0</v>
      </c>
      <c r="J45" s="157">
        <v>0</v>
      </c>
      <c r="K45" s="157">
        <v>0</v>
      </c>
      <c r="L45" s="151">
        <f t="shared" si="9"/>
        <v>0</v>
      </c>
      <c r="M45" s="157">
        <v>0</v>
      </c>
      <c r="N45" s="157">
        <v>0</v>
      </c>
      <c r="O45" s="157">
        <v>0</v>
      </c>
      <c r="P45" s="157">
        <v>0</v>
      </c>
      <c r="Q45" s="151">
        <f t="shared" si="2"/>
        <v>0</v>
      </c>
      <c r="R45" s="157">
        <v>0</v>
      </c>
      <c r="S45" s="157">
        <v>0</v>
      </c>
      <c r="T45" s="157">
        <v>0</v>
      </c>
      <c r="U45" s="157">
        <v>0</v>
      </c>
      <c r="V45" s="151">
        <f t="shared" si="10"/>
        <v>0</v>
      </c>
      <c r="W45" s="157">
        <v>0</v>
      </c>
      <c r="X45" s="153">
        <v>0</v>
      </c>
      <c r="Y45" s="153">
        <v>0</v>
      </c>
      <c r="Z45" s="153">
        <v>0</v>
      </c>
      <c r="AA45" s="151">
        <f t="shared" si="11"/>
        <v>0</v>
      </c>
      <c r="AB45" s="157">
        <v>0</v>
      </c>
      <c r="AC45" s="157">
        <v>0</v>
      </c>
      <c r="AD45" s="157">
        <v>0</v>
      </c>
      <c r="AE45" s="157">
        <v>0</v>
      </c>
      <c r="AF45" s="151">
        <f t="shared" si="12"/>
        <v>0</v>
      </c>
      <c r="AG45" s="157">
        <v>0</v>
      </c>
      <c r="AH45" s="157">
        <v>0</v>
      </c>
      <c r="AI45" s="157">
        <v>0</v>
      </c>
      <c r="AJ45" s="157">
        <v>0</v>
      </c>
    </row>
    <row r="46" spans="1:36" s="24" customFormat="1" ht="25.15" customHeight="1" thickBot="1" x14ac:dyDescent="0.4">
      <c r="A46" s="23"/>
      <c r="B46" s="314"/>
      <c r="C46" s="328"/>
      <c r="D46" s="366"/>
      <c r="E46" s="53" t="s">
        <v>116</v>
      </c>
      <c r="F46" s="152">
        <f t="shared" si="7"/>
        <v>171</v>
      </c>
      <c r="G46" s="151">
        <f t="shared" si="8"/>
        <v>24</v>
      </c>
      <c r="H46" s="160">
        <v>24</v>
      </c>
      <c r="I46" s="160">
        <v>0</v>
      </c>
      <c r="J46" s="160">
        <v>0</v>
      </c>
      <c r="K46" s="160">
        <v>0</v>
      </c>
      <c r="L46" s="151">
        <f t="shared" si="9"/>
        <v>13</v>
      </c>
      <c r="M46" s="160">
        <v>12</v>
      </c>
      <c r="N46" s="160">
        <v>0</v>
      </c>
      <c r="O46" s="160">
        <v>1</v>
      </c>
      <c r="P46" s="160">
        <v>0</v>
      </c>
      <c r="Q46" s="151">
        <f t="shared" si="2"/>
        <v>31</v>
      </c>
      <c r="R46" s="160">
        <v>31</v>
      </c>
      <c r="S46" s="160">
        <v>0</v>
      </c>
      <c r="T46" s="160">
        <v>0</v>
      </c>
      <c r="U46" s="160">
        <v>0</v>
      </c>
      <c r="V46" s="151">
        <f t="shared" si="10"/>
        <v>29</v>
      </c>
      <c r="W46" s="160">
        <v>29</v>
      </c>
      <c r="X46" s="153">
        <v>0</v>
      </c>
      <c r="Y46" s="153">
        <v>0</v>
      </c>
      <c r="Z46" s="153">
        <v>0</v>
      </c>
      <c r="AA46" s="151">
        <f t="shared" si="11"/>
        <v>35</v>
      </c>
      <c r="AB46" s="160">
        <v>35</v>
      </c>
      <c r="AC46" s="160">
        <v>0</v>
      </c>
      <c r="AD46" s="160">
        <v>0</v>
      </c>
      <c r="AE46" s="160">
        <v>0</v>
      </c>
      <c r="AF46" s="151">
        <f t="shared" si="12"/>
        <v>39</v>
      </c>
      <c r="AG46" s="160">
        <v>37</v>
      </c>
      <c r="AH46" s="160">
        <v>0</v>
      </c>
      <c r="AI46" s="160">
        <v>2</v>
      </c>
      <c r="AJ46" s="160">
        <v>0</v>
      </c>
    </row>
    <row r="47" spans="1:36" s="24" customFormat="1" ht="16.5" customHeight="1" x14ac:dyDescent="0.35">
      <c r="A47" s="23"/>
      <c r="B47" s="25"/>
      <c r="C47" s="328"/>
      <c r="D47" s="380" t="s">
        <v>171</v>
      </c>
      <c r="E47" s="380"/>
      <c r="F47" s="152">
        <f t="shared" si="7"/>
        <v>2498</v>
      </c>
      <c r="G47" s="151">
        <f t="shared" si="8"/>
        <v>361</v>
      </c>
      <c r="H47" s="152">
        <f>H20+H23+H26+H29+H32+H35+H38+H41+H44</f>
        <v>357</v>
      </c>
      <c r="I47" s="152">
        <f t="shared" ref="I47:K47" si="23">I20+I23+I26+I29+I32+I35+I38+I41+I44</f>
        <v>0</v>
      </c>
      <c r="J47" s="152">
        <f t="shared" si="23"/>
        <v>4</v>
      </c>
      <c r="K47" s="152">
        <f t="shared" si="23"/>
        <v>0</v>
      </c>
      <c r="L47" s="151">
        <f t="shared" si="9"/>
        <v>394</v>
      </c>
      <c r="M47" s="152">
        <f>M20+M23+M26+M29+M32+M35+M38+M41+M44</f>
        <v>388</v>
      </c>
      <c r="N47" s="152">
        <f t="shared" ref="N47:P47" si="24">N20+N23+N26+N29+N32+N35+N38+N41+N44</f>
        <v>3</v>
      </c>
      <c r="O47" s="152">
        <f t="shared" si="24"/>
        <v>2</v>
      </c>
      <c r="P47" s="152">
        <f t="shared" si="24"/>
        <v>1</v>
      </c>
      <c r="Q47" s="151">
        <f t="shared" si="2"/>
        <v>426</v>
      </c>
      <c r="R47" s="152">
        <f t="shared" ref="R47:AE49" si="25">R20+R23+R26+R29+R32+R35+R38+R41+R44</f>
        <v>419</v>
      </c>
      <c r="S47" s="152">
        <f t="shared" si="25"/>
        <v>0</v>
      </c>
      <c r="T47" s="152">
        <f t="shared" si="25"/>
        <v>5</v>
      </c>
      <c r="U47" s="152">
        <f t="shared" si="25"/>
        <v>2</v>
      </c>
      <c r="V47" s="151">
        <f t="shared" si="10"/>
        <v>446</v>
      </c>
      <c r="W47" s="152">
        <f t="shared" si="25"/>
        <v>438</v>
      </c>
      <c r="X47" s="152">
        <f t="shared" si="25"/>
        <v>2</v>
      </c>
      <c r="Y47" s="152">
        <f t="shared" si="25"/>
        <v>6</v>
      </c>
      <c r="Z47" s="152">
        <f t="shared" si="25"/>
        <v>0</v>
      </c>
      <c r="AA47" s="152">
        <f t="shared" si="11"/>
        <v>484</v>
      </c>
      <c r="AB47" s="152">
        <f t="shared" si="25"/>
        <v>481</v>
      </c>
      <c r="AC47" s="152">
        <f t="shared" si="25"/>
        <v>2</v>
      </c>
      <c r="AD47" s="152">
        <f t="shared" si="25"/>
        <v>1</v>
      </c>
      <c r="AE47" s="152">
        <f t="shared" si="25"/>
        <v>0</v>
      </c>
      <c r="AF47" s="152">
        <f t="shared" si="12"/>
        <v>387</v>
      </c>
      <c r="AG47" s="152">
        <f t="shared" ref="AG47:AJ49" si="26">AG20+AG23+AG26+AG29+AG32+AG35+AG38+AG41+AG44</f>
        <v>373</v>
      </c>
      <c r="AH47" s="152">
        <f t="shared" si="26"/>
        <v>3</v>
      </c>
      <c r="AI47" s="152">
        <f t="shared" si="26"/>
        <v>6</v>
      </c>
      <c r="AJ47" s="152">
        <f t="shared" si="26"/>
        <v>5</v>
      </c>
    </row>
    <row r="48" spans="1:36" s="24" customFormat="1" ht="16.5" customHeight="1" x14ac:dyDescent="0.35">
      <c r="A48" s="23"/>
      <c r="B48" s="25"/>
      <c r="C48" s="328"/>
      <c r="D48" s="379" t="s">
        <v>172</v>
      </c>
      <c r="E48" s="379"/>
      <c r="F48" s="152">
        <f t="shared" si="7"/>
        <v>1</v>
      </c>
      <c r="G48" s="151">
        <f t="shared" si="8"/>
        <v>0</v>
      </c>
      <c r="H48" s="152">
        <f>H21+H24+H27+H30+H33+H36+H39+H42+H45</f>
        <v>0</v>
      </c>
      <c r="I48" s="152">
        <f t="shared" ref="I48:K48" si="27">I21+I24+I27+I30+I33+I36+I39+I42+I45</f>
        <v>0</v>
      </c>
      <c r="J48" s="152">
        <f t="shared" si="27"/>
        <v>0</v>
      </c>
      <c r="K48" s="152">
        <f t="shared" si="27"/>
        <v>0</v>
      </c>
      <c r="L48" s="151">
        <f t="shared" si="9"/>
        <v>1</v>
      </c>
      <c r="M48" s="152">
        <f t="shared" ref="M48:P48" si="28">M21+M24+M27+M30+M33+M36+M39+M42+M45</f>
        <v>1</v>
      </c>
      <c r="N48" s="152">
        <f t="shared" si="28"/>
        <v>0</v>
      </c>
      <c r="O48" s="152">
        <f t="shared" si="28"/>
        <v>0</v>
      </c>
      <c r="P48" s="152">
        <f t="shared" si="28"/>
        <v>0</v>
      </c>
      <c r="Q48" s="151">
        <f t="shared" si="2"/>
        <v>0</v>
      </c>
      <c r="R48" s="152">
        <f t="shared" si="25"/>
        <v>0</v>
      </c>
      <c r="S48" s="152">
        <f t="shared" si="25"/>
        <v>0</v>
      </c>
      <c r="T48" s="152">
        <f t="shared" si="25"/>
        <v>0</v>
      </c>
      <c r="U48" s="152">
        <f t="shared" si="25"/>
        <v>0</v>
      </c>
      <c r="V48" s="151">
        <f t="shared" si="10"/>
        <v>0</v>
      </c>
      <c r="W48" s="152">
        <f t="shared" si="25"/>
        <v>0</v>
      </c>
      <c r="X48" s="152">
        <f t="shared" si="25"/>
        <v>0</v>
      </c>
      <c r="Y48" s="152">
        <f t="shared" si="25"/>
        <v>0</v>
      </c>
      <c r="Z48" s="152">
        <f t="shared" si="25"/>
        <v>0</v>
      </c>
      <c r="AA48" s="152">
        <f t="shared" si="11"/>
        <v>0</v>
      </c>
      <c r="AB48" s="152">
        <f t="shared" si="25"/>
        <v>0</v>
      </c>
      <c r="AC48" s="152">
        <f t="shared" si="25"/>
        <v>0</v>
      </c>
      <c r="AD48" s="152">
        <f t="shared" si="25"/>
        <v>0</v>
      </c>
      <c r="AE48" s="152">
        <f t="shared" si="25"/>
        <v>0</v>
      </c>
      <c r="AF48" s="152">
        <f t="shared" si="12"/>
        <v>0</v>
      </c>
      <c r="AG48" s="152">
        <f t="shared" si="26"/>
        <v>0</v>
      </c>
      <c r="AH48" s="152">
        <f t="shared" si="26"/>
        <v>0</v>
      </c>
      <c r="AI48" s="152">
        <f t="shared" si="26"/>
        <v>0</v>
      </c>
      <c r="AJ48" s="152">
        <f t="shared" si="26"/>
        <v>0</v>
      </c>
    </row>
    <row r="49" spans="1:36" s="24" customFormat="1" ht="16.5" customHeight="1" thickBot="1" x14ac:dyDescent="0.4">
      <c r="A49" s="23"/>
      <c r="B49" s="35"/>
      <c r="C49" s="329"/>
      <c r="D49" s="378" t="s">
        <v>173</v>
      </c>
      <c r="E49" s="378"/>
      <c r="F49" s="152">
        <f t="shared" si="7"/>
        <v>1889</v>
      </c>
      <c r="G49" s="151">
        <f t="shared" si="8"/>
        <v>209</v>
      </c>
      <c r="H49" s="158">
        <f>H22+H25+H28+H31+H34+H37+H40+H43+H46</f>
        <v>208</v>
      </c>
      <c r="I49" s="158">
        <f t="shared" ref="I49:K49" si="29">I22+I25+I28+I31+I34+I37+I40+I43+I46</f>
        <v>0</v>
      </c>
      <c r="J49" s="158">
        <f t="shared" si="29"/>
        <v>1</v>
      </c>
      <c r="K49" s="158">
        <f t="shared" si="29"/>
        <v>0</v>
      </c>
      <c r="L49" s="151">
        <f t="shared" si="9"/>
        <v>348</v>
      </c>
      <c r="M49" s="158">
        <f t="shared" ref="M49:P49" si="30">M22+M25+M28+M31+M34+M37+M40+M43+M46</f>
        <v>346</v>
      </c>
      <c r="N49" s="158">
        <f t="shared" si="30"/>
        <v>0</v>
      </c>
      <c r="O49" s="158">
        <f t="shared" si="30"/>
        <v>2</v>
      </c>
      <c r="P49" s="158">
        <f t="shared" si="30"/>
        <v>0</v>
      </c>
      <c r="Q49" s="151">
        <f t="shared" si="2"/>
        <v>250</v>
      </c>
      <c r="R49" s="158">
        <f t="shared" si="25"/>
        <v>249</v>
      </c>
      <c r="S49" s="158">
        <f t="shared" si="25"/>
        <v>1</v>
      </c>
      <c r="T49" s="158">
        <f t="shared" si="25"/>
        <v>0</v>
      </c>
      <c r="U49" s="158">
        <f t="shared" si="25"/>
        <v>0</v>
      </c>
      <c r="V49" s="151">
        <f t="shared" si="10"/>
        <v>324</v>
      </c>
      <c r="W49" s="158">
        <f t="shared" si="25"/>
        <v>321</v>
      </c>
      <c r="X49" s="158">
        <f t="shared" si="25"/>
        <v>3</v>
      </c>
      <c r="Y49" s="158">
        <f t="shared" si="25"/>
        <v>0</v>
      </c>
      <c r="Z49" s="158">
        <f t="shared" si="25"/>
        <v>0</v>
      </c>
      <c r="AA49" s="152">
        <f t="shared" si="11"/>
        <v>425</v>
      </c>
      <c r="AB49" s="158">
        <f t="shared" si="25"/>
        <v>424</v>
      </c>
      <c r="AC49" s="158">
        <f t="shared" si="25"/>
        <v>1</v>
      </c>
      <c r="AD49" s="158">
        <f t="shared" si="25"/>
        <v>0</v>
      </c>
      <c r="AE49" s="158">
        <f t="shared" si="25"/>
        <v>0</v>
      </c>
      <c r="AF49" s="152">
        <f t="shared" si="12"/>
        <v>333</v>
      </c>
      <c r="AG49" s="158">
        <f t="shared" si="26"/>
        <v>321</v>
      </c>
      <c r="AH49" s="158">
        <f t="shared" si="26"/>
        <v>4</v>
      </c>
      <c r="AI49" s="158">
        <f t="shared" si="26"/>
        <v>8</v>
      </c>
      <c r="AJ49" s="158">
        <f t="shared" si="26"/>
        <v>0</v>
      </c>
    </row>
    <row r="50" spans="1:36" s="24" customFormat="1" ht="16.5" customHeight="1" x14ac:dyDescent="0.35">
      <c r="A50" s="23"/>
      <c r="B50" s="352">
        <v>1</v>
      </c>
      <c r="C50" s="327" t="s">
        <v>3</v>
      </c>
      <c r="D50" s="368" t="s">
        <v>4</v>
      </c>
      <c r="E50" s="52" t="s">
        <v>120</v>
      </c>
      <c r="F50" s="152">
        <f t="shared" si="7"/>
        <v>91</v>
      </c>
      <c r="G50" s="151">
        <f t="shared" si="8"/>
        <v>17</v>
      </c>
      <c r="H50" s="154">
        <v>17</v>
      </c>
      <c r="I50" s="154">
        <v>0</v>
      </c>
      <c r="J50" s="154">
        <v>0</v>
      </c>
      <c r="K50" s="154">
        <v>0</v>
      </c>
      <c r="L50" s="151">
        <f t="shared" si="9"/>
        <v>11</v>
      </c>
      <c r="M50" s="154">
        <v>11</v>
      </c>
      <c r="N50" s="154">
        <v>0</v>
      </c>
      <c r="O50" s="154">
        <v>0</v>
      </c>
      <c r="P50" s="154">
        <v>0</v>
      </c>
      <c r="Q50" s="151">
        <f t="shared" si="2"/>
        <v>17</v>
      </c>
      <c r="R50" s="154">
        <v>17</v>
      </c>
      <c r="S50" s="154">
        <v>0</v>
      </c>
      <c r="T50" s="154">
        <v>0</v>
      </c>
      <c r="U50" s="154">
        <v>0</v>
      </c>
      <c r="V50" s="151">
        <f t="shared" si="10"/>
        <v>15</v>
      </c>
      <c r="W50" s="154">
        <v>15</v>
      </c>
      <c r="X50" s="154">
        <v>0</v>
      </c>
      <c r="Y50" s="154">
        <v>0</v>
      </c>
      <c r="Z50" s="154">
        <v>0</v>
      </c>
      <c r="AA50" s="151">
        <f t="shared" si="11"/>
        <v>5</v>
      </c>
      <c r="AB50" s="154">
        <v>5</v>
      </c>
      <c r="AC50" s="154">
        <v>0</v>
      </c>
      <c r="AD50" s="154">
        <v>0</v>
      </c>
      <c r="AE50" s="154">
        <v>0</v>
      </c>
      <c r="AF50" s="151">
        <f t="shared" si="12"/>
        <v>26</v>
      </c>
      <c r="AG50" s="154">
        <v>26</v>
      </c>
      <c r="AH50" s="154">
        <v>0</v>
      </c>
      <c r="AI50" s="154">
        <v>0</v>
      </c>
      <c r="AJ50" s="154">
        <v>0</v>
      </c>
    </row>
    <row r="51" spans="1:36" s="24" customFormat="1" ht="16.5" customHeight="1" x14ac:dyDescent="0.35">
      <c r="A51" s="23"/>
      <c r="B51" s="314"/>
      <c r="C51" s="328"/>
      <c r="D51" s="368"/>
      <c r="E51" s="52" t="s">
        <v>218</v>
      </c>
      <c r="F51" s="152">
        <f t="shared" si="7"/>
        <v>0</v>
      </c>
      <c r="G51" s="151">
        <f t="shared" si="8"/>
        <v>0</v>
      </c>
      <c r="H51" s="157">
        <v>0</v>
      </c>
      <c r="I51" s="157">
        <v>0</v>
      </c>
      <c r="J51" s="157">
        <v>0</v>
      </c>
      <c r="K51" s="157">
        <v>0</v>
      </c>
      <c r="L51" s="151">
        <f t="shared" si="9"/>
        <v>0</v>
      </c>
      <c r="M51" s="157">
        <v>0</v>
      </c>
      <c r="N51" s="157">
        <v>0</v>
      </c>
      <c r="O51" s="157">
        <v>0</v>
      </c>
      <c r="P51" s="157">
        <v>0</v>
      </c>
      <c r="Q51" s="151">
        <f t="shared" si="2"/>
        <v>0</v>
      </c>
      <c r="R51" s="157">
        <v>0</v>
      </c>
      <c r="S51" s="157">
        <v>0</v>
      </c>
      <c r="T51" s="157">
        <v>0</v>
      </c>
      <c r="U51" s="157">
        <v>0</v>
      </c>
      <c r="V51" s="151">
        <f t="shared" si="10"/>
        <v>0</v>
      </c>
      <c r="W51" s="157">
        <v>0</v>
      </c>
      <c r="X51" s="157">
        <v>0</v>
      </c>
      <c r="Y51" s="157">
        <v>0</v>
      </c>
      <c r="Z51" s="157">
        <v>0</v>
      </c>
      <c r="AA51" s="151">
        <f t="shared" si="11"/>
        <v>0</v>
      </c>
      <c r="AB51" s="157">
        <v>0</v>
      </c>
      <c r="AC51" s="157">
        <v>0</v>
      </c>
      <c r="AD51" s="157">
        <v>0</v>
      </c>
      <c r="AE51" s="157">
        <v>0</v>
      </c>
      <c r="AF51" s="151">
        <f t="shared" si="12"/>
        <v>0</v>
      </c>
      <c r="AG51" s="157">
        <v>0</v>
      </c>
      <c r="AH51" s="157">
        <v>0</v>
      </c>
      <c r="AI51" s="157">
        <v>0</v>
      </c>
      <c r="AJ51" s="157">
        <v>0</v>
      </c>
    </row>
    <row r="52" spans="1:36" s="24" customFormat="1" ht="16.5" customHeight="1" thickBot="1" x14ac:dyDescent="0.4">
      <c r="A52" s="23"/>
      <c r="B52" s="314"/>
      <c r="C52" s="328"/>
      <c r="D52" s="369"/>
      <c r="E52" s="53" t="s">
        <v>116</v>
      </c>
      <c r="F52" s="152">
        <f t="shared" si="7"/>
        <v>70</v>
      </c>
      <c r="G52" s="151">
        <f t="shared" si="8"/>
        <v>18</v>
      </c>
      <c r="H52" s="160">
        <v>18</v>
      </c>
      <c r="I52" s="160">
        <v>0</v>
      </c>
      <c r="J52" s="160">
        <v>0</v>
      </c>
      <c r="K52" s="160">
        <v>0</v>
      </c>
      <c r="L52" s="151">
        <f t="shared" si="9"/>
        <v>12</v>
      </c>
      <c r="M52" s="160">
        <v>12</v>
      </c>
      <c r="N52" s="160">
        <v>0</v>
      </c>
      <c r="O52" s="160">
        <v>0</v>
      </c>
      <c r="P52" s="160">
        <v>0</v>
      </c>
      <c r="Q52" s="151">
        <f t="shared" si="2"/>
        <v>7</v>
      </c>
      <c r="R52" s="160">
        <v>7</v>
      </c>
      <c r="S52" s="160">
        <v>0</v>
      </c>
      <c r="T52" s="160">
        <v>0</v>
      </c>
      <c r="U52" s="160">
        <v>0</v>
      </c>
      <c r="V52" s="151">
        <f t="shared" si="10"/>
        <v>14</v>
      </c>
      <c r="W52" s="160">
        <v>14</v>
      </c>
      <c r="X52" s="160">
        <v>0</v>
      </c>
      <c r="Y52" s="160">
        <v>0</v>
      </c>
      <c r="Z52" s="160">
        <v>0</v>
      </c>
      <c r="AA52" s="151">
        <f t="shared" si="11"/>
        <v>12</v>
      </c>
      <c r="AB52" s="160">
        <v>12</v>
      </c>
      <c r="AC52" s="160">
        <v>0</v>
      </c>
      <c r="AD52" s="160">
        <v>0</v>
      </c>
      <c r="AE52" s="160">
        <v>0</v>
      </c>
      <c r="AF52" s="151">
        <f t="shared" si="12"/>
        <v>7</v>
      </c>
      <c r="AG52" s="160">
        <v>7</v>
      </c>
      <c r="AH52" s="160">
        <v>0</v>
      </c>
      <c r="AI52" s="160">
        <v>0</v>
      </c>
      <c r="AJ52" s="160">
        <v>0</v>
      </c>
    </row>
    <row r="53" spans="1:36" s="24" customFormat="1" ht="37.15" customHeight="1" x14ac:dyDescent="0.35">
      <c r="A53" s="23"/>
      <c r="B53" s="314">
        <v>2</v>
      </c>
      <c r="C53" s="328"/>
      <c r="D53" s="331" t="s">
        <v>51</v>
      </c>
      <c r="E53" s="52" t="s">
        <v>120</v>
      </c>
      <c r="F53" s="152">
        <f t="shared" si="7"/>
        <v>58</v>
      </c>
      <c r="G53" s="151">
        <f t="shared" si="8"/>
        <v>41</v>
      </c>
      <c r="H53" s="157">
        <v>39</v>
      </c>
      <c r="I53" s="157">
        <v>1</v>
      </c>
      <c r="J53" s="157">
        <v>1</v>
      </c>
      <c r="K53" s="157">
        <v>0</v>
      </c>
      <c r="L53" s="151">
        <f t="shared" si="9"/>
        <v>16</v>
      </c>
      <c r="M53" s="157">
        <v>16</v>
      </c>
      <c r="N53" s="157">
        <v>0</v>
      </c>
      <c r="O53" s="157">
        <v>0</v>
      </c>
      <c r="P53" s="157">
        <v>0</v>
      </c>
      <c r="Q53" s="151">
        <f t="shared" si="2"/>
        <v>1</v>
      </c>
      <c r="R53" s="157">
        <v>0</v>
      </c>
      <c r="S53" s="157">
        <v>0</v>
      </c>
      <c r="T53" s="157">
        <v>0</v>
      </c>
      <c r="U53" s="157">
        <v>1</v>
      </c>
      <c r="V53" s="151">
        <f t="shared" si="10"/>
        <v>0</v>
      </c>
      <c r="W53" s="157">
        <v>0</v>
      </c>
      <c r="X53" s="157">
        <v>0</v>
      </c>
      <c r="Y53" s="157">
        <v>0</v>
      </c>
      <c r="Z53" s="157">
        <v>0</v>
      </c>
      <c r="AA53" s="151">
        <f t="shared" si="11"/>
        <v>0</v>
      </c>
      <c r="AB53" s="157">
        <v>0</v>
      </c>
      <c r="AC53" s="157">
        <v>0</v>
      </c>
      <c r="AD53" s="157">
        <v>0</v>
      </c>
      <c r="AE53" s="157">
        <v>0</v>
      </c>
      <c r="AF53" s="151">
        <f t="shared" si="12"/>
        <v>0</v>
      </c>
      <c r="AG53" s="157">
        <v>0</v>
      </c>
      <c r="AH53" s="157">
        <v>0</v>
      </c>
      <c r="AI53" s="157">
        <v>0</v>
      </c>
      <c r="AJ53" s="157">
        <v>0</v>
      </c>
    </row>
    <row r="54" spans="1:36" s="24" customFormat="1" ht="32.450000000000003" customHeight="1" x14ac:dyDescent="0.35">
      <c r="A54" s="23"/>
      <c r="B54" s="314"/>
      <c r="C54" s="328"/>
      <c r="D54" s="331"/>
      <c r="E54" s="52" t="s">
        <v>218</v>
      </c>
      <c r="F54" s="152">
        <f t="shared" si="7"/>
        <v>0</v>
      </c>
      <c r="G54" s="151">
        <f t="shared" si="8"/>
        <v>0</v>
      </c>
      <c r="H54" s="157">
        <v>0</v>
      </c>
      <c r="I54" s="157">
        <v>0</v>
      </c>
      <c r="J54" s="157">
        <v>0</v>
      </c>
      <c r="K54" s="157">
        <v>0</v>
      </c>
      <c r="L54" s="151">
        <f t="shared" si="9"/>
        <v>0</v>
      </c>
      <c r="M54" s="157">
        <v>0</v>
      </c>
      <c r="N54" s="157">
        <v>0</v>
      </c>
      <c r="O54" s="157">
        <v>0</v>
      </c>
      <c r="P54" s="157">
        <v>0</v>
      </c>
      <c r="Q54" s="151">
        <f t="shared" si="2"/>
        <v>0</v>
      </c>
      <c r="R54" s="157">
        <v>0</v>
      </c>
      <c r="S54" s="157">
        <v>0</v>
      </c>
      <c r="T54" s="157">
        <v>0</v>
      </c>
      <c r="U54" s="157">
        <v>0</v>
      </c>
      <c r="V54" s="151">
        <f t="shared" si="10"/>
        <v>0</v>
      </c>
      <c r="W54" s="157">
        <v>0</v>
      </c>
      <c r="X54" s="157">
        <v>0</v>
      </c>
      <c r="Y54" s="157">
        <v>0</v>
      </c>
      <c r="Z54" s="157">
        <v>0</v>
      </c>
      <c r="AA54" s="151">
        <f t="shared" si="11"/>
        <v>0</v>
      </c>
      <c r="AB54" s="157">
        <v>0</v>
      </c>
      <c r="AC54" s="157">
        <v>0</v>
      </c>
      <c r="AD54" s="157">
        <v>0</v>
      </c>
      <c r="AE54" s="157">
        <v>0</v>
      </c>
      <c r="AF54" s="151">
        <f t="shared" si="12"/>
        <v>0</v>
      </c>
      <c r="AG54" s="157">
        <v>0</v>
      </c>
      <c r="AH54" s="157">
        <v>0</v>
      </c>
      <c r="AI54" s="157">
        <v>0</v>
      </c>
      <c r="AJ54" s="157">
        <v>0</v>
      </c>
    </row>
    <row r="55" spans="1:36" s="24" customFormat="1" ht="29.45" customHeight="1" thickBot="1" x14ac:dyDescent="0.4">
      <c r="A55" s="23"/>
      <c r="B55" s="314"/>
      <c r="C55" s="328"/>
      <c r="D55" s="332"/>
      <c r="E55" s="53" t="s">
        <v>116</v>
      </c>
      <c r="F55" s="152">
        <f t="shared" si="7"/>
        <v>91</v>
      </c>
      <c r="G55" s="151">
        <f t="shared" si="8"/>
        <v>39</v>
      </c>
      <c r="H55" s="160">
        <v>36</v>
      </c>
      <c r="I55" s="160">
        <v>0</v>
      </c>
      <c r="J55" s="160">
        <v>2</v>
      </c>
      <c r="K55" s="160">
        <v>1</v>
      </c>
      <c r="L55" s="151">
        <f t="shared" si="9"/>
        <v>29</v>
      </c>
      <c r="M55" s="160">
        <v>26</v>
      </c>
      <c r="N55" s="160">
        <v>2</v>
      </c>
      <c r="O55" s="160">
        <v>1</v>
      </c>
      <c r="P55" s="160">
        <v>0</v>
      </c>
      <c r="Q55" s="151">
        <f t="shared" si="2"/>
        <v>23</v>
      </c>
      <c r="R55" s="160">
        <v>21</v>
      </c>
      <c r="S55" s="160">
        <v>0</v>
      </c>
      <c r="T55" s="160">
        <v>1</v>
      </c>
      <c r="U55" s="160">
        <v>1</v>
      </c>
      <c r="V55" s="151">
        <f t="shared" si="10"/>
        <v>0</v>
      </c>
      <c r="W55" s="160">
        <v>0</v>
      </c>
      <c r="X55" s="160">
        <v>0</v>
      </c>
      <c r="Y55" s="160">
        <v>0</v>
      </c>
      <c r="Z55" s="160">
        <v>0</v>
      </c>
      <c r="AA55" s="151">
        <f t="shared" si="11"/>
        <v>0</v>
      </c>
      <c r="AB55" s="160">
        <v>0</v>
      </c>
      <c r="AC55" s="160">
        <v>0</v>
      </c>
      <c r="AD55" s="160">
        <v>0</v>
      </c>
      <c r="AE55" s="160">
        <v>0</v>
      </c>
      <c r="AF55" s="151">
        <f t="shared" si="12"/>
        <v>0</v>
      </c>
      <c r="AG55" s="160">
        <v>0</v>
      </c>
      <c r="AH55" s="160">
        <v>0</v>
      </c>
      <c r="AI55" s="160">
        <v>0</v>
      </c>
      <c r="AJ55" s="160">
        <v>0</v>
      </c>
    </row>
    <row r="56" spans="1:36" s="24" customFormat="1" ht="16.5" customHeight="1" x14ac:dyDescent="0.35">
      <c r="A56" s="23"/>
      <c r="B56" s="314">
        <v>3</v>
      </c>
      <c r="C56" s="328"/>
      <c r="D56" s="331" t="s">
        <v>52</v>
      </c>
      <c r="E56" s="52" t="s">
        <v>120</v>
      </c>
      <c r="F56" s="152">
        <f t="shared" si="7"/>
        <v>0</v>
      </c>
      <c r="G56" s="151">
        <f t="shared" si="8"/>
        <v>0</v>
      </c>
      <c r="H56" s="157">
        <v>0</v>
      </c>
      <c r="I56" s="157">
        <v>0</v>
      </c>
      <c r="J56" s="157">
        <v>0</v>
      </c>
      <c r="K56" s="157">
        <v>0</v>
      </c>
      <c r="L56" s="151">
        <f t="shared" si="9"/>
        <v>0</v>
      </c>
      <c r="M56" s="157">
        <v>0</v>
      </c>
      <c r="N56" s="157">
        <v>0</v>
      </c>
      <c r="O56" s="157">
        <v>0</v>
      </c>
      <c r="P56" s="157">
        <v>0</v>
      </c>
      <c r="Q56" s="151">
        <f t="shared" si="2"/>
        <v>0</v>
      </c>
      <c r="R56" s="157">
        <v>0</v>
      </c>
      <c r="S56" s="157">
        <v>0</v>
      </c>
      <c r="T56" s="157">
        <v>0</v>
      </c>
      <c r="U56" s="157">
        <v>0</v>
      </c>
      <c r="V56" s="151">
        <f t="shared" si="10"/>
        <v>0</v>
      </c>
      <c r="W56" s="157">
        <v>0</v>
      </c>
      <c r="X56" s="157">
        <v>0</v>
      </c>
      <c r="Y56" s="157">
        <v>0</v>
      </c>
      <c r="Z56" s="157">
        <v>0</v>
      </c>
      <c r="AA56" s="151">
        <f t="shared" si="11"/>
        <v>0</v>
      </c>
      <c r="AB56" s="157">
        <v>0</v>
      </c>
      <c r="AC56" s="157">
        <v>0</v>
      </c>
      <c r="AD56" s="157">
        <v>0</v>
      </c>
      <c r="AE56" s="157">
        <v>0</v>
      </c>
      <c r="AF56" s="151">
        <f t="shared" si="12"/>
        <v>0</v>
      </c>
      <c r="AG56" s="157">
        <v>0</v>
      </c>
      <c r="AH56" s="157">
        <v>0</v>
      </c>
      <c r="AI56" s="157">
        <v>0</v>
      </c>
      <c r="AJ56" s="157">
        <v>0</v>
      </c>
    </row>
    <row r="57" spans="1:36" s="24" customFormat="1" ht="16.5" customHeight="1" x14ac:dyDescent="0.35">
      <c r="A57" s="23"/>
      <c r="B57" s="314"/>
      <c r="C57" s="328"/>
      <c r="D57" s="331"/>
      <c r="E57" s="52" t="s">
        <v>218</v>
      </c>
      <c r="F57" s="152">
        <f t="shared" si="7"/>
        <v>1</v>
      </c>
      <c r="G57" s="151">
        <f t="shared" si="8"/>
        <v>0</v>
      </c>
      <c r="H57" s="157">
        <v>0</v>
      </c>
      <c r="I57" s="157">
        <v>0</v>
      </c>
      <c r="J57" s="157">
        <v>0</v>
      </c>
      <c r="K57" s="157">
        <v>0</v>
      </c>
      <c r="L57" s="151">
        <f t="shared" si="9"/>
        <v>1</v>
      </c>
      <c r="M57" s="157">
        <v>1</v>
      </c>
      <c r="N57" s="157">
        <v>0</v>
      </c>
      <c r="O57" s="157">
        <v>0</v>
      </c>
      <c r="P57" s="157">
        <v>0</v>
      </c>
      <c r="Q57" s="151">
        <f t="shared" si="2"/>
        <v>0</v>
      </c>
      <c r="R57" s="157">
        <v>0</v>
      </c>
      <c r="S57" s="157">
        <v>0</v>
      </c>
      <c r="T57" s="157">
        <v>0</v>
      </c>
      <c r="U57" s="157">
        <v>0</v>
      </c>
      <c r="V57" s="151">
        <f t="shared" si="10"/>
        <v>0</v>
      </c>
      <c r="W57" s="157">
        <v>0</v>
      </c>
      <c r="X57" s="157">
        <v>0</v>
      </c>
      <c r="Y57" s="157">
        <v>0</v>
      </c>
      <c r="Z57" s="157">
        <v>0</v>
      </c>
      <c r="AA57" s="151">
        <f t="shared" si="11"/>
        <v>0</v>
      </c>
      <c r="AB57" s="157">
        <v>0</v>
      </c>
      <c r="AC57" s="157">
        <v>0</v>
      </c>
      <c r="AD57" s="157">
        <v>0</v>
      </c>
      <c r="AE57" s="157">
        <v>0</v>
      </c>
      <c r="AF57" s="151">
        <f t="shared" si="12"/>
        <v>0</v>
      </c>
      <c r="AG57" s="157">
        <v>0</v>
      </c>
      <c r="AH57" s="157">
        <v>0</v>
      </c>
      <c r="AI57" s="157">
        <v>0</v>
      </c>
      <c r="AJ57" s="157">
        <v>0</v>
      </c>
    </row>
    <row r="58" spans="1:36" s="24" customFormat="1" ht="16.5" customHeight="1" thickBot="1" x14ac:dyDescent="0.4">
      <c r="A58" s="23"/>
      <c r="B58" s="314"/>
      <c r="C58" s="328"/>
      <c r="D58" s="332"/>
      <c r="E58" s="53" t="s">
        <v>116</v>
      </c>
      <c r="F58" s="152">
        <f t="shared" si="7"/>
        <v>0</v>
      </c>
      <c r="G58" s="151">
        <f t="shared" si="8"/>
        <v>0</v>
      </c>
      <c r="H58" s="160">
        <v>0</v>
      </c>
      <c r="I58" s="160">
        <v>0</v>
      </c>
      <c r="J58" s="160">
        <v>0</v>
      </c>
      <c r="K58" s="160">
        <v>0</v>
      </c>
      <c r="L58" s="151">
        <f t="shared" si="9"/>
        <v>0</v>
      </c>
      <c r="M58" s="160">
        <v>0</v>
      </c>
      <c r="N58" s="160">
        <v>0</v>
      </c>
      <c r="O58" s="160">
        <v>0</v>
      </c>
      <c r="P58" s="160">
        <v>0</v>
      </c>
      <c r="Q58" s="151">
        <f t="shared" si="2"/>
        <v>0</v>
      </c>
      <c r="R58" s="160">
        <v>0</v>
      </c>
      <c r="S58" s="160">
        <v>0</v>
      </c>
      <c r="T58" s="160">
        <v>0</v>
      </c>
      <c r="U58" s="160">
        <v>0</v>
      </c>
      <c r="V58" s="151">
        <f t="shared" si="10"/>
        <v>0</v>
      </c>
      <c r="W58" s="160">
        <v>0</v>
      </c>
      <c r="X58" s="160">
        <v>0</v>
      </c>
      <c r="Y58" s="160">
        <v>0</v>
      </c>
      <c r="Z58" s="160">
        <v>0</v>
      </c>
      <c r="AA58" s="151">
        <f t="shared" si="11"/>
        <v>0</v>
      </c>
      <c r="AB58" s="160">
        <v>0</v>
      </c>
      <c r="AC58" s="160">
        <v>0</v>
      </c>
      <c r="AD58" s="160">
        <v>0</v>
      </c>
      <c r="AE58" s="160">
        <v>0</v>
      </c>
      <c r="AF58" s="151">
        <f t="shared" si="12"/>
        <v>0</v>
      </c>
      <c r="AG58" s="157">
        <v>0</v>
      </c>
      <c r="AH58" s="157">
        <v>0</v>
      </c>
      <c r="AI58" s="157">
        <v>0</v>
      </c>
      <c r="AJ58" s="157">
        <v>0</v>
      </c>
    </row>
    <row r="59" spans="1:36" s="24" customFormat="1" ht="23.45" customHeight="1" x14ac:dyDescent="0.35">
      <c r="A59" s="23"/>
      <c r="B59" s="314">
        <v>4</v>
      </c>
      <c r="C59" s="328"/>
      <c r="D59" s="331" t="s">
        <v>53</v>
      </c>
      <c r="E59" s="52" t="s">
        <v>120</v>
      </c>
      <c r="F59" s="152">
        <f t="shared" si="7"/>
        <v>12</v>
      </c>
      <c r="G59" s="151">
        <f t="shared" si="8"/>
        <v>0</v>
      </c>
      <c r="H59" s="157">
        <v>0</v>
      </c>
      <c r="I59" s="157">
        <v>0</v>
      </c>
      <c r="J59" s="157">
        <v>0</v>
      </c>
      <c r="K59" s="157">
        <v>0</v>
      </c>
      <c r="L59" s="151">
        <f t="shared" si="9"/>
        <v>4</v>
      </c>
      <c r="M59" s="157">
        <v>4</v>
      </c>
      <c r="N59" s="157">
        <v>0</v>
      </c>
      <c r="O59" s="157">
        <v>0</v>
      </c>
      <c r="P59" s="157">
        <v>0</v>
      </c>
      <c r="Q59" s="151">
        <f t="shared" si="2"/>
        <v>2</v>
      </c>
      <c r="R59" s="157">
        <v>2</v>
      </c>
      <c r="S59" s="157">
        <v>0</v>
      </c>
      <c r="T59" s="157">
        <v>0</v>
      </c>
      <c r="U59" s="157">
        <v>0</v>
      </c>
      <c r="V59" s="151">
        <f t="shared" si="10"/>
        <v>3</v>
      </c>
      <c r="W59" s="157">
        <v>1</v>
      </c>
      <c r="X59" s="157">
        <v>0</v>
      </c>
      <c r="Y59" s="157">
        <v>1</v>
      </c>
      <c r="Z59" s="157">
        <v>1</v>
      </c>
      <c r="AA59" s="151">
        <f t="shared" si="11"/>
        <v>2</v>
      </c>
      <c r="AB59" s="157">
        <v>2</v>
      </c>
      <c r="AC59" s="157">
        <v>0</v>
      </c>
      <c r="AD59" s="157">
        <v>0</v>
      </c>
      <c r="AE59" s="157">
        <v>0</v>
      </c>
      <c r="AF59" s="151">
        <f t="shared" si="12"/>
        <v>1</v>
      </c>
      <c r="AG59" s="157">
        <v>1</v>
      </c>
      <c r="AH59" s="157">
        <v>0</v>
      </c>
      <c r="AI59" s="157">
        <v>0</v>
      </c>
      <c r="AJ59" s="157">
        <v>0</v>
      </c>
    </row>
    <row r="60" spans="1:36" s="24" customFormat="1" ht="22.15" customHeight="1" x14ac:dyDescent="0.35">
      <c r="A60" s="23"/>
      <c r="B60" s="314"/>
      <c r="C60" s="328"/>
      <c r="D60" s="331"/>
      <c r="E60" s="52" t="s">
        <v>218</v>
      </c>
      <c r="F60" s="152">
        <f t="shared" si="7"/>
        <v>0</v>
      </c>
      <c r="G60" s="151">
        <f t="shared" si="8"/>
        <v>0</v>
      </c>
      <c r="H60" s="157">
        <v>0</v>
      </c>
      <c r="I60" s="157">
        <v>0</v>
      </c>
      <c r="J60" s="157">
        <v>0</v>
      </c>
      <c r="K60" s="157">
        <v>0</v>
      </c>
      <c r="L60" s="151">
        <f t="shared" si="9"/>
        <v>0</v>
      </c>
      <c r="M60" s="157">
        <v>0</v>
      </c>
      <c r="N60" s="157">
        <v>0</v>
      </c>
      <c r="O60" s="157">
        <v>0</v>
      </c>
      <c r="P60" s="157">
        <v>0</v>
      </c>
      <c r="Q60" s="151">
        <f t="shared" si="2"/>
        <v>0</v>
      </c>
      <c r="R60" s="157">
        <v>0</v>
      </c>
      <c r="S60" s="157">
        <v>0</v>
      </c>
      <c r="T60" s="157">
        <v>0</v>
      </c>
      <c r="U60" s="157">
        <v>0</v>
      </c>
      <c r="V60" s="151">
        <f t="shared" si="10"/>
        <v>0</v>
      </c>
      <c r="W60" s="157">
        <v>0</v>
      </c>
      <c r="X60" s="157">
        <v>0</v>
      </c>
      <c r="Y60" s="157">
        <v>0</v>
      </c>
      <c r="Z60" s="157">
        <v>0</v>
      </c>
      <c r="AA60" s="151">
        <f t="shared" si="11"/>
        <v>0</v>
      </c>
      <c r="AB60" s="157">
        <v>0</v>
      </c>
      <c r="AC60" s="157">
        <v>0</v>
      </c>
      <c r="AD60" s="157">
        <v>0</v>
      </c>
      <c r="AE60" s="157">
        <v>0</v>
      </c>
      <c r="AF60" s="151">
        <f t="shared" si="12"/>
        <v>0</v>
      </c>
      <c r="AG60" s="157">
        <v>0</v>
      </c>
      <c r="AH60" s="157">
        <v>0</v>
      </c>
      <c r="AI60" s="157">
        <v>0</v>
      </c>
      <c r="AJ60" s="157">
        <v>0</v>
      </c>
    </row>
    <row r="61" spans="1:36" s="24" customFormat="1" ht="26.45" customHeight="1" thickBot="1" x14ac:dyDescent="0.4">
      <c r="A61" s="23"/>
      <c r="B61" s="314"/>
      <c r="C61" s="328"/>
      <c r="D61" s="332"/>
      <c r="E61" s="53" t="s">
        <v>116</v>
      </c>
      <c r="F61" s="152">
        <f t="shared" si="7"/>
        <v>12</v>
      </c>
      <c r="G61" s="151">
        <f t="shared" si="8"/>
        <v>0</v>
      </c>
      <c r="H61" s="160">
        <v>0</v>
      </c>
      <c r="I61" s="160">
        <v>0</v>
      </c>
      <c r="J61" s="160">
        <v>0</v>
      </c>
      <c r="K61" s="160">
        <v>0</v>
      </c>
      <c r="L61" s="151">
        <f t="shared" si="9"/>
        <v>2</v>
      </c>
      <c r="M61" s="160">
        <v>2</v>
      </c>
      <c r="N61" s="160">
        <v>0</v>
      </c>
      <c r="O61" s="160">
        <v>0</v>
      </c>
      <c r="P61" s="160">
        <v>0</v>
      </c>
      <c r="Q61" s="151">
        <f t="shared" si="2"/>
        <v>3</v>
      </c>
      <c r="R61" s="160">
        <v>3</v>
      </c>
      <c r="S61" s="160">
        <v>0</v>
      </c>
      <c r="T61" s="160">
        <v>0</v>
      </c>
      <c r="U61" s="160">
        <v>0</v>
      </c>
      <c r="V61" s="151">
        <f t="shared" si="10"/>
        <v>1</v>
      </c>
      <c r="W61" s="160">
        <v>1</v>
      </c>
      <c r="X61" s="160">
        <v>0</v>
      </c>
      <c r="Y61" s="160">
        <v>0</v>
      </c>
      <c r="Z61" s="160">
        <v>0</v>
      </c>
      <c r="AA61" s="151">
        <f t="shared" si="11"/>
        <v>3</v>
      </c>
      <c r="AB61" s="160">
        <v>2</v>
      </c>
      <c r="AC61" s="160">
        <v>0</v>
      </c>
      <c r="AD61" s="160">
        <v>1</v>
      </c>
      <c r="AE61" s="160">
        <v>0</v>
      </c>
      <c r="AF61" s="151">
        <f t="shared" si="12"/>
        <v>3</v>
      </c>
      <c r="AG61" s="157">
        <v>3</v>
      </c>
      <c r="AH61" s="157">
        <v>0</v>
      </c>
      <c r="AI61" s="157">
        <v>0</v>
      </c>
      <c r="AJ61" s="157">
        <v>0</v>
      </c>
    </row>
    <row r="62" spans="1:36" s="24" customFormat="1" ht="16.5" customHeight="1" x14ac:dyDescent="0.35">
      <c r="A62" s="23"/>
      <c r="B62" s="314">
        <v>5</v>
      </c>
      <c r="C62" s="328"/>
      <c r="D62" s="331" t="s">
        <v>104</v>
      </c>
      <c r="E62" s="52" t="s">
        <v>120</v>
      </c>
      <c r="F62" s="152">
        <f t="shared" si="7"/>
        <v>0</v>
      </c>
      <c r="G62" s="151">
        <f t="shared" si="8"/>
        <v>0</v>
      </c>
      <c r="H62" s="157">
        <v>0</v>
      </c>
      <c r="I62" s="157">
        <v>0</v>
      </c>
      <c r="J62" s="157">
        <v>0</v>
      </c>
      <c r="K62" s="157">
        <v>0</v>
      </c>
      <c r="L62" s="151">
        <f t="shared" si="9"/>
        <v>0</v>
      </c>
      <c r="M62" s="157">
        <v>0</v>
      </c>
      <c r="N62" s="157">
        <v>0</v>
      </c>
      <c r="O62" s="157">
        <v>0</v>
      </c>
      <c r="P62" s="157">
        <v>0</v>
      </c>
      <c r="Q62" s="151">
        <f t="shared" si="2"/>
        <v>0</v>
      </c>
      <c r="R62" s="157">
        <v>0</v>
      </c>
      <c r="S62" s="157">
        <v>0</v>
      </c>
      <c r="T62" s="157">
        <v>0</v>
      </c>
      <c r="U62" s="157">
        <v>0</v>
      </c>
      <c r="V62" s="151">
        <f t="shared" si="10"/>
        <v>0</v>
      </c>
      <c r="W62" s="157">
        <v>0</v>
      </c>
      <c r="X62" s="157">
        <v>0</v>
      </c>
      <c r="Y62" s="157">
        <v>0</v>
      </c>
      <c r="Z62" s="157">
        <v>0</v>
      </c>
      <c r="AA62" s="151">
        <f t="shared" si="11"/>
        <v>0</v>
      </c>
      <c r="AB62" s="157">
        <v>0</v>
      </c>
      <c r="AC62" s="157">
        <v>0</v>
      </c>
      <c r="AD62" s="157">
        <v>0</v>
      </c>
      <c r="AE62" s="157">
        <v>0</v>
      </c>
      <c r="AF62" s="151">
        <f t="shared" si="12"/>
        <v>0</v>
      </c>
      <c r="AG62" s="157">
        <v>0</v>
      </c>
      <c r="AH62" s="157">
        <v>0</v>
      </c>
      <c r="AI62" s="157">
        <v>0</v>
      </c>
      <c r="AJ62" s="157">
        <v>0</v>
      </c>
    </row>
    <row r="63" spans="1:36" s="24" customFormat="1" ht="16.5" customHeight="1" x14ac:dyDescent="0.35">
      <c r="A63" s="23"/>
      <c r="B63" s="314"/>
      <c r="C63" s="328"/>
      <c r="D63" s="331"/>
      <c r="E63" s="52" t="s">
        <v>218</v>
      </c>
      <c r="F63" s="152">
        <f t="shared" si="7"/>
        <v>0</v>
      </c>
      <c r="G63" s="151">
        <f t="shared" si="8"/>
        <v>0</v>
      </c>
      <c r="H63" s="157">
        <v>0</v>
      </c>
      <c r="I63" s="157">
        <v>0</v>
      </c>
      <c r="J63" s="157">
        <v>0</v>
      </c>
      <c r="K63" s="157">
        <v>0</v>
      </c>
      <c r="L63" s="151">
        <f t="shared" si="9"/>
        <v>0</v>
      </c>
      <c r="M63" s="157">
        <v>0</v>
      </c>
      <c r="N63" s="157">
        <v>0</v>
      </c>
      <c r="O63" s="157">
        <v>0</v>
      </c>
      <c r="P63" s="157">
        <v>0</v>
      </c>
      <c r="Q63" s="151">
        <f t="shared" si="2"/>
        <v>0</v>
      </c>
      <c r="R63" s="157">
        <v>0</v>
      </c>
      <c r="S63" s="157">
        <v>0</v>
      </c>
      <c r="T63" s="157">
        <v>0</v>
      </c>
      <c r="U63" s="157">
        <v>0</v>
      </c>
      <c r="V63" s="151">
        <f t="shared" si="10"/>
        <v>0</v>
      </c>
      <c r="W63" s="157">
        <v>0</v>
      </c>
      <c r="X63" s="157">
        <v>0</v>
      </c>
      <c r="Y63" s="157">
        <v>0</v>
      </c>
      <c r="Z63" s="157">
        <v>0</v>
      </c>
      <c r="AA63" s="151">
        <f t="shared" si="11"/>
        <v>0</v>
      </c>
      <c r="AB63" s="157">
        <v>0</v>
      </c>
      <c r="AC63" s="157">
        <v>0</v>
      </c>
      <c r="AD63" s="157">
        <v>0</v>
      </c>
      <c r="AE63" s="157">
        <v>0</v>
      </c>
      <c r="AF63" s="151">
        <f t="shared" si="12"/>
        <v>0</v>
      </c>
      <c r="AG63" s="157">
        <v>0</v>
      </c>
      <c r="AH63" s="157">
        <v>0</v>
      </c>
      <c r="AI63" s="157">
        <v>0</v>
      </c>
      <c r="AJ63" s="157">
        <v>0</v>
      </c>
    </row>
    <row r="64" spans="1:36" s="24" customFormat="1" ht="16.5" customHeight="1" thickBot="1" x14ac:dyDescent="0.4">
      <c r="A64" s="23"/>
      <c r="B64" s="314"/>
      <c r="C64" s="328"/>
      <c r="D64" s="332"/>
      <c r="E64" s="53" t="s">
        <v>116</v>
      </c>
      <c r="F64" s="152">
        <f t="shared" si="7"/>
        <v>0</v>
      </c>
      <c r="G64" s="151">
        <f t="shared" si="8"/>
        <v>0</v>
      </c>
      <c r="H64" s="160">
        <v>0</v>
      </c>
      <c r="I64" s="160">
        <v>0</v>
      </c>
      <c r="J64" s="160">
        <v>0</v>
      </c>
      <c r="K64" s="160">
        <v>0</v>
      </c>
      <c r="L64" s="151">
        <f t="shared" si="9"/>
        <v>0</v>
      </c>
      <c r="M64" s="160">
        <v>0</v>
      </c>
      <c r="N64" s="160">
        <v>0</v>
      </c>
      <c r="O64" s="160">
        <v>0</v>
      </c>
      <c r="P64" s="160">
        <v>0</v>
      </c>
      <c r="Q64" s="151">
        <f t="shared" si="2"/>
        <v>0</v>
      </c>
      <c r="R64" s="160">
        <v>0</v>
      </c>
      <c r="S64" s="160">
        <v>0</v>
      </c>
      <c r="T64" s="160">
        <v>0</v>
      </c>
      <c r="U64" s="160">
        <v>0</v>
      </c>
      <c r="V64" s="151">
        <f t="shared" si="10"/>
        <v>0</v>
      </c>
      <c r="W64" s="160">
        <v>0</v>
      </c>
      <c r="X64" s="160">
        <v>0</v>
      </c>
      <c r="Y64" s="160">
        <v>0</v>
      </c>
      <c r="Z64" s="160">
        <v>0</v>
      </c>
      <c r="AA64" s="151">
        <f t="shared" si="11"/>
        <v>0</v>
      </c>
      <c r="AB64" s="160">
        <v>0</v>
      </c>
      <c r="AC64" s="160">
        <v>0</v>
      </c>
      <c r="AD64" s="160">
        <v>0</v>
      </c>
      <c r="AE64" s="160">
        <v>0</v>
      </c>
      <c r="AF64" s="151">
        <f t="shared" si="12"/>
        <v>0</v>
      </c>
      <c r="AG64" s="157">
        <v>0</v>
      </c>
      <c r="AH64" s="157">
        <v>0</v>
      </c>
      <c r="AI64" s="157">
        <v>0</v>
      </c>
      <c r="AJ64" s="157">
        <v>0</v>
      </c>
    </row>
    <row r="65" spans="1:36" s="24" customFormat="1" ht="21" customHeight="1" x14ac:dyDescent="0.35">
      <c r="A65" s="23"/>
      <c r="B65" s="314">
        <v>6</v>
      </c>
      <c r="C65" s="328"/>
      <c r="D65" s="331" t="s">
        <v>54</v>
      </c>
      <c r="E65" s="52" t="s">
        <v>120</v>
      </c>
      <c r="F65" s="152">
        <f t="shared" si="7"/>
        <v>3</v>
      </c>
      <c r="G65" s="151">
        <f t="shared" si="8"/>
        <v>1</v>
      </c>
      <c r="H65" s="157">
        <v>1</v>
      </c>
      <c r="I65" s="157">
        <v>0</v>
      </c>
      <c r="J65" s="157">
        <v>0</v>
      </c>
      <c r="K65" s="157">
        <v>0</v>
      </c>
      <c r="L65" s="151">
        <f t="shared" si="9"/>
        <v>1</v>
      </c>
      <c r="M65" s="157">
        <v>1</v>
      </c>
      <c r="N65" s="157">
        <v>0</v>
      </c>
      <c r="O65" s="157">
        <v>0</v>
      </c>
      <c r="P65" s="157">
        <v>0</v>
      </c>
      <c r="Q65" s="151">
        <f t="shared" si="2"/>
        <v>0</v>
      </c>
      <c r="R65" s="157">
        <v>0</v>
      </c>
      <c r="S65" s="157">
        <v>0</v>
      </c>
      <c r="T65" s="157">
        <v>0</v>
      </c>
      <c r="U65" s="157">
        <v>0</v>
      </c>
      <c r="V65" s="151">
        <f t="shared" si="10"/>
        <v>0</v>
      </c>
      <c r="W65" s="157">
        <v>0</v>
      </c>
      <c r="X65" s="157">
        <v>0</v>
      </c>
      <c r="Y65" s="157">
        <v>0</v>
      </c>
      <c r="Z65" s="157">
        <v>0</v>
      </c>
      <c r="AA65" s="151">
        <f t="shared" si="11"/>
        <v>0</v>
      </c>
      <c r="AB65" s="157">
        <v>0</v>
      </c>
      <c r="AC65" s="157">
        <v>0</v>
      </c>
      <c r="AD65" s="157">
        <v>0</v>
      </c>
      <c r="AE65" s="157">
        <v>0</v>
      </c>
      <c r="AF65" s="151">
        <f t="shared" si="12"/>
        <v>1</v>
      </c>
      <c r="AG65" s="157">
        <v>1</v>
      </c>
      <c r="AH65" s="157">
        <v>0</v>
      </c>
      <c r="AI65" s="157">
        <v>0</v>
      </c>
      <c r="AJ65" s="157">
        <v>0</v>
      </c>
    </row>
    <row r="66" spans="1:36" s="24" customFormat="1" ht="16.5" customHeight="1" x14ac:dyDescent="0.35">
      <c r="A66" s="23"/>
      <c r="B66" s="314"/>
      <c r="C66" s="328"/>
      <c r="D66" s="331"/>
      <c r="E66" s="52" t="s">
        <v>218</v>
      </c>
      <c r="F66" s="152">
        <f t="shared" si="7"/>
        <v>0</v>
      </c>
      <c r="G66" s="151">
        <f t="shared" si="8"/>
        <v>0</v>
      </c>
      <c r="H66" s="157">
        <v>0</v>
      </c>
      <c r="I66" s="157">
        <v>0</v>
      </c>
      <c r="J66" s="157">
        <v>0</v>
      </c>
      <c r="K66" s="157">
        <v>0</v>
      </c>
      <c r="L66" s="151">
        <f t="shared" si="9"/>
        <v>0</v>
      </c>
      <c r="M66" s="157">
        <v>0</v>
      </c>
      <c r="N66" s="157">
        <v>0</v>
      </c>
      <c r="O66" s="157">
        <v>0</v>
      </c>
      <c r="P66" s="157">
        <v>0</v>
      </c>
      <c r="Q66" s="151">
        <f t="shared" si="2"/>
        <v>0</v>
      </c>
      <c r="R66" s="157">
        <v>0</v>
      </c>
      <c r="S66" s="157">
        <v>0</v>
      </c>
      <c r="T66" s="157">
        <v>0</v>
      </c>
      <c r="U66" s="157">
        <v>0</v>
      </c>
      <c r="V66" s="151">
        <f t="shared" si="10"/>
        <v>0</v>
      </c>
      <c r="W66" s="157">
        <v>0</v>
      </c>
      <c r="X66" s="157">
        <v>0</v>
      </c>
      <c r="Y66" s="157">
        <v>0</v>
      </c>
      <c r="Z66" s="157">
        <v>0</v>
      </c>
      <c r="AA66" s="151">
        <f t="shared" si="11"/>
        <v>0</v>
      </c>
      <c r="AB66" s="157">
        <v>0</v>
      </c>
      <c r="AC66" s="157">
        <v>0</v>
      </c>
      <c r="AD66" s="157">
        <v>0</v>
      </c>
      <c r="AE66" s="157">
        <v>0</v>
      </c>
      <c r="AF66" s="151">
        <f t="shared" si="12"/>
        <v>0</v>
      </c>
      <c r="AG66" s="157">
        <v>0</v>
      </c>
      <c r="AH66" s="157">
        <v>0</v>
      </c>
      <c r="AI66" s="157">
        <v>0</v>
      </c>
      <c r="AJ66" s="157">
        <v>0</v>
      </c>
    </row>
    <row r="67" spans="1:36" s="24" customFormat="1" ht="16.5" customHeight="1" thickBot="1" x14ac:dyDescent="0.4">
      <c r="A67" s="23"/>
      <c r="B67" s="314"/>
      <c r="C67" s="328"/>
      <c r="D67" s="332"/>
      <c r="E67" s="53" t="s">
        <v>116</v>
      </c>
      <c r="F67" s="152">
        <f t="shared" si="7"/>
        <v>2</v>
      </c>
      <c r="G67" s="151">
        <f t="shared" si="8"/>
        <v>0</v>
      </c>
      <c r="H67" s="160">
        <v>0</v>
      </c>
      <c r="I67" s="160">
        <v>0</v>
      </c>
      <c r="J67" s="160">
        <v>0</v>
      </c>
      <c r="K67" s="160">
        <v>0</v>
      </c>
      <c r="L67" s="151">
        <f t="shared" si="9"/>
        <v>1</v>
      </c>
      <c r="M67" s="160">
        <v>1</v>
      </c>
      <c r="N67" s="160">
        <v>0</v>
      </c>
      <c r="O67" s="160">
        <v>0</v>
      </c>
      <c r="P67" s="160">
        <v>0</v>
      </c>
      <c r="Q67" s="151">
        <f t="shared" si="2"/>
        <v>1</v>
      </c>
      <c r="R67" s="160">
        <v>1</v>
      </c>
      <c r="S67" s="160">
        <v>0</v>
      </c>
      <c r="T67" s="160">
        <v>0</v>
      </c>
      <c r="U67" s="160">
        <v>0</v>
      </c>
      <c r="V67" s="151">
        <f t="shared" si="10"/>
        <v>0</v>
      </c>
      <c r="W67" s="160">
        <v>0</v>
      </c>
      <c r="X67" s="160">
        <v>0</v>
      </c>
      <c r="Y67" s="160">
        <v>0</v>
      </c>
      <c r="Z67" s="160">
        <v>0</v>
      </c>
      <c r="AA67" s="151">
        <f t="shared" si="11"/>
        <v>0</v>
      </c>
      <c r="AB67" s="160">
        <v>0</v>
      </c>
      <c r="AC67" s="160">
        <v>0</v>
      </c>
      <c r="AD67" s="160">
        <v>0</v>
      </c>
      <c r="AE67" s="160">
        <v>0</v>
      </c>
      <c r="AF67" s="151">
        <f t="shared" si="12"/>
        <v>0</v>
      </c>
      <c r="AG67" s="157">
        <v>0</v>
      </c>
      <c r="AH67" s="157">
        <v>0</v>
      </c>
      <c r="AI67" s="157">
        <v>0</v>
      </c>
      <c r="AJ67" s="157">
        <v>0</v>
      </c>
    </row>
    <row r="68" spans="1:36" s="24" customFormat="1" ht="35.25" customHeight="1" x14ac:dyDescent="0.35">
      <c r="A68" s="23"/>
      <c r="B68" s="373">
        <v>7</v>
      </c>
      <c r="C68" s="328"/>
      <c r="D68" s="370" t="s">
        <v>105</v>
      </c>
      <c r="E68" s="217" t="s">
        <v>80</v>
      </c>
      <c r="F68" s="152">
        <f t="shared" si="7"/>
        <v>95</v>
      </c>
      <c r="G68" s="151">
        <f t="shared" si="8"/>
        <v>15</v>
      </c>
      <c r="H68" s="168">
        <v>15</v>
      </c>
      <c r="I68" s="168">
        <v>0</v>
      </c>
      <c r="J68" s="168">
        <v>0</v>
      </c>
      <c r="K68" s="168">
        <v>0</v>
      </c>
      <c r="L68" s="151">
        <f t="shared" si="9"/>
        <v>28</v>
      </c>
      <c r="M68" s="168">
        <v>28</v>
      </c>
      <c r="N68" s="168">
        <v>0</v>
      </c>
      <c r="O68" s="168">
        <v>0</v>
      </c>
      <c r="P68" s="168">
        <v>0</v>
      </c>
      <c r="Q68" s="151">
        <f t="shared" si="2"/>
        <v>10</v>
      </c>
      <c r="R68" s="168">
        <v>10</v>
      </c>
      <c r="S68" s="168">
        <v>0</v>
      </c>
      <c r="T68" s="168">
        <v>0</v>
      </c>
      <c r="U68" s="168">
        <v>0</v>
      </c>
      <c r="V68" s="151">
        <f t="shared" si="10"/>
        <v>16</v>
      </c>
      <c r="W68" s="168">
        <v>16</v>
      </c>
      <c r="X68" s="168">
        <v>0</v>
      </c>
      <c r="Y68" s="168">
        <v>0</v>
      </c>
      <c r="Z68" s="168">
        <v>0</v>
      </c>
      <c r="AA68" s="151">
        <f t="shared" si="11"/>
        <v>18</v>
      </c>
      <c r="AB68" s="168">
        <v>18</v>
      </c>
      <c r="AC68" s="168">
        <v>0</v>
      </c>
      <c r="AD68" s="168">
        <v>0</v>
      </c>
      <c r="AE68" s="168">
        <v>0</v>
      </c>
      <c r="AF68" s="151">
        <f t="shared" si="12"/>
        <v>8</v>
      </c>
      <c r="AG68" s="168">
        <v>8</v>
      </c>
      <c r="AH68" s="168">
        <v>0</v>
      </c>
      <c r="AI68" s="168">
        <v>0</v>
      </c>
      <c r="AJ68" s="168">
        <v>0</v>
      </c>
    </row>
    <row r="69" spans="1:36" s="24" customFormat="1" ht="28.5" customHeight="1" x14ac:dyDescent="0.35">
      <c r="A69" s="23"/>
      <c r="B69" s="373"/>
      <c r="C69" s="328"/>
      <c r="D69" s="370"/>
      <c r="E69" s="137" t="s">
        <v>81</v>
      </c>
      <c r="F69" s="152">
        <f t="shared" si="7"/>
        <v>0</v>
      </c>
      <c r="G69" s="151">
        <f t="shared" si="8"/>
        <v>0</v>
      </c>
      <c r="H69" s="168">
        <v>0</v>
      </c>
      <c r="I69" s="168">
        <v>0</v>
      </c>
      <c r="J69" s="168">
        <v>0</v>
      </c>
      <c r="K69" s="168">
        <v>0</v>
      </c>
      <c r="L69" s="151">
        <f t="shared" si="9"/>
        <v>0</v>
      </c>
      <c r="M69" s="168">
        <v>0</v>
      </c>
      <c r="N69" s="168">
        <v>0</v>
      </c>
      <c r="O69" s="168">
        <v>0</v>
      </c>
      <c r="P69" s="168">
        <v>0</v>
      </c>
      <c r="Q69" s="151">
        <f t="shared" ref="Q69:Q132" si="31">SUM(R69:U69)</f>
        <v>0</v>
      </c>
      <c r="R69" s="168">
        <v>0</v>
      </c>
      <c r="S69" s="168">
        <v>0</v>
      </c>
      <c r="T69" s="168">
        <v>0</v>
      </c>
      <c r="U69" s="168">
        <v>0</v>
      </c>
      <c r="V69" s="151">
        <f t="shared" si="10"/>
        <v>0</v>
      </c>
      <c r="W69" s="168">
        <v>0</v>
      </c>
      <c r="X69" s="168">
        <v>0</v>
      </c>
      <c r="Y69" s="168">
        <v>0</v>
      </c>
      <c r="Z69" s="168">
        <v>0</v>
      </c>
      <c r="AA69" s="151">
        <f t="shared" si="11"/>
        <v>0</v>
      </c>
      <c r="AB69" s="168">
        <v>0</v>
      </c>
      <c r="AC69" s="168">
        <v>0</v>
      </c>
      <c r="AD69" s="168">
        <v>0</v>
      </c>
      <c r="AE69" s="168">
        <v>0</v>
      </c>
      <c r="AF69" s="151">
        <f t="shared" si="12"/>
        <v>0</v>
      </c>
      <c r="AG69" s="168">
        <v>0</v>
      </c>
      <c r="AH69" s="168">
        <v>0</v>
      </c>
      <c r="AI69" s="168">
        <v>0</v>
      </c>
      <c r="AJ69" s="168">
        <v>0</v>
      </c>
    </row>
    <row r="70" spans="1:36" s="24" customFormat="1" ht="45.75" customHeight="1" thickBot="1" x14ac:dyDescent="0.4">
      <c r="A70" s="23"/>
      <c r="B70" s="373"/>
      <c r="C70" s="328"/>
      <c r="D70" s="371"/>
      <c r="E70" s="138" t="s">
        <v>82</v>
      </c>
      <c r="F70" s="152">
        <f t="shared" ref="F70:F133" si="32">G70+L70+Q70+V70+AA70+AF70</f>
        <v>95</v>
      </c>
      <c r="G70" s="151">
        <f t="shared" ref="G70:G133" si="33">SUM(H70:K70)</f>
        <v>15</v>
      </c>
      <c r="H70" s="169">
        <v>15</v>
      </c>
      <c r="I70" s="169">
        <v>0</v>
      </c>
      <c r="J70" s="169">
        <v>0</v>
      </c>
      <c r="K70" s="169">
        <v>0</v>
      </c>
      <c r="L70" s="151">
        <f t="shared" ref="L70:L133" si="34">SUM(M70:P70)</f>
        <v>28</v>
      </c>
      <c r="M70" s="169">
        <v>28</v>
      </c>
      <c r="N70" s="169">
        <v>0</v>
      </c>
      <c r="O70" s="169">
        <v>0</v>
      </c>
      <c r="P70" s="169">
        <v>0</v>
      </c>
      <c r="Q70" s="151">
        <f t="shared" si="31"/>
        <v>10</v>
      </c>
      <c r="R70" s="169">
        <v>10</v>
      </c>
      <c r="S70" s="169">
        <v>0</v>
      </c>
      <c r="T70" s="169">
        <v>0</v>
      </c>
      <c r="U70" s="169">
        <v>0</v>
      </c>
      <c r="V70" s="151">
        <f t="shared" ref="V70:V133" si="35">SUM(W70:Z70)</f>
        <v>16</v>
      </c>
      <c r="W70" s="169">
        <v>16</v>
      </c>
      <c r="X70" s="169">
        <v>0</v>
      </c>
      <c r="Y70" s="169">
        <v>0</v>
      </c>
      <c r="Z70" s="169">
        <v>0</v>
      </c>
      <c r="AA70" s="151">
        <f t="shared" ref="AA70:AA133" si="36">SUM(AB70:AE70)</f>
        <v>18</v>
      </c>
      <c r="AB70" s="169">
        <v>18</v>
      </c>
      <c r="AC70" s="169">
        <v>0</v>
      </c>
      <c r="AD70" s="169">
        <v>0</v>
      </c>
      <c r="AE70" s="169">
        <v>0</v>
      </c>
      <c r="AF70" s="151">
        <f t="shared" ref="AF70:AF133" si="37">SUM(AG70:AJ70)</f>
        <v>8</v>
      </c>
      <c r="AG70" s="169">
        <v>8</v>
      </c>
      <c r="AH70" s="169">
        <v>0</v>
      </c>
      <c r="AI70" s="169">
        <v>0</v>
      </c>
      <c r="AJ70" s="169">
        <v>0</v>
      </c>
    </row>
    <row r="71" spans="1:36" s="24" customFormat="1" ht="16.5" customHeight="1" x14ac:dyDescent="0.35">
      <c r="A71" s="23"/>
      <c r="B71" s="352">
        <v>8</v>
      </c>
      <c r="C71" s="328"/>
      <c r="D71" s="368" t="s">
        <v>85</v>
      </c>
      <c r="E71" s="55" t="s">
        <v>120</v>
      </c>
      <c r="F71" s="152">
        <f t="shared" si="32"/>
        <v>89</v>
      </c>
      <c r="G71" s="151">
        <f t="shared" si="33"/>
        <v>16</v>
      </c>
      <c r="H71" s="157">
        <v>15</v>
      </c>
      <c r="I71" s="157">
        <v>0</v>
      </c>
      <c r="J71" s="157">
        <v>1</v>
      </c>
      <c r="K71" s="157">
        <v>0</v>
      </c>
      <c r="L71" s="151">
        <f t="shared" si="34"/>
        <v>27</v>
      </c>
      <c r="M71" s="157">
        <v>22</v>
      </c>
      <c r="N71" s="157">
        <v>2</v>
      </c>
      <c r="O71" s="157">
        <v>3</v>
      </c>
      <c r="P71" s="157">
        <v>0</v>
      </c>
      <c r="Q71" s="151">
        <f t="shared" si="31"/>
        <v>16</v>
      </c>
      <c r="R71" s="157">
        <v>16</v>
      </c>
      <c r="S71" s="157">
        <v>0</v>
      </c>
      <c r="T71" s="157">
        <v>0</v>
      </c>
      <c r="U71" s="157">
        <v>0</v>
      </c>
      <c r="V71" s="151">
        <f t="shared" si="35"/>
        <v>13</v>
      </c>
      <c r="W71" s="157">
        <v>12</v>
      </c>
      <c r="X71" s="157">
        <v>1</v>
      </c>
      <c r="Y71" s="157">
        <v>0</v>
      </c>
      <c r="Z71" s="157">
        <v>0</v>
      </c>
      <c r="AA71" s="151">
        <f t="shared" si="36"/>
        <v>13</v>
      </c>
      <c r="AB71" s="157">
        <v>13</v>
      </c>
      <c r="AC71" s="157">
        <v>0</v>
      </c>
      <c r="AD71" s="157">
        <v>0</v>
      </c>
      <c r="AE71" s="157">
        <v>0</v>
      </c>
      <c r="AF71" s="151">
        <f t="shared" si="37"/>
        <v>4</v>
      </c>
      <c r="AG71" s="157">
        <v>3</v>
      </c>
      <c r="AH71" s="157">
        <v>1</v>
      </c>
      <c r="AI71" s="157">
        <v>0</v>
      </c>
      <c r="AJ71" s="157">
        <v>0</v>
      </c>
    </row>
    <row r="72" spans="1:36" s="24" customFormat="1" ht="16.5" customHeight="1" x14ac:dyDescent="0.35">
      <c r="A72" s="23"/>
      <c r="B72" s="314"/>
      <c r="C72" s="328"/>
      <c r="D72" s="368"/>
      <c r="E72" s="55" t="s">
        <v>218</v>
      </c>
      <c r="F72" s="152">
        <f t="shared" si="32"/>
        <v>0</v>
      </c>
      <c r="G72" s="151">
        <f t="shared" si="33"/>
        <v>0</v>
      </c>
      <c r="H72" s="157">
        <v>0</v>
      </c>
      <c r="I72" s="157">
        <v>0</v>
      </c>
      <c r="J72" s="157">
        <v>0</v>
      </c>
      <c r="K72" s="157">
        <v>0</v>
      </c>
      <c r="L72" s="151">
        <f t="shared" si="34"/>
        <v>0</v>
      </c>
      <c r="M72" s="157">
        <v>0</v>
      </c>
      <c r="N72" s="157">
        <v>0</v>
      </c>
      <c r="O72" s="157">
        <v>0</v>
      </c>
      <c r="P72" s="157">
        <v>0</v>
      </c>
      <c r="Q72" s="151">
        <f t="shared" si="31"/>
        <v>0</v>
      </c>
      <c r="R72" s="157">
        <v>0</v>
      </c>
      <c r="S72" s="157">
        <v>0</v>
      </c>
      <c r="T72" s="157">
        <v>0</v>
      </c>
      <c r="U72" s="157">
        <v>0</v>
      </c>
      <c r="V72" s="151">
        <f t="shared" si="35"/>
        <v>0</v>
      </c>
      <c r="W72" s="157">
        <v>0</v>
      </c>
      <c r="X72" s="157">
        <v>0</v>
      </c>
      <c r="Y72" s="157">
        <v>0</v>
      </c>
      <c r="Z72" s="157">
        <v>0</v>
      </c>
      <c r="AA72" s="151">
        <f t="shared" si="36"/>
        <v>0</v>
      </c>
      <c r="AB72" s="157">
        <v>0</v>
      </c>
      <c r="AC72" s="157">
        <v>0</v>
      </c>
      <c r="AD72" s="157">
        <v>0</v>
      </c>
      <c r="AE72" s="157">
        <v>0</v>
      </c>
      <c r="AF72" s="151">
        <f t="shared" si="37"/>
        <v>0</v>
      </c>
      <c r="AG72" s="157">
        <v>0</v>
      </c>
      <c r="AH72" s="157">
        <v>0</v>
      </c>
      <c r="AI72" s="157">
        <v>0</v>
      </c>
      <c r="AJ72" s="157">
        <v>0</v>
      </c>
    </row>
    <row r="73" spans="1:36" s="24" customFormat="1" ht="16.5" customHeight="1" thickBot="1" x14ac:dyDescent="0.4">
      <c r="A73" s="23"/>
      <c r="B73" s="314"/>
      <c r="C73" s="328"/>
      <c r="D73" s="369"/>
      <c r="E73" s="139" t="s">
        <v>116</v>
      </c>
      <c r="F73" s="152">
        <f t="shared" si="32"/>
        <v>0</v>
      </c>
      <c r="G73" s="273">
        <f t="shared" si="33"/>
        <v>0</v>
      </c>
      <c r="H73" s="170"/>
      <c r="I73" s="170"/>
      <c r="J73" s="170"/>
      <c r="K73" s="170"/>
      <c r="L73" s="273">
        <f t="shared" si="34"/>
        <v>0</v>
      </c>
      <c r="M73" s="170"/>
      <c r="N73" s="170"/>
      <c r="O73" s="170"/>
      <c r="P73" s="170"/>
      <c r="Q73" s="281">
        <f t="shared" si="31"/>
        <v>0</v>
      </c>
      <c r="R73" s="170"/>
      <c r="S73" s="170"/>
      <c r="T73" s="170"/>
      <c r="U73" s="170"/>
      <c r="V73" s="281">
        <f t="shared" si="35"/>
        <v>0</v>
      </c>
      <c r="W73" s="170"/>
      <c r="X73" s="170"/>
      <c r="Y73" s="170"/>
      <c r="Z73" s="170"/>
      <c r="AA73" s="303">
        <f t="shared" si="36"/>
        <v>0</v>
      </c>
      <c r="AB73" s="170"/>
      <c r="AC73" s="170"/>
      <c r="AD73" s="170"/>
      <c r="AE73" s="170"/>
      <c r="AF73" s="151">
        <f t="shared" si="37"/>
        <v>0</v>
      </c>
      <c r="AG73" s="170"/>
      <c r="AH73" s="170"/>
      <c r="AI73" s="170"/>
      <c r="AJ73" s="170"/>
    </row>
    <row r="74" spans="1:36" s="24" customFormat="1" ht="16.5" customHeight="1" x14ac:dyDescent="0.35">
      <c r="A74" s="23"/>
      <c r="B74" s="314">
        <v>9</v>
      </c>
      <c r="C74" s="328"/>
      <c r="D74" s="362" t="s">
        <v>338</v>
      </c>
      <c r="E74" s="74" t="s">
        <v>120</v>
      </c>
      <c r="F74" s="152">
        <f t="shared" si="32"/>
        <v>2</v>
      </c>
      <c r="G74" s="151">
        <f t="shared" si="33"/>
        <v>1</v>
      </c>
      <c r="H74" s="164">
        <v>1</v>
      </c>
      <c r="I74" s="164">
        <v>0</v>
      </c>
      <c r="J74" s="164">
        <v>0</v>
      </c>
      <c r="K74" s="164">
        <v>0</v>
      </c>
      <c r="L74" s="151">
        <f t="shared" si="34"/>
        <v>1</v>
      </c>
      <c r="M74" s="164">
        <v>1</v>
      </c>
      <c r="N74" s="164">
        <v>0</v>
      </c>
      <c r="O74" s="164">
        <v>0</v>
      </c>
      <c r="P74" s="164">
        <v>0</v>
      </c>
      <c r="Q74" s="151">
        <f t="shared" si="31"/>
        <v>0</v>
      </c>
      <c r="R74" s="164">
        <v>0</v>
      </c>
      <c r="S74" s="164">
        <v>0</v>
      </c>
      <c r="T74" s="164">
        <v>0</v>
      </c>
      <c r="U74" s="164">
        <v>0</v>
      </c>
      <c r="V74" s="151">
        <f t="shared" si="35"/>
        <v>0</v>
      </c>
      <c r="W74" s="164">
        <v>0</v>
      </c>
      <c r="X74" s="164">
        <v>0</v>
      </c>
      <c r="Y74" s="164">
        <v>0</v>
      </c>
      <c r="Z74" s="164">
        <v>0</v>
      </c>
      <c r="AA74" s="151">
        <f t="shared" si="36"/>
        <v>0</v>
      </c>
      <c r="AB74" s="164">
        <v>0</v>
      </c>
      <c r="AC74" s="164">
        <v>0</v>
      </c>
      <c r="AD74" s="164">
        <v>0</v>
      </c>
      <c r="AE74" s="164">
        <v>0</v>
      </c>
      <c r="AF74" s="151">
        <f t="shared" si="37"/>
        <v>0</v>
      </c>
      <c r="AG74" s="157">
        <v>0</v>
      </c>
      <c r="AH74" s="157">
        <v>0</v>
      </c>
      <c r="AI74" s="157">
        <v>0</v>
      </c>
      <c r="AJ74" s="157">
        <v>0</v>
      </c>
    </row>
    <row r="75" spans="1:36" s="24" customFormat="1" ht="16.5" customHeight="1" x14ac:dyDescent="0.35">
      <c r="A75" s="23"/>
      <c r="B75" s="314"/>
      <c r="C75" s="328"/>
      <c r="D75" s="363"/>
      <c r="E75" s="75" t="s">
        <v>218</v>
      </c>
      <c r="F75" s="152">
        <f t="shared" si="32"/>
        <v>0</v>
      </c>
      <c r="G75" s="151">
        <f t="shared" si="33"/>
        <v>0</v>
      </c>
      <c r="H75" s="165">
        <v>0</v>
      </c>
      <c r="I75" s="165">
        <v>0</v>
      </c>
      <c r="J75" s="165">
        <v>0</v>
      </c>
      <c r="K75" s="165">
        <v>0</v>
      </c>
      <c r="L75" s="151">
        <f t="shared" si="34"/>
        <v>0</v>
      </c>
      <c r="M75" s="165">
        <v>0</v>
      </c>
      <c r="N75" s="165">
        <v>0</v>
      </c>
      <c r="O75" s="165">
        <v>0</v>
      </c>
      <c r="P75" s="165">
        <v>0</v>
      </c>
      <c r="Q75" s="151">
        <f t="shared" si="31"/>
        <v>0</v>
      </c>
      <c r="R75" s="165">
        <v>0</v>
      </c>
      <c r="S75" s="165">
        <v>0</v>
      </c>
      <c r="T75" s="165">
        <v>0</v>
      </c>
      <c r="U75" s="165">
        <v>0</v>
      </c>
      <c r="V75" s="151">
        <f t="shared" si="35"/>
        <v>0</v>
      </c>
      <c r="W75" s="165">
        <v>0</v>
      </c>
      <c r="X75" s="165">
        <v>0</v>
      </c>
      <c r="Y75" s="165">
        <v>0</v>
      </c>
      <c r="Z75" s="165">
        <v>0</v>
      </c>
      <c r="AA75" s="151">
        <f t="shared" si="36"/>
        <v>0</v>
      </c>
      <c r="AB75" s="165">
        <v>0</v>
      </c>
      <c r="AC75" s="165">
        <v>0</v>
      </c>
      <c r="AD75" s="165">
        <v>0</v>
      </c>
      <c r="AE75" s="165">
        <v>0</v>
      </c>
      <c r="AF75" s="151">
        <f t="shared" si="37"/>
        <v>0</v>
      </c>
      <c r="AG75" s="157">
        <v>0</v>
      </c>
      <c r="AH75" s="157">
        <v>0</v>
      </c>
      <c r="AI75" s="157">
        <v>0</v>
      </c>
      <c r="AJ75" s="157">
        <v>0</v>
      </c>
    </row>
    <row r="76" spans="1:36" s="24" customFormat="1" ht="16.5" customHeight="1" thickBot="1" x14ac:dyDescent="0.4">
      <c r="A76" s="23"/>
      <c r="B76" s="314"/>
      <c r="C76" s="328"/>
      <c r="D76" s="364"/>
      <c r="E76" s="136" t="s">
        <v>116</v>
      </c>
      <c r="F76" s="152">
        <f t="shared" si="32"/>
        <v>0</v>
      </c>
      <c r="G76" s="273">
        <f t="shared" si="33"/>
        <v>0</v>
      </c>
      <c r="H76" s="171"/>
      <c r="I76" s="171"/>
      <c r="J76" s="171"/>
      <c r="K76" s="171"/>
      <c r="L76" s="273">
        <f t="shared" si="34"/>
        <v>0</v>
      </c>
      <c r="M76" s="171"/>
      <c r="N76" s="171"/>
      <c r="O76" s="171"/>
      <c r="P76" s="171"/>
      <c r="Q76" s="281">
        <f t="shared" si="31"/>
        <v>0</v>
      </c>
      <c r="R76" s="171"/>
      <c r="S76" s="171"/>
      <c r="T76" s="171"/>
      <c r="U76" s="171"/>
      <c r="V76" s="281">
        <f t="shared" si="35"/>
        <v>0</v>
      </c>
      <c r="W76" s="171"/>
      <c r="X76" s="171"/>
      <c r="Y76" s="171"/>
      <c r="Z76" s="171"/>
      <c r="AA76" s="303">
        <f t="shared" si="36"/>
        <v>0</v>
      </c>
      <c r="AB76" s="171"/>
      <c r="AC76" s="171"/>
      <c r="AD76" s="171"/>
      <c r="AE76" s="171"/>
      <c r="AF76" s="151">
        <f t="shared" si="37"/>
        <v>0</v>
      </c>
      <c r="AG76" s="171"/>
      <c r="AH76" s="171"/>
      <c r="AI76" s="171"/>
      <c r="AJ76" s="171"/>
    </row>
    <row r="77" spans="1:36" s="24" customFormat="1" ht="16.5" customHeight="1" x14ac:dyDescent="0.35">
      <c r="A77" s="23"/>
      <c r="B77" s="314">
        <v>10</v>
      </c>
      <c r="C77" s="328"/>
      <c r="D77" s="362" t="s">
        <v>86</v>
      </c>
      <c r="E77" s="74" t="s">
        <v>120</v>
      </c>
      <c r="F77" s="152">
        <f t="shared" si="32"/>
        <v>2</v>
      </c>
      <c r="G77" s="151">
        <f t="shared" si="33"/>
        <v>0</v>
      </c>
      <c r="H77" s="164">
        <v>0</v>
      </c>
      <c r="I77" s="164">
        <v>0</v>
      </c>
      <c r="J77" s="164">
        <v>0</v>
      </c>
      <c r="K77" s="164">
        <v>0</v>
      </c>
      <c r="L77" s="151">
        <f t="shared" si="34"/>
        <v>0</v>
      </c>
      <c r="M77" s="164">
        <v>0</v>
      </c>
      <c r="N77" s="164">
        <v>0</v>
      </c>
      <c r="O77" s="164">
        <v>0</v>
      </c>
      <c r="P77" s="164">
        <v>0</v>
      </c>
      <c r="Q77" s="151">
        <f t="shared" si="31"/>
        <v>0</v>
      </c>
      <c r="R77" s="164">
        <v>0</v>
      </c>
      <c r="S77" s="164">
        <v>0</v>
      </c>
      <c r="T77" s="164">
        <v>0</v>
      </c>
      <c r="U77" s="164">
        <v>0</v>
      </c>
      <c r="V77" s="151">
        <f t="shared" si="35"/>
        <v>2</v>
      </c>
      <c r="W77" s="164">
        <v>2</v>
      </c>
      <c r="X77" s="164">
        <v>0</v>
      </c>
      <c r="Y77" s="164">
        <v>0</v>
      </c>
      <c r="Z77" s="164">
        <v>0</v>
      </c>
      <c r="AA77" s="151">
        <f t="shared" si="36"/>
        <v>0</v>
      </c>
      <c r="AB77" s="164">
        <v>0</v>
      </c>
      <c r="AC77" s="164">
        <v>0</v>
      </c>
      <c r="AD77" s="164">
        <v>0</v>
      </c>
      <c r="AE77" s="164">
        <v>0</v>
      </c>
      <c r="AF77" s="151">
        <f t="shared" si="37"/>
        <v>0</v>
      </c>
      <c r="AG77" s="157">
        <v>0</v>
      </c>
      <c r="AH77" s="157">
        <v>0</v>
      </c>
      <c r="AI77" s="157">
        <v>0</v>
      </c>
      <c r="AJ77" s="157">
        <v>0</v>
      </c>
    </row>
    <row r="78" spans="1:36" s="24" customFormat="1" ht="16.5" customHeight="1" x14ac:dyDescent="0.35">
      <c r="A78" s="23"/>
      <c r="B78" s="314"/>
      <c r="C78" s="328"/>
      <c r="D78" s="363"/>
      <c r="E78" s="75" t="s">
        <v>218</v>
      </c>
      <c r="F78" s="152">
        <f t="shared" si="32"/>
        <v>0</v>
      </c>
      <c r="G78" s="151">
        <f t="shared" si="33"/>
        <v>0</v>
      </c>
      <c r="H78" s="165">
        <v>0</v>
      </c>
      <c r="I78" s="165">
        <v>0</v>
      </c>
      <c r="J78" s="165">
        <v>0</v>
      </c>
      <c r="K78" s="165">
        <v>0</v>
      </c>
      <c r="L78" s="151">
        <f t="shared" si="34"/>
        <v>0</v>
      </c>
      <c r="M78" s="165">
        <v>0</v>
      </c>
      <c r="N78" s="165">
        <v>0</v>
      </c>
      <c r="O78" s="165">
        <v>0</v>
      </c>
      <c r="P78" s="165">
        <v>0</v>
      </c>
      <c r="Q78" s="151">
        <f t="shared" si="31"/>
        <v>0</v>
      </c>
      <c r="R78" s="165">
        <v>0</v>
      </c>
      <c r="S78" s="165">
        <v>0</v>
      </c>
      <c r="T78" s="165">
        <v>0</v>
      </c>
      <c r="U78" s="165">
        <v>0</v>
      </c>
      <c r="V78" s="151">
        <f t="shared" si="35"/>
        <v>0</v>
      </c>
      <c r="W78" s="165">
        <v>0</v>
      </c>
      <c r="X78" s="165">
        <v>0</v>
      </c>
      <c r="Y78" s="165">
        <v>0</v>
      </c>
      <c r="Z78" s="165">
        <v>0</v>
      </c>
      <c r="AA78" s="151">
        <f t="shared" si="36"/>
        <v>0</v>
      </c>
      <c r="AB78" s="165">
        <v>0</v>
      </c>
      <c r="AC78" s="165">
        <v>0</v>
      </c>
      <c r="AD78" s="165">
        <v>0</v>
      </c>
      <c r="AE78" s="165">
        <v>0</v>
      </c>
      <c r="AF78" s="151">
        <f t="shared" si="37"/>
        <v>0</v>
      </c>
      <c r="AG78" s="157">
        <v>0</v>
      </c>
      <c r="AH78" s="157">
        <v>0</v>
      </c>
      <c r="AI78" s="157">
        <v>0</v>
      </c>
      <c r="AJ78" s="157">
        <v>0</v>
      </c>
    </row>
    <row r="79" spans="1:36" s="24" customFormat="1" ht="16.5" customHeight="1" thickBot="1" x14ac:dyDescent="0.4">
      <c r="A79" s="23"/>
      <c r="B79" s="314"/>
      <c r="C79" s="328"/>
      <c r="D79" s="364"/>
      <c r="E79" s="136" t="s">
        <v>116</v>
      </c>
      <c r="F79" s="152">
        <f t="shared" si="32"/>
        <v>0</v>
      </c>
      <c r="G79" s="273">
        <f t="shared" si="33"/>
        <v>0</v>
      </c>
      <c r="H79" s="171"/>
      <c r="I79" s="171"/>
      <c r="J79" s="171"/>
      <c r="K79" s="171"/>
      <c r="L79" s="273">
        <f t="shared" si="34"/>
        <v>0</v>
      </c>
      <c r="M79" s="171"/>
      <c r="N79" s="171"/>
      <c r="O79" s="171"/>
      <c r="P79" s="171"/>
      <c r="Q79" s="281">
        <f t="shared" si="31"/>
        <v>0</v>
      </c>
      <c r="R79" s="171"/>
      <c r="S79" s="171"/>
      <c r="T79" s="171"/>
      <c r="U79" s="171"/>
      <c r="V79" s="281">
        <f t="shared" si="35"/>
        <v>0</v>
      </c>
      <c r="W79" s="171"/>
      <c r="X79" s="171"/>
      <c r="Y79" s="171"/>
      <c r="Z79" s="171"/>
      <c r="AA79" s="303">
        <f t="shared" si="36"/>
        <v>0</v>
      </c>
      <c r="AB79" s="171"/>
      <c r="AC79" s="171"/>
      <c r="AD79" s="171"/>
      <c r="AE79" s="171"/>
      <c r="AF79" s="151">
        <f t="shared" si="37"/>
        <v>0</v>
      </c>
      <c r="AG79" s="171"/>
      <c r="AH79" s="171"/>
      <c r="AI79" s="171"/>
      <c r="AJ79" s="171"/>
    </row>
    <row r="80" spans="1:36" s="24" customFormat="1" ht="16.5" customHeight="1" x14ac:dyDescent="0.35">
      <c r="A80" s="23"/>
      <c r="B80" s="314">
        <v>11</v>
      </c>
      <c r="C80" s="328"/>
      <c r="D80" s="362" t="s">
        <v>87</v>
      </c>
      <c r="E80" s="74" t="s">
        <v>120</v>
      </c>
      <c r="F80" s="152">
        <f t="shared" si="32"/>
        <v>0</v>
      </c>
      <c r="G80" s="151">
        <f t="shared" si="33"/>
        <v>0</v>
      </c>
      <c r="H80" s="164">
        <v>0</v>
      </c>
      <c r="I80" s="164">
        <v>0</v>
      </c>
      <c r="J80" s="164">
        <v>0</v>
      </c>
      <c r="K80" s="164">
        <v>0</v>
      </c>
      <c r="L80" s="151">
        <f t="shared" si="34"/>
        <v>0</v>
      </c>
      <c r="M80" s="164">
        <v>0</v>
      </c>
      <c r="N80" s="164">
        <v>0</v>
      </c>
      <c r="O80" s="164">
        <v>0</v>
      </c>
      <c r="P80" s="164">
        <v>0</v>
      </c>
      <c r="Q80" s="151">
        <f t="shared" si="31"/>
        <v>0</v>
      </c>
      <c r="R80" s="164">
        <v>0</v>
      </c>
      <c r="S80" s="164">
        <v>0</v>
      </c>
      <c r="T80" s="164">
        <v>0</v>
      </c>
      <c r="U80" s="164">
        <v>0</v>
      </c>
      <c r="V80" s="151">
        <f t="shared" si="35"/>
        <v>0</v>
      </c>
      <c r="W80" s="164">
        <v>0</v>
      </c>
      <c r="X80" s="164">
        <v>0</v>
      </c>
      <c r="Y80" s="164">
        <v>0</v>
      </c>
      <c r="Z80" s="164">
        <v>0</v>
      </c>
      <c r="AA80" s="151">
        <f t="shared" si="36"/>
        <v>0</v>
      </c>
      <c r="AB80" s="164">
        <v>0</v>
      </c>
      <c r="AC80" s="164">
        <v>0</v>
      </c>
      <c r="AD80" s="164">
        <v>0</v>
      </c>
      <c r="AE80" s="164">
        <v>0</v>
      </c>
      <c r="AF80" s="151">
        <f t="shared" si="37"/>
        <v>0</v>
      </c>
      <c r="AG80" s="157">
        <v>0</v>
      </c>
      <c r="AH80" s="157">
        <v>0</v>
      </c>
      <c r="AI80" s="157">
        <v>0</v>
      </c>
      <c r="AJ80" s="157">
        <v>0</v>
      </c>
    </row>
    <row r="81" spans="1:36" s="24" customFormat="1" ht="16.5" customHeight="1" x14ac:dyDescent="0.35">
      <c r="A81" s="23"/>
      <c r="B81" s="314"/>
      <c r="C81" s="328"/>
      <c r="D81" s="363"/>
      <c r="E81" s="75" t="s">
        <v>218</v>
      </c>
      <c r="F81" s="152">
        <f t="shared" si="32"/>
        <v>0</v>
      </c>
      <c r="G81" s="151">
        <f t="shared" si="33"/>
        <v>0</v>
      </c>
      <c r="H81" s="165">
        <v>0</v>
      </c>
      <c r="I81" s="165">
        <v>0</v>
      </c>
      <c r="J81" s="165">
        <v>0</v>
      </c>
      <c r="K81" s="165">
        <v>0</v>
      </c>
      <c r="L81" s="151">
        <f t="shared" si="34"/>
        <v>0</v>
      </c>
      <c r="M81" s="165">
        <v>0</v>
      </c>
      <c r="N81" s="165">
        <v>0</v>
      </c>
      <c r="O81" s="165">
        <v>0</v>
      </c>
      <c r="P81" s="165">
        <v>0</v>
      </c>
      <c r="Q81" s="151">
        <f t="shared" si="31"/>
        <v>0</v>
      </c>
      <c r="R81" s="165">
        <v>0</v>
      </c>
      <c r="S81" s="165">
        <v>0</v>
      </c>
      <c r="T81" s="165">
        <v>0</v>
      </c>
      <c r="U81" s="165">
        <v>0</v>
      </c>
      <c r="V81" s="151">
        <f t="shared" si="35"/>
        <v>0</v>
      </c>
      <c r="W81" s="165">
        <v>0</v>
      </c>
      <c r="X81" s="165">
        <v>0</v>
      </c>
      <c r="Y81" s="165">
        <v>0</v>
      </c>
      <c r="Z81" s="165">
        <v>0</v>
      </c>
      <c r="AA81" s="151">
        <f t="shared" si="36"/>
        <v>0</v>
      </c>
      <c r="AB81" s="165">
        <v>0</v>
      </c>
      <c r="AC81" s="165">
        <v>0</v>
      </c>
      <c r="AD81" s="165">
        <v>0</v>
      </c>
      <c r="AE81" s="165">
        <v>0</v>
      </c>
      <c r="AF81" s="151">
        <f t="shared" si="37"/>
        <v>0</v>
      </c>
      <c r="AG81" s="157">
        <v>0</v>
      </c>
      <c r="AH81" s="157">
        <v>0</v>
      </c>
      <c r="AI81" s="157">
        <v>0</v>
      </c>
      <c r="AJ81" s="157">
        <v>0</v>
      </c>
    </row>
    <row r="82" spans="1:36" s="24" customFormat="1" ht="16.5" customHeight="1" thickBot="1" x14ac:dyDescent="0.4">
      <c r="A82" s="23"/>
      <c r="B82" s="314"/>
      <c r="C82" s="328"/>
      <c r="D82" s="364"/>
      <c r="E82" s="136" t="s">
        <v>116</v>
      </c>
      <c r="F82" s="152">
        <f t="shared" si="32"/>
        <v>0</v>
      </c>
      <c r="G82" s="273">
        <f t="shared" si="33"/>
        <v>0</v>
      </c>
      <c r="H82" s="171"/>
      <c r="I82" s="171"/>
      <c r="J82" s="171"/>
      <c r="K82" s="171"/>
      <c r="L82" s="273">
        <f t="shared" si="34"/>
        <v>0</v>
      </c>
      <c r="M82" s="171"/>
      <c r="N82" s="171"/>
      <c r="O82" s="171"/>
      <c r="P82" s="171"/>
      <c r="Q82" s="281">
        <f t="shared" si="31"/>
        <v>0</v>
      </c>
      <c r="R82" s="171"/>
      <c r="S82" s="171"/>
      <c r="T82" s="171"/>
      <c r="U82" s="171"/>
      <c r="V82" s="281">
        <f t="shared" si="35"/>
        <v>0</v>
      </c>
      <c r="W82" s="171"/>
      <c r="X82" s="171"/>
      <c r="Y82" s="171"/>
      <c r="Z82" s="171"/>
      <c r="AA82" s="303">
        <f t="shared" si="36"/>
        <v>0</v>
      </c>
      <c r="AB82" s="171"/>
      <c r="AC82" s="171"/>
      <c r="AD82" s="171"/>
      <c r="AE82" s="171"/>
      <c r="AF82" s="151">
        <f t="shared" si="37"/>
        <v>0</v>
      </c>
      <c r="AG82" s="171"/>
      <c r="AH82" s="171"/>
      <c r="AI82" s="171"/>
      <c r="AJ82" s="171"/>
    </row>
    <row r="83" spans="1:36" s="24" customFormat="1" ht="16.5" customHeight="1" x14ac:dyDescent="0.35">
      <c r="A83" s="23"/>
      <c r="B83" s="314">
        <v>12</v>
      </c>
      <c r="C83" s="328"/>
      <c r="D83" s="362" t="s">
        <v>88</v>
      </c>
      <c r="E83" s="74" t="s">
        <v>120</v>
      </c>
      <c r="F83" s="152">
        <f t="shared" si="32"/>
        <v>0</v>
      </c>
      <c r="G83" s="151">
        <f t="shared" si="33"/>
        <v>0</v>
      </c>
      <c r="H83" s="164">
        <v>0</v>
      </c>
      <c r="I83" s="164">
        <v>0</v>
      </c>
      <c r="J83" s="164">
        <v>0</v>
      </c>
      <c r="K83" s="164">
        <v>0</v>
      </c>
      <c r="L83" s="151">
        <f t="shared" si="34"/>
        <v>0</v>
      </c>
      <c r="M83" s="164">
        <v>0</v>
      </c>
      <c r="N83" s="164">
        <v>0</v>
      </c>
      <c r="O83" s="164">
        <v>0</v>
      </c>
      <c r="P83" s="164">
        <v>0</v>
      </c>
      <c r="Q83" s="151">
        <f t="shared" si="31"/>
        <v>0</v>
      </c>
      <c r="R83" s="164">
        <v>0</v>
      </c>
      <c r="S83" s="164">
        <v>0</v>
      </c>
      <c r="T83" s="164">
        <v>0</v>
      </c>
      <c r="U83" s="164">
        <v>0</v>
      </c>
      <c r="V83" s="151">
        <f t="shared" si="35"/>
        <v>0</v>
      </c>
      <c r="W83" s="164">
        <v>0</v>
      </c>
      <c r="X83" s="164">
        <v>0</v>
      </c>
      <c r="Y83" s="164">
        <v>0</v>
      </c>
      <c r="Z83" s="164">
        <v>0</v>
      </c>
      <c r="AA83" s="151">
        <f t="shared" si="36"/>
        <v>0</v>
      </c>
      <c r="AB83" s="164">
        <v>0</v>
      </c>
      <c r="AC83" s="164">
        <v>0</v>
      </c>
      <c r="AD83" s="164">
        <v>0</v>
      </c>
      <c r="AE83" s="164">
        <v>0</v>
      </c>
      <c r="AF83" s="151">
        <f t="shared" si="37"/>
        <v>0</v>
      </c>
      <c r="AG83" s="157">
        <v>0</v>
      </c>
      <c r="AH83" s="157">
        <v>0</v>
      </c>
      <c r="AI83" s="157">
        <v>0</v>
      </c>
      <c r="AJ83" s="157">
        <v>0</v>
      </c>
    </row>
    <row r="84" spans="1:36" s="24" customFormat="1" ht="16.5" customHeight="1" x14ac:dyDescent="0.35">
      <c r="A84" s="23"/>
      <c r="B84" s="314"/>
      <c r="C84" s="328"/>
      <c r="D84" s="363"/>
      <c r="E84" s="75" t="s">
        <v>218</v>
      </c>
      <c r="F84" s="152">
        <f t="shared" si="32"/>
        <v>0</v>
      </c>
      <c r="G84" s="151">
        <f t="shared" si="33"/>
        <v>0</v>
      </c>
      <c r="H84" s="165">
        <v>0</v>
      </c>
      <c r="I84" s="165">
        <v>0</v>
      </c>
      <c r="J84" s="165">
        <v>0</v>
      </c>
      <c r="K84" s="165">
        <v>0</v>
      </c>
      <c r="L84" s="151">
        <f t="shared" si="34"/>
        <v>0</v>
      </c>
      <c r="M84" s="165">
        <v>0</v>
      </c>
      <c r="N84" s="165">
        <v>0</v>
      </c>
      <c r="O84" s="165">
        <v>0</v>
      </c>
      <c r="P84" s="165">
        <v>0</v>
      </c>
      <c r="Q84" s="151">
        <f t="shared" si="31"/>
        <v>0</v>
      </c>
      <c r="R84" s="165">
        <v>0</v>
      </c>
      <c r="S84" s="165">
        <v>0</v>
      </c>
      <c r="T84" s="165">
        <v>0</v>
      </c>
      <c r="U84" s="165">
        <v>0</v>
      </c>
      <c r="V84" s="151">
        <f t="shared" si="35"/>
        <v>0</v>
      </c>
      <c r="W84" s="165">
        <v>0</v>
      </c>
      <c r="X84" s="165">
        <v>0</v>
      </c>
      <c r="Y84" s="165">
        <v>0</v>
      </c>
      <c r="Z84" s="165">
        <v>0</v>
      </c>
      <c r="AA84" s="151">
        <f t="shared" si="36"/>
        <v>0</v>
      </c>
      <c r="AB84" s="165">
        <v>0</v>
      </c>
      <c r="AC84" s="165">
        <v>0</v>
      </c>
      <c r="AD84" s="165">
        <v>0</v>
      </c>
      <c r="AE84" s="165">
        <v>0</v>
      </c>
      <c r="AF84" s="151">
        <f t="shared" si="37"/>
        <v>0</v>
      </c>
      <c r="AG84" s="157">
        <v>0</v>
      </c>
      <c r="AH84" s="157">
        <v>0</v>
      </c>
      <c r="AI84" s="157">
        <v>0</v>
      </c>
      <c r="AJ84" s="157">
        <v>0</v>
      </c>
    </row>
    <row r="85" spans="1:36" s="24" customFormat="1" ht="16.5" customHeight="1" thickBot="1" x14ac:dyDescent="0.4">
      <c r="A85" s="23"/>
      <c r="B85" s="314"/>
      <c r="C85" s="328"/>
      <c r="D85" s="364"/>
      <c r="E85" s="136" t="s">
        <v>116</v>
      </c>
      <c r="F85" s="152">
        <f t="shared" si="32"/>
        <v>0</v>
      </c>
      <c r="G85" s="273">
        <f t="shared" si="33"/>
        <v>0</v>
      </c>
      <c r="H85" s="171"/>
      <c r="I85" s="171"/>
      <c r="J85" s="171"/>
      <c r="K85" s="171"/>
      <c r="L85" s="273">
        <f t="shared" si="34"/>
        <v>0</v>
      </c>
      <c r="M85" s="171"/>
      <c r="N85" s="171"/>
      <c r="O85" s="171"/>
      <c r="P85" s="171"/>
      <c r="Q85" s="281">
        <f t="shared" si="31"/>
        <v>0</v>
      </c>
      <c r="R85" s="171"/>
      <c r="S85" s="171"/>
      <c r="T85" s="171"/>
      <c r="U85" s="171"/>
      <c r="V85" s="281">
        <f t="shared" si="35"/>
        <v>0</v>
      </c>
      <c r="W85" s="171"/>
      <c r="X85" s="171"/>
      <c r="Y85" s="171"/>
      <c r="Z85" s="171"/>
      <c r="AA85" s="303">
        <f t="shared" si="36"/>
        <v>0</v>
      </c>
      <c r="AB85" s="171"/>
      <c r="AC85" s="171"/>
      <c r="AD85" s="171"/>
      <c r="AE85" s="171"/>
      <c r="AF85" s="151">
        <f t="shared" si="37"/>
        <v>0</v>
      </c>
      <c r="AG85" s="171"/>
      <c r="AH85" s="171"/>
      <c r="AI85" s="171"/>
      <c r="AJ85" s="171"/>
    </row>
    <row r="86" spans="1:36" s="24" customFormat="1" ht="16.5" customHeight="1" x14ac:dyDescent="0.35">
      <c r="A86" s="23"/>
      <c r="B86" s="314">
        <v>13</v>
      </c>
      <c r="C86" s="328"/>
      <c r="D86" s="372" t="s">
        <v>90</v>
      </c>
      <c r="E86" s="51" t="s">
        <v>120</v>
      </c>
      <c r="F86" s="152">
        <f t="shared" si="32"/>
        <v>0</v>
      </c>
      <c r="G86" s="151">
        <f t="shared" si="33"/>
        <v>0</v>
      </c>
      <c r="H86" s="154">
        <v>0</v>
      </c>
      <c r="I86" s="154">
        <v>0</v>
      </c>
      <c r="J86" s="154">
        <v>0</v>
      </c>
      <c r="K86" s="154">
        <v>0</v>
      </c>
      <c r="L86" s="151">
        <f t="shared" si="34"/>
        <v>0</v>
      </c>
      <c r="M86" s="154">
        <v>0</v>
      </c>
      <c r="N86" s="154">
        <v>0</v>
      </c>
      <c r="O86" s="154">
        <v>0</v>
      </c>
      <c r="P86" s="154">
        <v>0</v>
      </c>
      <c r="Q86" s="151">
        <f t="shared" si="31"/>
        <v>0</v>
      </c>
      <c r="R86" s="154">
        <v>0</v>
      </c>
      <c r="S86" s="154">
        <v>0</v>
      </c>
      <c r="T86" s="154">
        <v>0</v>
      </c>
      <c r="U86" s="154">
        <v>0</v>
      </c>
      <c r="V86" s="151">
        <f t="shared" si="35"/>
        <v>0</v>
      </c>
      <c r="W86" s="154">
        <v>0</v>
      </c>
      <c r="X86" s="154">
        <v>0</v>
      </c>
      <c r="Y86" s="154">
        <v>0</v>
      </c>
      <c r="Z86" s="154">
        <v>0</v>
      </c>
      <c r="AA86" s="151">
        <f t="shared" si="36"/>
        <v>0</v>
      </c>
      <c r="AB86" s="154">
        <v>0</v>
      </c>
      <c r="AC86" s="154">
        <v>0</v>
      </c>
      <c r="AD86" s="154">
        <v>0</v>
      </c>
      <c r="AE86" s="154">
        <v>0</v>
      </c>
      <c r="AF86" s="151">
        <f t="shared" si="37"/>
        <v>0</v>
      </c>
      <c r="AG86" s="157">
        <v>0</v>
      </c>
      <c r="AH86" s="157">
        <v>0</v>
      </c>
      <c r="AI86" s="157">
        <v>0</v>
      </c>
      <c r="AJ86" s="157">
        <v>0</v>
      </c>
    </row>
    <row r="87" spans="1:36" s="24" customFormat="1" ht="16.5" customHeight="1" x14ac:dyDescent="0.35">
      <c r="A87" s="23"/>
      <c r="B87" s="314"/>
      <c r="C87" s="328"/>
      <c r="D87" s="368"/>
      <c r="E87" s="52" t="s">
        <v>218</v>
      </c>
      <c r="F87" s="152">
        <f t="shared" si="32"/>
        <v>0</v>
      </c>
      <c r="G87" s="151">
        <f t="shared" si="33"/>
        <v>0</v>
      </c>
      <c r="H87" s="157">
        <v>0</v>
      </c>
      <c r="I87" s="157">
        <v>0</v>
      </c>
      <c r="J87" s="157">
        <v>0</v>
      </c>
      <c r="K87" s="157">
        <v>0</v>
      </c>
      <c r="L87" s="151">
        <f t="shared" si="34"/>
        <v>0</v>
      </c>
      <c r="M87" s="157">
        <v>0</v>
      </c>
      <c r="N87" s="157">
        <v>0</v>
      </c>
      <c r="O87" s="157">
        <v>0</v>
      </c>
      <c r="P87" s="157">
        <v>0</v>
      </c>
      <c r="Q87" s="151">
        <f t="shared" si="31"/>
        <v>0</v>
      </c>
      <c r="R87" s="157">
        <v>0</v>
      </c>
      <c r="S87" s="157">
        <v>0</v>
      </c>
      <c r="T87" s="157">
        <v>0</v>
      </c>
      <c r="U87" s="157">
        <v>0</v>
      </c>
      <c r="V87" s="151">
        <f t="shared" si="35"/>
        <v>0</v>
      </c>
      <c r="W87" s="157">
        <v>0</v>
      </c>
      <c r="X87" s="157">
        <v>0</v>
      </c>
      <c r="Y87" s="157">
        <v>0</v>
      </c>
      <c r="Z87" s="157">
        <v>0</v>
      </c>
      <c r="AA87" s="151">
        <f t="shared" si="36"/>
        <v>0</v>
      </c>
      <c r="AB87" s="157">
        <v>0</v>
      </c>
      <c r="AC87" s="157">
        <v>0</v>
      </c>
      <c r="AD87" s="157">
        <v>0</v>
      </c>
      <c r="AE87" s="157">
        <v>0</v>
      </c>
      <c r="AF87" s="151">
        <f t="shared" si="37"/>
        <v>0</v>
      </c>
      <c r="AG87" s="157">
        <v>0</v>
      </c>
      <c r="AH87" s="157">
        <v>0</v>
      </c>
      <c r="AI87" s="157">
        <v>0</v>
      </c>
      <c r="AJ87" s="157">
        <v>0</v>
      </c>
    </row>
    <row r="88" spans="1:36" s="24" customFormat="1" ht="16.5" customHeight="1" thickBot="1" x14ac:dyDescent="0.4">
      <c r="A88" s="23"/>
      <c r="B88" s="314"/>
      <c r="C88" s="328"/>
      <c r="D88" s="369"/>
      <c r="E88" s="53" t="s">
        <v>116</v>
      </c>
      <c r="F88" s="152">
        <f t="shared" si="32"/>
        <v>0</v>
      </c>
      <c r="G88" s="151">
        <f t="shared" si="33"/>
        <v>0</v>
      </c>
      <c r="H88" s="160">
        <v>0</v>
      </c>
      <c r="I88" s="160">
        <v>0</v>
      </c>
      <c r="J88" s="160">
        <v>0</v>
      </c>
      <c r="K88" s="160">
        <v>0</v>
      </c>
      <c r="L88" s="151">
        <f t="shared" si="34"/>
        <v>0</v>
      </c>
      <c r="M88" s="160">
        <v>0</v>
      </c>
      <c r="N88" s="160">
        <v>0</v>
      </c>
      <c r="O88" s="160">
        <v>0</v>
      </c>
      <c r="P88" s="160">
        <v>0</v>
      </c>
      <c r="Q88" s="151">
        <f t="shared" si="31"/>
        <v>0</v>
      </c>
      <c r="R88" s="160">
        <v>0</v>
      </c>
      <c r="S88" s="160">
        <v>0</v>
      </c>
      <c r="T88" s="160">
        <v>0</v>
      </c>
      <c r="U88" s="160">
        <v>0</v>
      </c>
      <c r="V88" s="151">
        <f t="shared" si="35"/>
        <v>0</v>
      </c>
      <c r="W88" s="160">
        <v>0</v>
      </c>
      <c r="X88" s="160">
        <v>0</v>
      </c>
      <c r="Y88" s="160">
        <v>0</v>
      </c>
      <c r="Z88" s="160">
        <v>0</v>
      </c>
      <c r="AA88" s="151">
        <f t="shared" si="36"/>
        <v>0</v>
      </c>
      <c r="AB88" s="160">
        <v>0</v>
      </c>
      <c r="AC88" s="160">
        <v>0</v>
      </c>
      <c r="AD88" s="160">
        <v>0</v>
      </c>
      <c r="AE88" s="160">
        <v>0</v>
      </c>
      <c r="AF88" s="151">
        <f t="shared" si="37"/>
        <v>0</v>
      </c>
      <c r="AG88" s="157">
        <v>0</v>
      </c>
      <c r="AH88" s="157">
        <v>0</v>
      </c>
      <c r="AI88" s="157">
        <v>0</v>
      </c>
      <c r="AJ88" s="157">
        <v>0</v>
      </c>
    </row>
    <row r="89" spans="1:36" s="24" customFormat="1" ht="16.5" customHeight="1" x14ac:dyDescent="0.35">
      <c r="A89" s="23"/>
      <c r="B89" s="314">
        <v>14</v>
      </c>
      <c r="C89" s="328"/>
      <c r="D89" s="362" t="s">
        <v>438</v>
      </c>
      <c r="E89" s="74" t="s">
        <v>120</v>
      </c>
      <c r="F89" s="152">
        <f t="shared" si="32"/>
        <v>0</v>
      </c>
      <c r="G89" s="151">
        <f t="shared" si="33"/>
        <v>0</v>
      </c>
      <c r="H89" s="164">
        <v>0</v>
      </c>
      <c r="I89" s="164">
        <v>0</v>
      </c>
      <c r="J89" s="164">
        <v>0</v>
      </c>
      <c r="K89" s="164">
        <v>0</v>
      </c>
      <c r="L89" s="151">
        <f t="shared" si="34"/>
        <v>0</v>
      </c>
      <c r="M89" s="164">
        <v>0</v>
      </c>
      <c r="N89" s="164">
        <v>0</v>
      </c>
      <c r="O89" s="164">
        <v>0</v>
      </c>
      <c r="P89" s="164">
        <v>0</v>
      </c>
      <c r="Q89" s="151">
        <f t="shared" si="31"/>
        <v>0</v>
      </c>
      <c r="R89" s="164">
        <v>0</v>
      </c>
      <c r="S89" s="164">
        <v>0</v>
      </c>
      <c r="T89" s="164">
        <v>0</v>
      </c>
      <c r="U89" s="164">
        <v>0</v>
      </c>
      <c r="V89" s="151">
        <f t="shared" si="35"/>
        <v>0</v>
      </c>
      <c r="W89" s="164">
        <v>0</v>
      </c>
      <c r="X89" s="164">
        <v>0</v>
      </c>
      <c r="Y89" s="164">
        <v>0</v>
      </c>
      <c r="Z89" s="164">
        <v>0</v>
      </c>
      <c r="AA89" s="151">
        <f t="shared" si="36"/>
        <v>0</v>
      </c>
      <c r="AB89" s="164">
        <v>0</v>
      </c>
      <c r="AC89" s="164">
        <v>0</v>
      </c>
      <c r="AD89" s="164">
        <v>0</v>
      </c>
      <c r="AE89" s="164">
        <v>0</v>
      </c>
      <c r="AF89" s="151">
        <f t="shared" si="37"/>
        <v>0</v>
      </c>
      <c r="AG89" s="157">
        <v>0</v>
      </c>
      <c r="AH89" s="157">
        <v>0</v>
      </c>
      <c r="AI89" s="157">
        <v>0</v>
      </c>
      <c r="AJ89" s="157">
        <v>0</v>
      </c>
    </row>
    <row r="90" spans="1:36" s="24" customFormat="1" ht="16.5" customHeight="1" x14ac:dyDescent="0.35">
      <c r="A90" s="23"/>
      <c r="B90" s="314"/>
      <c r="C90" s="328"/>
      <c r="D90" s="363"/>
      <c r="E90" s="75" t="s">
        <v>218</v>
      </c>
      <c r="F90" s="152">
        <f t="shared" si="32"/>
        <v>0</v>
      </c>
      <c r="G90" s="151">
        <f t="shared" si="33"/>
        <v>0</v>
      </c>
      <c r="H90" s="165">
        <v>0</v>
      </c>
      <c r="I90" s="165">
        <v>0</v>
      </c>
      <c r="J90" s="165">
        <v>0</v>
      </c>
      <c r="K90" s="165">
        <v>0</v>
      </c>
      <c r="L90" s="151">
        <f t="shared" si="34"/>
        <v>0</v>
      </c>
      <c r="M90" s="165">
        <v>0</v>
      </c>
      <c r="N90" s="165">
        <v>0</v>
      </c>
      <c r="O90" s="165">
        <v>0</v>
      </c>
      <c r="P90" s="165">
        <v>0</v>
      </c>
      <c r="Q90" s="151">
        <f t="shared" si="31"/>
        <v>0</v>
      </c>
      <c r="R90" s="165">
        <v>0</v>
      </c>
      <c r="S90" s="165">
        <v>0</v>
      </c>
      <c r="T90" s="165">
        <v>0</v>
      </c>
      <c r="U90" s="165">
        <v>0</v>
      </c>
      <c r="V90" s="151">
        <f t="shared" si="35"/>
        <v>0</v>
      </c>
      <c r="W90" s="165">
        <v>0</v>
      </c>
      <c r="X90" s="165">
        <v>0</v>
      </c>
      <c r="Y90" s="165">
        <v>0</v>
      </c>
      <c r="Z90" s="165">
        <v>0</v>
      </c>
      <c r="AA90" s="151">
        <f t="shared" si="36"/>
        <v>0</v>
      </c>
      <c r="AB90" s="165">
        <v>0</v>
      </c>
      <c r="AC90" s="165">
        <v>0</v>
      </c>
      <c r="AD90" s="165">
        <v>0</v>
      </c>
      <c r="AE90" s="165">
        <v>0</v>
      </c>
      <c r="AF90" s="151">
        <f t="shared" si="37"/>
        <v>0</v>
      </c>
      <c r="AG90" s="157">
        <v>0</v>
      </c>
      <c r="AH90" s="157">
        <v>0</v>
      </c>
      <c r="AI90" s="157">
        <v>0</v>
      </c>
      <c r="AJ90" s="157">
        <v>0</v>
      </c>
    </row>
    <row r="91" spans="1:36" s="24" customFormat="1" ht="16.5" customHeight="1" thickBot="1" x14ac:dyDescent="0.4">
      <c r="A91" s="23"/>
      <c r="B91" s="314"/>
      <c r="C91" s="328"/>
      <c r="D91" s="364"/>
      <c r="E91" s="136" t="s">
        <v>116</v>
      </c>
      <c r="F91" s="152">
        <f t="shared" si="32"/>
        <v>0</v>
      </c>
      <c r="G91" s="273">
        <f t="shared" si="33"/>
        <v>0</v>
      </c>
      <c r="H91" s="171"/>
      <c r="I91" s="171"/>
      <c r="J91" s="171"/>
      <c r="K91" s="171"/>
      <c r="L91" s="273">
        <f t="shared" si="34"/>
        <v>0</v>
      </c>
      <c r="M91" s="171"/>
      <c r="N91" s="171"/>
      <c r="O91" s="171"/>
      <c r="P91" s="171"/>
      <c r="Q91" s="281">
        <f t="shared" si="31"/>
        <v>0</v>
      </c>
      <c r="R91" s="171"/>
      <c r="S91" s="171"/>
      <c r="T91" s="171"/>
      <c r="U91" s="171"/>
      <c r="V91" s="281">
        <f t="shared" si="35"/>
        <v>0</v>
      </c>
      <c r="W91" s="171"/>
      <c r="X91" s="171"/>
      <c r="Y91" s="171"/>
      <c r="Z91" s="171"/>
      <c r="AA91" s="303">
        <f t="shared" si="36"/>
        <v>0</v>
      </c>
      <c r="AB91" s="171"/>
      <c r="AC91" s="171"/>
      <c r="AD91" s="171"/>
      <c r="AE91" s="171"/>
      <c r="AF91" s="151">
        <f t="shared" si="37"/>
        <v>0</v>
      </c>
      <c r="AG91" s="171"/>
      <c r="AH91" s="171"/>
      <c r="AI91" s="171"/>
      <c r="AJ91" s="171"/>
    </row>
    <row r="92" spans="1:36" s="24" customFormat="1" ht="16.5" customHeight="1" x14ac:dyDescent="0.35">
      <c r="A92" s="23"/>
      <c r="B92" s="314">
        <v>15</v>
      </c>
      <c r="C92" s="328"/>
      <c r="D92" s="362" t="s">
        <v>439</v>
      </c>
      <c r="E92" s="74" t="s">
        <v>120</v>
      </c>
      <c r="F92" s="152">
        <f t="shared" si="32"/>
        <v>133</v>
      </c>
      <c r="G92" s="151">
        <f t="shared" si="33"/>
        <v>19</v>
      </c>
      <c r="H92" s="164">
        <v>18</v>
      </c>
      <c r="I92" s="164">
        <v>0</v>
      </c>
      <c r="J92" s="164">
        <v>1</v>
      </c>
      <c r="K92" s="164">
        <v>0</v>
      </c>
      <c r="L92" s="151">
        <f t="shared" si="34"/>
        <v>36</v>
      </c>
      <c r="M92" s="164">
        <v>35</v>
      </c>
      <c r="N92" s="164">
        <v>1</v>
      </c>
      <c r="O92" s="164">
        <v>0</v>
      </c>
      <c r="P92" s="164">
        <v>0</v>
      </c>
      <c r="Q92" s="151">
        <f t="shared" si="31"/>
        <v>30</v>
      </c>
      <c r="R92" s="164">
        <v>29</v>
      </c>
      <c r="S92" s="164">
        <v>1</v>
      </c>
      <c r="T92" s="164">
        <v>0</v>
      </c>
      <c r="U92" s="164">
        <v>0</v>
      </c>
      <c r="V92" s="151">
        <f t="shared" si="35"/>
        <v>35</v>
      </c>
      <c r="W92" s="164">
        <v>31</v>
      </c>
      <c r="X92" s="164">
        <v>0</v>
      </c>
      <c r="Y92" s="164">
        <v>4</v>
      </c>
      <c r="Z92" s="164">
        <v>0</v>
      </c>
      <c r="AA92" s="151">
        <f t="shared" si="36"/>
        <v>3</v>
      </c>
      <c r="AB92" s="164">
        <v>3</v>
      </c>
      <c r="AC92" s="164">
        <v>0</v>
      </c>
      <c r="AD92" s="164">
        <v>0</v>
      </c>
      <c r="AE92" s="164">
        <v>0</v>
      </c>
      <c r="AF92" s="151">
        <f t="shared" si="37"/>
        <v>10</v>
      </c>
      <c r="AG92" s="157">
        <v>10</v>
      </c>
      <c r="AH92" s="157">
        <v>0</v>
      </c>
      <c r="AI92" s="157">
        <v>0</v>
      </c>
      <c r="AJ92" s="157">
        <v>0</v>
      </c>
    </row>
    <row r="93" spans="1:36" s="24" customFormat="1" ht="16.5" customHeight="1" x14ac:dyDescent="0.35">
      <c r="A93" s="23"/>
      <c r="B93" s="314"/>
      <c r="C93" s="328"/>
      <c r="D93" s="363"/>
      <c r="E93" s="75" t="s">
        <v>218</v>
      </c>
      <c r="F93" s="152">
        <f t="shared" si="32"/>
        <v>0</v>
      </c>
      <c r="G93" s="151">
        <f t="shared" si="33"/>
        <v>0</v>
      </c>
      <c r="H93" s="165">
        <v>0</v>
      </c>
      <c r="I93" s="165">
        <v>0</v>
      </c>
      <c r="J93" s="165">
        <v>0</v>
      </c>
      <c r="K93" s="165">
        <v>0</v>
      </c>
      <c r="L93" s="151">
        <f t="shared" si="34"/>
        <v>0</v>
      </c>
      <c r="M93" s="165">
        <v>0</v>
      </c>
      <c r="N93" s="165">
        <v>0</v>
      </c>
      <c r="O93" s="165">
        <v>0</v>
      </c>
      <c r="P93" s="165">
        <v>0</v>
      </c>
      <c r="Q93" s="151">
        <f t="shared" si="31"/>
        <v>0</v>
      </c>
      <c r="R93" s="165">
        <v>0</v>
      </c>
      <c r="S93" s="165">
        <v>0</v>
      </c>
      <c r="T93" s="165">
        <v>0</v>
      </c>
      <c r="U93" s="165">
        <v>0</v>
      </c>
      <c r="V93" s="151">
        <f t="shared" si="35"/>
        <v>0</v>
      </c>
      <c r="W93" s="165">
        <v>0</v>
      </c>
      <c r="X93" s="165">
        <v>0</v>
      </c>
      <c r="Y93" s="165">
        <v>0</v>
      </c>
      <c r="Z93" s="165">
        <v>0</v>
      </c>
      <c r="AA93" s="151">
        <f t="shared" si="36"/>
        <v>0</v>
      </c>
      <c r="AB93" s="165">
        <v>0</v>
      </c>
      <c r="AC93" s="165">
        <v>0</v>
      </c>
      <c r="AD93" s="165">
        <v>0</v>
      </c>
      <c r="AE93" s="165">
        <v>0</v>
      </c>
      <c r="AF93" s="151">
        <f t="shared" si="37"/>
        <v>0</v>
      </c>
      <c r="AG93" s="157">
        <v>0</v>
      </c>
      <c r="AH93" s="157">
        <v>0</v>
      </c>
      <c r="AI93" s="157">
        <v>0</v>
      </c>
      <c r="AJ93" s="157">
        <v>0</v>
      </c>
    </row>
    <row r="94" spans="1:36" s="24" customFormat="1" ht="16.5" customHeight="1" thickBot="1" x14ac:dyDescent="0.4">
      <c r="A94" s="23"/>
      <c r="B94" s="314"/>
      <c r="C94" s="328"/>
      <c r="D94" s="364"/>
      <c r="E94" s="136" t="s">
        <v>116</v>
      </c>
      <c r="F94" s="152">
        <f t="shared" si="32"/>
        <v>0</v>
      </c>
      <c r="G94" s="273">
        <f t="shared" si="33"/>
        <v>0</v>
      </c>
      <c r="H94" s="171"/>
      <c r="I94" s="171"/>
      <c r="J94" s="171"/>
      <c r="K94" s="171"/>
      <c r="L94" s="273">
        <f t="shared" si="34"/>
        <v>0</v>
      </c>
      <c r="M94" s="171"/>
      <c r="N94" s="171"/>
      <c r="O94" s="171"/>
      <c r="P94" s="171"/>
      <c r="Q94" s="281">
        <f t="shared" si="31"/>
        <v>0</v>
      </c>
      <c r="R94" s="171"/>
      <c r="S94" s="171"/>
      <c r="T94" s="171"/>
      <c r="U94" s="171"/>
      <c r="V94" s="281">
        <f t="shared" si="35"/>
        <v>0</v>
      </c>
      <c r="W94" s="171"/>
      <c r="X94" s="171"/>
      <c r="Y94" s="171"/>
      <c r="Z94" s="171"/>
      <c r="AA94" s="303">
        <f t="shared" si="36"/>
        <v>0</v>
      </c>
      <c r="AB94" s="171"/>
      <c r="AC94" s="171"/>
      <c r="AD94" s="171"/>
      <c r="AE94" s="171"/>
      <c r="AF94" s="151">
        <f t="shared" si="37"/>
        <v>0</v>
      </c>
      <c r="AG94" s="171"/>
      <c r="AH94" s="171"/>
      <c r="AI94" s="171"/>
      <c r="AJ94" s="171"/>
    </row>
    <row r="95" spans="1:36" s="24" customFormat="1" ht="16.5" customHeight="1" x14ac:dyDescent="0.35">
      <c r="A95" s="23"/>
      <c r="B95" s="314">
        <v>16</v>
      </c>
      <c r="C95" s="328"/>
      <c r="D95" s="372" t="s">
        <v>440</v>
      </c>
      <c r="E95" s="51" t="s">
        <v>120</v>
      </c>
      <c r="F95" s="152">
        <f t="shared" si="32"/>
        <v>1</v>
      </c>
      <c r="G95" s="151">
        <f t="shared" si="33"/>
        <v>0</v>
      </c>
      <c r="H95" s="154">
        <v>0</v>
      </c>
      <c r="I95" s="154">
        <v>0</v>
      </c>
      <c r="J95" s="154">
        <v>0</v>
      </c>
      <c r="K95" s="154">
        <v>0</v>
      </c>
      <c r="L95" s="151">
        <f t="shared" si="34"/>
        <v>0</v>
      </c>
      <c r="M95" s="154">
        <v>0</v>
      </c>
      <c r="N95" s="154">
        <v>0</v>
      </c>
      <c r="O95" s="154">
        <v>0</v>
      </c>
      <c r="P95" s="154">
        <v>0</v>
      </c>
      <c r="Q95" s="151">
        <f t="shared" si="31"/>
        <v>1</v>
      </c>
      <c r="R95" s="154">
        <v>1</v>
      </c>
      <c r="S95" s="154">
        <v>0</v>
      </c>
      <c r="T95" s="154">
        <v>0</v>
      </c>
      <c r="U95" s="154">
        <v>0</v>
      </c>
      <c r="V95" s="151">
        <f t="shared" si="35"/>
        <v>0</v>
      </c>
      <c r="W95" s="154">
        <v>0</v>
      </c>
      <c r="X95" s="154">
        <v>0</v>
      </c>
      <c r="Y95" s="154">
        <v>0</v>
      </c>
      <c r="Z95" s="154">
        <v>0</v>
      </c>
      <c r="AA95" s="151">
        <f t="shared" si="36"/>
        <v>0</v>
      </c>
      <c r="AB95" s="154">
        <v>0</v>
      </c>
      <c r="AC95" s="154">
        <v>0</v>
      </c>
      <c r="AD95" s="154">
        <v>0</v>
      </c>
      <c r="AE95" s="154">
        <v>0</v>
      </c>
      <c r="AF95" s="151">
        <f t="shared" si="37"/>
        <v>0</v>
      </c>
      <c r="AG95" s="157">
        <v>0</v>
      </c>
      <c r="AH95" s="157">
        <v>0</v>
      </c>
      <c r="AI95" s="157">
        <v>0</v>
      </c>
      <c r="AJ95" s="157">
        <v>0</v>
      </c>
    </row>
    <row r="96" spans="1:36" s="24" customFormat="1" ht="16.5" customHeight="1" x14ac:dyDescent="0.35">
      <c r="A96" s="23"/>
      <c r="B96" s="314"/>
      <c r="C96" s="328"/>
      <c r="D96" s="368"/>
      <c r="E96" s="52" t="s">
        <v>218</v>
      </c>
      <c r="F96" s="152">
        <f t="shared" si="32"/>
        <v>0</v>
      </c>
      <c r="G96" s="151">
        <f t="shared" si="33"/>
        <v>0</v>
      </c>
      <c r="H96" s="157">
        <v>0</v>
      </c>
      <c r="I96" s="157">
        <v>0</v>
      </c>
      <c r="J96" s="157">
        <v>0</v>
      </c>
      <c r="K96" s="157">
        <v>0</v>
      </c>
      <c r="L96" s="151">
        <f t="shared" si="34"/>
        <v>0</v>
      </c>
      <c r="M96" s="157">
        <v>0</v>
      </c>
      <c r="N96" s="157">
        <v>0</v>
      </c>
      <c r="O96" s="157">
        <v>0</v>
      </c>
      <c r="P96" s="157">
        <v>0</v>
      </c>
      <c r="Q96" s="151">
        <f t="shared" si="31"/>
        <v>0</v>
      </c>
      <c r="R96" s="157">
        <v>0</v>
      </c>
      <c r="S96" s="157">
        <v>0</v>
      </c>
      <c r="T96" s="157">
        <v>0</v>
      </c>
      <c r="U96" s="157">
        <v>0</v>
      </c>
      <c r="V96" s="151">
        <f t="shared" si="35"/>
        <v>0</v>
      </c>
      <c r="W96" s="157">
        <v>0</v>
      </c>
      <c r="X96" s="157">
        <v>0</v>
      </c>
      <c r="Y96" s="157">
        <v>0</v>
      </c>
      <c r="Z96" s="157">
        <v>0</v>
      </c>
      <c r="AA96" s="151">
        <f t="shared" si="36"/>
        <v>0</v>
      </c>
      <c r="AB96" s="157">
        <v>0</v>
      </c>
      <c r="AC96" s="157">
        <v>0</v>
      </c>
      <c r="AD96" s="157">
        <v>0</v>
      </c>
      <c r="AE96" s="157">
        <v>0</v>
      </c>
      <c r="AF96" s="151">
        <f t="shared" si="37"/>
        <v>0</v>
      </c>
      <c r="AG96" s="157">
        <v>0</v>
      </c>
      <c r="AH96" s="157">
        <v>0</v>
      </c>
      <c r="AI96" s="157">
        <v>0</v>
      </c>
      <c r="AJ96" s="157">
        <v>0</v>
      </c>
    </row>
    <row r="97" spans="1:36" s="24" customFormat="1" ht="16.5" customHeight="1" thickBot="1" x14ac:dyDescent="0.4">
      <c r="A97" s="23"/>
      <c r="B97" s="314"/>
      <c r="C97" s="328"/>
      <c r="D97" s="369"/>
      <c r="E97" s="135" t="s">
        <v>116</v>
      </c>
      <c r="F97" s="152">
        <f t="shared" si="32"/>
        <v>0</v>
      </c>
      <c r="G97" s="273">
        <f t="shared" si="33"/>
        <v>0</v>
      </c>
      <c r="H97" s="171"/>
      <c r="I97" s="171"/>
      <c r="J97" s="171"/>
      <c r="K97" s="171"/>
      <c r="L97" s="273">
        <f t="shared" si="34"/>
        <v>0</v>
      </c>
      <c r="M97" s="171"/>
      <c r="N97" s="171"/>
      <c r="O97" s="171"/>
      <c r="P97" s="171"/>
      <c r="Q97" s="281">
        <f t="shared" si="31"/>
        <v>0</v>
      </c>
      <c r="R97" s="171"/>
      <c r="S97" s="171"/>
      <c r="T97" s="171"/>
      <c r="U97" s="171"/>
      <c r="V97" s="281">
        <f t="shared" si="35"/>
        <v>0</v>
      </c>
      <c r="W97" s="171"/>
      <c r="X97" s="171"/>
      <c r="Y97" s="171"/>
      <c r="Z97" s="171"/>
      <c r="AA97" s="303">
        <f t="shared" si="36"/>
        <v>0</v>
      </c>
      <c r="AB97" s="171"/>
      <c r="AC97" s="171"/>
      <c r="AD97" s="171"/>
      <c r="AE97" s="171"/>
      <c r="AF97" s="151">
        <f t="shared" si="37"/>
        <v>0</v>
      </c>
      <c r="AG97" s="171"/>
      <c r="AH97" s="171"/>
      <c r="AI97" s="171"/>
      <c r="AJ97" s="171"/>
    </row>
    <row r="98" spans="1:36" s="24" customFormat="1" ht="16.5" customHeight="1" x14ac:dyDescent="0.35">
      <c r="A98" s="23"/>
      <c r="B98" s="314">
        <v>17</v>
      </c>
      <c r="C98" s="328"/>
      <c r="D98" s="349" t="s">
        <v>629</v>
      </c>
      <c r="E98" s="51" t="s">
        <v>120</v>
      </c>
      <c r="F98" s="152">
        <f t="shared" si="32"/>
        <v>0</v>
      </c>
      <c r="G98" s="151">
        <f t="shared" si="33"/>
        <v>0</v>
      </c>
      <c r="H98" s="154">
        <v>0</v>
      </c>
      <c r="I98" s="154">
        <v>0</v>
      </c>
      <c r="J98" s="154">
        <v>0</v>
      </c>
      <c r="K98" s="154">
        <v>0</v>
      </c>
      <c r="L98" s="151">
        <f t="shared" si="34"/>
        <v>0</v>
      </c>
      <c r="M98" s="154">
        <v>0</v>
      </c>
      <c r="N98" s="154">
        <v>0</v>
      </c>
      <c r="O98" s="154">
        <v>0</v>
      </c>
      <c r="P98" s="154">
        <v>0</v>
      </c>
      <c r="Q98" s="151">
        <f t="shared" si="31"/>
        <v>0</v>
      </c>
      <c r="R98" s="154">
        <v>0</v>
      </c>
      <c r="S98" s="154">
        <v>0</v>
      </c>
      <c r="T98" s="154">
        <v>0</v>
      </c>
      <c r="U98" s="154">
        <v>0</v>
      </c>
      <c r="V98" s="151">
        <f t="shared" si="35"/>
        <v>0</v>
      </c>
      <c r="W98" s="154">
        <v>0</v>
      </c>
      <c r="X98" s="154">
        <v>0</v>
      </c>
      <c r="Y98" s="154">
        <v>0</v>
      </c>
      <c r="Z98" s="154">
        <v>0</v>
      </c>
      <c r="AA98" s="151">
        <f t="shared" si="36"/>
        <v>0</v>
      </c>
      <c r="AB98" s="154">
        <v>0</v>
      </c>
      <c r="AC98" s="154">
        <v>0</v>
      </c>
      <c r="AD98" s="154">
        <v>0</v>
      </c>
      <c r="AE98" s="154">
        <v>0</v>
      </c>
      <c r="AF98" s="151">
        <f t="shared" si="37"/>
        <v>0</v>
      </c>
      <c r="AG98" s="157">
        <v>0</v>
      </c>
      <c r="AH98" s="157">
        <v>0</v>
      </c>
      <c r="AI98" s="157">
        <v>0</v>
      </c>
      <c r="AJ98" s="157">
        <v>0</v>
      </c>
    </row>
    <row r="99" spans="1:36" s="24" customFormat="1" ht="16.5" customHeight="1" x14ac:dyDescent="0.35">
      <c r="A99" s="23"/>
      <c r="B99" s="314"/>
      <c r="C99" s="328"/>
      <c r="D99" s="350"/>
      <c r="E99" s="52" t="s">
        <v>218</v>
      </c>
      <c r="F99" s="152">
        <f t="shared" si="32"/>
        <v>0</v>
      </c>
      <c r="G99" s="151">
        <f t="shared" si="33"/>
        <v>0</v>
      </c>
      <c r="H99" s="157">
        <v>0</v>
      </c>
      <c r="I99" s="157">
        <v>0</v>
      </c>
      <c r="J99" s="157">
        <v>0</v>
      </c>
      <c r="K99" s="157">
        <v>0</v>
      </c>
      <c r="L99" s="151">
        <f t="shared" si="34"/>
        <v>0</v>
      </c>
      <c r="M99" s="157">
        <v>0</v>
      </c>
      <c r="N99" s="157">
        <v>0</v>
      </c>
      <c r="O99" s="157">
        <v>0</v>
      </c>
      <c r="P99" s="157">
        <v>0</v>
      </c>
      <c r="Q99" s="151">
        <f t="shared" si="31"/>
        <v>0</v>
      </c>
      <c r="R99" s="157">
        <v>0</v>
      </c>
      <c r="S99" s="157">
        <v>0</v>
      </c>
      <c r="T99" s="157">
        <v>0</v>
      </c>
      <c r="U99" s="157">
        <v>0</v>
      </c>
      <c r="V99" s="151">
        <f t="shared" si="35"/>
        <v>0</v>
      </c>
      <c r="W99" s="157">
        <v>0</v>
      </c>
      <c r="X99" s="157">
        <v>0</v>
      </c>
      <c r="Y99" s="157">
        <v>0</v>
      </c>
      <c r="Z99" s="157">
        <v>0</v>
      </c>
      <c r="AA99" s="151">
        <f t="shared" si="36"/>
        <v>0</v>
      </c>
      <c r="AB99" s="157">
        <v>0</v>
      </c>
      <c r="AC99" s="157">
        <v>0</v>
      </c>
      <c r="AD99" s="157">
        <v>0</v>
      </c>
      <c r="AE99" s="157">
        <v>0</v>
      </c>
      <c r="AF99" s="151">
        <f t="shared" si="37"/>
        <v>0</v>
      </c>
      <c r="AG99" s="157">
        <v>0</v>
      </c>
      <c r="AH99" s="157">
        <v>0</v>
      </c>
      <c r="AI99" s="157">
        <v>0</v>
      </c>
      <c r="AJ99" s="157">
        <v>0</v>
      </c>
    </row>
    <row r="100" spans="1:36" s="24" customFormat="1" ht="16.5" customHeight="1" thickBot="1" x14ac:dyDescent="0.4">
      <c r="A100" s="23"/>
      <c r="B100" s="314"/>
      <c r="C100" s="328"/>
      <c r="D100" s="351"/>
      <c r="E100" s="135" t="s">
        <v>116</v>
      </c>
      <c r="F100" s="152">
        <f t="shared" si="32"/>
        <v>0</v>
      </c>
      <c r="G100" s="273">
        <f t="shared" si="33"/>
        <v>0</v>
      </c>
      <c r="H100" s="171"/>
      <c r="I100" s="171"/>
      <c r="J100" s="171"/>
      <c r="K100" s="171"/>
      <c r="L100" s="273">
        <f t="shared" si="34"/>
        <v>0</v>
      </c>
      <c r="M100" s="171"/>
      <c r="N100" s="171"/>
      <c r="O100" s="171"/>
      <c r="P100" s="171"/>
      <c r="Q100" s="281">
        <f t="shared" si="31"/>
        <v>0</v>
      </c>
      <c r="R100" s="171"/>
      <c r="S100" s="171"/>
      <c r="T100" s="171"/>
      <c r="U100" s="171"/>
      <c r="V100" s="281">
        <f t="shared" si="35"/>
        <v>0</v>
      </c>
      <c r="W100" s="171"/>
      <c r="X100" s="171"/>
      <c r="Y100" s="171"/>
      <c r="Z100" s="171"/>
      <c r="AA100" s="303">
        <f t="shared" si="36"/>
        <v>0</v>
      </c>
      <c r="AB100" s="171"/>
      <c r="AC100" s="171"/>
      <c r="AD100" s="171"/>
      <c r="AE100" s="171"/>
      <c r="AF100" s="151">
        <f t="shared" si="37"/>
        <v>0</v>
      </c>
      <c r="AG100" s="171"/>
      <c r="AH100" s="171"/>
      <c r="AI100" s="171"/>
      <c r="AJ100" s="171"/>
    </row>
    <row r="101" spans="1:36" s="24" customFormat="1" ht="16.5" customHeight="1" x14ac:dyDescent="0.35">
      <c r="A101" s="23"/>
      <c r="B101" s="314">
        <v>18</v>
      </c>
      <c r="C101" s="328"/>
      <c r="D101" s="311" t="s">
        <v>631</v>
      </c>
      <c r="E101" s="51" t="s">
        <v>120</v>
      </c>
      <c r="F101" s="152">
        <f t="shared" si="32"/>
        <v>0</v>
      </c>
      <c r="G101" s="151">
        <f t="shared" si="33"/>
        <v>0</v>
      </c>
      <c r="H101" s="154">
        <v>0</v>
      </c>
      <c r="I101" s="154">
        <v>0</v>
      </c>
      <c r="J101" s="154">
        <v>0</v>
      </c>
      <c r="K101" s="154">
        <v>0</v>
      </c>
      <c r="L101" s="151">
        <f t="shared" si="34"/>
        <v>0</v>
      </c>
      <c r="M101" s="154">
        <v>0</v>
      </c>
      <c r="N101" s="154">
        <v>0</v>
      </c>
      <c r="O101" s="154">
        <v>0</v>
      </c>
      <c r="P101" s="154">
        <v>0</v>
      </c>
      <c r="Q101" s="151">
        <f t="shared" si="31"/>
        <v>0</v>
      </c>
      <c r="R101" s="154">
        <v>0</v>
      </c>
      <c r="S101" s="154">
        <v>0</v>
      </c>
      <c r="T101" s="154">
        <v>0</v>
      </c>
      <c r="U101" s="154">
        <v>0</v>
      </c>
      <c r="V101" s="151">
        <f t="shared" si="35"/>
        <v>0</v>
      </c>
      <c r="W101" s="154">
        <v>0</v>
      </c>
      <c r="X101" s="154">
        <v>0</v>
      </c>
      <c r="Y101" s="154">
        <v>0</v>
      </c>
      <c r="Z101" s="154">
        <v>0</v>
      </c>
      <c r="AA101" s="151">
        <f t="shared" si="36"/>
        <v>0</v>
      </c>
      <c r="AB101" s="154">
        <v>0</v>
      </c>
      <c r="AC101" s="154">
        <v>0</v>
      </c>
      <c r="AD101" s="154">
        <v>0</v>
      </c>
      <c r="AE101" s="154">
        <v>0</v>
      </c>
      <c r="AF101" s="151">
        <f t="shared" si="37"/>
        <v>0</v>
      </c>
      <c r="AG101" s="157">
        <v>0</v>
      </c>
      <c r="AH101" s="157">
        <v>0</v>
      </c>
      <c r="AI101" s="157">
        <v>0</v>
      </c>
      <c r="AJ101" s="157">
        <v>0</v>
      </c>
    </row>
    <row r="102" spans="1:36" s="24" customFormat="1" ht="16.5" customHeight="1" x14ac:dyDescent="0.35">
      <c r="A102" s="23"/>
      <c r="B102" s="314"/>
      <c r="C102" s="328"/>
      <c r="D102" s="312"/>
      <c r="E102" s="52" t="s">
        <v>218</v>
      </c>
      <c r="F102" s="152">
        <f t="shared" si="32"/>
        <v>0</v>
      </c>
      <c r="G102" s="151">
        <f t="shared" si="33"/>
        <v>0</v>
      </c>
      <c r="H102" s="157">
        <v>0</v>
      </c>
      <c r="I102" s="157">
        <v>0</v>
      </c>
      <c r="J102" s="157">
        <v>0</v>
      </c>
      <c r="K102" s="157">
        <v>0</v>
      </c>
      <c r="L102" s="151">
        <f t="shared" si="34"/>
        <v>0</v>
      </c>
      <c r="M102" s="157">
        <v>0</v>
      </c>
      <c r="N102" s="157">
        <v>0</v>
      </c>
      <c r="O102" s="157">
        <v>0</v>
      </c>
      <c r="P102" s="157">
        <v>0</v>
      </c>
      <c r="Q102" s="151">
        <f t="shared" si="31"/>
        <v>0</v>
      </c>
      <c r="R102" s="157">
        <v>0</v>
      </c>
      <c r="S102" s="157">
        <v>0</v>
      </c>
      <c r="T102" s="157">
        <v>0</v>
      </c>
      <c r="U102" s="157">
        <v>0</v>
      </c>
      <c r="V102" s="151">
        <f t="shared" si="35"/>
        <v>0</v>
      </c>
      <c r="W102" s="157">
        <v>0</v>
      </c>
      <c r="X102" s="157">
        <v>0</v>
      </c>
      <c r="Y102" s="157">
        <v>0</v>
      </c>
      <c r="Z102" s="157">
        <v>0</v>
      </c>
      <c r="AA102" s="151">
        <f t="shared" si="36"/>
        <v>0</v>
      </c>
      <c r="AB102" s="157">
        <v>0</v>
      </c>
      <c r="AC102" s="157">
        <v>0</v>
      </c>
      <c r="AD102" s="157">
        <v>0</v>
      </c>
      <c r="AE102" s="157">
        <v>0</v>
      </c>
      <c r="AF102" s="151">
        <f t="shared" si="37"/>
        <v>0</v>
      </c>
      <c r="AG102" s="157">
        <v>0</v>
      </c>
      <c r="AH102" s="157">
        <v>0</v>
      </c>
      <c r="AI102" s="157">
        <v>0</v>
      </c>
      <c r="AJ102" s="157">
        <v>0</v>
      </c>
    </row>
    <row r="103" spans="1:36" s="24" customFormat="1" ht="16.5" customHeight="1" thickBot="1" x14ac:dyDescent="0.4">
      <c r="A103" s="23"/>
      <c r="B103" s="314"/>
      <c r="C103" s="328"/>
      <c r="D103" s="313"/>
      <c r="E103" s="53" t="s">
        <v>116</v>
      </c>
      <c r="F103" s="152">
        <f t="shared" si="32"/>
        <v>2</v>
      </c>
      <c r="G103" s="151">
        <f t="shared" si="33"/>
        <v>2</v>
      </c>
      <c r="H103" s="160">
        <v>2</v>
      </c>
      <c r="I103" s="160">
        <v>0</v>
      </c>
      <c r="J103" s="160">
        <v>0</v>
      </c>
      <c r="K103" s="160">
        <v>0</v>
      </c>
      <c r="L103" s="151">
        <f t="shared" si="34"/>
        <v>0</v>
      </c>
      <c r="M103" s="160">
        <v>0</v>
      </c>
      <c r="N103" s="160">
        <v>0</v>
      </c>
      <c r="O103" s="160">
        <v>0</v>
      </c>
      <c r="P103" s="160">
        <v>0</v>
      </c>
      <c r="Q103" s="151">
        <f t="shared" si="31"/>
        <v>0</v>
      </c>
      <c r="R103" s="160">
        <v>0</v>
      </c>
      <c r="S103" s="160">
        <v>0</v>
      </c>
      <c r="T103" s="160">
        <v>0</v>
      </c>
      <c r="U103" s="160">
        <v>0</v>
      </c>
      <c r="V103" s="151">
        <f t="shared" si="35"/>
        <v>0</v>
      </c>
      <c r="W103" s="160">
        <v>0</v>
      </c>
      <c r="X103" s="160">
        <v>0</v>
      </c>
      <c r="Y103" s="160">
        <v>0</v>
      </c>
      <c r="Z103" s="160">
        <v>0</v>
      </c>
      <c r="AA103" s="151">
        <f t="shared" si="36"/>
        <v>0</v>
      </c>
      <c r="AB103" s="160">
        <v>0</v>
      </c>
      <c r="AC103" s="160">
        <v>0</v>
      </c>
      <c r="AD103" s="160">
        <v>0</v>
      </c>
      <c r="AE103" s="160">
        <v>0</v>
      </c>
      <c r="AF103" s="151">
        <f t="shared" si="37"/>
        <v>0</v>
      </c>
      <c r="AG103" s="157">
        <v>0</v>
      </c>
      <c r="AH103" s="157">
        <v>0</v>
      </c>
      <c r="AI103" s="157">
        <v>0</v>
      </c>
      <c r="AJ103" s="157">
        <v>0</v>
      </c>
    </row>
    <row r="104" spans="1:36" s="24" customFormat="1" ht="16.5" customHeight="1" x14ac:dyDescent="0.35">
      <c r="A104" s="23"/>
      <c r="B104" s="25"/>
      <c r="C104" s="328"/>
      <c r="D104" s="391" t="s">
        <v>142</v>
      </c>
      <c r="E104" s="392"/>
      <c r="F104" s="152">
        <f t="shared" si="32"/>
        <v>391</v>
      </c>
      <c r="G104" s="151">
        <f t="shared" si="33"/>
        <v>95</v>
      </c>
      <c r="H104" s="152">
        <f t="shared" ref="H104:K104" si="38">H50+H53+H56+H59+H62+H65+H74+H86+H80+H71+H77+H83+H89+H92+H95+H98+H101</f>
        <v>91</v>
      </c>
      <c r="I104" s="152">
        <f t="shared" si="38"/>
        <v>1</v>
      </c>
      <c r="J104" s="152">
        <f t="shared" si="38"/>
        <v>3</v>
      </c>
      <c r="K104" s="152">
        <f t="shared" si="38"/>
        <v>0</v>
      </c>
      <c r="L104" s="151">
        <f t="shared" si="34"/>
        <v>96</v>
      </c>
      <c r="M104" s="152">
        <f t="shared" ref="M104:P106" si="39">M50+M53+M56+M59+M62+M65+M74+M86+M80+M71+M77+M83+M89+M92+M95+M98+M101</f>
        <v>90</v>
      </c>
      <c r="N104" s="152">
        <f t="shared" si="39"/>
        <v>3</v>
      </c>
      <c r="O104" s="152">
        <f t="shared" si="39"/>
        <v>3</v>
      </c>
      <c r="P104" s="152">
        <f t="shared" si="39"/>
        <v>0</v>
      </c>
      <c r="Q104" s="151">
        <f t="shared" si="31"/>
        <v>67</v>
      </c>
      <c r="R104" s="152">
        <f t="shared" ref="R104:AE106" si="40">R50+R53+R56+R59+R62+R65+R74+R86+R80+R71+R77+R83+R89+R92+R95+R98+R101</f>
        <v>65</v>
      </c>
      <c r="S104" s="152">
        <f t="shared" si="40"/>
        <v>1</v>
      </c>
      <c r="T104" s="152">
        <f t="shared" si="40"/>
        <v>0</v>
      </c>
      <c r="U104" s="152">
        <f t="shared" si="40"/>
        <v>1</v>
      </c>
      <c r="V104" s="151">
        <f t="shared" si="35"/>
        <v>68</v>
      </c>
      <c r="W104" s="152">
        <f t="shared" si="40"/>
        <v>61</v>
      </c>
      <c r="X104" s="152">
        <f t="shared" si="40"/>
        <v>1</v>
      </c>
      <c r="Y104" s="152">
        <f t="shared" si="40"/>
        <v>5</v>
      </c>
      <c r="Z104" s="152">
        <f t="shared" si="40"/>
        <v>1</v>
      </c>
      <c r="AA104" s="152">
        <f t="shared" si="36"/>
        <v>23</v>
      </c>
      <c r="AB104" s="152">
        <f t="shared" si="40"/>
        <v>23</v>
      </c>
      <c r="AC104" s="152">
        <f t="shared" si="40"/>
        <v>0</v>
      </c>
      <c r="AD104" s="152">
        <f t="shared" si="40"/>
        <v>0</v>
      </c>
      <c r="AE104" s="152">
        <f t="shared" si="40"/>
        <v>0</v>
      </c>
      <c r="AF104" s="152">
        <f t="shared" si="37"/>
        <v>42</v>
      </c>
      <c r="AG104" s="152">
        <f t="shared" ref="AG104:AJ106" si="41">AG50+AG53+AG56+AG59+AG62+AG65+AG74+AG86+AG80+AG71+AG77+AG83+AG89+AG92+AG95+AG98+AG101</f>
        <v>41</v>
      </c>
      <c r="AH104" s="152">
        <f t="shared" si="41"/>
        <v>1</v>
      </c>
      <c r="AI104" s="152">
        <f t="shared" si="41"/>
        <v>0</v>
      </c>
      <c r="AJ104" s="152">
        <f t="shared" si="41"/>
        <v>0</v>
      </c>
    </row>
    <row r="105" spans="1:36" s="24" customFormat="1" ht="16.5" customHeight="1" x14ac:dyDescent="0.35">
      <c r="A105" s="23"/>
      <c r="B105" s="25"/>
      <c r="C105" s="328"/>
      <c r="D105" s="357" t="s">
        <v>143</v>
      </c>
      <c r="E105" s="358"/>
      <c r="F105" s="152">
        <f t="shared" si="32"/>
        <v>1</v>
      </c>
      <c r="G105" s="151">
        <f t="shared" si="33"/>
        <v>0</v>
      </c>
      <c r="H105" s="152">
        <f t="shared" ref="H105" si="42">H51+H54+H57+H60+H63+H66+H75+H87+H81+H72+H78+H84+H90+H93+H96+H99+H102</f>
        <v>0</v>
      </c>
      <c r="I105" s="152">
        <f t="shared" ref="I105:K105" si="43">I51+I54+I57+I60+I63+I66+I75+I87+I81+I72+I78+I84+I90+I93+I96+I99+I102</f>
        <v>0</v>
      </c>
      <c r="J105" s="152">
        <f t="shared" si="43"/>
        <v>0</v>
      </c>
      <c r="K105" s="152">
        <f t="shared" si="43"/>
        <v>0</v>
      </c>
      <c r="L105" s="151">
        <f t="shared" si="34"/>
        <v>1</v>
      </c>
      <c r="M105" s="152">
        <f t="shared" si="39"/>
        <v>1</v>
      </c>
      <c r="N105" s="152">
        <f t="shared" si="39"/>
        <v>0</v>
      </c>
      <c r="O105" s="152">
        <f t="shared" si="39"/>
        <v>0</v>
      </c>
      <c r="P105" s="152">
        <f t="shared" si="39"/>
        <v>0</v>
      </c>
      <c r="Q105" s="151">
        <f t="shared" si="31"/>
        <v>0</v>
      </c>
      <c r="R105" s="152">
        <f t="shared" si="40"/>
        <v>0</v>
      </c>
      <c r="S105" s="152">
        <f t="shared" si="40"/>
        <v>0</v>
      </c>
      <c r="T105" s="152">
        <f t="shared" si="40"/>
        <v>0</v>
      </c>
      <c r="U105" s="152">
        <f t="shared" si="40"/>
        <v>0</v>
      </c>
      <c r="V105" s="151">
        <f t="shared" si="35"/>
        <v>0</v>
      </c>
      <c r="W105" s="152">
        <f t="shared" si="40"/>
        <v>0</v>
      </c>
      <c r="X105" s="152">
        <f t="shared" si="40"/>
        <v>0</v>
      </c>
      <c r="Y105" s="152">
        <f t="shared" si="40"/>
        <v>0</v>
      </c>
      <c r="Z105" s="152">
        <f t="shared" si="40"/>
        <v>0</v>
      </c>
      <c r="AA105" s="152">
        <f t="shared" si="36"/>
        <v>0</v>
      </c>
      <c r="AB105" s="152">
        <f t="shared" si="40"/>
        <v>0</v>
      </c>
      <c r="AC105" s="152">
        <f t="shared" si="40"/>
        <v>0</v>
      </c>
      <c r="AD105" s="152">
        <f t="shared" si="40"/>
        <v>0</v>
      </c>
      <c r="AE105" s="152">
        <f t="shared" si="40"/>
        <v>0</v>
      </c>
      <c r="AF105" s="152">
        <f t="shared" si="37"/>
        <v>0</v>
      </c>
      <c r="AG105" s="152">
        <f t="shared" si="41"/>
        <v>0</v>
      </c>
      <c r="AH105" s="152">
        <f t="shared" si="41"/>
        <v>0</v>
      </c>
      <c r="AI105" s="152">
        <f t="shared" si="41"/>
        <v>0</v>
      </c>
      <c r="AJ105" s="152">
        <f t="shared" si="41"/>
        <v>0</v>
      </c>
    </row>
    <row r="106" spans="1:36" s="24" customFormat="1" ht="16.5" customHeight="1" thickBot="1" x14ac:dyDescent="0.4">
      <c r="A106" s="37"/>
      <c r="B106" s="35"/>
      <c r="C106" s="329"/>
      <c r="D106" s="359" t="s">
        <v>144</v>
      </c>
      <c r="E106" s="360"/>
      <c r="F106" s="152">
        <f t="shared" si="32"/>
        <v>177</v>
      </c>
      <c r="G106" s="151">
        <f t="shared" si="33"/>
        <v>59</v>
      </c>
      <c r="H106" s="158">
        <f t="shared" ref="H106" si="44">H52+H55+H58+H61+H64+H67+H76+H88+H82+H73+H79+H85+H91+H94+H97+H100+H103</f>
        <v>56</v>
      </c>
      <c r="I106" s="158">
        <f t="shared" ref="I106:K106" si="45">I52+I55+I58+I61+I64+I67+I76+I88+I82+I73+I79+I85+I91+I94+I97+I100+I103</f>
        <v>0</v>
      </c>
      <c r="J106" s="158">
        <f t="shared" si="45"/>
        <v>2</v>
      </c>
      <c r="K106" s="158">
        <f t="shared" si="45"/>
        <v>1</v>
      </c>
      <c r="L106" s="151">
        <f t="shared" si="34"/>
        <v>44</v>
      </c>
      <c r="M106" s="158">
        <f t="shared" si="39"/>
        <v>41</v>
      </c>
      <c r="N106" s="158">
        <f t="shared" si="39"/>
        <v>2</v>
      </c>
      <c r="O106" s="158">
        <f t="shared" si="39"/>
        <v>1</v>
      </c>
      <c r="P106" s="158">
        <f t="shared" si="39"/>
        <v>0</v>
      </c>
      <c r="Q106" s="151">
        <f t="shared" si="31"/>
        <v>34</v>
      </c>
      <c r="R106" s="158">
        <f t="shared" si="40"/>
        <v>32</v>
      </c>
      <c r="S106" s="158">
        <f t="shared" si="40"/>
        <v>0</v>
      </c>
      <c r="T106" s="158">
        <f t="shared" si="40"/>
        <v>1</v>
      </c>
      <c r="U106" s="158">
        <f t="shared" si="40"/>
        <v>1</v>
      </c>
      <c r="V106" s="151">
        <f t="shared" si="35"/>
        <v>15</v>
      </c>
      <c r="W106" s="158">
        <f t="shared" si="40"/>
        <v>15</v>
      </c>
      <c r="X106" s="158">
        <f t="shared" si="40"/>
        <v>0</v>
      </c>
      <c r="Y106" s="158">
        <f t="shared" si="40"/>
        <v>0</v>
      </c>
      <c r="Z106" s="158">
        <f t="shared" si="40"/>
        <v>0</v>
      </c>
      <c r="AA106" s="152">
        <f t="shared" si="36"/>
        <v>15</v>
      </c>
      <c r="AB106" s="158">
        <f t="shared" si="40"/>
        <v>14</v>
      </c>
      <c r="AC106" s="158">
        <f t="shared" si="40"/>
        <v>0</v>
      </c>
      <c r="AD106" s="158">
        <f t="shared" si="40"/>
        <v>1</v>
      </c>
      <c r="AE106" s="158">
        <f t="shared" si="40"/>
        <v>0</v>
      </c>
      <c r="AF106" s="152">
        <f t="shared" si="37"/>
        <v>10</v>
      </c>
      <c r="AG106" s="158">
        <f t="shared" si="41"/>
        <v>10</v>
      </c>
      <c r="AH106" s="158">
        <f t="shared" si="41"/>
        <v>0</v>
      </c>
      <c r="AI106" s="158">
        <f t="shared" si="41"/>
        <v>0</v>
      </c>
      <c r="AJ106" s="158">
        <f t="shared" si="41"/>
        <v>0</v>
      </c>
    </row>
    <row r="107" spans="1:36" s="24" customFormat="1" ht="16.5" customHeight="1" x14ac:dyDescent="0.35">
      <c r="A107" s="23"/>
      <c r="B107" s="393">
        <v>1</v>
      </c>
      <c r="C107" s="361" t="s">
        <v>7</v>
      </c>
      <c r="D107" s="338" t="s">
        <v>8</v>
      </c>
      <c r="E107" s="51" t="s">
        <v>120</v>
      </c>
      <c r="F107" s="152">
        <f t="shared" si="32"/>
        <v>0</v>
      </c>
      <c r="G107" s="151">
        <f t="shared" si="33"/>
        <v>0</v>
      </c>
      <c r="H107" s="154">
        <v>0</v>
      </c>
      <c r="I107" s="154">
        <v>0</v>
      </c>
      <c r="J107" s="154">
        <v>0</v>
      </c>
      <c r="K107" s="154">
        <v>0</v>
      </c>
      <c r="L107" s="151">
        <f t="shared" si="34"/>
        <v>0</v>
      </c>
      <c r="M107" s="154">
        <v>0</v>
      </c>
      <c r="N107" s="154">
        <v>0</v>
      </c>
      <c r="O107" s="154">
        <v>0</v>
      </c>
      <c r="P107" s="154">
        <v>0</v>
      </c>
      <c r="Q107" s="151">
        <f t="shared" si="31"/>
        <v>0</v>
      </c>
      <c r="R107" s="154">
        <v>0</v>
      </c>
      <c r="S107" s="154">
        <v>0</v>
      </c>
      <c r="T107" s="154">
        <v>0</v>
      </c>
      <c r="U107" s="154">
        <v>0</v>
      </c>
      <c r="V107" s="151">
        <f t="shared" si="35"/>
        <v>0</v>
      </c>
      <c r="W107" s="154">
        <v>0</v>
      </c>
      <c r="X107" s="154">
        <v>0</v>
      </c>
      <c r="Y107" s="154">
        <v>0</v>
      </c>
      <c r="Z107" s="154">
        <v>0</v>
      </c>
      <c r="AA107" s="151">
        <f t="shared" si="36"/>
        <v>0</v>
      </c>
      <c r="AB107" s="154">
        <v>0</v>
      </c>
      <c r="AC107" s="154">
        <v>0</v>
      </c>
      <c r="AD107" s="154">
        <v>0</v>
      </c>
      <c r="AE107" s="154">
        <v>0</v>
      </c>
      <c r="AF107" s="151">
        <f t="shared" si="37"/>
        <v>0</v>
      </c>
      <c r="AG107" s="154">
        <v>0</v>
      </c>
      <c r="AH107" s="154">
        <v>0</v>
      </c>
      <c r="AI107" s="154">
        <v>0</v>
      </c>
      <c r="AJ107" s="154">
        <v>0</v>
      </c>
    </row>
    <row r="108" spans="1:36" s="24" customFormat="1" ht="16.5" customHeight="1" x14ac:dyDescent="0.35">
      <c r="A108" s="23"/>
      <c r="B108" s="394"/>
      <c r="C108" s="353"/>
      <c r="D108" s="338"/>
      <c r="E108" s="52" t="s">
        <v>218</v>
      </c>
      <c r="F108" s="152">
        <f t="shared" si="32"/>
        <v>0</v>
      </c>
      <c r="G108" s="151">
        <f t="shared" si="33"/>
        <v>0</v>
      </c>
      <c r="H108" s="157">
        <v>0</v>
      </c>
      <c r="I108" s="157">
        <v>0</v>
      </c>
      <c r="J108" s="157">
        <v>0</v>
      </c>
      <c r="K108" s="157">
        <v>0</v>
      </c>
      <c r="L108" s="151">
        <f t="shared" si="34"/>
        <v>0</v>
      </c>
      <c r="M108" s="157">
        <v>0</v>
      </c>
      <c r="N108" s="157">
        <v>0</v>
      </c>
      <c r="O108" s="157">
        <v>0</v>
      </c>
      <c r="P108" s="157">
        <v>0</v>
      </c>
      <c r="Q108" s="151">
        <f t="shared" si="31"/>
        <v>0</v>
      </c>
      <c r="R108" s="157">
        <v>0</v>
      </c>
      <c r="S108" s="157">
        <v>0</v>
      </c>
      <c r="T108" s="157">
        <v>0</v>
      </c>
      <c r="U108" s="157">
        <v>0</v>
      </c>
      <c r="V108" s="151">
        <f t="shared" si="35"/>
        <v>0</v>
      </c>
      <c r="W108" s="157">
        <v>0</v>
      </c>
      <c r="X108" s="157">
        <v>0</v>
      </c>
      <c r="Y108" s="157">
        <v>0</v>
      </c>
      <c r="Z108" s="157">
        <v>0</v>
      </c>
      <c r="AA108" s="151">
        <f t="shared" si="36"/>
        <v>0</v>
      </c>
      <c r="AB108" s="157">
        <v>0</v>
      </c>
      <c r="AC108" s="157">
        <v>0</v>
      </c>
      <c r="AD108" s="157">
        <v>0</v>
      </c>
      <c r="AE108" s="157">
        <v>0</v>
      </c>
      <c r="AF108" s="151">
        <f t="shared" si="37"/>
        <v>0</v>
      </c>
      <c r="AG108" s="157">
        <v>0</v>
      </c>
      <c r="AH108" s="157">
        <v>0</v>
      </c>
      <c r="AI108" s="157">
        <v>0</v>
      </c>
      <c r="AJ108" s="157">
        <v>0</v>
      </c>
    </row>
    <row r="109" spans="1:36" s="24" customFormat="1" ht="16.5" customHeight="1" thickBot="1" x14ac:dyDescent="0.4">
      <c r="A109" s="23"/>
      <c r="B109" s="352"/>
      <c r="C109" s="353"/>
      <c r="D109" s="339"/>
      <c r="E109" s="192" t="s">
        <v>116</v>
      </c>
      <c r="F109" s="152">
        <f t="shared" si="32"/>
        <v>0</v>
      </c>
      <c r="G109" s="151">
        <f t="shared" si="33"/>
        <v>0</v>
      </c>
      <c r="H109" s="160">
        <v>0</v>
      </c>
      <c r="I109" s="160">
        <v>0</v>
      </c>
      <c r="J109" s="160">
        <v>0</v>
      </c>
      <c r="K109" s="160">
        <v>0</v>
      </c>
      <c r="L109" s="151">
        <f t="shared" si="34"/>
        <v>0</v>
      </c>
      <c r="M109" s="160">
        <v>0</v>
      </c>
      <c r="N109" s="160">
        <v>0</v>
      </c>
      <c r="O109" s="160">
        <v>0</v>
      </c>
      <c r="P109" s="160">
        <v>0</v>
      </c>
      <c r="Q109" s="151">
        <f t="shared" si="31"/>
        <v>0</v>
      </c>
      <c r="R109" s="160">
        <v>0</v>
      </c>
      <c r="S109" s="160">
        <v>0</v>
      </c>
      <c r="T109" s="160">
        <v>0</v>
      </c>
      <c r="U109" s="160">
        <v>0</v>
      </c>
      <c r="V109" s="151">
        <f t="shared" si="35"/>
        <v>0</v>
      </c>
      <c r="W109" s="160">
        <v>0</v>
      </c>
      <c r="X109" s="160">
        <v>0</v>
      </c>
      <c r="Y109" s="160">
        <v>0</v>
      </c>
      <c r="Z109" s="160">
        <v>0</v>
      </c>
      <c r="AA109" s="151">
        <f t="shared" si="36"/>
        <v>0</v>
      </c>
      <c r="AB109" s="160">
        <v>0</v>
      </c>
      <c r="AC109" s="160">
        <v>0</v>
      </c>
      <c r="AD109" s="160">
        <v>0</v>
      </c>
      <c r="AE109" s="160">
        <v>0</v>
      </c>
      <c r="AF109" s="151">
        <f t="shared" si="37"/>
        <v>0</v>
      </c>
      <c r="AG109" s="160">
        <v>0</v>
      </c>
      <c r="AH109" s="160">
        <v>0</v>
      </c>
      <c r="AI109" s="160">
        <v>0</v>
      </c>
      <c r="AJ109" s="160">
        <v>0</v>
      </c>
    </row>
    <row r="110" spans="1:36" s="24" customFormat="1" ht="16.5" customHeight="1" x14ac:dyDescent="0.35">
      <c r="A110" s="23"/>
      <c r="B110" s="25"/>
      <c r="C110" s="353"/>
      <c r="D110" s="391" t="s">
        <v>145</v>
      </c>
      <c r="E110" s="392"/>
      <c r="F110" s="152">
        <f t="shared" si="32"/>
        <v>0</v>
      </c>
      <c r="G110" s="151">
        <f t="shared" si="33"/>
        <v>0</v>
      </c>
      <c r="H110" s="155">
        <f t="shared" ref="H110:K110" si="46">H107</f>
        <v>0</v>
      </c>
      <c r="I110" s="155">
        <f t="shared" si="46"/>
        <v>0</v>
      </c>
      <c r="J110" s="155">
        <f t="shared" si="46"/>
        <v>0</v>
      </c>
      <c r="K110" s="155">
        <f t="shared" si="46"/>
        <v>0</v>
      </c>
      <c r="L110" s="151">
        <f t="shared" si="34"/>
        <v>0</v>
      </c>
      <c r="M110" s="155">
        <f t="shared" ref="M110:P112" si="47">M107</f>
        <v>0</v>
      </c>
      <c r="N110" s="155">
        <f t="shared" si="47"/>
        <v>0</v>
      </c>
      <c r="O110" s="155">
        <f t="shared" si="47"/>
        <v>0</v>
      </c>
      <c r="P110" s="155">
        <f t="shared" si="47"/>
        <v>0</v>
      </c>
      <c r="Q110" s="151">
        <f t="shared" si="31"/>
        <v>0</v>
      </c>
      <c r="R110" s="155">
        <f t="shared" ref="R110:AE112" si="48">R107</f>
        <v>0</v>
      </c>
      <c r="S110" s="155">
        <f t="shared" si="48"/>
        <v>0</v>
      </c>
      <c r="T110" s="155">
        <f t="shared" si="48"/>
        <v>0</v>
      </c>
      <c r="U110" s="155">
        <f t="shared" si="48"/>
        <v>0</v>
      </c>
      <c r="V110" s="151">
        <f t="shared" si="35"/>
        <v>0</v>
      </c>
      <c r="W110" s="155">
        <f t="shared" si="48"/>
        <v>0</v>
      </c>
      <c r="X110" s="155">
        <f t="shared" si="48"/>
        <v>0</v>
      </c>
      <c r="Y110" s="155">
        <f t="shared" si="48"/>
        <v>0</v>
      </c>
      <c r="Z110" s="155">
        <f t="shared" si="48"/>
        <v>0</v>
      </c>
      <c r="AA110" s="152">
        <f t="shared" si="36"/>
        <v>0</v>
      </c>
      <c r="AB110" s="155">
        <f t="shared" si="48"/>
        <v>0</v>
      </c>
      <c r="AC110" s="155">
        <f t="shared" si="48"/>
        <v>0</v>
      </c>
      <c r="AD110" s="155">
        <f t="shared" si="48"/>
        <v>0</v>
      </c>
      <c r="AE110" s="155">
        <f t="shared" si="48"/>
        <v>0</v>
      </c>
      <c r="AF110" s="152">
        <f t="shared" si="37"/>
        <v>0</v>
      </c>
      <c r="AG110" s="155">
        <f t="shared" ref="AG110:AJ112" si="49">AG107</f>
        <v>0</v>
      </c>
      <c r="AH110" s="155">
        <f t="shared" si="49"/>
        <v>0</v>
      </c>
      <c r="AI110" s="155">
        <f t="shared" si="49"/>
        <v>0</v>
      </c>
      <c r="AJ110" s="155">
        <f t="shared" si="49"/>
        <v>0</v>
      </c>
    </row>
    <row r="111" spans="1:36" s="24" customFormat="1" ht="16.5" customHeight="1" x14ac:dyDescent="0.35">
      <c r="A111" s="23"/>
      <c r="B111" s="25"/>
      <c r="C111" s="353"/>
      <c r="D111" s="357" t="s">
        <v>146</v>
      </c>
      <c r="E111" s="358"/>
      <c r="F111" s="152">
        <f t="shared" si="32"/>
        <v>0</v>
      </c>
      <c r="G111" s="151">
        <f t="shared" si="33"/>
        <v>0</v>
      </c>
      <c r="H111" s="155">
        <f t="shared" ref="H111" si="50">H108</f>
        <v>0</v>
      </c>
      <c r="I111" s="155">
        <f t="shared" ref="I111:K111" si="51">I108</f>
        <v>0</v>
      </c>
      <c r="J111" s="155">
        <f t="shared" si="51"/>
        <v>0</v>
      </c>
      <c r="K111" s="155">
        <f t="shared" si="51"/>
        <v>0</v>
      </c>
      <c r="L111" s="151">
        <f t="shared" si="34"/>
        <v>0</v>
      </c>
      <c r="M111" s="155">
        <f t="shared" si="47"/>
        <v>0</v>
      </c>
      <c r="N111" s="155">
        <f t="shared" si="47"/>
        <v>0</v>
      </c>
      <c r="O111" s="155">
        <f t="shared" si="47"/>
        <v>0</v>
      </c>
      <c r="P111" s="155">
        <f t="shared" si="47"/>
        <v>0</v>
      </c>
      <c r="Q111" s="151">
        <f t="shared" si="31"/>
        <v>0</v>
      </c>
      <c r="R111" s="155">
        <f t="shared" si="48"/>
        <v>0</v>
      </c>
      <c r="S111" s="155">
        <f t="shared" si="48"/>
        <v>0</v>
      </c>
      <c r="T111" s="155">
        <f t="shared" si="48"/>
        <v>0</v>
      </c>
      <c r="U111" s="155">
        <f t="shared" si="48"/>
        <v>0</v>
      </c>
      <c r="V111" s="151">
        <f t="shared" si="35"/>
        <v>0</v>
      </c>
      <c r="W111" s="155">
        <f t="shared" si="48"/>
        <v>0</v>
      </c>
      <c r="X111" s="155">
        <f t="shared" si="48"/>
        <v>0</v>
      </c>
      <c r="Y111" s="155">
        <f t="shared" si="48"/>
        <v>0</v>
      </c>
      <c r="Z111" s="155">
        <f t="shared" si="48"/>
        <v>0</v>
      </c>
      <c r="AA111" s="152">
        <f t="shared" si="36"/>
        <v>0</v>
      </c>
      <c r="AB111" s="155">
        <f t="shared" si="48"/>
        <v>0</v>
      </c>
      <c r="AC111" s="155">
        <f t="shared" si="48"/>
        <v>0</v>
      </c>
      <c r="AD111" s="155">
        <f t="shared" si="48"/>
        <v>0</v>
      </c>
      <c r="AE111" s="155">
        <f t="shared" si="48"/>
        <v>0</v>
      </c>
      <c r="AF111" s="152">
        <f t="shared" si="37"/>
        <v>0</v>
      </c>
      <c r="AG111" s="155">
        <f t="shared" si="49"/>
        <v>0</v>
      </c>
      <c r="AH111" s="155">
        <f t="shared" si="49"/>
        <v>0</v>
      </c>
      <c r="AI111" s="155">
        <f t="shared" si="49"/>
        <v>0</v>
      </c>
      <c r="AJ111" s="155">
        <f t="shared" si="49"/>
        <v>0</v>
      </c>
    </row>
    <row r="112" spans="1:36" s="24" customFormat="1" ht="16.5" customHeight="1" thickBot="1" x14ac:dyDescent="0.4">
      <c r="A112" s="23"/>
      <c r="B112" s="35"/>
      <c r="C112" s="354"/>
      <c r="D112" s="359" t="s">
        <v>147</v>
      </c>
      <c r="E112" s="360"/>
      <c r="F112" s="152">
        <f t="shared" si="32"/>
        <v>0</v>
      </c>
      <c r="G112" s="151">
        <f t="shared" si="33"/>
        <v>0</v>
      </c>
      <c r="H112" s="158">
        <f t="shared" ref="H112" si="52">H109</f>
        <v>0</v>
      </c>
      <c r="I112" s="158">
        <f t="shared" ref="I112:K112" si="53">I109</f>
        <v>0</v>
      </c>
      <c r="J112" s="158">
        <f t="shared" si="53"/>
        <v>0</v>
      </c>
      <c r="K112" s="158">
        <f t="shared" si="53"/>
        <v>0</v>
      </c>
      <c r="L112" s="151">
        <f t="shared" si="34"/>
        <v>0</v>
      </c>
      <c r="M112" s="158">
        <f t="shared" si="47"/>
        <v>0</v>
      </c>
      <c r="N112" s="158">
        <f t="shared" si="47"/>
        <v>0</v>
      </c>
      <c r="O112" s="158">
        <f t="shared" si="47"/>
        <v>0</v>
      </c>
      <c r="P112" s="158">
        <f t="shared" si="47"/>
        <v>0</v>
      </c>
      <c r="Q112" s="151">
        <f t="shared" si="31"/>
        <v>0</v>
      </c>
      <c r="R112" s="158">
        <f t="shared" si="48"/>
        <v>0</v>
      </c>
      <c r="S112" s="158">
        <f t="shared" si="48"/>
        <v>0</v>
      </c>
      <c r="T112" s="158">
        <f t="shared" si="48"/>
        <v>0</v>
      </c>
      <c r="U112" s="158">
        <f t="shared" si="48"/>
        <v>0</v>
      </c>
      <c r="V112" s="151">
        <f t="shared" si="35"/>
        <v>0</v>
      </c>
      <c r="W112" s="158">
        <f t="shared" si="48"/>
        <v>0</v>
      </c>
      <c r="X112" s="158">
        <f t="shared" si="48"/>
        <v>0</v>
      </c>
      <c r="Y112" s="158">
        <f t="shared" si="48"/>
        <v>0</v>
      </c>
      <c r="Z112" s="158">
        <f t="shared" si="48"/>
        <v>0</v>
      </c>
      <c r="AA112" s="152">
        <f t="shared" si="36"/>
        <v>0</v>
      </c>
      <c r="AB112" s="158">
        <f t="shared" si="48"/>
        <v>0</v>
      </c>
      <c r="AC112" s="158">
        <f t="shared" si="48"/>
        <v>0</v>
      </c>
      <c r="AD112" s="158">
        <f t="shared" si="48"/>
        <v>0</v>
      </c>
      <c r="AE112" s="158">
        <f t="shared" si="48"/>
        <v>0</v>
      </c>
      <c r="AF112" s="152">
        <f t="shared" si="37"/>
        <v>0</v>
      </c>
      <c r="AG112" s="158">
        <f t="shared" si="49"/>
        <v>0</v>
      </c>
      <c r="AH112" s="158">
        <f t="shared" si="49"/>
        <v>0</v>
      </c>
      <c r="AI112" s="158">
        <f t="shared" si="49"/>
        <v>0</v>
      </c>
      <c r="AJ112" s="158">
        <f t="shared" si="49"/>
        <v>0</v>
      </c>
    </row>
    <row r="113" spans="1:36" s="24" customFormat="1" ht="16.5" customHeight="1" x14ac:dyDescent="0.35">
      <c r="A113" s="23"/>
      <c r="B113" s="352">
        <v>1</v>
      </c>
      <c r="C113" s="327" t="s">
        <v>32</v>
      </c>
      <c r="D113" s="372" t="s">
        <v>463</v>
      </c>
      <c r="E113" s="51" t="s">
        <v>120</v>
      </c>
      <c r="F113" s="152">
        <f t="shared" si="32"/>
        <v>29</v>
      </c>
      <c r="G113" s="151">
        <f t="shared" si="33"/>
        <v>3</v>
      </c>
      <c r="H113" s="154">
        <v>3</v>
      </c>
      <c r="I113" s="154">
        <v>0</v>
      </c>
      <c r="J113" s="154">
        <v>0</v>
      </c>
      <c r="K113" s="154">
        <v>0</v>
      </c>
      <c r="L113" s="151">
        <f t="shared" si="34"/>
        <v>5</v>
      </c>
      <c r="M113" s="154">
        <v>4</v>
      </c>
      <c r="N113" s="154">
        <v>0</v>
      </c>
      <c r="O113" s="154">
        <v>1</v>
      </c>
      <c r="P113" s="154">
        <v>0</v>
      </c>
      <c r="Q113" s="151">
        <f t="shared" si="31"/>
        <v>6</v>
      </c>
      <c r="R113" s="154">
        <v>6</v>
      </c>
      <c r="S113" s="154">
        <v>0</v>
      </c>
      <c r="T113" s="154">
        <v>0</v>
      </c>
      <c r="U113" s="154">
        <v>0</v>
      </c>
      <c r="V113" s="151">
        <f t="shared" si="35"/>
        <v>5</v>
      </c>
      <c r="W113" s="154">
        <v>5</v>
      </c>
      <c r="X113" s="154">
        <v>0</v>
      </c>
      <c r="Y113" s="154">
        <v>0</v>
      </c>
      <c r="Z113" s="154">
        <v>0</v>
      </c>
      <c r="AA113" s="151">
        <f t="shared" si="36"/>
        <v>2</v>
      </c>
      <c r="AB113" s="154">
        <v>1</v>
      </c>
      <c r="AC113" s="154">
        <v>0</v>
      </c>
      <c r="AD113" s="154">
        <v>1</v>
      </c>
      <c r="AE113" s="154">
        <v>0</v>
      </c>
      <c r="AF113" s="151">
        <f t="shared" si="37"/>
        <v>8</v>
      </c>
      <c r="AG113" s="154">
        <v>6</v>
      </c>
      <c r="AH113" s="154">
        <v>1</v>
      </c>
      <c r="AI113" s="154">
        <v>1</v>
      </c>
      <c r="AJ113" s="154">
        <v>0</v>
      </c>
    </row>
    <row r="114" spans="1:36" s="24" customFormat="1" ht="16.5" customHeight="1" x14ac:dyDescent="0.35">
      <c r="A114" s="23"/>
      <c r="B114" s="314"/>
      <c r="C114" s="328"/>
      <c r="D114" s="368"/>
      <c r="E114" s="52" t="s">
        <v>218</v>
      </c>
      <c r="F114" s="152">
        <f t="shared" si="32"/>
        <v>0</v>
      </c>
      <c r="G114" s="151">
        <f t="shared" si="33"/>
        <v>0</v>
      </c>
      <c r="H114" s="157">
        <v>0</v>
      </c>
      <c r="I114" s="157">
        <v>0</v>
      </c>
      <c r="J114" s="157">
        <v>0</v>
      </c>
      <c r="K114" s="157">
        <v>0</v>
      </c>
      <c r="L114" s="151">
        <f t="shared" si="34"/>
        <v>0</v>
      </c>
      <c r="M114" s="157">
        <v>0</v>
      </c>
      <c r="N114" s="157">
        <v>0</v>
      </c>
      <c r="O114" s="157">
        <v>0</v>
      </c>
      <c r="P114" s="157">
        <v>0</v>
      </c>
      <c r="Q114" s="151">
        <f t="shared" si="31"/>
        <v>0</v>
      </c>
      <c r="R114" s="157">
        <v>0</v>
      </c>
      <c r="S114" s="157">
        <v>0</v>
      </c>
      <c r="T114" s="157">
        <v>0</v>
      </c>
      <c r="U114" s="157">
        <v>0</v>
      </c>
      <c r="V114" s="151">
        <f t="shared" si="35"/>
        <v>0</v>
      </c>
      <c r="W114" s="157">
        <v>0</v>
      </c>
      <c r="X114" s="157">
        <v>0</v>
      </c>
      <c r="Y114" s="157">
        <v>0</v>
      </c>
      <c r="Z114" s="157">
        <v>0</v>
      </c>
      <c r="AA114" s="151">
        <f t="shared" si="36"/>
        <v>0</v>
      </c>
      <c r="AB114" s="157">
        <v>0</v>
      </c>
      <c r="AC114" s="157">
        <v>0</v>
      </c>
      <c r="AD114" s="157">
        <v>0</v>
      </c>
      <c r="AE114" s="157">
        <v>0</v>
      </c>
      <c r="AF114" s="151">
        <f t="shared" si="37"/>
        <v>0</v>
      </c>
      <c r="AG114" s="157">
        <v>0</v>
      </c>
      <c r="AH114" s="157">
        <v>0</v>
      </c>
      <c r="AI114" s="157">
        <v>0</v>
      </c>
      <c r="AJ114" s="157">
        <v>0</v>
      </c>
    </row>
    <row r="115" spans="1:36" s="24" customFormat="1" ht="16.5" customHeight="1" thickBot="1" x14ac:dyDescent="0.4">
      <c r="A115" s="23"/>
      <c r="B115" s="314"/>
      <c r="C115" s="328"/>
      <c r="D115" s="369"/>
      <c r="E115" s="53" t="s">
        <v>116</v>
      </c>
      <c r="F115" s="152">
        <f t="shared" si="32"/>
        <v>26</v>
      </c>
      <c r="G115" s="151">
        <f t="shared" si="33"/>
        <v>4</v>
      </c>
      <c r="H115" s="160">
        <v>4</v>
      </c>
      <c r="I115" s="160">
        <v>0</v>
      </c>
      <c r="J115" s="160">
        <v>0</v>
      </c>
      <c r="K115" s="160">
        <v>0</v>
      </c>
      <c r="L115" s="151">
        <f t="shared" si="34"/>
        <v>4</v>
      </c>
      <c r="M115" s="160">
        <v>4</v>
      </c>
      <c r="N115" s="160">
        <v>0</v>
      </c>
      <c r="O115" s="160">
        <v>0</v>
      </c>
      <c r="P115" s="160">
        <v>0</v>
      </c>
      <c r="Q115" s="151">
        <f t="shared" si="31"/>
        <v>6</v>
      </c>
      <c r="R115" s="160">
        <v>5</v>
      </c>
      <c r="S115" s="160">
        <v>0</v>
      </c>
      <c r="T115" s="160">
        <v>1</v>
      </c>
      <c r="U115" s="160">
        <v>0</v>
      </c>
      <c r="V115" s="151">
        <f t="shared" si="35"/>
        <v>5</v>
      </c>
      <c r="W115" s="160">
        <v>5</v>
      </c>
      <c r="X115" s="160">
        <v>0</v>
      </c>
      <c r="Y115" s="160">
        <v>0</v>
      </c>
      <c r="Z115" s="160">
        <v>0</v>
      </c>
      <c r="AA115" s="151">
        <f t="shared" si="36"/>
        <v>4</v>
      </c>
      <c r="AB115" s="160">
        <v>4</v>
      </c>
      <c r="AC115" s="160">
        <v>0</v>
      </c>
      <c r="AD115" s="160">
        <v>0</v>
      </c>
      <c r="AE115" s="160">
        <v>0</v>
      </c>
      <c r="AF115" s="151">
        <f t="shared" si="37"/>
        <v>3</v>
      </c>
      <c r="AG115" s="160">
        <v>2</v>
      </c>
      <c r="AH115" s="160">
        <v>0</v>
      </c>
      <c r="AI115" s="160">
        <v>1</v>
      </c>
      <c r="AJ115" s="160">
        <v>0</v>
      </c>
    </row>
    <row r="116" spans="1:36" s="24" customFormat="1" ht="16.5" customHeight="1" x14ac:dyDescent="0.35">
      <c r="A116" s="23"/>
      <c r="B116" s="314">
        <v>2</v>
      </c>
      <c r="C116" s="328"/>
      <c r="D116" s="368" t="s">
        <v>50</v>
      </c>
      <c r="E116" s="52" t="s">
        <v>120</v>
      </c>
      <c r="F116" s="152">
        <f t="shared" si="32"/>
        <v>65</v>
      </c>
      <c r="G116" s="151">
        <f t="shared" si="33"/>
        <v>10</v>
      </c>
      <c r="H116" s="157">
        <v>10</v>
      </c>
      <c r="I116" s="157">
        <v>0</v>
      </c>
      <c r="J116" s="157">
        <v>0</v>
      </c>
      <c r="K116" s="157">
        <v>0</v>
      </c>
      <c r="L116" s="151">
        <f t="shared" si="34"/>
        <v>12</v>
      </c>
      <c r="M116" s="157">
        <v>10</v>
      </c>
      <c r="N116" s="157">
        <v>1</v>
      </c>
      <c r="O116" s="157">
        <v>1</v>
      </c>
      <c r="P116" s="157">
        <v>0</v>
      </c>
      <c r="Q116" s="151">
        <f t="shared" si="31"/>
        <v>10</v>
      </c>
      <c r="R116" s="157">
        <v>10</v>
      </c>
      <c r="S116" s="157">
        <v>0</v>
      </c>
      <c r="T116" s="157">
        <v>0</v>
      </c>
      <c r="U116" s="157">
        <v>0</v>
      </c>
      <c r="V116" s="151">
        <f t="shared" si="35"/>
        <v>11</v>
      </c>
      <c r="W116" s="157">
        <v>10</v>
      </c>
      <c r="X116" s="157">
        <v>1</v>
      </c>
      <c r="Y116" s="157">
        <v>0</v>
      </c>
      <c r="Z116" s="157">
        <v>0</v>
      </c>
      <c r="AA116" s="151">
        <f t="shared" si="36"/>
        <v>5</v>
      </c>
      <c r="AB116" s="157">
        <v>5</v>
      </c>
      <c r="AC116" s="157">
        <v>0</v>
      </c>
      <c r="AD116" s="157">
        <v>0</v>
      </c>
      <c r="AE116" s="157">
        <v>0</v>
      </c>
      <c r="AF116" s="151">
        <f t="shared" si="37"/>
        <v>17</v>
      </c>
      <c r="AG116" s="157">
        <v>15</v>
      </c>
      <c r="AH116" s="157">
        <v>1</v>
      </c>
      <c r="AI116" s="157">
        <v>1</v>
      </c>
      <c r="AJ116" s="157">
        <v>0</v>
      </c>
    </row>
    <row r="117" spans="1:36" s="24" customFormat="1" ht="16.5" customHeight="1" x14ac:dyDescent="0.35">
      <c r="A117" s="23"/>
      <c r="B117" s="314"/>
      <c r="C117" s="328"/>
      <c r="D117" s="368"/>
      <c r="E117" s="52" t="s">
        <v>218</v>
      </c>
      <c r="F117" s="152">
        <f t="shared" si="32"/>
        <v>1</v>
      </c>
      <c r="G117" s="151">
        <f t="shared" si="33"/>
        <v>0</v>
      </c>
      <c r="H117" s="157">
        <v>0</v>
      </c>
      <c r="I117" s="157">
        <v>0</v>
      </c>
      <c r="J117" s="157">
        <v>0</v>
      </c>
      <c r="K117" s="157">
        <v>0</v>
      </c>
      <c r="L117" s="151">
        <f t="shared" si="34"/>
        <v>0</v>
      </c>
      <c r="M117" s="157">
        <v>0</v>
      </c>
      <c r="N117" s="157">
        <v>0</v>
      </c>
      <c r="O117" s="157">
        <v>0</v>
      </c>
      <c r="P117" s="157">
        <v>0</v>
      </c>
      <c r="Q117" s="151">
        <f t="shared" si="31"/>
        <v>0</v>
      </c>
      <c r="R117" s="157">
        <v>0</v>
      </c>
      <c r="S117" s="157">
        <v>0</v>
      </c>
      <c r="T117" s="157">
        <v>0</v>
      </c>
      <c r="U117" s="157">
        <v>0</v>
      </c>
      <c r="V117" s="151">
        <f t="shared" si="35"/>
        <v>1</v>
      </c>
      <c r="W117" s="157">
        <v>1</v>
      </c>
      <c r="X117" s="157">
        <v>0</v>
      </c>
      <c r="Y117" s="157">
        <v>0</v>
      </c>
      <c r="Z117" s="157">
        <v>0</v>
      </c>
      <c r="AA117" s="151">
        <f t="shared" si="36"/>
        <v>0</v>
      </c>
      <c r="AB117" s="157">
        <v>0</v>
      </c>
      <c r="AC117" s="157">
        <v>0</v>
      </c>
      <c r="AD117" s="157">
        <v>0</v>
      </c>
      <c r="AE117" s="157">
        <v>0</v>
      </c>
      <c r="AF117" s="151">
        <f t="shared" si="37"/>
        <v>0</v>
      </c>
      <c r="AG117" s="157">
        <v>0</v>
      </c>
      <c r="AH117" s="157">
        <v>0</v>
      </c>
      <c r="AI117" s="157">
        <v>0</v>
      </c>
      <c r="AJ117" s="157">
        <v>0</v>
      </c>
    </row>
    <row r="118" spans="1:36" s="24" customFormat="1" ht="16.5" customHeight="1" thickBot="1" x14ac:dyDescent="0.4">
      <c r="A118" s="23"/>
      <c r="B118" s="314"/>
      <c r="C118" s="328"/>
      <c r="D118" s="369"/>
      <c r="E118" s="53" t="s">
        <v>116</v>
      </c>
      <c r="F118" s="152">
        <f t="shared" si="32"/>
        <v>43</v>
      </c>
      <c r="G118" s="151">
        <f t="shared" si="33"/>
        <v>7</v>
      </c>
      <c r="H118" s="160">
        <v>6</v>
      </c>
      <c r="I118" s="160">
        <v>0</v>
      </c>
      <c r="J118" s="160">
        <v>1</v>
      </c>
      <c r="K118" s="160">
        <v>0</v>
      </c>
      <c r="L118" s="151">
        <f t="shared" si="34"/>
        <v>4</v>
      </c>
      <c r="M118" s="160">
        <v>4</v>
      </c>
      <c r="N118" s="160">
        <v>0</v>
      </c>
      <c r="O118" s="160">
        <v>0</v>
      </c>
      <c r="P118" s="160">
        <v>0</v>
      </c>
      <c r="Q118" s="151">
        <f t="shared" si="31"/>
        <v>5</v>
      </c>
      <c r="R118" s="160">
        <v>5</v>
      </c>
      <c r="S118" s="160">
        <v>0</v>
      </c>
      <c r="T118" s="160">
        <v>0</v>
      </c>
      <c r="U118" s="160">
        <v>0</v>
      </c>
      <c r="V118" s="151">
        <f t="shared" si="35"/>
        <v>3</v>
      </c>
      <c r="W118" s="160">
        <v>2</v>
      </c>
      <c r="X118" s="160">
        <v>1</v>
      </c>
      <c r="Y118" s="160">
        <v>0</v>
      </c>
      <c r="Z118" s="160">
        <v>0</v>
      </c>
      <c r="AA118" s="151">
        <f t="shared" si="36"/>
        <v>1</v>
      </c>
      <c r="AB118" s="160">
        <v>1</v>
      </c>
      <c r="AC118" s="160">
        <v>0</v>
      </c>
      <c r="AD118" s="160">
        <v>0</v>
      </c>
      <c r="AE118" s="160">
        <v>0</v>
      </c>
      <c r="AF118" s="151">
        <f t="shared" si="37"/>
        <v>23</v>
      </c>
      <c r="AG118" s="160">
        <v>23</v>
      </c>
      <c r="AH118" s="160">
        <v>0</v>
      </c>
      <c r="AI118" s="160">
        <v>0</v>
      </c>
      <c r="AJ118" s="160">
        <v>0</v>
      </c>
    </row>
    <row r="119" spans="1:36" s="24" customFormat="1" ht="16.5" customHeight="1" x14ac:dyDescent="0.35">
      <c r="A119" s="23"/>
      <c r="B119" s="314">
        <v>3</v>
      </c>
      <c r="C119" s="328"/>
      <c r="D119" s="368" t="s">
        <v>464</v>
      </c>
      <c r="E119" s="52" t="s">
        <v>120</v>
      </c>
      <c r="F119" s="152">
        <f t="shared" si="32"/>
        <v>0</v>
      </c>
      <c r="G119" s="151">
        <f t="shared" si="33"/>
        <v>0</v>
      </c>
      <c r="H119" s="157">
        <v>0</v>
      </c>
      <c r="I119" s="157">
        <v>0</v>
      </c>
      <c r="J119" s="157">
        <v>0</v>
      </c>
      <c r="K119" s="157">
        <v>0</v>
      </c>
      <c r="L119" s="151">
        <f t="shared" si="34"/>
        <v>0</v>
      </c>
      <c r="M119" s="157">
        <v>0</v>
      </c>
      <c r="N119" s="157">
        <v>0</v>
      </c>
      <c r="O119" s="157">
        <v>0</v>
      </c>
      <c r="P119" s="157">
        <v>0</v>
      </c>
      <c r="Q119" s="151">
        <f t="shared" si="31"/>
        <v>0</v>
      </c>
      <c r="R119" s="157">
        <v>0</v>
      </c>
      <c r="S119" s="157">
        <v>0</v>
      </c>
      <c r="T119" s="157">
        <v>0</v>
      </c>
      <c r="U119" s="157">
        <v>0</v>
      </c>
      <c r="V119" s="151">
        <f t="shared" si="35"/>
        <v>0</v>
      </c>
      <c r="W119" s="157">
        <v>0</v>
      </c>
      <c r="X119" s="157">
        <v>0</v>
      </c>
      <c r="Y119" s="157">
        <v>0</v>
      </c>
      <c r="Z119" s="157">
        <v>0</v>
      </c>
      <c r="AA119" s="151">
        <f t="shared" si="36"/>
        <v>0</v>
      </c>
      <c r="AB119" s="157">
        <v>0</v>
      </c>
      <c r="AC119" s="157">
        <v>0</v>
      </c>
      <c r="AD119" s="157">
        <v>0</v>
      </c>
      <c r="AE119" s="157">
        <v>0</v>
      </c>
      <c r="AF119" s="151">
        <f t="shared" si="37"/>
        <v>0</v>
      </c>
      <c r="AG119" s="157">
        <v>0</v>
      </c>
      <c r="AH119" s="157">
        <v>0</v>
      </c>
      <c r="AI119" s="157">
        <v>0</v>
      </c>
      <c r="AJ119" s="157">
        <v>0</v>
      </c>
    </row>
    <row r="120" spans="1:36" s="24" customFormat="1" ht="16.5" customHeight="1" x14ac:dyDescent="0.35">
      <c r="A120" s="23"/>
      <c r="B120" s="314"/>
      <c r="C120" s="328"/>
      <c r="D120" s="368"/>
      <c r="E120" s="52" t="s">
        <v>218</v>
      </c>
      <c r="F120" s="152">
        <f t="shared" si="32"/>
        <v>0</v>
      </c>
      <c r="G120" s="151">
        <f t="shared" si="33"/>
        <v>0</v>
      </c>
      <c r="H120" s="157">
        <v>0</v>
      </c>
      <c r="I120" s="157">
        <v>0</v>
      </c>
      <c r="J120" s="157">
        <v>0</v>
      </c>
      <c r="K120" s="157">
        <v>0</v>
      </c>
      <c r="L120" s="151">
        <f t="shared" si="34"/>
        <v>0</v>
      </c>
      <c r="M120" s="157">
        <v>0</v>
      </c>
      <c r="N120" s="157">
        <v>0</v>
      </c>
      <c r="O120" s="157">
        <v>0</v>
      </c>
      <c r="P120" s="157">
        <v>0</v>
      </c>
      <c r="Q120" s="151">
        <f t="shared" si="31"/>
        <v>0</v>
      </c>
      <c r="R120" s="157">
        <v>0</v>
      </c>
      <c r="S120" s="157">
        <v>0</v>
      </c>
      <c r="T120" s="157">
        <v>0</v>
      </c>
      <c r="U120" s="157">
        <v>0</v>
      </c>
      <c r="V120" s="151">
        <f t="shared" si="35"/>
        <v>0</v>
      </c>
      <c r="W120" s="157">
        <v>0</v>
      </c>
      <c r="X120" s="157">
        <v>0</v>
      </c>
      <c r="Y120" s="157">
        <v>0</v>
      </c>
      <c r="Z120" s="157">
        <v>0</v>
      </c>
      <c r="AA120" s="151">
        <f t="shared" si="36"/>
        <v>0</v>
      </c>
      <c r="AB120" s="157">
        <v>0</v>
      </c>
      <c r="AC120" s="157">
        <v>0</v>
      </c>
      <c r="AD120" s="157">
        <v>0</v>
      </c>
      <c r="AE120" s="157">
        <v>0</v>
      </c>
      <c r="AF120" s="151">
        <f t="shared" si="37"/>
        <v>0</v>
      </c>
      <c r="AG120" s="157">
        <v>0</v>
      </c>
      <c r="AH120" s="157">
        <v>0</v>
      </c>
      <c r="AI120" s="157">
        <v>0</v>
      </c>
      <c r="AJ120" s="157">
        <v>0</v>
      </c>
    </row>
    <row r="121" spans="1:36" s="24" customFormat="1" ht="16.5" customHeight="1" thickBot="1" x14ac:dyDescent="0.4">
      <c r="A121" s="23"/>
      <c r="B121" s="314"/>
      <c r="C121" s="328"/>
      <c r="D121" s="369"/>
      <c r="E121" s="135" t="s">
        <v>116</v>
      </c>
      <c r="F121" s="152">
        <f t="shared" si="32"/>
        <v>0</v>
      </c>
      <c r="G121" s="273">
        <f t="shared" si="33"/>
        <v>0</v>
      </c>
      <c r="H121" s="171"/>
      <c r="I121" s="171"/>
      <c r="J121" s="171"/>
      <c r="K121" s="171"/>
      <c r="L121" s="273">
        <f t="shared" si="34"/>
        <v>0</v>
      </c>
      <c r="M121" s="171"/>
      <c r="N121" s="171"/>
      <c r="O121" s="171"/>
      <c r="P121" s="171"/>
      <c r="Q121" s="281">
        <f t="shared" si="31"/>
        <v>0</v>
      </c>
      <c r="R121" s="171"/>
      <c r="S121" s="171"/>
      <c r="T121" s="171"/>
      <c r="U121" s="171"/>
      <c r="V121" s="281">
        <f t="shared" si="35"/>
        <v>0</v>
      </c>
      <c r="W121" s="171"/>
      <c r="X121" s="171"/>
      <c r="Y121" s="171"/>
      <c r="Z121" s="171"/>
      <c r="AA121" s="303">
        <f t="shared" si="36"/>
        <v>0</v>
      </c>
      <c r="AB121" s="171"/>
      <c r="AC121" s="171"/>
      <c r="AD121" s="171"/>
      <c r="AE121" s="171"/>
      <c r="AF121" s="151">
        <f t="shared" si="37"/>
        <v>0</v>
      </c>
      <c r="AG121" s="171"/>
      <c r="AH121" s="171"/>
      <c r="AI121" s="171"/>
      <c r="AJ121" s="171"/>
    </row>
    <row r="122" spans="1:36" s="24" customFormat="1" ht="16.5" customHeight="1" x14ac:dyDescent="0.35">
      <c r="A122" s="23"/>
      <c r="B122" s="314">
        <v>4</v>
      </c>
      <c r="C122" s="328"/>
      <c r="D122" s="368" t="s">
        <v>465</v>
      </c>
      <c r="E122" s="52" t="s">
        <v>120</v>
      </c>
      <c r="F122" s="152">
        <f t="shared" si="32"/>
        <v>0</v>
      </c>
      <c r="G122" s="151">
        <f t="shared" si="33"/>
        <v>0</v>
      </c>
      <c r="H122" s="157">
        <v>0</v>
      </c>
      <c r="I122" s="157">
        <v>0</v>
      </c>
      <c r="J122" s="157">
        <v>0</v>
      </c>
      <c r="K122" s="157">
        <v>0</v>
      </c>
      <c r="L122" s="151">
        <f t="shared" si="34"/>
        <v>0</v>
      </c>
      <c r="M122" s="157">
        <v>0</v>
      </c>
      <c r="N122" s="157">
        <v>0</v>
      </c>
      <c r="O122" s="157">
        <v>0</v>
      </c>
      <c r="P122" s="157">
        <v>0</v>
      </c>
      <c r="Q122" s="151">
        <f t="shared" si="31"/>
        <v>0</v>
      </c>
      <c r="R122" s="157">
        <v>0</v>
      </c>
      <c r="S122" s="157">
        <v>0</v>
      </c>
      <c r="T122" s="157">
        <v>0</v>
      </c>
      <c r="U122" s="157">
        <v>0</v>
      </c>
      <c r="V122" s="151">
        <f t="shared" si="35"/>
        <v>0</v>
      </c>
      <c r="W122" s="157">
        <v>0</v>
      </c>
      <c r="X122" s="157">
        <v>0</v>
      </c>
      <c r="Y122" s="157">
        <v>0</v>
      </c>
      <c r="Z122" s="157">
        <v>0</v>
      </c>
      <c r="AA122" s="151">
        <f t="shared" si="36"/>
        <v>0</v>
      </c>
      <c r="AB122" s="157">
        <v>0</v>
      </c>
      <c r="AC122" s="157">
        <v>0</v>
      </c>
      <c r="AD122" s="157">
        <v>0</v>
      </c>
      <c r="AE122" s="157">
        <v>0</v>
      </c>
      <c r="AF122" s="151">
        <f t="shared" si="37"/>
        <v>0</v>
      </c>
      <c r="AG122" s="157">
        <v>0</v>
      </c>
      <c r="AH122" s="157">
        <v>0</v>
      </c>
      <c r="AI122" s="157">
        <v>0</v>
      </c>
      <c r="AJ122" s="157">
        <v>0</v>
      </c>
    </row>
    <row r="123" spans="1:36" s="24" customFormat="1" ht="16.5" customHeight="1" x14ac:dyDescent="0.35">
      <c r="A123" s="23"/>
      <c r="B123" s="314"/>
      <c r="C123" s="328"/>
      <c r="D123" s="368"/>
      <c r="E123" s="52" t="s">
        <v>218</v>
      </c>
      <c r="F123" s="152">
        <f t="shared" si="32"/>
        <v>0</v>
      </c>
      <c r="G123" s="151">
        <f t="shared" si="33"/>
        <v>0</v>
      </c>
      <c r="H123" s="157">
        <v>0</v>
      </c>
      <c r="I123" s="157">
        <v>0</v>
      </c>
      <c r="J123" s="157">
        <v>0</v>
      </c>
      <c r="K123" s="157">
        <v>0</v>
      </c>
      <c r="L123" s="151">
        <f t="shared" si="34"/>
        <v>0</v>
      </c>
      <c r="M123" s="157">
        <v>0</v>
      </c>
      <c r="N123" s="157">
        <v>0</v>
      </c>
      <c r="O123" s="157">
        <v>0</v>
      </c>
      <c r="P123" s="157">
        <v>0</v>
      </c>
      <c r="Q123" s="151">
        <f t="shared" si="31"/>
        <v>0</v>
      </c>
      <c r="R123" s="157">
        <v>0</v>
      </c>
      <c r="S123" s="157">
        <v>0</v>
      </c>
      <c r="T123" s="157">
        <v>0</v>
      </c>
      <c r="U123" s="157">
        <v>0</v>
      </c>
      <c r="V123" s="151">
        <f t="shared" si="35"/>
        <v>0</v>
      </c>
      <c r="W123" s="157">
        <v>0</v>
      </c>
      <c r="X123" s="157">
        <v>0</v>
      </c>
      <c r="Y123" s="157">
        <v>0</v>
      </c>
      <c r="Z123" s="157">
        <v>0</v>
      </c>
      <c r="AA123" s="151">
        <f t="shared" si="36"/>
        <v>0</v>
      </c>
      <c r="AB123" s="157">
        <v>0</v>
      </c>
      <c r="AC123" s="157">
        <v>0</v>
      </c>
      <c r="AD123" s="157">
        <v>0</v>
      </c>
      <c r="AE123" s="157">
        <v>0</v>
      </c>
      <c r="AF123" s="151">
        <f t="shared" si="37"/>
        <v>0</v>
      </c>
      <c r="AG123" s="157">
        <v>0</v>
      </c>
      <c r="AH123" s="157">
        <v>0</v>
      </c>
      <c r="AI123" s="157">
        <v>0</v>
      </c>
      <c r="AJ123" s="157">
        <v>0</v>
      </c>
    </row>
    <row r="124" spans="1:36" s="24" customFormat="1" ht="16.5" customHeight="1" thickBot="1" x14ac:dyDescent="0.4">
      <c r="A124" s="23"/>
      <c r="B124" s="314"/>
      <c r="C124" s="328"/>
      <c r="D124" s="369"/>
      <c r="E124" s="135" t="s">
        <v>116</v>
      </c>
      <c r="F124" s="152">
        <f t="shared" si="32"/>
        <v>0</v>
      </c>
      <c r="G124" s="273">
        <f t="shared" si="33"/>
        <v>0</v>
      </c>
      <c r="H124" s="171"/>
      <c r="I124" s="171"/>
      <c r="J124" s="171"/>
      <c r="K124" s="171"/>
      <c r="L124" s="273">
        <f t="shared" si="34"/>
        <v>0</v>
      </c>
      <c r="M124" s="171"/>
      <c r="N124" s="171"/>
      <c r="O124" s="171"/>
      <c r="P124" s="171"/>
      <c r="Q124" s="281">
        <f t="shared" si="31"/>
        <v>0</v>
      </c>
      <c r="R124" s="171"/>
      <c r="S124" s="171"/>
      <c r="T124" s="171"/>
      <c r="U124" s="171"/>
      <c r="V124" s="281">
        <f t="shared" si="35"/>
        <v>0</v>
      </c>
      <c r="W124" s="171"/>
      <c r="X124" s="171"/>
      <c r="Y124" s="171"/>
      <c r="Z124" s="171"/>
      <c r="AA124" s="303">
        <f t="shared" si="36"/>
        <v>0</v>
      </c>
      <c r="AB124" s="171"/>
      <c r="AC124" s="171"/>
      <c r="AD124" s="171"/>
      <c r="AE124" s="171"/>
      <c r="AF124" s="151">
        <f t="shared" si="37"/>
        <v>0</v>
      </c>
      <c r="AG124" s="171"/>
      <c r="AH124" s="171"/>
      <c r="AI124" s="171"/>
      <c r="AJ124" s="171"/>
    </row>
    <row r="125" spans="1:36" s="24" customFormat="1" ht="16.5" customHeight="1" x14ac:dyDescent="0.35">
      <c r="A125" s="23"/>
      <c r="B125" s="314">
        <v>5</v>
      </c>
      <c r="C125" s="328"/>
      <c r="D125" s="334" t="s">
        <v>466</v>
      </c>
      <c r="E125" s="52" t="s">
        <v>120</v>
      </c>
      <c r="F125" s="152">
        <f t="shared" si="32"/>
        <v>113</v>
      </c>
      <c r="G125" s="151">
        <f t="shared" si="33"/>
        <v>19</v>
      </c>
      <c r="H125" s="157">
        <v>18</v>
      </c>
      <c r="I125" s="157">
        <v>0</v>
      </c>
      <c r="J125" s="157">
        <v>1</v>
      </c>
      <c r="K125" s="157">
        <v>0</v>
      </c>
      <c r="L125" s="151">
        <f t="shared" si="34"/>
        <v>14</v>
      </c>
      <c r="M125" s="157">
        <v>13</v>
      </c>
      <c r="N125" s="157">
        <v>0</v>
      </c>
      <c r="O125" s="157">
        <v>1</v>
      </c>
      <c r="P125" s="157">
        <v>0</v>
      </c>
      <c r="Q125" s="151">
        <f t="shared" si="31"/>
        <v>21</v>
      </c>
      <c r="R125" s="157">
        <v>19</v>
      </c>
      <c r="S125" s="157">
        <v>0</v>
      </c>
      <c r="T125" s="157">
        <v>1</v>
      </c>
      <c r="U125" s="157">
        <v>1</v>
      </c>
      <c r="V125" s="151">
        <f t="shared" si="35"/>
        <v>17</v>
      </c>
      <c r="W125" s="157">
        <v>17</v>
      </c>
      <c r="X125" s="157">
        <v>0</v>
      </c>
      <c r="Y125" s="157">
        <v>0</v>
      </c>
      <c r="Z125" s="157">
        <v>0</v>
      </c>
      <c r="AA125" s="151">
        <f t="shared" si="36"/>
        <v>20</v>
      </c>
      <c r="AB125" s="157">
        <v>20</v>
      </c>
      <c r="AC125" s="157">
        <v>0</v>
      </c>
      <c r="AD125" s="157">
        <v>0</v>
      </c>
      <c r="AE125" s="157">
        <v>0</v>
      </c>
      <c r="AF125" s="151">
        <f t="shared" si="37"/>
        <v>22</v>
      </c>
      <c r="AG125" s="157">
        <v>21</v>
      </c>
      <c r="AH125" s="157">
        <v>0</v>
      </c>
      <c r="AI125" s="157">
        <v>1</v>
      </c>
      <c r="AJ125" s="157">
        <v>0</v>
      </c>
    </row>
    <row r="126" spans="1:36" s="24" customFormat="1" ht="16.5" customHeight="1" x14ac:dyDescent="0.35">
      <c r="A126" s="23"/>
      <c r="B126" s="314"/>
      <c r="C126" s="328"/>
      <c r="D126" s="334"/>
      <c r="E126" s="52" t="s">
        <v>218</v>
      </c>
      <c r="F126" s="152">
        <f t="shared" si="32"/>
        <v>0</v>
      </c>
      <c r="G126" s="151">
        <f t="shared" si="33"/>
        <v>0</v>
      </c>
      <c r="H126" s="157">
        <v>0</v>
      </c>
      <c r="I126" s="157">
        <v>0</v>
      </c>
      <c r="J126" s="157">
        <v>0</v>
      </c>
      <c r="K126" s="157">
        <v>0</v>
      </c>
      <c r="L126" s="151">
        <f t="shared" si="34"/>
        <v>0</v>
      </c>
      <c r="M126" s="157">
        <v>0</v>
      </c>
      <c r="N126" s="157">
        <v>0</v>
      </c>
      <c r="O126" s="157">
        <v>0</v>
      </c>
      <c r="P126" s="157">
        <v>0</v>
      </c>
      <c r="Q126" s="151">
        <f t="shared" si="31"/>
        <v>0</v>
      </c>
      <c r="R126" s="157">
        <v>0</v>
      </c>
      <c r="S126" s="157">
        <v>0</v>
      </c>
      <c r="T126" s="157">
        <v>0</v>
      </c>
      <c r="U126" s="157">
        <v>0</v>
      </c>
      <c r="V126" s="151">
        <f t="shared" si="35"/>
        <v>0</v>
      </c>
      <c r="W126" s="157">
        <v>0</v>
      </c>
      <c r="X126" s="157">
        <v>0</v>
      </c>
      <c r="Y126" s="157">
        <v>0</v>
      </c>
      <c r="Z126" s="157">
        <v>0</v>
      </c>
      <c r="AA126" s="151">
        <f t="shared" si="36"/>
        <v>0</v>
      </c>
      <c r="AB126" s="157">
        <v>0</v>
      </c>
      <c r="AC126" s="157">
        <v>0</v>
      </c>
      <c r="AD126" s="157">
        <v>0</v>
      </c>
      <c r="AE126" s="157">
        <v>0</v>
      </c>
      <c r="AF126" s="151">
        <f t="shared" si="37"/>
        <v>0</v>
      </c>
      <c r="AG126" s="157">
        <v>0</v>
      </c>
      <c r="AH126" s="157">
        <v>0</v>
      </c>
      <c r="AI126" s="157">
        <v>0</v>
      </c>
      <c r="AJ126" s="157">
        <v>0</v>
      </c>
    </row>
    <row r="127" spans="1:36" s="24" customFormat="1" ht="16.5" customHeight="1" thickBot="1" x14ac:dyDescent="0.4">
      <c r="A127" s="23"/>
      <c r="B127" s="314"/>
      <c r="C127" s="328"/>
      <c r="D127" s="335"/>
      <c r="E127" s="53" t="s">
        <v>116</v>
      </c>
      <c r="F127" s="152">
        <f t="shared" si="32"/>
        <v>101</v>
      </c>
      <c r="G127" s="151">
        <f t="shared" si="33"/>
        <v>11</v>
      </c>
      <c r="H127" s="160">
        <v>9</v>
      </c>
      <c r="I127" s="160">
        <v>0</v>
      </c>
      <c r="J127" s="160">
        <v>1</v>
      </c>
      <c r="K127" s="160">
        <v>1</v>
      </c>
      <c r="L127" s="151">
        <f t="shared" si="34"/>
        <v>15</v>
      </c>
      <c r="M127" s="160">
        <v>14</v>
      </c>
      <c r="N127" s="160">
        <v>0</v>
      </c>
      <c r="O127" s="160">
        <v>1</v>
      </c>
      <c r="P127" s="160">
        <v>0</v>
      </c>
      <c r="Q127" s="151">
        <f t="shared" si="31"/>
        <v>15</v>
      </c>
      <c r="R127" s="160">
        <v>15</v>
      </c>
      <c r="S127" s="160">
        <v>0</v>
      </c>
      <c r="T127" s="160">
        <v>0</v>
      </c>
      <c r="U127" s="160">
        <v>0</v>
      </c>
      <c r="V127" s="151">
        <f t="shared" si="35"/>
        <v>19</v>
      </c>
      <c r="W127" s="160">
        <v>18</v>
      </c>
      <c r="X127" s="160">
        <v>0</v>
      </c>
      <c r="Y127" s="160">
        <v>0</v>
      </c>
      <c r="Z127" s="160">
        <v>1</v>
      </c>
      <c r="AA127" s="151">
        <f t="shared" si="36"/>
        <v>24</v>
      </c>
      <c r="AB127" s="160">
        <v>23</v>
      </c>
      <c r="AC127" s="160">
        <v>0</v>
      </c>
      <c r="AD127" s="160">
        <v>1</v>
      </c>
      <c r="AE127" s="160">
        <v>0</v>
      </c>
      <c r="AF127" s="151">
        <f t="shared" si="37"/>
        <v>17</v>
      </c>
      <c r="AG127" s="160">
        <v>17</v>
      </c>
      <c r="AH127" s="160">
        <v>0</v>
      </c>
      <c r="AI127" s="160">
        <v>0</v>
      </c>
      <c r="AJ127" s="160">
        <v>0</v>
      </c>
    </row>
    <row r="128" spans="1:36" s="24" customFormat="1" ht="15.75" customHeight="1" x14ac:dyDescent="0.35">
      <c r="A128" s="23"/>
      <c r="B128" s="314">
        <v>6</v>
      </c>
      <c r="C128" s="328"/>
      <c r="D128" s="368" t="s">
        <v>467</v>
      </c>
      <c r="E128" s="52" t="s">
        <v>120</v>
      </c>
      <c r="F128" s="152">
        <f t="shared" si="32"/>
        <v>0</v>
      </c>
      <c r="G128" s="151">
        <f t="shared" si="33"/>
        <v>0</v>
      </c>
      <c r="H128" s="157">
        <v>0</v>
      </c>
      <c r="I128" s="157">
        <v>0</v>
      </c>
      <c r="J128" s="157">
        <v>0</v>
      </c>
      <c r="K128" s="157">
        <v>0</v>
      </c>
      <c r="L128" s="151">
        <f t="shared" si="34"/>
        <v>0</v>
      </c>
      <c r="M128" s="157">
        <v>0</v>
      </c>
      <c r="N128" s="157">
        <v>0</v>
      </c>
      <c r="O128" s="157">
        <v>0</v>
      </c>
      <c r="P128" s="157">
        <v>0</v>
      </c>
      <c r="Q128" s="151">
        <f t="shared" si="31"/>
        <v>0</v>
      </c>
      <c r="R128" s="157">
        <v>0</v>
      </c>
      <c r="S128" s="157">
        <v>0</v>
      </c>
      <c r="T128" s="157">
        <v>0</v>
      </c>
      <c r="U128" s="157">
        <v>0</v>
      </c>
      <c r="V128" s="151">
        <f t="shared" si="35"/>
        <v>0</v>
      </c>
      <c r="W128" s="157">
        <v>0</v>
      </c>
      <c r="X128" s="157">
        <v>0</v>
      </c>
      <c r="Y128" s="157">
        <v>0</v>
      </c>
      <c r="Z128" s="157">
        <v>0</v>
      </c>
      <c r="AA128" s="151">
        <f t="shared" si="36"/>
        <v>0</v>
      </c>
      <c r="AB128" s="157">
        <v>0</v>
      </c>
      <c r="AC128" s="157">
        <v>0</v>
      </c>
      <c r="AD128" s="157">
        <v>0</v>
      </c>
      <c r="AE128" s="157">
        <v>0</v>
      </c>
      <c r="AF128" s="151">
        <f t="shared" si="37"/>
        <v>0</v>
      </c>
      <c r="AG128" s="157">
        <v>0</v>
      </c>
      <c r="AH128" s="157">
        <v>0</v>
      </c>
      <c r="AI128" s="157">
        <v>0</v>
      </c>
      <c r="AJ128" s="157">
        <v>0</v>
      </c>
    </row>
    <row r="129" spans="1:36" s="24" customFormat="1" ht="15.75" customHeight="1" x14ac:dyDescent="0.35">
      <c r="A129" s="23"/>
      <c r="B129" s="314"/>
      <c r="C129" s="328"/>
      <c r="D129" s="368"/>
      <c r="E129" s="52" t="s">
        <v>218</v>
      </c>
      <c r="F129" s="152">
        <f t="shared" si="32"/>
        <v>0</v>
      </c>
      <c r="G129" s="151">
        <f t="shared" si="33"/>
        <v>0</v>
      </c>
      <c r="H129" s="157">
        <v>0</v>
      </c>
      <c r="I129" s="157">
        <v>0</v>
      </c>
      <c r="J129" s="157">
        <v>0</v>
      </c>
      <c r="K129" s="157">
        <v>0</v>
      </c>
      <c r="L129" s="151">
        <f t="shared" si="34"/>
        <v>0</v>
      </c>
      <c r="M129" s="157">
        <v>0</v>
      </c>
      <c r="N129" s="157">
        <v>0</v>
      </c>
      <c r="O129" s="157">
        <v>0</v>
      </c>
      <c r="P129" s="157">
        <v>0</v>
      </c>
      <c r="Q129" s="151">
        <f t="shared" si="31"/>
        <v>0</v>
      </c>
      <c r="R129" s="157">
        <v>0</v>
      </c>
      <c r="S129" s="157">
        <v>0</v>
      </c>
      <c r="T129" s="157">
        <v>0</v>
      </c>
      <c r="U129" s="157">
        <v>0</v>
      </c>
      <c r="V129" s="151">
        <f t="shared" si="35"/>
        <v>0</v>
      </c>
      <c r="W129" s="157">
        <v>0</v>
      </c>
      <c r="X129" s="157">
        <v>0</v>
      </c>
      <c r="Y129" s="157">
        <v>0</v>
      </c>
      <c r="Z129" s="157">
        <v>0</v>
      </c>
      <c r="AA129" s="151">
        <f t="shared" si="36"/>
        <v>0</v>
      </c>
      <c r="AB129" s="157">
        <v>0</v>
      </c>
      <c r="AC129" s="157">
        <v>0</v>
      </c>
      <c r="AD129" s="157">
        <v>0</v>
      </c>
      <c r="AE129" s="157">
        <v>0</v>
      </c>
      <c r="AF129" s="151">
        <f t="shared" si="37"/>
        <v>0</v>
      </c>
      <c r="AG129" s="157">
        <v>0</v>
      </c>
      <c r="AH129" s="157">
        <v>0</v>
      </c>
      <c r="AI129" s="157">
        <v>0</v>
      </c>
      <c r="AJ129" s="157">
        <v>0</v>
      </c>
    </row>
    <row r="130" spans="1:36" s="24" customFormat="1" ht="15.75" customHeight="1" thickBot="1" x14ac:dyDescent="0.4">
      <c r="A130" s="23"/>
      <c r="B130" s="314"/>
      <c r="C130" s="328"/>
      <c r="D130" s="369"/>
      <c r="E130" s="53" t="s">
        <v>116</v>
      </c>
      <c r="F130" s="152">
        <f t="shared" si="32"/>
        <v>0</v>
      </c>
      <c r="G130" s="151">
        <f t="shared" si="33"/>
        <v>0</v>
      </c>
      <c r="H130" s="160">
        <v>0</v>
      </c>
      <c r="I130" s="160">
        <v>0</v>
      </c>
      <c r="J130" s="160">
        <v>0</v>
      </c>
      <c r="K130" s="160">
        <v>0</v>
      </c>
      <c r="L130" s="151">
        <f t="shared" si="34"/>
        <v>0</v>
      </c>
      <c r="M130" s="160">
        <v>0</v>
      </c>
      <c r="N130" s="160">
        <v>0</v>
      </c>
      <c r="O130" s="160">
        <v>0</v>
      </c>
      <c r="P130" s="160">
        <v>0</v>
      </c>
      <c r="Q130" s="151">
        <f t="shared" si="31"/>
        <v>0</v>
      </c>
      <c r="R130" s="160">
        <v>0</v>
      </c>
      <c r="S130" s="160">
        <v>0</v>
      </c>
      <c r="T130" s="160">
        <v>0</v>
      </c>
      <c r="U130" s="160">
        <v>0</v>
      </c>
      <c r="V130" s="151">
        <f t="shared" si="35"/>
        <v>0</v>
      </c>
      <c r="W130" s="160">
        <v>0</v>
      </c>
      <c r="X130" s="160">
        <v>0</v>
      </c>
      <c r="Y130" s="160">
        <v>0</v>
      </c>
      <c r="Z130" s="160">
        <v>0</v>
      </c>
      <c r="AA130" s="151">
        <f t="shared" si="36"/>
        <v>0</v>
      </c>
      <c r="AB130" s="160">
        <v>0</v>
      </c>
      <c r="AC130" s="160">
        <v>0</v>
      </c>
      <c r="AD130" s="160">
        <v>0</v>
      </c>
      <c r="AE130" s="160">
        <v>0</v>
      </c>
      <c r="AF130" s="151">
        <f t="shared" si="37"/>
        <v>0</v>
      </c>
      <c r="AG130" s="160">
        <v>0</v>
      </c>
      <c r="AH130" s="160">
        <v>0</v>
      </c>
      <c r="AI130" s="160">
        <v>0</v>
      </c>
      <c r="AJ130" s="160">
        <v>0</v>
      </c>
    </row>
    <row r="131" spans="1:36" s="24" customFormat="1" ht="16.5" customHeight="1" x14ac:dyDescent="0.35">
      <c r="A131" s="23"/>
      <c r="B131" s="314">
        <v>7</v>
      </c>
      <c r="C131" s="328"/>
      <c r="D131" s="368" t="s">
        <v>468</v>
      </c>
      <c r="E131" s="55" t="s">
        <v>120</v>
      </c>
      <c r="F131" s="152">
        <f t="shared" si="32"/>
        <v>0</v>
      </c>
      <c r="G131" s="151">
        <f t="shared" si="33"/>
        <v>0</v>
      </c>
      <c r="H131" s="157">
        <v>0</v>
      </c>
      <c r="I131" s="157">
        <v>0</v>
      </c>
      <c r="J131" s="157">
        <v>0</v>
      </c>
      <c r="K131" s="157">
        <v>0</v>
      </c>
      <c r="L131" s="151">
        <f t="shared" si="34"/>
        <v>0</v>
      </c>
      <c r="M131" s="157">
        <v>0</v>
      </c>
      <c r="N131" s="157">
        <v>0</v>
      </c>
      <c r="O131" s="157">
        <v>0</v>
      </c>
      <c r="P131" s="157">
        <v>0</v>
      </c>
      <c r="Q131" s="151">
        <f t="shared" si="31"/>
        <v>0</v>
      </c>
      <c r="R131" s="157">
        <v>0</v>
      </c>
      <c r="S131" s="157">
        <v>0</v>
      </c>
      <c r="T131" s="157">
        <v>0</v>
      </c>
      <c r="U131" s="157">
        <v>0</v>
      </c>
      <c r="V131" s="151">
        <f t="shared" si="35"/>
        <v>0</v>
      </c>
      <c r="W131" s="157">
        <v>0</v>
      </c>
      <c r="X131" s="157">
        <v>0</v>
      </c>
      <c r="Y131" s="157">
        <v>0</v>
      </c>
      <c r="Z131" s="157">
        <v>0</v>
      </c>
      <c r="AA131" s="151">
        <f t="shared" si="36"/>
        <v>0</v>
      </c>
      <c r="AB131" s="157">
        <v>0</v>
      </c>
      <c r="AC131" s="157">
        <v>0</v>
      </c>
      <c r="AD131" s="157">
        <v>0</v>
      </c>
      <c r="AE131" s="157">
        <v>0</v>
      </c>
      <c r="AF131" s="151">
        <f t="shared" si="37"/>
        <v>0</v>
      </c>
      <c r="AG131" s="157">
        <v>0</v>
      </c>
      <c r="AH131" s="157">
        <v>0</v>
      </c>
      <c r="AI131" s="157">
        <v>0</v>
      </c>
      <c r="AJ131" s="157">
        <v>0</v>
      </c>
    </row>
    <row r="132" spans="1:36" s="24" customFormat="1" ht="16.5" customHeight="1" x14ac:dyDescent="0.35">
      <c r="A132" s="23"/>
      <c r="B132" s="314"/>
      <c r="C132" s="328"/>
      <c r="D132" s="368"/>
      <c r="E132" s="55" t="s">
        <v>218</v>
      </c>
      <c r="F132" s="152">
        <f t="shared" si="32"/>
        <v>0</v>
      </c>
      <c r="G132" s="151">
        <f t="shared" si="33"/>
        <v>0</v>
      </c>
      <c r="H132" s="157">
        <v>0</v>
      </c>
      <c r="I132" s="157">
        <v>0</v>
      </c>
      <c r="J132" s="157">
        <v>0</v>
      </c>
      <c r="K132" s="157">
        <v>0</v>
      </c>
      <c r="L132" s="151">
        <f t="shared" si="34"/>
        <v>0</v>
      </c>
      <c r="M132" s="157">
        <v>0</v>
      </c>
      <c r="N132" s="157">
        <v>0</v>
      </c>
      <c r="O132" s="157">
        <v>0</v>
      </c>
      <c r="P132" s="157">
        <v>0</v>
      </c>
      <c r="Q132" s="151">
        <f t="shared" si="31"/>
        <v>0</v>
      </c>
      <c r="R132" s="157">
        <v>0</v>
      </c>
      <c r="S132" s="157">
        <v>0</v>
      </c>
      <c r="T132" s="157">
        <v>0</v>
      </c>
      <c r="U132" s="157">
        <v>0</v>
      </c>
      <c r="V132" s="151">
        <f t="shared" si="35"/>
        <v>0</v>
      </c>
      <c r="W132" s="157">
        <v>0</v>
      </c>
      <c r="X132" s="157">
        <v>0</v>
      </c>
      <c r="Y132" s="157">
        <v>0</v>
      </c>
      <c r="Z132" s="157">
        <v>0</v>
      </c>
      <c r="AA132" s="151">
        <f t="shared" si="36"/>
        <v>0</v>
      </c>
      <c r="AB132" s="157">
        <v>0</v>
      </c>
      <c r="AC132" s="157">
        <v>0</v>
      </c>
      <c r="AD132" s="157">
        <v>0</v>
      </c>
      <c r="AE132" s="157">
        <v>0</v>
      </c>
      <c r="AF132" s="151">
        <f t="shared" si="37"/>
        <v>0</v>
      </c>
      <c r="AG132" s="157">
        <v>0</v>
      </c>
      <c r="AH132" s="157">
        <v>0</v>
      </c>
      <c r="AI132" s="157">
        <v>0</v>
      </c>
      <c r="AJ132" s="157">
        <v>0</v>
      </c>
    </row>
    <row r="133" spans="1:36" s="24" customFormat="1" ht="20.45" customHeight="1" thickBot="1" x14ac:dyDescent="0.4">
      <c r="A133" s="23"/>
      <c r="B133" s="314"/>
      <c r="C133" s="328"/>
      <c r="D133" s="369"/>
      <c r="E133" s="139" t="s">
        <v>116</v>
      </c>
      <c r="F133" s="152">
        <f t="shared" si="32"/>
        <v>0</v>
      </c>
      <c r="G133" s="273">
        <f t="shared" si="33"/>
        <v>0</v>
      </c>
      <c r="H133" s="171"/>
      <c r="I133" s="171"/>
      <c r="J133" s="171"/>
      <c r="K133" s="171"/>
      <c r="L133" s="273">
        <f t="shared" si="34"/>
        <v>0</v>
      </c>
      <c r="M133" s="171"/>
      <c r="N133" s="171"/>
      <c r="O133" s="171"/>
      <c r="P133" s="171"/>
      <c r="Q133" s="281">
        <f t="shared" ref="Q133:Q199" si="54">SUM(R133:U133)</f>
        <v>0</v>
      </c>
      <c r="R133" s="171"/>
      <c r="S133" s="171"/>
      <c r="T133" s="171"/>
      <c r="U133" s="171"/>
      <c r="V133" s="281">
        <f t="shared" si="35"/>
        <v>0</v>
      </c>
      <c r="W133" s="171"/>
      <c r="X133" s="171"/>
      <c r="Y133" s="171"/>
      <c r="Z133" s="171"/>
      <c r="AA133" s="303">
        <f t="shared" si="36"/>
        <v>0</v>
      </c>
      <c r="AB133" s="171"/>
      <c r="AC133" s="171"/>
      <c r="AD133" s="171"/>
      <c r="AE133" s="171"/>
      <c r="AF133" s="151">
        <f t="shared" si="37"/>
        <v>0</v>
      </c>
      <c r="AG133" s="171"/>
      <c r="AH133" s="171"/>
      <c r="AI133" s="171"/>
      <c r="AJ133" s="171"/>
    </row>
    <row r="134" spans="1:36" s="24" customFormat="1" ht="24" customHeight="1" x14ac:dyDescent="0.35">
      <c r="A134" s="23"/>
      <c r="B134" s="314">
        <v>8</v>
      </c>
      <c r="C134" s="328"/>
      <c r="D134" s="368" t="s">
        <v>469</v>
      </c>
      <c r="E134" s="55" t="s">
        <v>120</v>
      </c>
      <c r="F134" s="152">
        <f t="shared" ref="F134:F197" si="55">G134+L134+Q134+V134+AA134+AF134</f>
        <v>24</v>
      </c>
      <c r="G134" s="151">
        <f t="shared" ref="G134:G200" si="56">SUM(H134:K134)</f>
        <v>0</v>
      </c>
      <c r="H134" s="157">
        <v>0</v>
      </c>
      <c r="I134" s="157">
        <v>0</v>
      </c>
      <c r="J134" s="157">
        <v>0</v>
      </c>
      <c r="K134" s="157">
        <v>0</v>
      </c>
      <c r="L134" s="151">
        <f t="shared" ref="L134:L200" si="57">SUM(M134:P134)</f>
        <v>0</v>
      </c>
      <c r="M134" s="157">
        <v>0</v>
      </c>
      <c r="N134" s="157">
        <v>0</v>
      </c>
      <c r="O134" s="157">
        <v>0</v>
      </c>
      <c r="P134" s="157">
        <v>0</v>
      </c>
      <c r="Q134" s="151">
        <f t="shared" si="54"/>
        <v>0</v>
      </c>
      <c r="R134" s="157">
        <v>0</v>
      </c>
      <c r="S134" s="157">
        <v>0</v>
      </c>
      <c r="T134" s="157">
        <v>0</v>
      </c>
      <c r="U134" s="157">
        <v>0</v>
      </c>
      <c r="V134" s="151">
        <f t="shared" ref="V134:V200" si="58">SUM(W134:Z134)</f>
        <v>0</v>
      </c>
      <c r="W134" s="157">
        <v>0</v>
      </c>
      <c r="X134" s="157">
        <v>0</v>
      </c>
      <c r="Y134" s="157">
        <v>0</v>
      </c>
      <c r="Z134" s="157">
        <v>0</v>
      </c>
      <c r="AA134" s="151">
        <f t="shared" ref="AA134:AA197" si="59">SUM(AB134:AE134)</f>
        <v>4</v>
      </c>
      <c r="AB134" s="157">
        <v>4</v>
      </c>
      <c r="AC134" s="157">
        <v>0</v>
      </c>
      <c r="AD134" s="157">
        <v>0</v>
      </c>
      <c r="AE134" s="157">
        <v>0</v>
      </c>
      <c r="AF134" s="151">
        <f t="shared" ref="AF134:AF197" si="60">SUM(AG134:AJ134)</f>
        <v>20</v>
      </c>
      <c r="AG134" s="157">
        <v>20</v>
      </c>
      <c r="AH134" s="157">
        <v>0</v>
      </c>
      <c r="AI134" s="157">
        <v>0</v>
      </c>
      <c r="AJ134" s="157">
        <v>0</v>
      </c>
    </row>
    <row r="135" spans="1:36" s="24" customFormat="1" ht="24" customHeight="1" x14ac:dyDescent="0.35">
      <c r="A135" s="23"/>
      <c r="B135" s="314"/>
      <c r="C135" s="328"/>
      <c r="D135" s="368"/>
      <c r="E135" s="55" t="s">
        <v>218</v>
      </c>
      <c r="F135" s="152">
        <f t="shared" si="55"/>
        <v>0</v>
      </c>
      <c r="G135" s="151">
        <f t="shared" si="56"/>
        <v>0</v>
      </c>
      <c r="H135" s="157">
        <v>0</v>
      </c>
      <c r="I135" s="157">
        <v>0</v>
      </c>
      <c r="J135" s="157">
        <v>0</v>
      </c>
      <c r="K135" s="157">
        <v>0</v>
      </c>
      <c r="L135" s="151">
        <f t="shared" si="57"/>
        <v>0</v>
      </c>
      <c r="M135" s="157">
        <v>0</v>
      </c>
      <c r="N135" s="157">
        <v>0</v>
      </c>
      <c r="O135" s="157">
        <v>0</v>
      </c>
      <c r="P135" s="157">
        <v>0</v>
      </c>
      <c r="Q135" s="151">
        <f t="shared" si="54"/>
        <v>0</v>
      </c>
      <c r="R135" s="157">
        <v>0</v>
      </c>
      <c r="S135" s="157">
        <v>0</v>
      </c>
      <c r="T135" s="157">
        <v>0</v>
      </c>
      <c r="U135" s="157">
        <v>0</v>
      </c>
      <c r="V135" s="151">
        <f t="shared" si="58"/>
        <v>0</v>
      </c>
      <c r="W135" s="157">
        <v>0</v>
      </c>
      <c r="X135" s="157">
        <v>0</v>
      </c>
      <c r="Y135" s="157">
        <v>0</v>
      </c>
      <c r="Z135" s="157">
        <v>0</v>
      </c>
      <c r="AA135" s="151">
        <f t="shared" si="59"/>
        <v>0</v>
      </c>
      <c r="AB135" s="157">
        <v>0</v>
      </c>
      <c r="AC135" s="157">
        <v>0</v>
      </c>
      <c r="AD135" s="157">
        <v>0</v>
      </c>
      <c r="AE135" s="157">
        <v>0</v>
      </c>
      <c r="AF135" s="151">
        <f t="shared" si="60"/>
        <v>0</v>
      </c>
      <c r="AG135" s="157">
        <v>0</v>
      </c>
      <c r="AH135" s="157">
        <v>0</v>
      </c>
      <c r="AI135" s="157">
        <v>0</v>
      </c>
      <c r="AJ135" s="157">
        <v>0</v>
      </c>
    </row>
    <row r="136" spans="1:36" s="24" customFormat="1" ht="24" customHeight="1" thickBot="1" x14ac:dyDescent="0.4">
      <c r="A136" s="23"/>
      <c r="B136" s="314"/>
      <c r="C136" s="328"/>
      <c r="D136" s="369"/>
      <c r="E136" s="56" t="s">
        <v>116</v>
      </c>
      <c r="F136" s="152">
        <f t="shared" si="55"/>
        <v>0</v>
      </c>
      <c r="G136" s="151">
        <f t="shared" si="56"/>
        <v>0</v>
      </c>
      <c r="H136" s="160">
        <v>0</v>
      </c>
      <c r="I136" s="160">
        <v>0</v>
      </c>
      <c r="J136" s="160">
        <v>0</v>
      </c>
      <c r="K136" s="160">
        <v>0</v>
      </c>
      <c r="L136" s="151">
        <f t="shared" si="57"/>
        <v>0</v>
      </c>
      <c r="M136" s="160">
        <v>0</v>
      </c>
      <c r="N136" s="160">
        <v>0</v>
      </c>
      <c r="O136" s="160">
        <v>0</v>
      </c>
      <c r="P136" s="160">
        <v>0</v>
      </c>
      <c r="Q136" s="151">
        <f t="shared" si="54"/>
        <v>0</v>
      </c>
      <c r="R136" s="160">
        <v>0</v>
      </c>
      <c r="S136" s="160">
        <v>0</v>
      </c>
      <c r="T136" s="160">
        <v>0</v>
      </c>
      <c r="U136" s="160">
        <v>0</v>
      </c>
      <c r="V136" s="151">
        <f t="shared" si="58"/>
        <v>0</v>
      </c>
      <c r="W136" s="160">
        <v>0</v>
      </c>
      <c r="X136" s="160">
        <v>0</v>
      </c>
      <c r="Y136" s="160">
        <v>0</v>
      </c>
      <c r="Z136" s="160">
        <v>0</v>
      </c>
      <c r="AA136" s="151">
        <f t="shared" si="59"/>
        <v>0</v>
      </c>
      <c r="AB136" s="160">
        <v>0</v>
      </c>
      <c r="AC136" s="160">
        <v>0</v>
      </c>
      <c r="AD136" s="160">
        <v>0</v>
      </c>
      <c r="AE136" s="160">
        <v>0</v>
      </c>
      <c r="AF136" s="151">
        <f t="shared" si="60"/>
        <v>0</v>
      </c>
      <c r="AG136" s="160">
        <v>0</v>
      </c>
      <c r="AH136" s="160">
        <v>0</v>
      </c>
      <c r="AI136" s="160">
        <v>0</v>
      </c>
      <c r="AJ136" s="160">
        <v>0</v>
      </c>
    </row>
    <row r="137" spans="1:36" s="24" customFormat="1" ht="21" customHeight="1" x14ac:dyDescent="0.35">
      <c r="A137" s="23"/>
      <c r="B137" s="314">
        <v>9</v>
      </c>
      <c r="C137" s="328"/>
      <c r="D137" s="368" t="s">
        <v>470</v>
      </c>
      <c r="E137" s="55" t="s">
        <v>120</v>
      </c>
      <c r="F137" s="152">
        <f t="shared" si="55"/>
        <v>0</v>
      </c>
      <c r="G137" s="151">
        <f t="shared" si="56"/>
        <v>0</v>
      </c>
      <c r="H137" s="157">
        <v>0</v>
      </c>
      <c r="I137" s="157">
        <v>0</v>
      </c>
      <c r="J137" s="157">
        <v>0</v>
      </c>
      <c r="K137" s="157">
        <v>0</v>
      </c>
      <c r="L137" s="151">
        <f t="shared" si="57"/>
        <v>0</v>
      </c>
      <c r="M137" s="157">
        <v>0</v>
      </c>
      <c r="N137" s="157">
        <v>0</v>
      </c>
      <c r="O137" s="157">
        <v>0</v>
      </c>
      <c r="P137" s="157">
        <v>0</v>
      </c>
      <c r="Q137" s="151">
        <f t="shared" si="54"/>
        <v>0</v>
      </c>
      <c r="R137" s="157">
        <v>0</v>
      </c>
      <c r="S137" s="157">
        <v>0</v>
      </c>
      <c r="T137" s="157">
        <v>0</v>
      </c>
      <c r="U137" s="157">
        <v>0</v>
      </c>
      <c r="V137" s="151">
        <f t="shared" si="58"/>
        <v>0</v>
      </c>
      <c r="W137" s="157">
        <v>0</v>
      </c>
      <c r="X137" s="157">
        <v>0</v>
      </c>
      <c r="Y137" s="157">
        <v>0</v>
      </c>
      <c r="Z137" s="157">
        <v>0</v>
      </c>
      <c r="AA137" s="151">
        <f t="shared" si="59"/>
        <v>0</v>
      </c>
      <c r="AB137" s="157">
        <v>0</v>
      </c>
      <c r="AC137" s="157">
        <v>0</v>
      </c>
      <c r="AD137" s="157">
        <v>0</v>
      </c>
      <c r="AE137" s="157">
        <v>0</v>
      </c>
      <c r="AF137" s="151">
        <f t="shared" si="60"/>
        <v>0</v>
      </c>
      <c r="AG137" s="157">
        <v>0</v>
      </c>
      <c r="AH137" s="157">
        <v>0</v>
      </c>
      <c r="AI137" s="157">
        <v>0</v>
      </c>
      <c r="AJ137" s="157">
        <v>0</v>
      </c>
    </row>
    <row r="138" spans="1:36" s="24" customFormat="1" ht="16.5" customHeight="1" x14ac:dyDescent="0.35">
      <c r="A138" s="23"/>
      <c r="B138" s="314"/>
      <c r="C138" s="328"/>
      <c r="D138" s="368"/>
      <c r="E138" s="55" t="s">
        <v>218</v>
      </c>
      <c r="F138" s="152">
        <f t="shared" si="55"/>
        <v>0</v>
      </c>
      <c r="G138" s="151">
        <f t="shared" si="56"/>
        <v>0</v>
      </c>
      <c r="H138" s="157">
        <v>0</v>
      </c>
      <c r="I138" s="157">
        <v>0</v>
      </c>
      <c r="J138" s="157">
        <v>0</v>
      </c>
      <c r="K138" s="157">
        <v>0</v>
      </c>
      <c r="L138" s="151">
        <f t="shared" si="57"/>
        <v>0</v>
      </c>
      <c r="M138" s="157">
        <v>0</v>
      </c>
      <c r="N138" s="157">
        <v>0</v>
      </c>
      <c r="O138" s="157">
        <v>0</v>
      </c>
      <c r="P138" s="157">
        <v>0</v>
      </c>
      <c r="Q138" s="151">
        <f t="shared" si="54"/>
        <v>0</v>
      </c>
      <c r="R138" s="157">
        <v>0</v>
      </c>
      <c r="S138" s="157">
        <v>0</v>
      </c>
      <c r="T138" s="157">
        <v>0</v>
      </c>
      <c r="U138" s="157">
        <v>0</v>
      </c>
      <c r="V138" s="151">
        <f t="shared" si="58"/>
        <v>0</v>
      </c>
      <c r="W138" s="157">
        <v>0</v>
      </c>
      <c r="X138" s="157">
        <v>0</v>
      </c>
      <c r="Y138" s="157">
        <v>0</v>
      </c>
      <c r="Z138" s="157">
        <v>0</v>
      </c>
      <c r="AA138" s="151">
        <f t="shared" si="59"/>
        <v>0</v>
      </c>
      <c r="AB138" s="157">
        <v>0</v>
      </c>
      <c r="AC138" s="157">
        <v>0</v>
      </c>
      <c r="AD138" s="157">
        <v>0</v>
      </c>
      <c r="AE138" s="157">
        <v>0</v>
      </c>
      <c r="AF138" s="151">
        <f t="shared" si="60"/>
        <v>0</v>
      </c>
      <c r="AG138" s="157">
        <v>0</v>
      </c>
      <c r="AH138" s="157">
        <v>0</v>
      </c>
      <c r="AI138" s="157">
        <v>0</v>
      </c>
      <c r="AJ138" s="157">
        <v>0</v>
      </c>
    </row>
    <row r="139" spans="1:36" s="24" customFormat="1" ht="17.45" customHeight="1" thickBot="1" x14ac:dyDescent="0.4">
      <c r="A139" s="23"/>
      <c r="B139" s="314"/>
      <c r="C139" s="328"/>
      <c r="D139" s="369"/>
      <c r="E139" s="56" t="s">
        <v>116</v>
      </c>
      <c r="F139" s="152">
        <f t="shared" si="55"/>
        <v>0</v>
      </c>
      <c r="G139" s="151">
        <f t="shared" si="56"/>
        <v>0</v>
      </c>
      <c r="H139" s="160">
        <v>0</v>
      </c>
      <c r="I139" s="160">
        <v>0</v>
      </c>
      <c r="J139" s="160">
        <v>0</v>
      </c>
      <c r="K139" s="160">
        <v>0</v>
      </c>
      <c r="L139" s="151">
        <f t="shared" si="57"/>
        <v>0</v>
      </c>
      <c r="M139" s="160">
        <v>0</v>
      </c>
      <c r="N139" s="160">
        <v>0</v>
      </c>
      <c r="O139" s="160">
        <v>0</v>
      </c>
      <c r="P139" s="160">
        <v>0</v>
      </c>
      <c r="Q139" s="151">
        <f t="shared" si="54"/>
        <v>0</v>
      </c>
      <c r="R139" s="160">
        <v>0</v>
      </c>
      <c r="S139" s="160">
        <v>0</v>
      </c>
      <c r="T139" s="160">
        <v>0</v>
      </c>
      <c r="U139" s="160">
        <v>0</v>
      </c>
      <c r="V139" s="151">
        <f t="shared" si="58"/>
        <v>0</v>
      </c>
      <c r="W139" s="160">
        <v>0</v>
      </c>
      <c r="X139" s="160">
        <v>0</v>
      </c>
      <c r="Y139" s="160">
        <v>0</v>
      </c>
      <c r="Z139" s="160">
        <v>0</v>
      </c>
      <c r="AA139" s="151">
        <f t="shared" si="59"/>
        <v>0</v>
      </c>
      <c r="AB139" s="160">
        <v>0</v>
      </c>
      <c r="AC139" s="160">
        <v>0</v>
      </c>
      <c r="AD139" s="160">
        <v>0</v>
      </c>
      <c r="AE139" s="160">
        <v>0</v>
      </c>
      <c r="AF139" s="151">
        <f t="shared" si="60"/>
        <v>0</v>
      </c>
      <c r="AG139" s="160">
        <v>0</v>
      </c>
      <c r="AH139" s="160">
        <v>0</v>
      </c>
      <c r="AI139" s="160">
        <v>0</v>
      </c>
      <c r="AJ139" s="160">
        <v>0</v>
      </c>
    </row>
    <row r="140" spans="1:36" s="24" customFormat="1" ht="16.5" customHeight="1" x14ac:dyDescent="0.35">
      <c r="A140" s="23"/>
      <c r="B140" s="314">
        <v>10</v>
      </c>
      <c r="C140" s="328"/>
      <c r="D140" s="368" t="s">
        <v>471</v>
      </c>
      <c r="E140" s="52" t="s">
        <v>120</v>
      </c>
      <c r="F140" s="152">
        <f t="shared" si="55"/>
        <v>9</v>
      </c>
      <c r="G140" s="151">
        <f t="shared" si="56"/>
        <v>3</v>
      </c>
      <c r="H140" s="157">
        <v>3</v>
      </c>
      <c r="I140" s="157">
        <v>0</v>
      </c>
      <c r="J140" s="157">
        <v>0</v>
      </c>
      <c r="K140" s="157">
        <v>0</v>
      </c>
      <c r="L140" s="151">
        <f t="shared" si="57"/>
        <v>0</v>
      </c>
      <c r="M140" s="157">
        <v>0</v>
      </c>
      <c r="N140" s="157">
        <v>0</v>
      </c>
      <c r="O140" s="157">
        <v>0</v>
      </c>
      <c r="P140" s="157">
        <v>0</v>
      </c>
      <c r="Q140" s="151">
        <f t="shared" si="54"/>
        <v>1</v>
      </c>
      <c r="R140" s="157">
        <v>1</v>
      </c>
      <c r="S140" s="157">
        <v>0</v>
      </c>
      <c r="T140" s="157">
        <v>0</v>
      </c>
      <c r="U140" s="157">
        <v>0</v>
      </c>
      <c r="V140" s="151">
        <f t="shared" si="58"/>
        <v>0</v>
      </c>
      <c r="W140" s="157">
        <v>0</v>
      </c>
      <c r="X140" s="157">
        <v>0</v>
      </c>
      <c r="Y140" s="157">
        <v>0</v>
      </c>
      <c r="Z140" s="157">
        <v>0</v>
      </c>
      <c r="AA140" s="151">
        <f t="shared" si="59"/>
        <v>3</v>
      </c>
      <c r="AB140" s="157">
        <v>3</v>
      </c>
      <c r="AC140" s="157">
        <v>0</v>
      </c>
      <c r="AD140" s="157">
        <v>0</v>
      </c>
      <c r="AE140" s="157">
        <v>0</v>
      </c>
      <c r="AF140" s="151">
        <f t="shared" si="60"/>
        <v>2</v>
      </c>
      <c r="AG140" s="157">
        <v>2</v>
      </c>
      <c r="AH140" s="157">
        <v>0</v>
      </c>
      <c r="AI140" s="157">
        <v>0</v>
      </c>
      <c r="AJ140" s="157">
        <v>0</v>
      </c>
    </row>
    <row r="141" spans="1:36" s="24" customFormat="1" ht="16.5" customHeight="1" x14ac:dyDescent="0.35">
      <c r="A141" s="23"/>
      <c r="B141" s="314"/>
      <c r="C141" s="328"/>
      <c r="D141" s="368"/>
      <c r="E141" s="52" t="s">
        <v>218</v>
      </c>
      <c r="F141" s="152">
        <f t="shared" si="55"/>
        <v>0</v>
      </c>
      <c r="G141" s="151">
        <f t="shared" si="56"/>
        <v>0</v>
      </c>
      <c r="H141" s="157">
        <v>0</v>
      </c>
      <c r="I141" s="157">
        <v>0</v>
      </c>
      <c r="J141" s="157">
        <v>0</v>
      </c>
      <c r="K141" s="157">
        <v>0</v>
      </c>
      <c r="L141" s="151">
        <f t="shared" si="57"/>
        <v>0</v>
      </c>
      <c r="M141" s="157">
        <v>0</v>
      </c>
      <c r="N141" s="157">
        <v>0</v>
      </c>
      <c r="O141" s="157">
        <v>0</v>
      </c>
      <c r="P141" s="157">
        <v>0</v>
      </c>
      <c r="Q141" s="151">
        <f t="shared" si="54"/>
        <v>0</v>
      </c>
      <c r="R141" s="157">
        <v>0</v>
      </c>
      <c r="S141" s="157">
        <v>0</v>
      </c>
      <c r="T141" s="157">
        <v>0</v>
      </c>
      <c r="U141" s="157">
        <v>0</v>
      </c>
      <c r="V141" s="151">
        <f t="shared" si="58"/>
        <v>0</v>
      </c>
      <c r="W141" s="157">
        <v>0</v>
      </c>
      <c r="X141" s="157">
        <v>0</v>
      </c>
      <c r="Y141" s="157">
        <v>0</v>
      </c>
      <c r="Z141" s="157">
        <v>0</v>
      </c>
      <c r="AA141" s="151">
        <f t="shared" si="59"/>
        <v>0</v>
      </c>
      <c r="AB141" s="157">
        <v>0</v>
      </c>
      <c r="AC141" s="157">
        <v>0</v>
      </c>
      <c r="AD141" s="157">
        <v>0</v>
      </c>
      <c r="AE141" s="157">
        <v>0</v>
      </c>
      <c r="AF141" s="151">
        <f t="shared" si="60"/>
        <v>0</v>
      </c>
      <c r="AG141" s="157">
        <v>0</v>
      </c>
      <c r="AH141" s="157">
        <v>0</v>
      </c>
      <c r="AI141" s="157">
        <v>0</v>
      </c>
      <c r="AJ141" s="157">
        <v>0</v>
      </c>
    </row>
    <row r="142" spans="1:36" s="24" customFormat="1" ht="16.5" customHeight="1" thickBot="1" x14ac:dyDescent="0.4">
      <c r="A142" s="23"/>
      <c r="B142" s="314"/>
      <c r="C142" s="328"/>
      <c r="D142" s="369"/>
      <c r="E142" s="53" t="s">
        <v>116</v>
      </c>
      <c r="F142" s="152">
        <f t="shared" si="55"/>
        <v>7</v>
      </c>
      <c r="G142" s="151">
        <f t="shared" si="56"/>
        <v>3</v>
      </c>
      <c r="H142" s="160">
        <v>3</v>
      </c>
      <c r="I142" s="160">
        <v>0</v>
      </c>
      <c r="J142" s="160">
        <v>0</v>
      </c>
      <c r="K142" s="160">
        <v>0</v>
      </c>
      <c r="L142" s="151">
        <f t="shared" si="57"/>
        <v>0</v>
      </c>
      <c r="M142" s="160">
        <v>0</v>
      </c>
      <c r="N142" s="160">
        <v>0</v>
      </c>
      <c r="O142" s="160">
        <v>0</v>
      </c>
      <c r="P142" s="160">
        <v>0</v>
      </c>
      <c r="Q142" s="151">
        <f t="shared" si="54"/>
        <v>0</v>
      </c>
      <c r="R142" s="160">
        <v>0</v>
      </c>
      <c r="S142" s="160">
        <v>0</v>
      </c>
      <c r="T142" s="160">
        <v>0</v>
      </c>
      <c r="U142" s="160">
        <v>0</v>
      </c>
      <c r="V142" s="151">
        <f t="shared" si="58"/>
        <v>0</v>
      </c>
      <c r="W142" s="160">
        <v>0</v>
      </c>
      <c r="X142" s="160">
        <v>0</v>
      </c>
      <c r="Y142" s="160">
        <v>0</v>
      </c>
      <c r="Z142" s="160">
        <v>0</v>
      </c>
      <c r="AA142" s="151">
        <f t="shared" si="59"/>
        <v>3</v>
      </c>
      <c r="AB142" s="160">
        <v>3</v>
      </c>
      <c r="AC142" s="160">
        <v>0</v>
      </c>
      <c r="AD142" s="160">
        <v>0</v>
      </c>
      <c r="AE142" s="160">
        <v>0</v>
      </c>
      <c r="AF142" s="151">
        <f t="shared" si="60"/>
        <v>1</v>
      </c>
      <c r="AG142" s="160">
        <v>1</v>
      </c>
      <c r="AH142" s="160">
        <v>0</v>
      </c>
      <c r="AI142" s="160">
        <v>0</v>
      </c>
      <c r="AJ142" s="160">
        <v>0</v>
      </c>
    </row>
    <row r="143" spans="1:36" s="24" customFormat="1" ht="16.5" customHeight="1" x14ac:dyDescent="0.35">
      <c r="A143" s="23"/>
      <c r="B143" s="319">
        <v>11</v>
      </c>
      <c r="C143" s="328"/>
      <c r="D143" s="311" t="s">
        <v>656</v>
      </c>
      <c r="E143" s="52" t="s">
        <v>120</v>
      </c>
      <c r="F143" s="152">
        <f t="shared" si="55"/>
        <v>0</v>
      </c>
      <c r="G143" s="151">
        <f t="shared" si="56"/>
        <v>0</v>
      </c>
      <c r="H143" s="253">
        <v>0</v>
      </c>
      <c r="I143" s="253">
        <v>0</v>
      </c>
      <c r="J143" s="253">
        <v>0</v>
      </c>
      <c r="K143" s="253">
        <v>0</v>
      </c>
      <c r="L143" s="151">
        <f t="shared" si="57"/>
        <v>0</v>
      </c>
      <c r="M143" s="253">
        <v>0</v>
      </c>
      <c r="N143" s="253">
        <v>0</v>
      </c>
      <c r="O143" s="253">
        <v>0</v>
      </c>
      <c r="P143" s="253">
        <v>0</v>
      </c>
      <c r="Q143" s="151">
        <f t="shared" si="54"/>
        <v>0</v>
      </c>
      <c r="R143" s="253">
        <v>0</v>
      </c>
      <c r="S143" s="253">
        <v>0</v>
      </c>
      <c r="T143" s="253">
        <v>0</v>
      </c>
      <c r="U143" s="253">
        <v>0</v>
      </c>
      <c r="V143" s="151">
        <f t="shared" si="58"/>
        <v>0</v>
      </c>
      <c r="W143" s="253">
        <v>0</v>
      </c>
      <c r="X143" s="253">
        <v>0</v>
      </c>
      <c r="Y143" s="253">
        <v>0</v>
      </c>
      <c r="Z143" s="253">
        <v>0</v>
      </c>
      <c r="AA143" s="151">
        <f t="shared" si="59"/>
        <v>0</v>
      </c>
      <c r="AB143" s="253">
        <v>0</v>
      </c>
      <c r="AC143" s="253">
        <v>0</v>
      </c>
      <c r="AD143" s="253">
        <v>0</v>
      </c>
      <c r="AE143" s="253">
        <v>0</v>
      </c>
      <c r="AF143" s="151">
        <f t="shared" si="60"/>
        <v>0</v>
      </c>
      <c r="AG143" s="253">
        <v>0</v>
      </c>
      <c r="AH143" s="253">
        <v>0</v>
      </c>
      <c r="AI143" s="253">
        <v>0</v>
      </c>
      <c r="AJ143" s="253">
        <v>0</v>
      </c>
    </row>
    <row r="144" spans="1:36" s="24" customFormat="1" ht="16.5" customHeight="1" x14ac:dyDescent="0.35">
      <c r="A144" s="23"/>
      <c r="B144" s="394"/>
      <c r="C144" s="328"/>
      <c r="D144" s="312"/>
      <c r="E144" s="52" t="s">
        <v>218</v>
      </c>
      <c r="F144" s="152">
        <f t="shared" si="55"/>
        <v>0</v>
      </c>
      <c r="G144" s="151">
        <f t="shared" si="56"/>
        <v>0</v>
      </c>
      <c r="H144" s="253">
        <v>0</v>
      </c>
      <c r="I144" s="253">
        <v>0</v>
      </c>
      <c r="J144" s="253">
        <v>0</v>
      </c>
      <c r="K144" s="253">
        <v>0</v>
      </c>
      <c r="L144" s="151">
        <f t="shared" si="57"/>
        <v>0</v>
      </c>
      <c r="M144" s="253">
        <v>0</v>
      </c>
      <c r="N144" s="253">
        <v>0</v>
      </c>
      <c r="O144" s="253">
        <v>0</v>
      </c>
      <c r="P144" s="253">
        <v>0</v>
      </c>
      <c r="Q144" s="151">
        <f t="shared" si="54"/>
        <v>0</v>
      </c>
      <c r="R144" s="253">
        <v>0</v>
      </c>
      <c r="S144" s="253">
        <v>0</v>
      </c>
      <c r="T144" s="253">
        <v>0</v>
      </c>
      <c r="U144" s="253">
        <v>0</v>
      </c>
      <c r="V144" s="151">
        <f t="shared" si="58"/>
        <v>0</v>
      </c>
      <c r="W144" s="253">
        <v>0</v>
      </c>
      <c r="X144" s="253">
        <v>0</v>
      </c>
      <c r="Y144" s="253">
        <v>0</v>
      </c>
      <c r="Z144" s="253">
        <v>0</v>
      </c>
      <c r="AA144" s="151">
        <f t="shared" si="59"/>
        <v>0</v>
      </c>
      <c r="AB144" s="253">
        <v>0</v>
      </c>
      <c r="AC144" s="253">
        <v>0</v>
      </c>
      <c r="AD144" s="253">
        <v>0</v>
      </c>
      <c r="AE144" s="253">
        <v>0</v>
      </c>
      <c r="AF144" s="151">
        <f t="shared" si="60"/>
        <v>0</v>
      </c>
      <c r="AG144" s="253">
        <v>0</v>
      </c>
      <c r="AH144" s="253">
        <v>0</v>
      </c>
      <c r="AI144" s="253">
        <v>0</v>
      </c>
      <c r="AJ144" s="253">
        <v>0</v>
      </c>
    </row>
    <row r="145" spans="1:36" s="23" customFormat="1" ht="16.5" customHeight="1" thickBot="1" x14ac:dyDescent="0.4">
      <c r="B145" s="352"/>
      <c r="C145" s="328"/>
      <c r="D145" s="313"/>
      <c r="E145" s="135" t="s">
        <v>116</v>
      </c>
      <c r="F145" s="152">
        <f t="shared" si="55"/>
        <v>0</v>
      </c>
      <c r="G145" s="273">
        <f t="shared" si="56"/>
        <v>0</v>
      </c>
      <c r="H145" s="171"/>
      <c r="I145" s="171"/>
      <c r="J145" s="171"/>
      <c r="K145" s="171"/>
      <c r="L145" s="273">
        <f t="shared" si="57"/>
        <v>0</v>
      </c>
      <c r="M145" s="171"/>
      <c r="N145" s="171"/>
      <c r="O145" s="171"/>
      <c r="P145" s="171"/>
      <c r="Q145" s="281">
        <f t="shared" si="54"/>
        <v>0</v>
      </c>
      <c r="R145" s="171"/>
      <c r="S145" s="171"/>
      <c r="T145" s="171"/>
      <c r="U145" s="171"/>
      <c r="V145" s="281">
        <f t="shared" si="58"/>
        <v>0</v>
      </c>
      <c r="W145" s="171"/>
      <c r="X145" s="171"/>
      <c r="Y145" s="171"/>
      <c r="Z145" s="171"/>
      <c r="AA145" s="303">
        <f t="shared" si="59"/>
        <v>0</v>
      </c>
      <c r="AB145" s="171"/>
      <c r="AC145" s="171"/>
      <c r="AD145" s="171"/>
      <c r="AE145" s="171"/>
      <c r="AF145" s="151">
        <f t="shared" si="60"/>
        <v>0</v>
      </c>
      <c r="AG145" s="171"/>
      <c r="AH145" s="171"/>
      <c r="AI145" s="171"/>
      <c r="AJ145" s="171"/>
    </row>
    <row r="146" spans="1:36" s="23" customFormat="1" ht="16.5" customHeight="1" x14ac:dyDescent="0.35">
      <c r="B146" s="319">
        <v>12</v>
      </c>
      <c r="C146" s="328"/>
      <c r="D146" s="311" t="s">
        <v>719</v>
      </c>
      <c r="E146" s="52" t="s">
        <v>120</v>
      </c>
      <c r="F146" s="152">
        <f t="shared" si="55"/>
        <v>1</v>
      </c>
      <c r="G146" s="293"/>
      <c r="H146" s="294"/>
      <c r="I146" s="294"/>
      <c r="J146" s="294"/>
      <c r="K146" s="294"/>
      <c r="L146" s="293"/>
      <c r="M146" s="294"/>
      <c r="N146" s="294"/>
      <c r="O146" s="294"/>
      <c r="P146" s="294"/>
      <c r="Q146" s="293"/>
      <c r="R146" s="294"/>
      <c r="S146" s="294"/>
      <c r="T146" s="294"/>
      <c r="U146" s="294"/>
      <c r="V146" s="293"/>
      <c r="W146" s="294"/>
      <c r="X146" s="294"/>
      <c r="Y146" s="294"/>
      <c r="Z146" s="294"/>
      <c r="AA146" s="151">
        <f t="shared" si="59"/>
        <v>0</v>
      </c>
      <c r="AB146" s="157">
        <v>0</v>
      </c>
      <c r="AC146" s="157">
        <v>0</v>
      </c>
      <c r="AD146" s="157">
        <v>0</v>
      </c>
      <c r="AE146" s="157">
        <v>0</v>
      </c>
      <c r="AF146" s="151">
        <f t="shared" si="60"/>
        <v>1</v>
      </c>
      <c r="AG146" s="157">
        <v>1</v>
      </c>
      <c r="AH146" s="157">
        <v>0</v>
      </c>
      <c r="AI146" s="157">
        <v>0</v>
      </c>
      <c r="AJ146" s="157">
        <v>0</v>
      </c>
    </row>
    <row r="147" spans="1:36" s="23" customFormat="1" ht="16.5" customHeight="1" x14ac:dyDescent="0.35">
      <c r="B147" s="320"/>
      <c r="C147" s="328"/>
      <c r="D147" s="312"/>
      <c r="E147" s="52" t="s">
        <v>218</v>
      </c>
      <c r="F147" s="152">
        <f t="shared" si="55"/>
        <v>0</v>
      </c>
      <c r="G147" s="293"/>
      <c r="H147" s="294"/>
      <c r="I147" s="294"/>
      <c r="J147" s="294"/>
      <c r="K147" s="294"/>
      <c r="L147" s="293"/>
      <c r="M147" s="294"/>
      <c r="N147" s="294"/>
      <c r="O147" s="294"/>
      <c r="P147" s="294"/>
      <c r="Q147" s="293"/>
      <c r="R147" s="294"/>
      <c r="S147" s="294"/>
      <c r="T147" s="294"/>
      <c r="U147" s="294"/>
      <c r="V147" s="293"/>
      <c r="W147" s="294"/>
      <c r="X147" s="294"/>
      <c r="Y147" s="294"/>
      <c r="Z147" s="294"/>
      <c r="AA147" s="151">
        <f t="shared" si="59"/>
        <v>0</v>
      </c>
      <c r="AB147" s="157">
        <v>0</v>
      </c>
      <c r="AC147" s="157">
        <v>0</v>
      </c>
      <c r="AD147" s="157">
        <v>0</v>
      </c>
      <c r="AE147" s="157">
        <v>0</v>
      </c>
      <c r="AF147" s="151">
        <f t="shared" si="60"/>
        <v>0</v>
      </c>
      <c r="AG147" s="157">
        <v>0</v>
      </c>
      <c r="AH147" s="157">
        <v>0</v>
      </c>
      <c r="AI147" s="157">
        <v>0</v>
      </c>
      <c r="AJ147" s="157">
        <v>0</v>
      </c>
    </row>
    <row r="148" spans="1:36" s="23" customFormat="1" ht="16.5" customHeight="1" thickBot="1" x14ac:dyDescent="0.4">
      <c r="B148" s="321"/>
      <c r="C148" s="328"/>
      <c r="D148" s="312"/>
      <c r="E148" s="53" t="s">
        <v>116</v>
      </c>
      <c r="F148" s="152">
        <f t="shared" si="55"/>
        <v>0</v>
      </c>
      <c r="G148" s="293"/>
      <c r="H148" s="294"/>
      <c r="I148" s="294"/>
      <c r="J148" s="294"/>
      <c r="K148" s="294"/>
      <c r="L148" s="293"/>
      <c r="M148" s="294"/>
      <c r="N148" s="294"/>
      <c r="O148" s="294"/>
      <c r="P148" s="294"/>
      <c r="Q148" s="293"/>
      <c r="R148" s="294"/>
      <c r="S148" s="294"/>
      <c r="T148" s="294"/>
      <c r="U148" s="294"/>
      <c r="V148" s="293"/>
      <c r="W148" s="294"/>
      <c r="X148" s="294"/>
      <c r="Y148" s="294"/>
      <c r="Z148" s="294"/>
      <c r="AA148" s="151">
        <f t="shared" si="59"/>
        <v>0</v>
      </c>
      <c r="AB148" s="160">
        <v>0</v>
      </c>
      <c r="AC148" s="160">
        <v>0</v>
      </c>
      <c r="AD148" s="160">
        <v>0</v>
      </c>
      <c r="AE148" s="160">
        <v>0</v>
      </c>
      <c r="AF148" s="151">
        <f t="shared" si="60"/>
        <v>0</v>
      </c>
      <c r="AG148" s="160">
        <v>0</v>
      </c>
      <c r="AH148" s="160">
        <v>0</v>
      </c>
      <c r="AI148" s="160">
        <v>0</v>
      </c>
      <c r="AJ148" s="160">
        <v>0</v>
      </c>
    </row>
    <row r="149" spans="1:36" s="24" customFormat="1" ht="16.5" customHeight="1" x14ac:dyDescent="0.35">
      <c r="A149" s="23"/>
      <c r="B149" s="25"/>
      <c r="C149" s="328"/>
      <c r="D149" s="396" t="s">
        <v>174</v>
      </c>
      <c r="E149" s="396"/>
      <c r="F149" s="152">
        <f t="shared" si="55"/>
        <v>241</v>
      </c>
      <c r="G149" s="151">
        <f t="shared" si="56"/>
        <v>35</v>
      </c>
      <c r="H149" s="152">
        <f t="shared" ref="H149:K151" si="61">H113+H116+H119+H122+H125+H128+H131+H134+H137+H140+H143</f>
        <v>34</v>
      </c>
      <c r="I149" s="152">
        <f t="shared" si="61"/>
        <v>0</v>
      </c>
      <c r="J149" s="152">
        <f t="shared" si="61"/>
        <v>1</v>
      </c>
      <c r="K149" s="152">
        <f t="shared" si="61"/>
        <v>0</v>
      </c>
      <c r="L149" s="151">
        <f t="shared" si="57"/>
        <v>31</v>
      </c>
      <c r="M149" s="152">
        <f t="shared" ref="M149:P151" si="62">M113+M116+M119+M122+M125+M128+M131+M134+M137+M140+M143</f>
        <v>27</v>
      </c>
      <c r="N149" s="152">
        <f t="shared" si="62"/>
        <v>1</v>
      </c>
      <c r="O149" s="152">
        <f t="shared" si="62"/>
        <v>3</v>
      </c>
      <c r="P149" s="152">
        <f t="shared" si="62"/>
        <v>0</v>
      </c>
      <c r="Q149" s="151">
        <f t="shared" si="54"/>
        <v>38</v>
      </c>
      <c r="R149" s="152">
        <f t="shared" ref="R149:U151" si="63">R113+R116+R119+R122+R125+R128+R131+R134+R137+R140+R143</f>
        <v>36</v>
      </c>
      <c r="S149" s="152">
        <f t="shared" si="63"/>
        <v>0</v>
      </c>
      <c r="T149" s="152">
        <f t="shared" si="63"/>
        <v>1</v>
      </c>
      <c r="U149" s="152">
        <f t="shared" si="63"/>
        <v>1</v>
      </c>
      <c r="V149" s="151">
        <f t="shared" si="58"/>
        <v>33</v>
      </c>
      <c r="W149" s="152">
        <f t="shared" ref="W149:Z151" si="64">W113+W116+W119+W122+W125+W128+W131+W134+W137+W140+W143</f>
        <v>32</v>
      </c>
      <c r="X149" s="152">
        <f t="shared" si="64"/>
        <v>1</v>
      </c>
      <c r="Y149" s="152">
        <f t="shared" si="64"/>
        <v>0</v>
      </c>
      <c r="Z149" s="152">
        <f t="shared" si="64"/>
        <v>0</v>
      </c>
      <c r="AA149" s="151">
        <f t="shared" si="59"/>
        <v>34</v>
      </c>
      <c r="AB149" s="152">
        <f t="shared" ref="AB149:AB151" si="65">AB113+AB116+AB119+AB122+AB125+AB128+AB131+AB134+AB137+AB140+AB143</f>
        <v>33</v>
      </c>
      <c r="AC149" s="152">
        <f t="shared" ref="AC149:AE151" si="66">AC113+AC116+AC119+AC122+AC125+AC128+AC131+AC134+AC137+AC140+AC143+AC146</f>
        <v>0</v>
      </c>
      <c r="AD149" s="152">
        <f t="shared" si="66"/>
        <v>1</v>
      </c>
      <c r="AE149" s="152">
        <f t="shared" si="66"/>
        <v>0</v>
      </c>
      <c r="AF149" s="151">
        <f t="shared" si="60"/>
        <v>70</v>
      </c>
      <c r="AG149" s="152">
        <f t="shared" ref="AG149:AJ151" si="67">AG113+AG116+AG119+AG122+AG125+AG128+AG131+AG134+AG137+AG140+AG143+AG146</f>
        <v>65</v>
      </c>
      <c r="AH149" s="152">
        <f t="shared" si="67"/>
        <v>2</v>
      </c>
      <c r="AI149" s="152">
        <f t="shared" si="67"/>
        <v>3</v>
      </c>
      <c r="AJ149" s="152">
        <f t="shared" si="67"/>
        <v>0</v>
      </c>
    </row>
    <row r="150" spans="1:36" s="24" customFormat="1" ht="16.5" customHeight="1" x14ac:dyDescent="0.35">
      <c r="A150" s="23"/>
      <c r="B150" s="25"/>
      <c r="C150" s="328"/>
      <c r="D150" s="398" t="s">
        <v>175</v>
      </c>
      <c r="E150" s="398"/>
      <c r="F150" s="152">
        <f t="shared" si="55"/>
        <v>1</v>
      </c>
      <c r="G150" s="151">
        <f t="shared" si="56"/>
        <v>0</v>
      </c>
      <c r="H150" s="155">
        <f t="shared" si="61"/>
        <v>0</v>
      </c>
      <c r="I150" s="155">
        <f t="shared" si="61"/>
        <v>0</v>
      </c>
      <c r="J150" s="155">
        <f t="shared" si="61"/>
        <v>0</v>
      </c>
      <c r="K150" s="155">
        <f t="shared" si="61"/>
        <v>0</v>
      </c>
      <c r="L150" s="151">
        <f t="shared" si="57"/>
        <v>0</v>
      </c>
      <c r="M150" s="155">
        <f t="shared" si="62"/>
        <v>0</v>
      </c>
      <c r="N150" s="155">
        <f t="shared" si="62"/>
        <v>0</v>
      </c>
      <c r="O150" s="155">
        <f t="shared" si="62"/>
        <v>0</v>
      </c>
      <c r="P150" s="155">
        <f t="shared" si="62"/>
        <v>0</v>
      </c>
      <c r="Q150" s="151">
        <f t="shared" si="54"/>
        <v>0</v>
      </c>
      <c r="R150" s="155">
        <f t="shared" si="63"/>
        <v>0</v>
      </c>
      <c r="S150" s="155">
        <f t="shared" si="63"/>
        <v>0</v>
      </c>
      <c r="T150" s="155">
        <f t="shared" si="63"/>
        <v>0</v>
      </c>
      <c r="U150" s="155">
        <f t="shared" si="63"/>
        <v>0</v>
      </c>
      <c r="V150" s="151">
        <f t="shared" si="58"/>
        <v>1</v>
      </c>
      <c r="W150" s="155">
        <f t="shared" si="64"/>
        <v>1</v>
      </c>
      <c r="X150" s="155">
        <f t="shared" si="64"/>
        <v>0</v>
      </c>
      <c r="Y150" s="155">
        <f t="shared" si="64"/>
        <v>0</v>
      </c>
      <c r="Z150" s="155">
        <f t="shared" si="64"/>
        <v>0</v>
      </c>
      <c r="AA150" s="151">
        <f t="shared" si="59"/>
        <v>0</v>
      </c>
      <c r="AB150" s="155">
        <f t="shared" si="65"/>
        <v>0</v>
      </c>
      <c r="AC150" s="152">
        <f t="shared" si="66"/>
        <v>0</v>
      </c>
      <c r="AD150" s="152">
        <f t="shared" si="66"/>
        <v>0</v>
      </c>
      <c r="AE150" s="152">
        <f t="shared" si="66"/>
        <v>0</v>
      </c>
      <c r="AF150" s="151">
        <f t="shared" si="60"/>
        <v>0</v>
      </c>
      <c r="AG150" s="152">
        <f t="shared" si="67"/>
        <v>0</v>
      </c>
      <c r="AH150" s="152">
        <f t="shared" si="67"/>
        <v>0</v>
      </c>
      <c r="AI150" s="152">
        <f t="shared" si="67"/>
        <v>0</v>
      </c>
      <c r="AJ150" s="152">
        <f t="shared" si="67"/>
        <v>0</v>
      </c>
    </row>
    <row r="151" spans="1:36" s="24" customFormat="1" ht="16.5" customHeight="1" thickBot="1" x14ac:dyDescent="0.4">
      <c r="A151" s="23"/>
      <c r="B151" s="35"/>
      <c r="C151" s="329"/>
      <c r="D151" s="397" t="s">
        <v>176</v>
      </c>
      <c r="E151" s="397"/>
      <c r="F151" s="152">
        <f t="shared" si="55"/>
        <v>177</v>
      </c>
      <c r="G151" s="151">
        <f t="shared" si="56"/>
        <v>25</v>
      </c>
      <c r="H151" s="158">
        <f t="shared" si="61"/>
        <v>22</v>
      </c>
      <c r="I151" s="158">
        <f t="shared" si="61"/>
        <v>0</v>
      </c>
      <c r="J151" s="158">
        <f t="shared" si="61"/>
        <v>2</v>
      </c>
      <c r="K151" s="158">
        <f t="shared" si="61"/>
        <v>1</v>
      </c>
      <c r="L151" s="151">
        <f t="shared" si="57"/>
        <v>23</v>
      </c>
      <c r="M151" s="158">
        <f t="shared" si="62"/>
        <v>22</v>
      </c>
      <c r="N151" s="158">
        <f t="shared" si="62"/>
        <v>0</v>
      </c>
      <c r="O151" s="158">
        <f t="shared" si="62"/>
        <v>1</v>
      </c>
      <c r="P151" s="158">
        <f t="shared" si="62"/>
        <v>0</v>
      </c>
      <c r="Q151" s="151">
        <f t="shared" si="54"/>
        <v>26</v>
      </c>
      <c r="R151" s="158">
        <f t="shared" si="63"/>
        <v>25</v>
      </c>
      <c r="S151" s="158">
        <f t="shared" si="63"/>
        <v>0</v>
      </c>
      <c r="T151" s="158">
        <f t="shared" si="63"/>
        <v>1</v>
      </c>
      <c r="U151" s="158">
        <f t="shared" si="63"/>
        <v>0</v>
      </c>
      <c r="V151" s="151">
        <f t="shared" si="58"/>
        <v>27</v>
      </c>
      <c r="W151" s="158">
        <f t="shared" si="64"/>
        <v>25</v>
      </c>
      <c r="X151" s="158">
        <f t="shared" si="64"/>
        <v>1</v>
      </c>
      <c r="Y151" s="158">
        <f t="shared" si="64"/>
        <v>0</v>
      </c>
      <c r="Z151" s="158">
        <f t="shared" si="64"/>
        <v>1</v>
      </c>
      <c r="AA151" s="151">
        <f t="shared" si="59"/>
        <v>32</v>
      </c>
      <c r="AB151" s="158">
        <f t="shared" si="65"/>
        <v>31</v>
      </c>
      <c r="AC151" s="152">
        <f t="shared" si="66"/>
        <v>0</v>
      </c>
      <c r="AD151" s="152">
        <f t="shared" si="66"/>
        <v>1</v>
      </c>
      <c r="AE151" s="152">
        <f t="shared" si="66"/>
        <v>0</v>
      </c>
      <c r="AF151" s="151">
        <f t="shared" si="60"/>
        <v>44</v>
      </c>
      <c r="AG151" s="152">
        <f t="shared" si="67"/>
        <v>43</v>
      </c>
      <c r="AH151" s="152">
        <f t="shared" si="67"/>
        <v>0</v>
      </c>
      <c r="AI151" s="152">
        <f t="shared" si="67"/>
        <v>1</v>
      </c>
      <c r="AJ151" s="152">
        <f t="shared" si="67"/>
        <v>0</v>
      </c>
    </row>
    <row r="152" spans="1:36" s="24" customFormat="1" ht="16.5" customHeight="1" x14ac:dyDescent="0.35">
      <c r="A152" s="23"/>
      <c r="B152" s="352">
        <v>1</v>
      </c>
      <c r="C152" s="327" t="s">
        <v>9</v>
      </c>
      <c r="D152" s="347" t="s">
        <v>154</v>
      </c>
      <c r="E152" s="51" t="s">
        <v>120</v>
      </c>
      <c r="F152" s="152">
        <f t="shared" si="55"/>
        <v>1</v>
      </c>
      <c r="G152" s="151">
        <f t="shared" si="56"/>
        <v>1</v>
      </c>
      <c r="H152" s="154">
        <v>1</v>
      </c>
      <c r="I152" s="154">
        <v>0</v>
      </c>
      <c r="J152" s="154">
        <v>0</v>
      </c>
      <c r="K152" s="154">
        <v>0</v>
      </c>
      <c r="L152" s="151">
        <f t="shared" si="57"/>
        <v>0</v>
      </c>
      <c r="M152" s="154">
        <v>0</v>
      </c>
      <c r="N152" s="154">
        <v>0</v>
      </c>
      <c r="O152" s="154">
        <v>0</v>
      </c>
      <c r="P152" s="154">
        <v>0</v>
      </c>
      <c r="Q152" s="151">
        <f t="shared" si="54"/>
        <v>0</v>
      </c>
      <c r="R152" s="154">
        <v>0</v>
      </c>
      <c r="S152" s="154">
        <v>0</v>
      </c>
      <c r="T152" s="154">
        <v>0</v>
      </c>
      <c r="U152" s="154">
        <v>0</v>
      </c>
      <c r="V152" s="151">
        <f t="shared" si="58"/>
        <v>0</v>
      </c>
      <c r="W152" s="154">
        <v>0</v>
      </c>
      <c r="X152" s="154">
        <v>0</v>
      </c>
      <c r="Y152" s="154">
        <v>0</v>
      </c>
      <c r="Z152" s="154">
        <v>0</v>
      </c>
      <c r="AA152" s="151">
        <f t="shared" si="59"/>
        <v>0</v>
      </c>
      <c r="AB152" s="154">
        <v>0</v>
      </c>
      <c r="AC152" s="154">
        <v>0</v>
      </c>
      <c r="AD152" s="154">
        <v>0</v>
      </c>
      <c r="AE152" s="154">
        <v>0</v>
      </c>
      <c r="AF152" s="151">
        <f t="shared" si="60"/>
        <v>0</v>
      </c>
      <c r="AG152" s="154">
        <v>0</v>
      </c>
      <c r="AH152" s="154">
        <v>0</v>
      </c>
      <c r="AI152" s="154">
        <v>0</v>
      </c>
      <c r="AJ152" s="154">
        <v>0</v>
      </c>
    </row>
    <row r="153" spans="1:36" s="24" customFormat="1" ht="16.5" customHeight="1" x14ac:dyDescent="0.35">
      <c r="A153" s="23"/>
      <c r="B153" s="314"/>
      <c r="C153" s="328"/>
      <c r="D153" s="334"/>
      <c r="E153" s="52" t="s">
        <v>218</v>
      </c>
      <c r="F153" s="152">
        <f t="shared" si="55"/>
        <v>0</v>
      </c>
      <c r="G153" s="151">
        <f t="shared" si="56"/>
        <v>0</v>
      </c>
      <c r="H153" s="157">
        <v>0</v>
      </c>
      <c r="I153" s="157">
        <v>0</v>
      </c>
      <c r="J153" s="157">
        <v>0</v>
      </c>
      <c r="K153" s="157">
        <v>0</v>
      </c>
      <c r="L153" s="151">
        <f t="shared" si="57"/>
        <v>0</v>
      </c>
      <c r="M153" s="157">
        <v>0</v>
      </c>
      <c r="N153" s="157">
        <v>0</v>
      </c>
      <c r="O153" s="157">
        <v>0</v>
      </c>
      <c r="P153" s="157">
        <v>0</v>
      </c>
      <c r="Q153" s="151">
        <f t="shared" si="54"/>
        <v>0</v>
      </c>
      <c r="R153" s="157">
        <v>0</v>
      </c>
      <c r="S153" s="157">
        <v>0</v>
      </c>
      <c r="T153" s="157">
        <v>0</v>
      </c>
      <c r="U153" s="157">
        <v>0</v>
      </c>
      <c r="V153" s="151">
        <f t="shared" si="58"/>
        <v>0</v>
      </c>
      <c r="W153" s="157">
        <v>0</v>
      </c>
      <c r="X153" s="157">
        <v>0</v>
      </c>
      <c r="Y153" s="157">
        <v>0</v>
      </c>
      <c r="Z153" s="157">
        <v>0</v>
      </c>
      <c r="AA153" s="151">
        <f t="shared" si="59"/>
        <v>0</v>
      </c>
      <c r="AB153" s="157">
        <v>0</v>
      </c>
      <c r="AC153" s="157">
        <v>0</v>
      </c>
      <c r="AD153" s="157">
        <v>0</v>
      </c>
      <c r="AE153" s="157">
        <v>0</v>
      </c>
      <c r="AF153" s="151">
        <f t="shared" si="60"/>
        <v>0</v>
      </c>
      <c r="AG153" s="154">
        <v>0</v>
      </c>
      <c r="AH153" s="154">
        <v>0</v>
      </c>
      <c r="AI153" s="154">
        <v>0</v>
      </c>
      <c r="AJ153" s="154">
        <v>0</v>
      </c>
    </row>
    <row r="154" spans="1:36" s="24" customFormat="1" ht="19.899999999999999" customHeight="1" thickBot="1" x14ac:dyDescent="0.4">
      <c r="A154" s="23"/>
      <c r="B154" s="314"/>
      <c r="C154" s="328"/>
      <c r="D154" s="335"/>
      <c r="E154" s="53" t="s">
        <v>116</v>
      </c>
      <c r="F154" s="152">
        <f t="shared" si="55"/>
        <v>0</v>
      </c>
      <c r="G154" s="151">
        <f t="shared" si="56"/>
        <v>0</v>
      </c>
      <c r="H154" s="160">
        <v>0</v>
      </c>
      <c r="I154" s="160">
        <v>0</v>
      </c>
      <c r="J154" s="160">
        <v>0</v>
      </c>
      <c r="K154" s="160">
        <v>0</v>
      </c>
      <c r="L154" s="151">
        <f t="shared" si="57"/>
        <v>0</v>
      </c>
      <c r="M154" s="160">
        <v>0</v>
      </c>
      <c r="N154" s="160">
        <v>0</v>
      </c>
      <c r="O154" s="160">
        <v>0</v>
      </c>
      <c r="P154" s="160">
        <v>0</v>
      </c>
      <c r="Q154" s="151">
        <f t="shared" si="54"/>
        <v>0</v>
      </c>
      <c r="R154" s="160">
        <v>0</v>
      </c>
      <c r="S154" s="160">
        <v>0</v>
      </c>
      <c r="T154" s="160">
        <v>0</v>
      </c>
      <c r="U154" s="160">
        <v>0</v>
      </c>
      <c r="V154" s="151">
        <f t="shared" si="58"/>
        <v>0</v>
      </c>
      <c r="W154" s="160">
        <v>0</v>
      </c>
      <c r="X154" s="160">
        <v>0</v>
      </c>
      <c r="Y154" s="160">
        <v>0</v>
      </c>
      <c r="Z154" s="160">
        <v>0</v>
      </c>
      <c r="AA154" s="151">
        <f t="shared" si="59"/>
        <v>0</v>
      </c>
      <c r="AB154" s="160">
        <v>0</v>
      </c>
      <c r="AC154" s="160">
        <v>0</v>
      </c>
      <c r="AD154" s="160">
        <v>0</v>
      </c>
      <c r="AE154" s="160">
        <v>0</v>
      </c>
      <c r="AF154" s="151">
        <f t="shared" si="60"/>
        <v>0</v>
      </c>
      <c r="AG154" s="154">
        <v>0</v>
      </c>
      <c r="AH154" s="154">
        <v>0</v>
      </c>
      <c r="AI154" s="154">
        <v>0</v>
      </c>
      <c r="AJ154" s="154">
        <v>0</v>
      </c>
    </row>
    <row r="155" spans="1:36" s="24" customFormat="1" ht="22.9" customHeight="1" x14ac:dyDescent="0.35">
      <c r="A155" s="23"/>
      <c r="B155" s="314">
        <v>2</v>
      </c>
      <c r="C155" s="328"/>
      <c r="D155" s="334" t="s">
        <v>164</v>
      </c>
      <c r="E155" s="52" t="s">
        <v>120</v>
      </c>
      <c r="F155" s="152">
        <f t="shared" si="55"/>
        <v>0</v>
      </c>
      <c r="G155" s="151">
        <f t="shared" si="56"/>
        <v>0</v>
      </c>
      <c r="H155" s="157">
        <v>0</v>
      </c>
      <c r="I155" s="157">
        <v>0</v>
      </c>
      <c r="J155" s="157">
        <v>0</v>
      </c>
      <c r="K155" s="157">
        <v>0</v>
      </c>
      <c r="L155" s="151">
        <f t="shared" si="57"/>
        <v>0</v>
      </c>
      <c r="M155" s="157">
        <v>0</v>
      </c>
      <c r="N155" s="157">
        <v>0</v>
      </c>
      <c r="O155" s="157">
        <v>0</v>
      </c>
      <c r="P155" s="157">
        <v>0</v>
      </c>
      <c r="Q155" s="151">
        <f t="shared" si="54"/>
        <v>0</v>
      </c>
      <c r="R155" s="157">
        <v>0</v>
      </c>
      <c r="S155" s="157">
        <v>0</v>
      </c>
      <c r="T155" s="157">
        <v>0</v>
      </c>
      <c r="U155" s="157">
        <v>0</v>
      </c>
      <c r="V155" s="151">
        <f t="shared" si="58"/>
        <v>0</v>
      </c>
      <c r="W155" s="157">
        <v>0</v>
      </c>
      <c r="X155" s="157">
        <v>0</v>
      </c>
      <c r="Y155" s="157">
        <v>0</v>
      </c>
      <c r="Z155" s="157">
        <v>0</v>
      </c>
      <c r="AA155" s="151">
        <f t="shared" si="59"/>
        <v>0</v>
      </c>
      <c r="AB155" s="157">
        <v>0</v>
      </c>
      <c r="AC155" s="157">
        <v>0</v>
      </c>
      <c r="AD155" s="157">
        <v>0</v>
      </c>
      <c r="AE155" s="157">
        <v>0</v>
      </c>
      <c r="AF155" s="151">
        <f t="shared" si="60"/>
        <v>0</v>
      </c>
      <c r="AG155" s="154">
        <v>0</v>
      </c>
      <c r="AH155" s="154">
        <v>0</v>
      </c>
      <c r="AI155" s="154">
        <v>0</v>
      </c>
      <c r="AJ155" s="154">
        <v>0</v>
      </c>
    </row>
    <row r="156" spans="1:36" s="24" customFormat="1" ht="16.5" customHeight="1" x14ac:dyDescent="0.35">
      <c r="A156" s="23"/>
      <c r="B156" s="314"/>
      <c r="C156" s="328"/>
      <c r="D156" s="334"/>
      <c r="E156" s="52" t="s">
        <v>218</v>
      </c>
      <c r="F156" s="152">
        <f t="shared" si="55"/>
        <v>0</v>
      </c>
      <c r="G156" s="151">
        <f t="shared" si="56"/>
        <v>0</v>
      </c>
      <c r="H156" s="157">
        <v>0</v>
      </c>
      <c r="I156" s="157">
        <v>0</v>
      </c>
      <c r="J156" s="157">
        <v>0</v>
      </c>
      <c r="K156" s="157">
        <v>0</v>
      </c>
      <c r="L156" s="151">
        <f t="shared" si="57"/>
        <v>0</v>
      </c>
      <c r="M156" s="157">
        <v>0</v>
      </c>
      <c r="N156" s="157">
        <v>0</v>
      </c>
      <c r="O156" s="157">
        <v>0</v>
      </c>
      <c r="P156" s="157">
        <v>0</v>
      </c>
      <c r="Q156" s="151">
        <f t="shared" si="54"/>
        <v>0</v>
      </c>
      <c r="R156" s="157">
        <v>0</v>
      </c>
      <c r="S156" s="157">
        <v>0</v>
      </c>
      <c r="T156" s="157">
        <v>0</v>
      </c>
      <c r="U156" s="157">
        <v>0</v>
      </c>
      <c r="V156" s="151">
        <f t="shared" si="58"/>
        <v>0</v>
      </c>
      <c r="W156" s="157">
        <v>0</v>
      </c>
      <c r="X156" s="157">
        <v>0</v>
      </c>
      <c r="Y156" s="157">
        <v>0</v>
      </c>
      <c r="Z156" s="157">
        <v>0</v>
      </c>
      <c r="AA156" s="151">
        <f t="shared" si="59"/>
        <v>0</v>
      </c>
      <c r="AB156" s="157">
        <v>0</v>
      </c>
      <c r="AC156" s="157">
        <v>0</v>
      </c>
      <c r="AD156" s="157">
        <v>0</v>
      </c>
      <c r="AE156" s="157">
        <v>0</v>
      </c>
      <c r="AF156" s="151">
        <f t="shared" si="60"/>
        <v>0</v>
      </c>
      <c r="AG156" s="154">
        <v>0</v>
      </c>
      <c r="AH156" s="154">
        <v>0</v>
      </c>
      <c r="AI156" s="154">
        <v>0</v>
      </c>
      <c r="AJ156" s="154">
        <v>0</v>
      </c>
    </row>
    <row r="157" spans="1:36" s="24" customFormat="1" ht="16.5" customHeight="1" thickBot="1" x14ac:dyDescent="0.4">
      <c r="A157" s="23"/>
      <c r="B157" s="314"/>
      <c r="C157" s="328"/>
      <c r="D157" s="335"/>
      <c r="E157" s="53" t="s">
        <v>116</v>
      </c>
      <c r="F157" s="152">
        <f t="shared" si="55"/>
        <v>0</v>
      </c>
      <c r="G157" s="151">
        <f t="shared" si="56"/>
        <v>0</v>
      </c>
      <c r="H157" s="160">
        <v>0</v>
      </c>
      <c r="I157" s="160">
        <v>0</v>
      </c>
      <c r="J157" s="160">
        <v>0</v>
      </c>
      <c r="K157" s="160">
        <v>0</v>
      </c>
      <c r="L157" s="151">
        <f t="shared" si="57"/>
        <v>0</v>
      </c>
      <c r="M157" s="160">
        <v>0</v>
      </c>
      <c r="N157" s="160">
        <v>0</v>
      </c>
      <c r="O157" s="160">
        <v>0</v>
      </c>
      <c r="P157" s="160">
        <v>0</v>
      </c>
      <c r="Q157" s="151">
        <f t="shared" si="54"/>
        <v>0</v>
      </c>
      <c r="R157" s="160">
        <v>0</v>
      </c>
      <c r="S157" s="160">
        <v>0</v>
      </c>
      <c r="T157" s="160">
        <v>0</v>
      </c>
      <c r="U157" s="160">
        <v>0</v>
      </c>
      <c r="V157" s="151">
        <f t="shared" si="58"/>
        <v>0</v>
      </c>
      <c r="W157" s="160">
        <v>0</v>
      </c>
      <c r="X157" s="160">
        <v>0</v>
      </c>
      <c r="Y157" s="160">
        <v>0</v>
      </c>
      <c r="Z157" s="160">
        <v>0</v>
      </c>
      <c r="AA157" s="151">
        <f t="shared" si="59"/>
        <v>0</v>
      </c>
      <c r="AB157" s="160">
        <v>0</v>
      </c>
      <c r="AC157" s="160">
        <v>0</v>
      </c>
      <c r="AD157" s="160">
        <v>0</v>
      </c>
      <c r="AE157" s="160">
        <v>0</v>
      </c>
      <c r="AF157" s="151">
        <f t="shared" si="60"/>
        <v>0</v>
      </c>
      <c r="AG157" s="154">
        <v>0</v>
      </c>
      <c r="AH157" s="154">
        <v>0</v>
      </c>
      <c r="AI157" s="154">
        <v>0</v>
      </c>
      <c r="AJ157" s="154">
        <v>0</v>
      </c>
    </row>
    <row r="158" spans="1:36" s="24" customFormat="1" ht="16.5" customHeight="1" x14ac:dyDescent="0.35">
      <c r="A158" s="23"/>
      <c r="B158" s="314">
        <v>3</v>
      </c>
      <c r="C158" s="328"/>
      <c r="D158" s="334" t="s">
        <v>156</v>
      </c>
      <c r="E158" s="52" t="s">
        <v>120</v>
      </c>
      <c r="F158" s="152">
        <f t="shared" si="55"/>
        <v>1</v>
      </c>
      <c r="G158" s="151">
        <f t="shared" si="56"/>
        <v>0</v>
      </c>
      <c r="H158" s="157">
        <v>0</v>
      </c>
      <c r="I158" s="157">
        <v>0</v>
      </c>
      <c r="J158" s="157">
        <v>0</v>
      </c>
      <c r="K158" s="157">
        <v>0</v>
      </c>
      <c r="L158" s="151">
        <f t="shared" si="57"/>
        <v>1</v>
      </c>
      <c r="M158" s="157">
        <v>1</v>
      </c>
      <c r="N158" s="157">
        <v>0</v>
      </c>
      <c r="O158" s="157">
        <v>0</v>
      </c>
      <c r="P158" s="157">
        <v>0</v>
      </c>
      <c r="Q158" s="151">
        <f t="shared" si="54"/>
        <v>0</v>
      </c>
      <c r="R158" s="157">
        <v>0</v>
      </c>
      <c r="S158" s="157">
        <v>0</v>
      </c>
      <c r="T158" s="157">
        <v>0</v>
      </c>
      <c r="U158" s="157">
        <v>0</v>
      </c>
      <c r="V158" s="151">
        <f t="shared" si="58"/>
        <v>0</v>
      </c>
      <c r="W158" s="157">
        <v>0</v>
      </c>
      <c r="X158" s="157">
        <v>0</v>
      </c>
      <c r="Y158" s="157">
        <v>0</v>
      </c>
      <c r="Z158" s="157">
        <v>0</v>
      </c>
      <c r="AA158" s="151">
        <f t="shared" si="59"/>
        <v>0</v>
      </c>
      <c r="AB158" s="157">
        <v>0</v>
      </c>
      <c r="AC158" s="157">
        <v>0</v>
      </c>
      <c r="AD158" s="157">
        <v>0</v>
      </c>
      <c r="AE158" s="157">
        <v>0</v>
      </c>
      <c r="AF158" s="151">
        <f t="shared" si="60"/>
        <v>0</v>
      </c>
      <c r="AG158" s="154">
        <v>0</v>
      </c>
      <c r="AH158" s="154">
        <v>0</v>
      </c>
      <c r="AI158" s="154">
        <v>0</v>
      </c>
      <c r="AJ158" s="154">
        <v>0</v>
      </c>
    </row>
    <row r="159" spans="1:36" s="24" customFormat="1" ht="16.5" customHeight="1" x14ac:dyDescent="0.35">
      <c r="A159" s="23"/>
      <c r="B159" s="314"/>
      <c r="C159" s="328"/>
      <c r="D159" s="334"/>
      <c r="E159" s="52" t="s">
        <v>218</v>
      </c>
      <c r="F159" s="152">
        <f t="shared" si="55"/>
        <v>0</v>
      </c>
      <c r="G159" s="151">
        <f t="shared" si="56"/>
        <v>0</v>
      </c>
      <c r="H159" s="157">
        <v>0</v>
      </c>
      <c r="I159" s="157">
        <v>0</v>
      </c>
      <c r="J159" s="157">
        <v>0</v>
      </c>
      <c r="K159" s="157">
        <v>0</v>
      </c>
      <c r="L159" s="151">
        <f t="shared" si="57"/>
        <v>0</v>
      </c>
      <c r="M159" s="157">
        <v>0</v>
      </c>
      <c r="N159" s="157">
        <v>0</v>
      </c>
      <c r="O159" s="157">
        <v>0</v>
      </c>
      <c r="P159" s="157">
        <v>0</v>
      </c>
      <c r="Q159" s="151">
        <f t="shared" si="54"/>
        <v>0</v>
      </c>
      <c r="R159" s="157">
        <v>0</v>
      </c>
      <c r="S159" s="157">
        <v>0</v>
      </c>
      <c r="T159" s="157">
        <v>0</v>
      </c>
      <c r="U159" s="157">
        <v>0</v>
      </c>
      <c r="V159" s="151">
        <f t="shared" si="58"/>
        <v>0</v>
      </c>
      <c r="W159" s="157">
        <v>0</v>
      </c>
      <c r="X159" s="157">
        <v>0</v>
      </c>
      <c r="Y159" s="157">
        <v>0</v>
      </c>
      <c r="Z159" s="157">
        <v>0</v>
      </c>
      <c r="AA159" s="151">
        <f t="shared" si="59"/>
        <v>0</v>
      </c>
      <c r="AB159" s="157">
        <v>0</v>
      </c>
      <c r="AC159" s="157">
        <v>0</v>
      </c>
      <c r="AD159" s="157">
        <v>0</v>
      </c>
      <c r="AE159" s="157">
        <v>0</v>
      </c>
      <c r="AF159" s="151">
        <f t="shared" si="60"/>
        <v>0</v>
      </c>
      <c r="AG159" s="154">
        <v>0</v>
      </c>
      <c r="AH159" s="154">
        <v>0</v>
      </c>
      <c r="AI159" s="154">
        <v>0</v>
      </c>
      <c r="AJ159" s="154">
        <v>0</v>
      </c>
    </row>
    <row r="160" spans="1:36" s="24" customFormat="1" ht="16.5" customHeight="1" thickBot="1" x14ac:dyDescent="0.4">
      <c r="A160" s="23"/>
      <c r="B160" s="314"/>
      <c r="C160" s="328"/>
      <c r="D160" s="335"/>
      <c r="E160" s="53" t="s">
        <v>116</v>
      </c>
      <c r="F160" s="152">
        <f t="shared" si="55"/>
        <v>2</v>
      </c>
      <c r="G160" s="151">
        <f t="shared" si="56"/>
        <v>1</v>
      </c>
      <c r="H160" s="160">
        <v>1</v>
      </c>
      <c r="I160" s="160">
        <v>0</v>
      </c>
      <c r="J160" s="160">
        <v>0</v>
      </c>
      <c r="K160" s="160">
        <v>0</v>
      </c>
      <c r="L160" s="151">
        <f t="shared" si="57"/>
        <v>0</v>
      </c>
      <c r="M160" s="160">
        <v>0</v>
      </c>
      <c r="N160" s="160">
        <v>0</v>
      </c>
      <c r="O160" s="160">
        <v>0</v>
      </c>
      <c r="P160" s="160">
        <v>0</v>
      </c>
      <c r="Q160" s="151">
        <f t="shared" si="54"/>
        <v>0</v>
      </c>
      <c r="R160" s="160">
        <v>0</v>
      </c>
      <c r="S160" s="160">
        <v>0</v>
      </c>
      <c r="T160" s="160">
        <v>0</v>
      </c>
      <c r="U160" s="160">
        <v>0</v>
      </c>
      <c r="V160" s="151">
        <f t="shared" si="58"/>
        <v>0</v>
      </c>
      <c r="W160" s="160">
        <v>0</v>
      </c>
      <c r="X160" s="160">
        <v>0</v>
      </c>
      <c r="Y160" s="160">
        <v>0</v>
      </c>
      <c r="Z160" s="160">
        <v>0</v>
      </c>
      <c r="AA160" s="151">
        <f t="shared" si="59"/>
        <v>1</v>
      </c>
      <c r="AB160" s="160">
        <v>1</v>
      </c>
      <c r="AC160" s="160">
        <v>0</v>
      </c>
      <c r="AD160" s="160">
        <v>0</v>
      </c>
      <c r="AE160" s="160">
        <v>0</v>
      </c>
      <c r="AF160" s="151">
        <f t="shared" si="60"/>
        <v>0</v>
      </c>
      <c r="AG160" s="154">
        <v>0</v>
      </c>
      <c r="AH160" s="154">
        <v>0</v>
      </c>
      <c r="AI160" s="154">
        <v>0</v>
      </c>
      <c r="AJ160" s="154">
        <v>0</v>
      </c>
    </row>
    <row r="161" spans="1:36" s="24" customFormat="1" ht="16.5" customHeight="1" x14ac:dyDescent="0.35">
      <c r="A161" s="23"/>
      <c r="B161" s="314">
        <v>4</v>
      </c>
      <c r="C161" s="328"/>
      <c r="D161" s="334" t="s">
        <v>157</v>
      </c>
      <c r="E161" s="52" t="s">
        <v>120</v>
      </c>
      <c r="F161" s="152">
        <f t="shared" si="55"/>
        <v>0</v>
      </c>
      <c r="G161" s="151">
        <f t="shared" si="56"/>
        <v>0</v>
      </c>
      <c r="H161" s="157">
        <v>0</v>
      </c>
      <c r="I161" s="157">
        <v>0</v>
      </c>
      <c r="J161" s="157">
        <v>0</v>
      </c>
      <c r="K161" s="157">
        <v>0</v>
      </c>
      <c r="L161" s="151">
        <f t="shared" si="57"/>
        <v>0</v>
      </c>
      <c r="M161" s="157">
        <v>0</v>
      </c>
      <c r="N161" s="157">
        <v>0</v>
      </c>
      <c r="O161" s="157">
        <v>0</v>
      </c>
      <c r="P161" s="157">
        <v>0</v>
      </c>
      <c r="Q161" s="151">
        <f t="shared" si="54"/>
        <v>0</v>
      </c>
      <c r="R161" s="157">
        <v>0</v>
      </c>
      <c r="S161" s="157">
        <v>0</v>
      </c>
      <c r="T161" s="157">
        <v>0</v>
      </c>
      <c r="U161" s="157">
        <v>0</v>
      </c>
      <c r="V161" s="151">
        <f t="shared" si="58"/>
        <v>0</v>
      </c>
      <c r="W161" s="157">
        <v>0</v>
      </c>
      <c r="X161" s="157">
        <v>0</v>
      </c>
      <c r="Y161" s="157">
        <v>0</v>
      </c>
      <c r="Z161" s="157">
        <v>0</v>
      </c>
      <c r="AA161" s="151">
        <f t="shared" si="59"/>
        <v>0</v>
      </c>
      <c r="AB161" s="157">
        <v>0</v>
      </c>
      <c r="AC161" s="157">
        <v>0</v>
      </c>
      <c r="AD161" s="157">
        <v>0</v>
      </c>
      <c r="AE161" s="157">
        <v>0</v>
      </c>
      <c r="AF161" s="151">
        <f t="shared" si="60"/>
        <v>0</v>
      </c>
      <c r="AG161" s="154">
        <v>0</v>
      </c>
      <c r="AH161" s="154">
        <v>0</v>
      </c>
      <c r="AI161" s="154">
        <v>0</v>
      </c>
      <c r="AJ161" s="154">
        <v>0</v>
      </c>
    </row>
    <row r="162" spans="1:36" s="24" customFormat="1" ht="16.5" customHeight="1" x14ac:dyDescent="0.35">
      <c r="A162" s="23"/>
      <c r="B162" s="314"/>
      <c r="C162" s="328"/>
      <c r="D162" s="334"/>
      <c r="E162" s="52" t="s">
        <v>218</v>
      </c>
      <c r="F162" s="152">
        <f t="shared" si="55"/>
        <v>0</v>
      </c>
      <c r="G162" s="151">
        <f t="shared" si="56"/>
        <v>0</v>
      </c>
      <c r="H162" s="157">
        <v>0</v>
      </c>
      <c r="I162" s="157">
        <v>0</v>
      </c>
      <c r="J162" s="157">
        <v>0</v>
      </c>
      <c r="K162" s="157">
        <v>0</v>
      </c>
      <c r="L162" s="151">
        <f t="shared" si="57"/>
        <v>0</v>
      </c>
      <c r="M162" s="157">
        <v>0</v>
      </c>
      <c r="N162" s="157">
        <v>0</v>
      </c>
      <c r="O162" s="157">
        <v>0</v>
      </c>
      <c r="P162" s="157">
        <v>0</v>
      </c>
      <c r="Q162" s="151">
        <f t="shared" si="54"/>
        <v>0</v>
      </c>
      <c r="R162" s="157">
        <v>0</v>
      </c>
      <c r="S162" s="157">
        <v>0</v>
      </c>
      <c r="T162" s="157">
        <v>0</v>
      </c>
      <c r="U162" s="157">
        <v>0</v>
      </c>
      <c r="V162" s="151">
        <f t="shared" si="58"/>
        <v>0</v>
      </c>
      <c r="W162" s="157">
        <v>0</v>
      </c>
      <c r="X162" s="157">
        <v>0</v>
      </c>
      <c r="Y162" s="157">
        <v>0</v>
      </c>
      <c r="Z162" s="157">
        <v>0</v>
      </c>
      <c r="AA162" s="151">
        <f t="shared" si="59"/>
        <v>0</v>
      </c>
      <c r="AB162" s="157">
        <v>0</v>
      </c>
      <c r="AC162" s="157">
        <v>0</v>
      </c>
      <c r="AD162" s="157">
        <v>0</v>
      </c>
      <c r="AE162" s="157">
        <v>0</v>
      </c>
      <c r="AF162" s="151">
        <f t="shared" si="60"/>
        <v>0</v>
      </c>
      <c r="AG162" s="154">
        <v>0</v>
      </c>
      <c r="AH162" s="154">
        <v>0</v>
      </c>
      <c r="AI162" s="154">
        <v>0</v>
      </c>
      <c r="AJ162" s="154">
        <v>0</v>
      </c>
    </row>
    <row r="163" spans="1:36" s="24" customFormat="1" ht="16.5" customHeight="1" thickBot="1" x14ac:dyDescent="0.4">
      <c r="A163" s="23"/>
      <c r="B163" s="314"/>
      <c r="C163" s="328"/>
      <c r="D163" s="335"/>
      <c r="E163" s="53" t="s">
        <v>116</v>
      </c>
      <c r="F163" s="152">
        <f t="shared" si="55"/>
        <v>0</v>
      </c>
      <c r="G163" s="151">
        <f t="shared" si="56"/>
        <v>0</v>
      </c>
      <c r="H163" s="160">
        <v>0</v>
      </c>
      <c r="I163" s="160">
        <v>0</v>
      </c>
      <c r="J163" s="160">
        <v>0</v>
      </c>
      <c r="K163" s="160">
        <v>0</v>
      </c>
      <c r="L163" s="151">
        <f t="shared" si="57"/>
        <v>0</v>
      </c>
      <c r="M163" s="160">
        <v>0</v>
      </c>
      <c r="N163" s="160">
        <v>0</v>
      </c>
      <c r="O163" s="160">
        <v>0</v>
      </c>
      <c r="P163" s="160">
        <v>0</v>
      </c>
      <c r="Q163" s="151">
        <f t="shared" si="54"/>
        <v>0</v>
      </c>
      <c r="R163" s="160">
        <v>0</v>
      </c>
      <c r="S163" s="160">
        <v>0</v>
      </c>
      <c r="T163" s="160">
        <v>0</v>
      </c>
      <c r="U163" s="160">
        <v>0</v>
      </c>
      <c r="V163" s="151">
        <f t="shared" si="58"/>
        <v>0</v>
      </c>
      <c r="W163" s="160">
        <v>0</v>
      </c>
      <c r="X163" s="160">
        <v>0</v>
      </c>
      <c r="Y163" s="160">
        <v>0</v>
      </c>
      <c r="Z163" s="160">
        <v>0</v>
      </c>
      <c r="AA163" s="151">
        <f t="shared" si="59"/>
        <v>0</v>
      </c>
      <c r="AB163" s="160">
        <v>0</v>
      </c>
      <c r="AC163" s="160">
        <v>0</v>
      </c>
      <c r="AD163" s="160">
        <v>0</v>
      </c>
      <c r="AE163" s="160">
        <v>0</v>
      </c>
      <c r="AF163" s="151">
        <f t="shared" si="60"/>
        <v>0</v>
      </c>
      <c r="AG163" s="154">
        <v>0</v>
      </c>
      <c r="AH163" s="154">
        <v>0</v>
      </c>
      <c r="AI163" s="154">
        <v>0</v>
      </c>
      <c r="AJ163" s="154">
        <v>0</v>
      </c>
    </row>
    <row r="164" spans="1:36" s="24" customFormat="1" ht="16.5" customHeight="1" x14ac:dyDescent="0.35">
      <c r="A164" s="23"/>
      <c r="B164" s="314">
        <v>5</v>
      </c>
      <c r="C164" s="328"/>
      <c r="D164" s="334" t="s">
        <v>158</v>
      </c>
      <c r="E164" s="52" t="s">
        <v>120</v>
      </c>
      <c r="F164" s="152">
        <f t="shared" si="55"/>
        <v>0</v>
      </c>
      <c r="G164" s="151">
        <f t="shared" si="56"/>
        <v>0</v>
      </c>
      <c r="H164" s="157">
        <v>0</v>
      </c>
      <c r="I164" s="157">
        <v>0</v>
      </c>
      <c r="J164" s="157">
        <v>0</v>
      </c>
      <c r="K164" s="157">
        <v>0</v>
      </c>
      <c r="L164" s="151">
        <f t="shared" si="57"/>
        <v>0</v>
      </c>
      <c r="M164" s="157">
        <v>0</v>
      </c>
      <c r="N164" s="157">
        <v>0</v>
      </c>
      <c r="O164" s="157">
        <v>0</v>
      </c>
      <c r="P164" s="157">
        <v>0</v>
      </c>
      <c r="Q164" s="151">
        <f t="shared" si="54"/>
        <v>0</v>
      </c>
      <c r="R164" s="157">
        <v>0</v>
      </c>
      <c r="S164" s="157">
        <v>0</v>
      </c>
      <c r="T164" s="157">
        <v>0</v>
      </c>
      <c r="U164" s="157">
        <v>0</v>
      </c>
      <c r="V164" s="151">
        <f t="shared" si="58"/>
        <v>0</v>
      </c>
      <c r="W164" s="157">
        <v>0</v>
      </c>
      <c r="X164" s="157">
        <v>0</v>
      </c>
      <c r="Y164" s="157">
        <v>0</v>
      </c>
      <c r="Z164" s="157">
        <v>0</v>
      </c>
      <c r="AA164" s="151">
        <f t="shared" si="59"/>
        <v>0</v>
      </c>
      <c r="AB164" s="157">
        <v>0</v>
      </c>
      <c r="AC164" s="157">
        <v>0</v>
      </c>
      <c r="AD164" s="157">
        <v>0</v>
      </c>
      <c r="AE164" s="157">
        <v>0</v>
      </c>
      <c r="AF164" s="151">
        <f t="shared" si="60"/>
        <v>0</v>
      </c>
      <c r="AG164" s="154">
        <v>0</v>
      </c>
      <c r="AH164" s="154">
        <v>0</v>
      </c>
      <c r="AI164" s="154">
        <v>0</v>
      </c>
      <c r="AJ164" s="154">
        <v>0</v>
      </c>
    </row>
    <row r="165" spans="1:36" s="24" customFormat="1" ht="16.5" customHeight="1" x14ac:dyDescent="0.35">
      <c r="A165" s="23"/>
      <c r="B165" s="314"/>
      <c r="C165" s="328"/>
      <c r="D165" s="334"/>
      <c r="E165" s="52" t="s">
        <v>218</v>
      </c>
      <c r="F165" s="152">
        <f t="shared" si="55"/>
        <v>0</v>
      </c>
      <c r="G165" s="151">
        <f t="shared" si="56"/>
        <v>0</v>
      </c>
      <c r="H165" s="157">
        <v>0</v>
      </c>
      <c r="I165" s="157">
        <v>0</v>
      </c>
      <c r="J165" s="157">
        <v>0</v>
      </c>
      <c r="K165" s="157">
        <v>0</v>
      </c>
      <c r="L165" s="151">
        <f t="shared" si="57"/>
        <v>0</v>
      </c>
      <c r="M165" s="157">
        <v>0</v>
      </c>
      <c r="N165" s="157">
        <v>0</v>
      </c>
      <c r="O165" s="157">
        <v>0</v>
      </c>
      <c r="P165" s="157">
        <v>0</v>
      </c>
      <c r="Q165" s="151">
        <f t="shared" si="54"/>
        <v>0</v>
      </c>
      <c r="R165" s="157">
        <v>0</v>
      </c>
      <c r="S165" s="157">
        <v>0</v>
      </c>
      <c r="T165" s="157">
        <v>0</v>
      </c>
      <c r="U165" s="157">
        <v>0</v>
      </c>
      <c r="V165" s="151">
        <f t="shared" si="58"/>
        <v>0</v>
      </c>
      <c r="W165" s="157">
        <v>0</v>
      </c>
      <c r="X165" s="157">
        <v>0</v>
      </c>
      <c r="Y165" s="157">
        <v>0</v>
      </c>
      <c r="Z165" s="157">
        <v>0</v>
      </c>
      <c r="AA165" s="151">
        <f t="shared" si="59"/>
        <v>0</v>
      </c>
      <c r="AB165" s="157">
        <v>0</v>
      </c>
      <c r="AC165" s="157">
        <v>0</v>
      </c>
      <c r="AD165" s="157">
        <v>0</v>
      </c>
      <c r="AE165" s="157">
        <v>0</v>
      </c>
      <c r="AF165" s="151">
        <f t="shared" si="60"/>
        <v>0</v>
      </c>
      <c r="AG165" s="154">
        <v>0</v>
      </c>
      <c r="AH165" s="154">
        <v>0</v>
      </c>
      <c r="AI165" s="154">
        <v>0</v>
      </c>
      <c r="AJ165" s="154">
        <v>0</v>
      </c>
    </row>
    <row r="166" spans="1:36" s="24" customFormat="1" ht="16.5" customHeight="1" thickBot="1" x14ac:dyDescent="0.4">
      <c r="A166" s="23"/>
      <c r="B166" s="314"/>
      <c r="C166" s="328"/>
      <c r="D166" s="335"/>
      <c r="E166" s="53" t="s">
        <v>116</v>
      </c>
      <c r="F166" s="152">
        <f t="shared" si="55"/>
        <v>0</v>
      </c>
      <c r="G166" s="151">
        <f t="shared" si="56"/>
        <v>0</v>
      </c>
      <c r="H166" s="160">
        <v>0</v>
      </c>
      <c r="I166" s="160">
        <v>0</v>
      </c>
      <c r="J166" s="160">
        <v>0</v>
      </c>
      <c r="K166" s="160">
        <v>0</v>
      </c>
      <c r="L166" s="151">
        <f t="shared" si="57"/>
        <v>0</v>
      </c>
      <c r="M166" s="160">
        <v>0</v>
      </c>
      <c r="N166" s="160">
        <v>0</v>
      </c>
      <c r="O166" s="160">
        <v>0</v>
      </c>
      <c r="P166" s="160">
        <v>0</v>
      </c>
      <c r="Q166" s="151">
        <f t="shared" si="54"/>
        <v>0</v>
      </c>
      <c r="R166" s="160">
        <v>0</v>
      </c>
      <c r="S166" s="160">
        <v>0</v>
      </c>
      <c r="T166" s="160">
        <v>0</v>
      </c>
      <c r="U166" s="160">
        <v>0</v>
      </c>
      <c r="V166" s="151">
        <f t="shared" si="58"/>
        <v>0</v>
      </c>
      <c r="W166" s="160">
        <v>0</v>
      </c>
      <c r="X166" s="160">
        <v>0</v>
      </c>
      <c r="Y166" s="160">
        <v>0</v>
      </c>
      <c r="Z166" s="160">
        <v>0</v>
      </c>
      <c r="AA166" s="151">
        <f t="shared" si="59"/>
        <v>0</v>
      </c>
      <c r="AB166" s="160">
        <v>0</v>
      </c>
      <c r="AC166" s="160">
        <v>0</v>
      </c>
      <c r="AD166" s="160">
        <v>0</v>
      </c>
      <c r="AE166" s="160">
        <v>0</v>
      </c>
      <c r="AF166" s="151">
        <f t="shared" si="60"/>
        <v>0</v>
      </c>
      <c r="AG166" s="154">
        <v>0</v>
      </c>
      <c r="AH166" s="154">
        <v>0</v>
      </c>
      <c r="AI166" s="154">
        <v>0</v>
      </c>
      <c r="AJ166" s="154">
        <v>0</v>
      </c>
    </row>
    <row r="167" spans="1:36" s="24" customFormat="1" ht="34.9" customHeight="1" x14ac:dyDescent="0.35">
      <c r="A167" s="23"/>
      <c r="B167" s="314">
        <v>6</v>
      </c>
      <c r="C167" s="328"/>
      <c r="D167" s="334" t="s">
        <v>339</v>
      </c>
      <c r="E167" s="52" t="s">
        <v>120</v>
      </c>
      <c r="F167" s="152">
        <f t="shared" si="55"/>
        <v>36</v>
      </c>
      <c r="G167" s="151">
        <f t="shared" si="56"/>
        <v>7</v>
      </c>
      <c r="H167" s="157">
        <v>7</v>
      </c>
      <c r="I167" s="157">
        <v>0</v>
      </c>
      <c r="J167" s="157">
        <v>0</v>
      </c>
      <c r="K167" s="157">
        <v>0</v>
      </c>
      <c r="L167" s="151">
        <f t="shared" si="57"/>
        <v>9</v>
      </c>
      <c r="M167" s="157">
        <v>9</v>
      </c>
      <c r="N167" s="157">
        <v>0</v>
      </c>
      <c r="O167" s="157">
        <v>0</v>
      </c>
      <c r="P167" s="157">
        <v>0</v>
      </c>
      <c r="Q167" s="151">
        <f t="shared" si="54"/>
        <v>2</v>
      </c>
      <c r="R167" s="157">
        <v>2</v>
      </c>
      <c r="S167" s="157">
        <v>0</v>
      </c>
      <c r="T167" s="157">
        <v>0</v>
      </c>
      <c r="U167" s="157">
        <v>0</v>
      </c>
      <c r="V167" s="151">
        <f t="shared" si="58"/>
        <v>6</v>
      </c>
      <c r="W167" s="157">
        <v>5</v>
      </c>
      <c r="X167" s="157">
        <v>0</v>
      </c>
      <c r="Y167" s="157">
        <v>1</v>
      </c>
      <c r="Z167" s="157">
        <v>0</v>
      </c>
      <c r="AA167" s="151">
        <f t="shared" si="59"/>
        <v>4</v>
      </c>
      <c r="AB167" s="157">
        <v>3</v>
      </c>
      <c r="AC167" s="157">
        <v>0</v>
      </c>
      <c r="AD167" s="157">
        <v>1</v>
      </c>
      <c r="AE167" s="157">
        <v>0</v>
      </c>
      <c r="AF167" s="151">
        <f t="shared" si="60"/>
        <v>8</v>
      </c>
      <c r="AG167" s="154">
        <v>6</v>
      </c>
      <c r="AH167" s="154">
        <v>0</v>
      </c>
      <c r="AI167" s="154">
        <v>2</v>
      </c>
      <c r="AJ167" s="154">
        <v>0</v>
      </c>
    </row>
    <row r="168" spans="1:36" s="24" customFormat="1" ht="39" customHeight="1" x14ac:dyDescent="0.35">
      <c r="A168" s="23"/>
      <c r="B168" s="314"/>
      <c r="C168" s="328"/>
      <c r="D168" s="334"/>
      <c r="E168" s="52" t="s">
        <v>218</v>
      </c>
      <c r="F168" s="152">
        <f t="shared" si="55"/>
        <v>0</v>
      </c>
      <c r="G168" s="151">
        <f t="shared" si="56"/>
        <v>0</v>
      </c>
      <c r="H168" s="157">
        <v>0</v>
      </c>
      <c r="I168" s="157">
        <v>0</v>
      </c>
      <c r="J168" s="157">
        <v>0</v>
      </c>
      <c r="K168" s="157">
        <v>0</v>
      </c>
      <c r="L168" s="151">
        <f t="shared" si="57"/>
        <v>0</v>
      </c>
      <c r="M168" s="157">
        <v>0</v>
      </c>
      <c r="N168" s="157">
        <v>0</v>
      </c>
      <c r="O168" s="157">
        <v>0</v>
      </c>
      <c r="P168" s="157">
        <v>0</v>
      </c>
      <c r="Q168" s="151">
        <f t="shared" si="54"/>
        <v>0</v>
      </c>
      <c r="R168" s="157">
        <v>0</v>
      </c>
      <c r="S168" s="157">
        <v>0</v>
      </c>
      <c r="T168" s="157">
        <v>0</v>
      </c>
      <c r="U168" s="157">
        <v>0</v>
      </c>
      <c r="V168" s="151">
        <f t="shared" si="58"/>
        <v>0</v>
      </c>
      <c r="W168" s="157">
        <v>0</v>
      </c>
      <c r="X168" s="157">
        <v>0</v>
      </c>
      <c r="Y168" s="157">
        <v>0</v>
      </c>
      <c r="Z168" s="157">
        <v>0</v>
      </c>
      <c r="AA168" s="151">
        <f t="shared" si="59"/>
        <v>0</v>
      </c>
      <c r="AB168" s="157">
        <v>0</v>
      </c>
      <c r="AC168" s="157">
        <v>0</v>
      </c>
      <c r="AD168" s="157">
        <v>0</v>
      </c>
      <c r="AE168" s="157">
        <v>0</v>
      </c>
      <c r="AF168" s="151">
        <f t="shared" si="60"/>
        <v>0</v>
      </c>
      <c r="AG168" s="154">
        <v>0</v>
      </c>
      <c r="AH168" s="154">
        <v>0</v>
      </c>
      <c r="AI168" s="154">
        <v>0</v>
      </c>
      <c r="AJ168" s="154">
        <v>0</v>
      </c>
    </row>
    <row r="169" spans="1:36" s="24" customFormat="1" ht="40.9" customHeight="1" thickBot="1" x14ac:dyDescent="0.4">
      <c r="A169" s="23"/>
      <c r="B169" s="314"/>
      <c r="C169" s="328"/>
      <c r="D169" s="335"/>
      <c r="E169" s="53" t="s">
        <v>116</v>
      </c>
      <c r="F169" s="152">
        <f t="shared" si="55"/>
        <v>38</v>
      </c>
      <c r="G169" s="151">
        <f t="shared" si="56"/>
        <v>11</v>
      </c>
      <c r="H169" s="160">
        <v>8</v>
      </c>
      <c r="I169" s="160">
        <v>0</v>
      </c>
      <c r="J169" s="160">
        <v>3</v>
      </c>
      <c r="K169" s="160">
        <v>0</v>
      </c>
      <c r="L169" s="151">
        <f t="shared" si="57"/>
        <v>9</v>
      </c>
      <c r="M169" s="160">
        <v>9</v>
      </c>
      <c r="N169" s="160">
        <v>0</v>
      </c>
      <c r="O169" s="160">
        <v>0</v>
      </c>
      <c r="P169" s="160">
        <v>0</v>
      </c>
      <c r="Q169" s="151">
        <f t="shared" si="54"/>
        <v>5</v>
      </c>
      <c r="R169" s="160">
        <v>5</v>
      </c>
      <c r="S169" s="160">
        <v>0</v>
      </c>
      <c r="T169" s="160">
        <v>0</v>
      </c>
      <c r="U169" s="160">
        <v>0</v>
      </c>
      <c r="V169" s="151">
        <f t="shared" si="58"/>
        <v>3</v>
      </c>
      <c r="W169" s="160">
        <v>3</v>
      </c>
      <c r="X169" s="160">
        <v>0</v>
      </c>
      <c r="Y169" s="160">
        <v>0</v>
      </c>
      <c r="Z169" s="160">
        <v>0</v>
      </c>
      <c r="AA169" s="151">
        <f t="shared" si="59"/>
        <v>7</v>
      </c>
      <c r="AB169" s="160">
        <v>4</v>
      </c>
      <c r="AC169" s="160">
        <v>0</v>
      </c>
      <c r="AD169" s="160">
        <v>3</v>
      </c>
      <c r="AE169" s="160">
        <v>0</v>
      </c>
      <c r="AF169" s="151">
        <f t="shared" si="60"/>
        <v>3</v>
      </c>
      <c r="AG169" s="154">
        <v>3</v>
      </c>
      <c r="AH169" s="154">
        <v>0</v>
      </c>
      <c r="AI169" s="154">
        <v>0</v>
      </c>
      <c r="AJ169" s="154">
        <v>0</v>
      </c>
    </row>
    <row r="170" spans="1:36" s="24" customFormat="1" ht="15.6" customHeight="1" x14ac:dyDescent="0.35">
      <c r="A170" s="23"/>
      <c r="B170" s="314">
        <v>7</v>
      </c>
      <c r="C170" s="328"/>
      <c r="D170" s="334" t="s">
        <v>441</v>
      </c>
      <c r="E170" s="52" t="s">
        <v>120</v>
      </c>
      <c r="F170" s="152">
        <f t="shared" si="55"/>
        <v>6</v>
      </c>
      <c r="G170" s="151">
        <f t="shared" si="56"/>
        <v>1</v>
      </c>
      <c r="H170" s="157">
        <v>1</v>
      </c>
      <c r="I170" s="157">
        <v>0</v>
      </c>
      <c r="J170" s="157">
        <v>0</v>
      </c>
      <c r="K170" s="157">
        <v>0</v>
      </c>
      <c r="L170" s="151">
        <f t="shared" si="57"/>
        <v>1</v>
      </c>
      <c r="M170" s="157">
        <v>1</v>
      </c>
      <c r="N170" s="157">
        <v>0</v>
      </c>
      <c r="O170" s="157">
        <v>0</v>
      </c>
      <c r="P170" s="157">
        <v>0</v>
      </c>
      <c r="Q170" s="151">
        <f t="shared" si="54"/>
        <v>2</v>
      </c>
      <c r="R170" s="157">
        <v>2</v>
      </c>
      <c r="S170" s="157">
        <v>0</v>
      </c>
      <c r="T170" s="157">
        <v>0</v>
      </c>
      <c r="U170" s="157">
        <v>0</v>
      </c>
      <c r="V170" s="151">
        <f t="shared" si="58"/>
        <v>2</v>
      </c>
      <c r="W170" s="157">
        <v>2</v>
      </c>
      <c r="X170" s="157">
        <v>0</v>
      </c>
      <c r="Y170" s="157">
        <v>0</v>
      </c>
      <c r="Z170" s="157">
        <v>0</v>
      </c>
      <c r="AA170" s="151">
        <f t="shared" si="59"/>
        <v>0</v>
      </c>
      <c r="AB170" s="157">
        <v>0</v>
      </c>
      <c r="AC170" s="157">
        <v>0</v>
      </c>
      <c r="AD170" s="157">
        <v>0</v>
      </c>
      <c r="AE170" s="157">
        <v>0</v>
      </c>
      <c r="AF170" s="151">
        <f t="shared" si="60"/>
        <v>0</v>
      </c>
      <c r="AG170" s="154">
        <v>0</v>
      </c>
      <c r="AH170" s="154">
        <v>0</v>
      </c>
      <c r="AI170" s="154">
        <v>0</v>
      </c>
      <c r="AJ170" s="154">
        <v>0</v>
      </c>
    </row>
    <row r="171" spans="1:36" s="24" customFormat="1" ht="16.5" customHeight="1" x14ac:dyDescent="0.35">
      <c r="A171" s="23"/>
      <c r="B171" s="314"/>
      <c r="C171" s="328"/>
      <c r="D171" s="334"/>
      <c r="E171" s="52" t="s">
        <v>218</v>
      </c>
      <c r="F171" s="152">
        <f t="shared" si="55"/>
        <v>0</v>
      </c>
      <c r="G171" s="151">
        <f t="shared" si="56"/>
        <v>0</v>
      </c>
      <c r="H171" s="157">
        <v>0</v>
      </c>
      <c r="I171" s="157">
        <v>0</v>
      </c>
      <c r="J171" s="157">
        <v>0</v>
      </c>
      <c r="K171" s="157">
        <v>0</v>
      </c>
      <c r="L171" s="151">
        <f t="shared" si="57"/>
        <v>0</v>
      </c>
      <c r="M171" s="157">
        <v>0</v>
      </c>
      <c r="N171" s="157">
        <v>0</v>
      </c>
      <c r="O171" s="157">
        <v>0</v>
      </c>
      <c r="P171" s="157">
        <v>0</v>
      </c>
      <c r="Q171" s="151">
        <f t="shared" si="54"/>
        <v>0</v>
      </c>
      <c r="R171" s="157">
        <v>0</v>
      </c>
      <c r="S171" s="157">
        <v>0</v>
      </c>
      <c r="T171" s="157">
        <v>0</v>
      </c>
      <c r="U171" s="157">
        <v>0</v>
      </c>
      <c r="V171" s="151">
        <f t="shared" si="58"/>
        <v>0</v>
      </c>
      <c r="W171" s="157">
        <v>0</v>
      </c>
      <c r="X171" s="157">
        <v>0</v>
      </c>
      <c r="Y171" s="157">
        <v>0</v>
      </c>
      <c r="Z171" s="157">
        <v>0</v>
      </c>
      <c r="AA171" s="151">
        <f t="shared" si="59"/>
        <v>0</v>
      </c>
      <c r="AB171" s="157">
        <v>0</v>
      </c>
      <c r="AC171" s="157">
        <v>0</v>
      </c>
      <c r="AD171" s="157">
        <v>0</v>
      </c>
      <c r="AE171" s="157">
        <v>0</v>
      </c>
      <c r="AF171" s="151">
        <f t="shared" si="60"/>
        <v>0</v>
      </c>
      <c r="AG171" s="154">
        <v>0</v>
      </c>
      <c r="AH171" s="154">
        <v>0</v>
      </c>
      <c r="AI171" s="154">
        <v>0</v>
      </c>
      <c r="AJ171" s="154">
        <v>0</v>
      </c>
    </row>
    <row r="172" spans="1:36" s="24" customFormat="1" ht="16.5" customHeight="1" thickBot="1" x14ac:dyDescent="0.4">
      <c r="A172" s="23"/>
      <c r="B172" s="314"/>
      <c r="C172" s="328"/>
      <c r="D172" s="335"/>
      <c r="E172" s="53" t="s">
        <v>116</v>
      </c>
      <c r="F172" s="152">
        <f t="shared" si="55"/>
        <v>0</v>
      </c>
      <c r="G172" s="151">
        <f t="shared" si="56"/>
        <v>0</v>
      </c>
      <c r="H172" s="160">
        <v>0</v>
      </c>
      <c r="I172" s="160">
        <v>0</v>
      </c>
      <c r="J172" s="160">
        <v>0</v>
      </c>
      <c r="K172" s="160">
        <v>0</v>
      </c>
      <c r="L172" s="151">
        <f t="shared" si="57"/>
        <v>0</v>
      </c>
      <c r="M172" s="160">
        <v>0</v>
      </c>
      <c r="N172" s="160">
        <v>0</v>
      </c>
      <c r="O172" s="160">
        <v>0</v>
      </c>
      <c r="P172" s="160">
        <v>0</v>
      </c>
      <c r="Q172" s="151">
        <f t="shared" si="54"/>
        <v>0</v>
      </c>
      <c r="R172" s="160">
        <v>0</v>
      </c>
      <c r="S172" s="160">
        <v>0</v>
      </c>
      <c r="T172" s="160">
        <v>0</v>
      </c>
      <c r="U172" s="160">
        <v>0</v>
      </c>
      <c r="V172" s="151">
        <f t="shared" si="58"/>
        <v>0</v>
      </c>
      <c r="W172" s="160">
        <v>0</v>
      </c>
      <c r="X172" s="160">
        <v>0</v>
      </c>
      <c r="Y172" s="160">
        <v>0</v>
      </c>
      <c r="Z172" s="160">
        <v>0</v>
      </c>
      <c r="AA172" s="151">
        <f t="shared" si="59"/>
        <v>0</v>
      </c>
      <c r="AB172" s="160">
        <v>0</v>
      </c>
      <c r="AC172" s="160">
        <v>0</v>
      </c>
      <c r="AD172" s="160">
        <v>0</v>
      </c>
      <c r="AE172" s="160">
        <v>0</v>
      </c>
      <c r="AF172" s="151">
        <f t="shared" si="60"/>
        <v>0</v>
      </c>
      <c r="AG172" s="154">
        <v>0</v>
      </c>
      <c r="AH172" s="154">
        <v>0</v>
      </c>
      <c r="AI172" s="154">
        <v>0</v>
      </c>
      <c r="AJ172" s="154">
        <v>0</v>
      </c>
    </row>
    <row r="173" spans="1:36" s="24" customFormat="1" ht="16.5" customHeight="1" x14ac:dyDescent="0.35">
      <c r="A173" s="23"/>
      <c r="B173" s="314">
        <v>8</v>
      </c>
      <c r="C173" s="328"/>
      <c r="D173" s="334" t="s">
        <v>442</v>
      </c>
      <c r="E173" s="52" t="s">
        <v>120</v>
      </c>
      <c r="F173" s="152">
        <f t="shared" si="55"/>
        <v>0</v>
      </c>
      <c r="G173" s="151">
        <f t="shared" si="56"/>
        <v>0</v>
      </c>
      <c r="H173" s="157">
        <v>0</v>
      </c>
      <c r="I173" s="157">
        <v>0</v>
      </c>
      <c r="J173" s="157">
        <v>0</v>
      </c>
      <c r="K173" s="157">
        <v>0</v>
      </c>
      <c r="L173" s="151">
        <f t="shared" si="57"/>
        <v>0</v>
      </c>
      <c r="M173" s="157">
        <v>0</v>
      </c>
      <c r="N173" s="157">
        <v>0</v>
      </c>
      <c r="O173" s="157">
        <v>0</v>
      </c>
      <c r="P173" s="157">
        <v>0</v>
      </c>
      <c r="Q173" s="151">
        <f t="shared" si="54"/>
        <v>0</v>
      </c>
      <c r="R173" s="157">
        <v>0</v>
      </c>
      <c r="S173" s="157">
        <v>0</v>
      </c>
      <c r="T173" s="157">
        <v>0</v>
      </c>
      <c r="U173" s="157">
        <v>0</v>
      </c>
      <c r="V173" s="151">
        <f t="shared" si="58"/>
        <v>0</v>
      </c>
      <c r="W173" s="157">
        <v>0</v>
      </c>
      <c r="X173" s="157">
        <v>0</v>
      </c>
      <c r="Y173" s="157">
        <v>0</v>
      </c>
      <c r="Z173" s="157">
        <v>0</v>
      </c>
      <c r="AA173" s="151">
        <f t="shared" si="59"/>
        <v>0</v>
      </c>
      <c r="AB173" s="157">
        <v>0</v>
      </c>
      <c r="AC173" s="157">
        <v>0</v>
      </c>
      <c r="AD173" s="157">
        <v>0</v>
      </c>
      <c r="AE173" s="157">
        <v>0</v>
      </c>
      <c r="AF173" s="151">
        <f t="shared" si="60"/>
        <v>0</v>
      </c>
      <c r="AG173" s="154">
        <v>0</v>
      </c>
      <c r="AH173" s="154">
        <v>0</v>
      </c>
      <c r="AI173" s="154">
        <v>0</v>
      </c>
      <c r="AJ173" s="154">
        <v>0</v>
      </c>
    </row>
    <row r="174" spans="1:36" s="24" customFormat="1" ht="16.5" customHeight="1" x14ac:dyDescent="0.35">
      <c r="A174" s="23"/>
      <c r="B174" s="314"/>
      <c r="C174" s="328"/>
      <c r="D174" s="334"/>
      <c r="E174" s="52" t="s">
        <v>218</v>
      </c>
      <c r="F174" s="152">
        <f t="shared" si="55"/>
        <v>0</v>
      </c>
      <c r="G174" s="151">
        <f t="shared" si="56"/>
        <v>0</v>
      </c>
      <c r="H174" s="157">
        <v>0</v>
      </c>
      <c r="I174" s="157">
        <v>0</v>
      </c>
      <c r="J174" s="157">
        <v>0</v>
      </c>
      <c r="K174" s="157">
        <v>0</v>
      </c>
      <c r="L174" s="151">
        <f t="shared" si="57"/>
        <v>0</v>
      </c>
      <c r="M174" s="157">
        <v>0</v>
      </c>
      <c r="N174" s="157">
        <v>0</v>
      </c>
      <c r="O174" s="157">
        <v>0</v>
      </c>
      <c r="P174" s="157">
        <v>0</v>
      </c>
      <c r="Q174" s="151">
        <f t="shared" si="54"/>
        <v>0</v>
      </c>
      <c r="R174" s="157">
        <v>0</v>
      </c>
      <c r="S174" s="157">
        <v>0</v>
      </c>
      <c r="T174" s="157">
        <v>0</v>
      </c>
      <c r="U174" s="157">
        <v>0</v>
      </c>
      <c r="V174" s="151">
        <f t="shared" si="58"/>
        <v>0</v>
      </c>
      <c r="W174" s="157">
        <v>0</v>
      </c>
      <c r="X174" s="157">
        <v>0</v>
      </c>
      <c r="Y174" s="157">
        <v>0</v>
      </c>
      <c r="Z174" s="157">
        <v>0</v>
      </c>
      <c r="AA174" s="151">
        <f t="shared" si="59"/>
        <v>0</v>
      </c>
      <c r="AB174" s="157">
        <v>0</v>
      </c>
      <c r="AC174" s="157">
        <v>0</v>
      </c>
      <c r="AD174" s="157">
        <v>0</v>
      </c>
      <c r="AE174" s="157">
        <v>0</v>
      </c>
      <c r="AF174" s="151">
        <f t="shared" si="60"/>
        <v>0</v>
      </c>
      <c r="AG174" s="154">
        <v>0</v>
      </c>
      <c r="AH174" s="154">
        <v>0</v>
      </c>
      <c r="AI174" s="154">
        <v>0</v>
      </c>
      <c r="AJ174" s="154">
        <v>0</v>
      </c>
    </row>
    <row r="175" spans="1:36" s="24" customFormat="1" ht="16.5" customHeight="1" thickBot="1" x14ac:dyDescent="0.4">
      <c r="A175" s="23"/>
      <c r="B175" s="314"/>
      <c r="C175" s="328"/>
      <c r="D175" s="335"/>
      <c r="E175" s="53" t="s">
        <v>116</v>
      </c>
      <c r="F175" s="152">
        <f t="shared" si="55"/>
        <v>0</v>
      </c>
      <c r="G175" s="151">
        <f t="shared" si="56"/>
        <v>0</v>
      </c>
      <c r="H175" s="160">
        <v>0</v>
      </c>
      <c r="I175" s="160">
        <v>0</v>
      </c>
      <c r="J175" s="160">
        <v>0</v>
      </c>
      <c r="K175" s="160">
        <v>0</v>
      </c>
      <c r="L175" s="151">
        <f t="shared" si="57"/>
        <v>0</v>
      </c>
      <c r="M175" s="160">
        <v>0</v>
      </c>
      <c r="N175" s="160">
        <v>0</v>
      </c>
      <c r="O175" s="160">
        <v>0</v>
      </c>
      <c r="P175" s="160">
        <v>0</v>
      </c>
      <c r="Q175" s="151">
        <f t="shared" si="54"/>
        <v>0</v>
      </c>
      <c r="R175" s="160">
        <v>0</v>
      </c>
      <c r="S175" s="160">
        <v>0</v>
      </c>
      <c r="T175" s="160">
        <v>0</v>
      </c>
      <c r="U175" s="160">
        <v>0</v>
      </c>
      <c r="V175" s="151">
        <f t="shared" si="58"/>
        <v>0</v>
      </c>
      <c r="W175" s="160">
        <v>0</v>
      </c>
      <c r="X175" s="160">
        <v>0</v>
      </c>
      <c r="Y175" s="160">
        <v>0</v>
      </c>
      <c r="Z175" s="160">
        <v>0</v>
      </c>
      <c r="AA175" s="151">
        <f t="shared" si="59"/>
        <v>0</v>
      </c>
      <c r="AB175" s="160">
        <v>0</v>
      </c>
      <c r="AC175" s="160">
        <v>0</v>
      </c>
      <c r="AD175" s="160">
        <v>0</v>
      </c>
      <c r="AE175" s="160">
        <v>0</v>
      </c>
      <c r="AF175" s="151">
        <f t="shared" si="60"/>
        <v>0</v>
      </c>
      <c r="AG175" s="154">
        <v>0</v>
      </c>
      <c r="AH175" s="154">
        <v>0</v>
      </c>
      <c r="AI175" s="154">
        <v>0</v>
      </c>
      <c r="AJ175" s="154">
        <v>0</v>
      </c>
    </row>
    <row r="176" spans="1:36" s="24" customFormat="1" ht="20.45" customHeight="1" x14ac:dyDescent="0.35">
      <c r="A176" s="23"/>
      <c r="B176" s="314">
        <v>9</v>
      </c>
      <c r="C176" s="328"/>
      <c r="D176" s="334" t="s">
        <v>443</v>
      </c>
      <c r="E176" s="52" t="s">
        <v>120</v>
      </c>
      <c r="F176" s="152">
        <f t="shared" si="55"/>
        <v>19</v>
      </c>
      <c r="G176" s="151">
        <f t="shared" si="56"/>
        <v>1</v>
      </c>
      <c r="H176" s="157">
        <v>1</v>
      </c>
      <c r="I176" s="157">
        <v>0</v>
      </c>
      <c r="J176" s="157">
        <v>0</v>
      </c>
      <c r="K176" s="157">
        <v>0</v>
      </c>
      <c r="L176" s="151">
        <f t="shared" si="57"/>
        <v>2</v>
      </c>
      <c r="M176" s="157">
        <v>2</v>
      </c>
      <c r="N176" s="157">
        <v>0</v>
      </c>
      <c r="O176" s="157">
        <v>0</v>
      </c>
      <c r="P176" s="157">
        <v>0</v>
      </c>
      <c r="Q176" s="151">
        <f t="shared" si="54"/>
        <v>6</v>
      </c>
      <c r="R176" s="157">
        <v>5</v>
      </c>
      <c r="S176" s="157">
        <v>0</v>
      </c>
      <c r="T176" s="157">
        <v>1</v>
      </c>
      <c r="U176" s="157">
        <v>0</v>
      </c>
      <c r="V176" s="151">
        <f t="shared" si="58"/>
        <v>10</v>
      </c>
      <c r="W176" s="157">
        <v>10</v>
      </c>
      <c r="X176" s="157">
        <v>0</v>
      </c>
      <c r="Y176" s="157">
        <v>0</v>
      </c>
      <c r="Z176" s="157">
        <v>0</v>
      </c>
      <c r="AA176" s="151">
        <f t="shared" si="59"/>
        <v>0</v>
      </c>
      <c r="AB176" s="157">
        <v>0</v>
      </c>
      <c r="AC176" s="157">
        <v>0</v>
      </c>
      <c r="AD176" s="157">
        <v>0</v>
      </c>
      <c r="AE176" s="157">
        <v>0</v>
      </c>
      <c r="AF176" s="151">
        <f t="shared" si="60"/>
        <v>0</v>
      </c>
      <c r="AG176" s="154">
        <v>0</v>
      </c>
      <c r="AH176" s="154">
        <v>0</v>
      </c>
      <c r="AI176" s="154">
        <v>0</v>
      </c>
      <c r="AJ176" s="154">
        <v>0</v>
      </c>
    </row>
    <row r="177" spans="1:36" s="24" customFormat="1" ht="24" customHeight="1" x14ac:dyDescent="0.35">
      <c r="A177" s="23"/>
      <c r="B177" s="314"/>
      <c r="C177" s="328"/>
      <c r="D177" s="334"/>
      <c r="E177" s="52" t="s">
        <v>218</v>
      </c>
      <c r="F177" s="152">
        <f t="shared" si="55"/>
        <v>0</v>
      </c>
      <c r="G177" s="151">
        <f t="shared" si="56"/>
        <v>0</v>
      </c>
      <c r="H177" s="157">
        <v>0</v>
      </c>
      <c r="I177" s="157">
        <v>0</v>
      </c>
      <c r="J177" s="157">
        <v>0</v>
      </c>
      <c r="K177" s="157">
        <v>0</v>
      </c>
      <c r="L177" s="151">
        <f t="shared" si="57"/>
        <v>0</v>
      </c>
      <c r="M177" s="157">
        <v>0</v>
      </c>
      <c r="N177" s="157">
        <v>0</v>
      </c>
      <c r="O177" s="157">
        <v>0</v>
      </c>
      <c r="P177" s="157">
        <v>0</v>
      </c>
      <c r="Q177" s="151">
        <f t="shared" si="54"/>
        <v>0</v>
      </c>
      <c r="R177" s="157">
        <v>0</v>
      </c>
      <c r="S177" s="157">
        <v>0</v>
      </c>
      <c r="T177" s="157">
        <v>0</v>
      </c>
      <c r="U177" s="157">
        <v>0</v>
      </c>
      <c r="V177" s="151">
        <f t="shared" si="58"/>
        <v>0</v>
      </c>
      <c r="W177" s="157">
        <v>0</v>
      </c>
      <c r="X177" s="157">
        <v>0</v>
      </c>
      <c r="Y177" s="157">
        <v>0</v>
      </c>
      <c r="Z177" s="157">
        <v>0</v>
      </c>
      <c r="AA177" s="151">
        <f t="shared" si="59"/>
        <v>0</v>
      </c>
      <c r="AB177" s="157">
        <v>0</v>
      </c>
      <c r="AC177" s="157">
        <v>0</v>
      </c>
      <c r="AD177" s="157">
        <v>0</v>
      </c>
      <c r="AE177" s="157">
        <v>0</v>
      </c>
      <c r="AF177" s="151">
        <f t="shared" si="60"/>
        <v>0</v>
      </c>
      <c r="AG177" s="154">
        <v>0</v>
      </c>
      <c r="AH177" s="154">
        <v>0</v>
      </c>
      <c r="AI177" s="154">
        <v>0</v>
      </c>
      <c r="AJ177" s="154">
        <v>0</v>
      </c>
    </row>
    <row r="178" spans="1:36" s="24" customFormat="1" ht="27.6" customHeight="1" thickBot="1" x14ac:dyDescent="0.4">
      <c r="A178" s="23"/>
      <c r="B178" s="314"/>
      <c r="C178" s="328"/>
      <c r="D178" s="335"/>
      <c r="E178" s="53" t="s">
        <v>116</v>
      </c>
      <c r="F178" s="152">
        <f t="shared" si="55"/>
        <v>14</v>
      </c>
      <c r="G178" s="151">
        <f t="shared" si="56"/>
        <v>0</v>
      </c>
      <c r="H178" s="160">
        <v>0</v>
      </c>
      <c r="I178" s="160">
        <v>0</v>
      </c>
      <c r="J178" s="160">
        <v>0</v>
      </c>
      <c r="K178" s="160">
        <v>0</v>
      </c>
      <c r="L178" s="151">
        <f t="shared" si="57"/>
        <v>1</v>
      </c>
      <c r="M178" s="160">
        <v>1</v>
      </c>
      <c r="N178" s="160">
        <v>0</v>
      </c>
      <c r="O178" s="160">
        <v>0</v>
      </c>
      <c r="P178" s="160">
        <v>0</v>
      </c>
      <c r="Q178" s="151">
        <f t="shared" si="54"/>
        <v>0</v>
      </c>
      <c r="R178" s="160">
        <v>0</v>
      </c>
      <c r="S178" s="160">
        <v>0</v>
      </c>
      <c r="T178" s="160">
        <v>0</v>
      </c>
      <c r="U178" s="160">
        <v>0</v>
      </c>
      <c r="V178" s="151">
        <f t="shared" si="58"/>
        <v>12</v>
      </c>
      <c r="W178" s="160">
        <v>11</v>
      </c>
      <c r="X178" s="160">
        <v>0</v>
      </c>
      <c r="Y178" s="160">
        <v>1</v>
      </c>
      <c r="Z178" s="160">
        <v>0</v>
      </c>
      <c r="AA178" s="151">
        <f t="shared" si="59"/>
        <v>1</v>
      </c>
      <c r="AB178" s="160">
        <v>1</v>
      </c>
      <c r="AC178" s="160">
        <v>0</v>
      </c>
      <c r="AD178" s="160">
        <v>0</v>
      </c>
      <c r="AE178" s="160">
        <v>0</v>
      </c>
      <c r="AF178" s="151">
        <f t="shared" si="60"/>
        <v>0</v>
      </c>
      <c r="AG178" s="154">
        <v>0</v>
      </c>
      <c r="AH178" s="154">
        <v>0</v>
      </c>
      <c r="AI178" s="154">
        <v>0</v>
      </c>
      <c r="AJ178" s="154">
        <v>0</v>
      </c>
    </row>
    <row r="179" spans="1:36" s="24" customFormat="1" ht="16.5" customHeight="1" x14ac:dyDescent="0.35">
      <c r="A179" s="23"/>
      <c r="B179" s="314">
        <v>10</v>
      </c>
      <c r="C179" s="328"/>
      <c r="D179" s="334" t="s">
        <v>444</v>
      </c>
      <c r="E179" s="52" t="s">
        <v>120</v>
      </c>
      <c r="F179" s="152">
        <f t="shared" si="55"/>
        <v>0</v>
      </c>
      <c r="G179" s="151">
        <f t="shared" si="56"/>
        <v>0</v>
      </c>
      <c r="H179" s="157">
        <v>0</v>
      </c>
      <c r="I179" s="157">
        <v>0</v>
      </c>
      <c r="J179" s="157">
        <v>0</v>
      </c>
      <c r="K179" s="157">
        <v>0</v>
      </c>
      <c r="L179" s="151">
        <f t="shared" si="57"/>
        <v>0</v>
      </c>
      <c r="M179" s="157">
        <v>0</v>
      </c>
      <c r="N179" s="157">
        <v>0</v>
      </c>
      <c r="O179" s="157">
        <v>0</v>
      </c>
      <c r="P179" s="157">
        <v>0</v>
      </c>
      <c r="Q179" s="151">
        <f t="shared" si="54"/>
        <v>0</v>
      </c>
      <c r="R179" s="157">
        <v>0</v>
      </c>
      <c r="S179" s="157">
        <v>0</v>
      </c>
      <c r="T179" s="157">
        <v>0</v>
      </c>
      <c r="U179" s="157">
        <v>0</v>
      </c>
      <c r="V179" s="151">
        <f t="shared" si="58"/>
        <v>0</v>
      </c>
      <c r="W179" s="157">
        <v>0</v>
      </c>
      <c r="X179" s="157">
        <v>0</v>
      </c>
      <c r="Y179" s="157">
        <v>0</v>
      </c>
      <c r="Z179" s="157">
        <v>0</v>
      </c>
      <c r="AA179" s="151">
        <f t="shared" si="59"/>
        <v>0</v>
      </c>
      <c r="AB179" s="157">
        <v>0</v>
      </c>
      <c r="AC179" s="157">
        <v>0</v>
      </c>
      <c r="AD179" s="157">
        <v>0</v>
      </c>
      <c r="AE179" s="157">
        <v>0</v>
      </c>
      <c r="AF179" s="151">
        <f t="shared" si="60"/>
        <v>0</v>
      </c>
      <c r="AG179" s="154">
        <v>0</v>
      </c>
      <c r="AH179" s="154">
        <v>0</v>
      </c>
      <c r="AI179" s="154">
        <v>0</v>
      </c>
      <c r="AJ179" s="154">
        <v>0</v>
      </c>
    </row>
    <row r="180" spans="1:36" s="24" customFormat="1" ht="16.5" customHeight="1" x14ac:dyDescent="0.35">
      <c r="A180" s="23"/>
      <c r="B180" s="314"/>
      <c r="C180" s="328"/>
      <c r="D180" s="334"/>
      <c r="E180" s="52" t="s">
        <v>218</v>
      </c>
      <c r="F180" s="152">
        <f t="shared" si="55"/>
        <v>0</v>
      </c>
      <c r="G180" s="151">
        <f t="shared" si="56"/>
        <v>0</v>
      </c>
      <c r="H180" s="157">
        <v>0</v>
      </c>
      <c r="I180" s="157">
        <v>0</v>
      </c>
      <c r="J180" s="157">
        <v>0</v>
      </c>
      <c r="K180" s="157">
        <v>0</v>
      </c>
      <c r="L180" s="151">
        <f t="shared" si="57"/>
        <v>0</v>
      </c>
      <c r="M180" s="157">
        <v>0</v>
      </c>
      <c r="N180" s="157">
        <v>0</v>
      </c>
      <c r="O180" s="157">
        <v>0</v>
      </c>
      <c r="P180" s="157">
        <v>0</v>
      </c>
      <c r="Q180" s="151">
        <f t="shared" si="54"/>
        <v>0</v>
      </c>
      <c r="R180" s="157">
        <v>0</v>
      </c>
      <c r="S180" s="157">
        <v>0</v>
      </c>
      <c r="T180" s="157">
        <v>0</v>
      </c>
      <c r="U180" s="157">
        <v>0</v>
      </c>
      <c r="V180" s="151">
        <f t="shared" si="58"/>
        <v>0</v>
      </c>
      <c r="W180" s="157">
        <v>0</v>
      </c>
      <c r="X180" s="157">
        <v>0</v>
      </c>
      <c r="Y180" s="157">
        <v>0</v>
      </c>
      <c r="Z180" s="157">
        <v>0</v>
      </c>
      <c r="AA180" s="151">
        <f t="shared" si="59"/>
        <v>0</v>
      </c>
      <c r="AB180" s="157">
        <v>0</v>
      </c>
      <c r="AC180" s="157">
        <v>0</v>
      </c>
      <c r="AD180" s="157">
        <v>0</v>
      </c>
      <c r="AE180" s="157">
        <v>0</v>
      </c>
      <c r="AF180" s="151">
        <f t="shared" si="60"/>
        <v>0</v>
      </c>
      <c r="AG180" s="154">
        <v>0</v>
      </c>
      <c r="AH180" s="154">
        <v>0</v>
      </c>
      <c r="AI180" s="154">
        <v>0</v>
      </c>
      <c r="AJ180" s="154">
        <v>0</v>
      </c>
    </row>
    <row r="181" spans="1:36" s="24" customFormat="1" ht="16.5" customHeight="1" thickBot="1" x14ac:dyDescent="0.4">
      <c r="A181" s="23"/>
      <c r="B181" s="314"/>
      <c r="C181" s="328"/>
      <c r="D181" s="335"/>
      <c r="E181" s="53" t="s">
        <v>116</v>
      </c>
      <c r="F181" s="152">
        <f t="shared" si="55"/>
        <v>0</v>
      </c>
      <c r="G181" s="151">
        <f t="shared" si="56"/>
        <v>0</v>
      </c>
      <c r="H181" s="160">
        <v>0</v>
      </c>
      <c r="I181" s="160">
        <v>0</v>
      </c>
      <c r="J181" s="160">
        <v>0</v>
      </c>
      <c r="K181" s="160">
        <v>0</v>
      </c>
      <c r="L181" s="151">
        <f t="shared" si="57"/>
        <v>0</v>
      </c>
      <c r="M181" s="160">
        <v>0</v>
      </c>
      <c r="N181" s="160">
        <v>0</v>
      </c>
      <c r="O181" s="160">
        <v>0</v>
      </c>
      <c r="P181" s="160">
        <v>0</v>
      </c>
      <c r="Q181" s="151">
        <f t="shared" si="54"/>
        <v>0</v>
      </c>
      <c r="R181" s="160">
        <v>0</v>
      </c>
      <c r="S181" s="160">
        <v>0</v>
      </c>
      <c r="T181" s="160">
        <v>0</v>
      </c>
      <c r="U181" s="160">
        <v>0</v>
      </c>
      <c r="V181" s="151">
        <f t="shared" si="58"/>
        <v>0</v>
      </c>
      <c r="W181" s="160">
        <v>0</v>
      </c>
      <c r="X181" s="160">
        <v>0</v>
      </c>
      <c r="Y181" s="160">
        <v>0</v>
      </c>
      <c r="Z181" s="160">
        <v>0</v>
      </c>
      <c r="AA181" s="151">
        <f t="shared" si="59"/>
        <v>0</v>
      </c>
      <c r="AB181" s="160">
        <v>0</v>
      </c>
      <c r="AC181" s="160">
        <v>0</v>
      </c>
      <c r="AD181" s="160">
        <v>0</v>
      </c>
      <c r="AE181" s="160">
        <v>0</v>
      </c>
      <c r="AF181" s="151">
        <f t="shared" si="60"/>
        <v>0</v>
      </c>
      <c r="AG181" s="154">
        <v>0</v>
      </c>
      <c r="AH181" s="154">
        <v>0</v>
      </c>
      <c r="AI181" s="154">
        <v>0</v>
      </c>
      <c r="AJ181" s="154">
        <v>0</v>
      </c>
    </row>
    <row r="182" spans="1:36" s="24" customFormat="1" ht="14.45" customHeight="1" x14ac:dyDescent="0.35">
      <c r="A182" s="23"/>
      <c r="B182" s="314">
        <v>11</v>
      </c>
      <c r="C182" s="328"/>
      <c r="D182" s="334" t="s">
        <v>445</v>
      </c>
      <c r="E182" s="52" t="s">
        <v>120</v>
      </c>
      <c r="F182" s="152">
        <f t="shared" si="55"/>
        <v>10</v>
      </c>
      <c r="G182" s="151">
        <f t="shared" si="56"/>
        <v>3</v>
      </c>
      <c r="H182" s="157">
        <v>3</v>
      </c>
      <c r="I182" s="157">
        <v>0</v>
      </c>
      <c r="J182" s="157">
        <v>0</v>
      </c>
      <c r="K182" s="157">
        <v>0</v>
      </c>
      <c r="L182" s="151">
        <f t="shared" si="57"/>
        <v>1</v>
      </c>
      <c r="M182" s="157">
        <v>1</v>
      </c>
      <c r="N182" s="157">
        <v>0</v>
      </c>
      <c r="O182" s="157">
        <v>0</v>
      </c>
      <c r="P182" s="157">
        <v>0</v>
      </c>
      <c r="Q182" s="151">
        <f t="shared" si="54"/>
        <v>0</v>
      </c>
      <c r="R182" s="157">
        <v>0</v>
      </c>
      <c r="S182" s="157">
        <v>0</v>
      </c>
      <c r="T182" s="157">
        <v>0</v>
      </c>
      <c r="U182" s="157">
        <v>0</v>
      </c>
      <c r="V182" s="151">
        <f t="shared" si="58"/>
        <v>5</v>
      </c>
      <c r="W182" s="157">
        <v>5</v>
      </c>
      <c r="X182" s="157">
        <v>0</v>
      </c>
      <c r="Y182" s="157">
        <v>0</v>
      </c>
      <c r="Z182" s="157">
        <v>0</v>
      </c>
      <c r="AA182" s="151">
        <f t="shared" si="59"/>
        <v>1</v>
      </c>
      <c r="AB182" s="157">
        <v>1</v>
      </c>
      <c r="AC182" s="157">
        <v>0</v>
      </c>
      <c r="AD182" s="157">
        <v>0</v>
      </c>
      <c r="AE182" s="157">
        <v>0</v>
      </c>
      <c r="AF182" s="151">
        <f t="shared" si="60"/>
        <v>0</v>
      </c>
      <c r="AG182" s="154">
        <v>0</v>
      </c>
      <c r="AH182" s="154">
        <v>0</v>
      </c>
      <c r="AI182" s="154">
        <v>0</v>
      </c>
      <c r="AJ182" s="154">
        <v>0</v>
      </c>
    </row>
    <row r="183" spans="1:36" s="24" customFormat="1" ht="14.45" customHeight="1" x14ac:dyDescent="0.35">
      <c r="A183" s="23"/>
      <c r="B183" s="314"/>
      <c r="C183" s="328"/>
      <c r="D183" s="334"/>
      <c r="E183" s="52" t="s">
        <v>218</v>
      </c>
      <c r="F183" s="152">
        <f t="shared" si="55"/>
        <v>0</v>
      </c>
      <c r="G183" s="151">
        <f t="shared" si="56"/>
        <v>0</v>
      </c>
      <c r="H183" s="157">
        <v>0</v>
      </c>
      <c r="I183" s="157">
        <v>0</v>
      </c>
      <c r="J183" s="157">
        <v>0</v>
      </c>
      <c r="K183" s="157">
        <v>0</v>
      </c>
      <c r="L183" s="151">
        <f t="shared" si="57"/>
        <v>0</v>
      </c>
      <c r="M183" s="157">
        <v>0</v>
      </c>
      <c r="N183" s="157">
        <v>0</v>
      </c>
      <c r="O183" s="157">
        <v>0</v>
      </c>
      <c r="P183" s="157">
        <v>0</v>
      </c>
      <c r="Q183" s="151">
        <f t="shared" si="54"/>
        <v>0</v>
      </c>
      <c r="R183" s="157">
        <v>0</v>
      </c>
      <c r="S183" s="157">
        <v>0</v>
      </c>
      <c r="T183" s="157">
        <v>0</v>
      </c>
      <c r="U183" s="157">
        <v>0</v>
      </c>
      <c r="V183" s="151">
        <f t="shared" si="58"/>
        <v>0</v>
      </c>
      <c r="W183" s="157">
        <v>0</v>
      </c>
      <c r="X183" s="157">
        <v>0</v>
      </c>
      <c r="Y183" s="157">
        <v>0</v>
      </c>
      <c r="Z183" s="157">
        <v>0</v>
      </c>
      <c r="AA183" s="151">
        <f t="shared" si="59"/>
        <v>0</v>
      </c>
      <c r="AB183" s="157">
        <v>0</v>
      </c>
      <c r="AC183" s="157">
        <v>0</v>
      </c>
      <c r="AD183" s="157">
        <v>0</v>
      </c>
      <c r="AE183" s="157">
        <v>0</v>
      </c>
      <c r="AF183" s="151">
        <f t="shared" si="60"/>
        <v>0</v>
      </c>
      <c r="AG183" s="154">
        <v>0</v>
      </c>
      <c r="AH183" s="154">
        <v>0</v>
      </c>
      <c r="AI183" s="154">
        <v>0</v>
      </c>
      <c r="AJ183" s="154">
        <v>0</v>
      </c>
    </row>
    <row r="184" spans="1:36" s="24" customFormat="1" ht="15" customHeight="1" thickBot="1" x14ac:dyDescent="0.4">
      <c r="A184" s="23"/>
      <c r="B184" s="314"/>
      <c r="C184" s="328"/>
      <c r="D184" s="335"/>
      <c r="E184" s="53" t="s">
        <v>116</v>
      </c>
      <c r="F184" s="152">
        <f t="shared" si="55"/>
        <v>10</v>
      </c>
      <c r="G184" s="151">
        <f t="shared" si="56"/>
        <v>1</v>
      </c>
      <c r="H184" s="160">
        <v>1</v>
      </c>
      <c r="I184" s="160">
        <v>0</v>
      </c>
      <c r="J184" s="160">
        <v>0</v>
      </c>
      <c r="K184" s="160">
        <v>0</v>
      </c>
      <c r="L184" s="151">
        <f t="shared" si="57"/>
        <v>2</v>
      </c>
      <c r="M184" s="160">
        <v>2</v>
      </c>
      <c r="N184" s="160">
        <v>0</v>
      </c>
      <c r="O184" s="160">
        <v>0</v>
      </c>
      <c r="P184" s="160">
        <v>0</v>
      </c>
      <c r="Q184" s="151">
        <f t="shared" si="54"/>
        <v>0</v>
      </c>
      <c r="R184" s="160">
        <v>0</v>
      </c>
      <c r="S184" s="160">
        <v>0</v>
      </c>
      <c r="T184" s="160">
        <v>0</v>
      </c>
      <c r="U184" s="160">
        <v>0</v>
      </c>
      <c r="V184" s="151">
        <f t="shared" si="58"/>
        <v>3</v>
      </c>
      <c r="W184" s="160">
        <v>3</v>
      </c>
      <c r="X184" s="160">
        <v>0</v>
      </c>
      <c r="Y184" s="160">
        <v>0</v>
      </c>
      <c r="Z184" s="160">
        <v>0</v>
      </c>
      <c r="AA184" s="151">
        <f t="shared" si="59"/>
        <v>3</v>
      </c>
      <c r="AB184" s="160">
        <v>3</v>
      </c>
      <c r="AC184" s="160">
        <v>0</v>
      </c>
      <c r="AD184" s="160">
        <v>0</v>
      </c>
      <c r="AE184" s="160">
        <v>0</v>
      </c>
      <c r="AF184" s="151">
        <f t="shared" si="60"/>
        <v>1</v>
      </c>
      <c r="AG184" s="154">
        <v>1</v>
      </c>
      <c r="AH184" s="154">
        <v>0</v>
      </c>
      <c r="AI184" s="154">
        <v>0</v>
      </c>
      <c r="AJ184" s="154">
        <v>0</v>
      </c>
    </row>
    <row r="185" spans="1:36" s="24" customFormat="1" ht="16.5" customHeight="1" x14ac:dyDescent="0.35">
      <c r="A185" s="23"/>
      <c r="B185" s="25"/>
      <c r="C185" s="328"/>
      <c r="D185" s="380" t="s">
        <v>177</v>
      </c>
      <c r="E185" s="380"/>
      <c r="F185" s="152">
        <f t="shared" si="55"/>
        <v>73</v>
      </c>
      <c r="G185" s="151">
        <f t="shared" si="56"/>
        <v>13</v>
      </c>
      <c r="H185" s="162">
        <f t="shared" ref="H185:K185" si="68">H152+H155+H158+H161+H164+H167+H170+H173+H176+H179+H182</f>
        <v>13</v>
      </c>
      <c r="I185" s="162">
        <f t="shared" si="68"/>
        <v>0</v>
      </c>
      <c r="J185" s="162">
        <f t="shared" si="68"/>
        <v>0</v>
      </c>
      <c r="K185" s="162">
        <f t="shared" si="68"/>
        <v>0</v>
      </c>
      <c r="L185" s="151">
        <f t="shared" si="57"/>
        <v>14</v>
      </c>
      <c r="M185" s="162">
        <f t="shared" ref="M185:P187" si="69">M152+M155+M158+M161+M164+M167+M170+M173+M176+M179+M182</f>
        <v>14</v>
      </c>
      <c r="N185" s="162">
        <f t="shared" si="69"/>
        <v>0</v>
      </c>
      <c r="O185" s="162">
        <f t="shared" si="69"/>
        <v>0</v>
      </c>
      <c r="P185" s="162">
        <f t="shared" si="69"/>
        <v>0</v>
      </c>
      <c r="Q185" s="151">
        <f t="shared" si="54"/>
        <v>10</v>
      </c>
      <c r="R185" s="162">
        <f t="shared" ref="R185:AE187" si="70">R152+R155+R158+R161+R164+R167+R170+R173+R176+R179+R182</f>
        <v>9</v>
      </c>
      <c r="S185" s="162">
        <f t="shared" si="70"/>
        <v>0</v>
      </c>
      <c r="T185" s="162">
        <f t="shared" si="70"/>
        <v>1</v>
      </c>
      <c r="U185" s="162">
        <f t="shared" si="70"/>
        <v>0</v>
      </c>
      <c r="V185" s="151">
        <f t="shared" si="58"/>
        <v>23</v>
      </c>
      <c r="W185" s="162">
        <f t="shared" si="70"/>
        <v>22</v>
      </c>
      <c r="X185" s="162">
        <f t="shared" si="70"/>
        <v>0</v>
      </c>
      <c r="Y185" s="162">
        <f t="shared" si="70"/>
        <v>1</v>
      </c>
      <c r="Z185" s="162">
        <f t="shared" si="70"/>
        <v>0</v>
      </c>
      <c r="AA185" s="151">
        <f t="shared" si="59"/>
        <v>5</v>
      </c>
      <c r="AB185" s="162">
        <f t="shared" si="70"/>
        <v>4</v>
      </c>
      <c r="AC185" s="162">
        <f t="shared" si="70"/>
        <v>0</v>
      </c>
      <c r="AD185" s="162">
        <f t="shared" si="70"/>
        <v>1</v>
      </c>
      <c r="AE185" s="162">
        <f t="shared" si="70"/>
        <v>0</v>
      </c>
      <c r="AF185" s="151">
        <f t="shared" si="60"/>
        <v>8</v>
      </c>
      <c r="AG185" s="162">
        <f t="shared" ref="AG185:AJ187" si="71">AG152+AG155+AG158+AG161+AG164+AG167+AG170+AG173+AG176+AG179+AG182</f>
        <v>6</v>
      </c>
      <c r="AH185" s="162">
        <f t="shared" si="71"/>
        <v>0</v>
      </c>
      <c r="AI185" s="162">
        <f t="shared" si="71"/>
        <v>2</v>
      </c>
      <c r="AJ185" s="162">
        <f t="shared" si="71"/>
        <v>0</v>
      </c>
    </row>
    <row r="186" spans="1:36" s="24" customFormat="1" ht="16.5" customHeight="1" x14ac:dyDescent="0.35">
      <c r="A186" s="23"/>
      <c r="B186" s="25"/>
      <c r="C186" s="328"/>
      <c r="D186" s="379" t="s">
        <v>178</v>
      </c>
      <c r="E186" s="379"/>
      <c r="F186" s="152">
        <f t="shared" si="55"/>
        <v>0</v>
      </c>
      <c r="G186" s="151">
        <f t="shared" si="56"/>
        <v>0</v>
      </c>
      <c r="H186" s="155">
        <f t="shared" ref="H186" si="72">H153+H156+H159+H162+H165+H168+H171+H174+H177+H180+H183</f>
        <v>0</v>
      </c>
      <c r="I186" s="155">
        <f t="shared" ref="I186:K186" si="73">I153+I156+I159+I162+I165+I168+I171+I174+I177+I180+I183</f>
        <v>0</v>
      </c>
      <c r="J186" s="155">
        <f t="shared" si="73"/>
        <v>0</v>
      </c>
      <c r="K186" s="155">
        <f t="shared" si="73"/>
        <v>0</v>
      </c>
      <c r="L186" s="151">
        <f t="shared" si="57"/>
        <v>0</v>
      </c>
      <c r="M186" s="155">
        <f t="shared" si="69"/>
        <v>0</v>
      </c>
      <c r="N186" s="155">
        <f t="shared" si="69"/>
        <v>0</v>
      </c>
      <c r="O186" s="155">
        <f t="shared" si="69"/>
        <v>0</v>
      </c>
      <c r="P186" s="155">
        <f t="shared" si="69"/>
        <v>0</v>
      </c>
      <c r="Q186" s="151">
        <f t="shared" si="54"/>
        <v>0</v>
      </c>
      <c r="R186" s="155">
        <f t="shared" si="70"/>
        <v>0</v>
      </c>
      <c r="S186" s="155">
        <f t="shared" si="70"/>
        <v>0</v>
      </c>
      <c r="T186" s="155">
        <f t="shared" si="70"/>
        <v>0</v>
      </c>
      <c r="U186" s="155">
        <f t="shared" si="70"/>
        <v>0</v>
      </c>
      <c r="V186" s="151">
        <f t="shared" si="58"/>
        <v>0</v>
      </c>
      <c r="W186" s="155">
        <f t="shared" si="70"/>
        <v>0</v>
      </c>
      <c r="X186" s="155">
        <f t="shared" si="70"/>
        <v>0</v>
      </c>
      <c r="Y186" s="155">
        <f t="shared" si="70"/>
        <v>0</v>
      </c>
      <c r="Z186" s="155">
        <f t="shared" si="70"/>
        <v>0</v>
      </c>
      <c r="AA186" s="151">
        <f t="shared" si="59"/>
        <v>0</v>
      </c>
      <c r="AB186" s="155">
        <f t="shared" si="70"/>
        <v>0</v>
      </c>
      <c r="AC186" s="155">
        <f t="shared" si="70"/>
        <v>0</v>
      </c>
      <c r="AD186" s="155">
        <f t="shared" si="70"/>
        <v>0</v>
      </c>
      <c r="AE186" s="155">
        <f t="shared" si="70"/>
        <v>0</v>
      </c>
      <c r="AF186" s="151">
        <f t="shared" si="60"/>
        <v>0</v>
      </c>
      <c r="AG186" s="155">
        <f t="shared" si="71"/>
        <v>0</v>
      </c>
      <c r="AH186" s="155">
        <f t="shared" si="71"/>
        <v>0</v>
      </c>
      <c r="AI186" s="155">
        <f t="shared" si="71"/>
        <v>0</v>
      </c>
      <c r="AJ186" s="155">
        <f t="shared" si="71"/>
        <v>0</v>
      </c>
    </row>
    <row r="187" spans="1:36" s="24" customFormat="1" ht="16.5" customHeight="1" thickBot="1" x14ac:dyDescent="0.4">
      <c r="A187" s="23"/>
      <c r="B187" s="35"/>
      <c r="C187" s="329"/>
      <c r="D187" s="378" t="s">
        <v>179</v>
      </c>
      <c r="E187" s="378"/>
      <c r="F187" s="152">
        <f t="shared" si="55"/>
        <v>64</v>
      </c>
      <c r="G187" s="151">
        <f t="shared" si="56"/>
        <v>13</v>
      </c>
      <c r="H187" s="158">
        <f t="shared" ref="H187" si="74">H154+H157+H160+H163+H166+H169+H172+H175+H178+H181+H184</f>
        <v>10</v>
      </c>
      <c r="I187" s="158">
        <f t="shared" ref="I187:K187" si="75">I154+I157+I160+I163+I166+I169+I172+I175+I178+I181+I184</f>
        <v>0</v>
      </c>
      <c r="J187" s="158">
        <f t="shared" si="75"/>
        <v>3</v>
      </c>
      <c r="K187" s="158">
        <f t="shared" si="75"/>
        <v>0</v>
      </c>
      <c r="L187" s="151">
        <f t="shared" si="57"/>
        <v>12</v>
      </c>
      <c r="M187" s="158">
        <f t="shared" si="69"/>
        <v>12</v>
      </c>
      <c r="N187" s="158">
        <f t="shared" si="69"/>
        <v>0</v>
      </c>
      <c r="O187" s="158">
        <f t="shared" si="69"/>
        <v>0</v>
      </c>
      <c r="P187" s="158">
        <f t="shared" si="69"/>
        <v>0</v>
      </c>
      <c r="Q187" s="151">
        <f t="shared" si="54"/>
        <v>5</v>
      </c>
      <c r="R187" s="158">
        <f t="shared" si="70"/>
        <v>5</v>
      </c>
      <c r="S187" s="158">
        <f t="shared" si="70"/>
        <v>0</v>
      </c>
      <c r="T187" s="158">
        <f t="shared" si="70"/>
        <v>0</v>
      </c>
      <c r="U187" s="158">
        <f t="shared" si="70"/>
        <v>0</v>
      </c>
      <c r="V187" s="151">
        <f t="shared" si="58"/>
        <v>18</v>
      </c>
      <c r="W187" s="158">
        <f t="shared" si="70"/>
        <v>17</v>
      </c>
      <c r="X187" s="158">
        <f t="shared" si="70"/>
        <v>0</v>
      </c>
      <c r="Y187" s="158">
        <f t="shared" si="70"/>
        <v>1</v>
      </c>
      <c r="Z187" s="158">
        <f t="shared" si="70"/>
        <v>0</v>
      </c>
      <c r="AA187" s="151">
        <f t="shared" si="59"/>
        <v>12</v>
      </c>
      <c r="AB187" s="158">
        <f t="shared" si="70"/>
        <v>9</v>
      </c>
      <c r="AC187" s="158">
        <f t="shared" si="70"/>
        <v>0</v>
      </c>
      <c r="AD187" s="158">
        <f t="shared" si="70"/>
        <v>3</v>
      </c>
      <c r="AE187" s="158">
        <f t="shared" si="70"/>
        <v>0</v>
      </c>
      <c r="AF187" s="151">
        <f t="shared" si="60"/>
        <v>4</v>
      </c>
      <c r="AG187" s="158">
        <f t="shared" si="71"/>
        <v>4</v>
      </c>
      <c r="AH187" s="158">
        <f t="shared" si="71"/>
        <v>0</v>
      </c>
      <c r="AI187" s="158">
        <f t="shared" si="71"/>
        <v>0</v>
      </c>
      <c r="AJ187" s="158">
        <f t="shared" si="71"/>
        <v>0</v>
      </c>
    </row>
    <row r="188" spans="1:36" s="24" customFormat="1" ht="16.5" customHeight="1" thickBot="1" x14ac:dyDescent="0.4">
      <c r="A188" s="23"/>
      <c r="B188" s="314">
        <v>1</v>
      </c>
      <c r="C188" s="361" t="s">
        <v>55</v>
      </c>
      <c r="D188" s="334" t="s">
        <v>138</v>
      </c>
      <c r="E188" s="52" t="s">
        <v>120</v>
      </c>
      <c r="F188" s="152">
        <f t="shared" si="55"/>
        <v>0</v>
      </c>
      <c r="G188" s="151">
        <f t="shared" si="56"/>
        <v>0</v>
      </c>
      <c r="H188" s="164">
        <v>0</v>
      </c>
      <c r="I188" s="164">
        <v>0</v>
      </c>
      <c r="J188" s="164">
        <v>0</v>
      </c>
      <c r="K188" s="164">
        <v>0</v>
      </c>
      <c r="L188" s="151">
        <f t="shared" si="57"/>
        <v>0</v>
      </c>
      <c r="M188" s="164">
        <v>0</v>
      </c>
      <c r="N188" s="164">
        <v>0</v>
      </c>
      <c r="O188" s="164">
        <v>0</v>
      </c>
      <c r="P188" s="164">
        <v>0</v>
      </c>
      <c r="Q188" s="151">
        <f t="shared" si="54"/>
        <v>0</v>
      </c>
      <c r="R188" s="164">
        <v>0</v>
      </c>
      <c r="S188" s="164">
        <v>0</v>
      </c>
      <c r="T188" s="164">
        <v>0</v>
      </c>
      <c r="U188" s="164">
        <v>0</v>
      </c>
      <c r="V188" s="151">
        <f t="shared" si="58"/>
        <v>0</v>
      </c>
      <c r="W188" s="164">
        <v>0</v>
      </c>
      <c r="X188" s="160">
        <v>0</v>
      </c>
      <c r="Y188" s="160">
        <v>0</v>
      </c>
      <c r="Z188" s="160">
        <v>0</v>
      </c>
      <c r="AA188" s="151">
        <f t="shared" si="59"/>
        <v>0</v>
      </c>
      <c r="AB188" s="164">
        <v>0</v>
      </c>
      <c r="AC188" s="164">
        <v>0</v>
      </c>
      <c r="AD188" s="164">
        <v>0</v>
      </c>
      <c r="AE188" s="164">
        <v>0</v>
      </c>
      <c r="AF188" s="151">
        <f t="shared" si="60"/>
        <v>0</v>
      </c>
      <c r="AG188" s="154">
        <v>0</v>
      </c>
      <c r="AH188" s="154">
        <v>0</v>
      </c>
      <c r="AI188" s="154">
        <v>0</v>
      </c>
      <c r="AJ188" s="154">
        <v>0</v>
      </c>
    </row>
    <row r="189" spans="1:36" s="24" customFormat="1" ht="16.5" customHeight="1" thickBot="1" x14ac:dyDescent="0.4">
      <c r="A189" s="23"/>
      <c r="B189" s="314"/>
      <c r="C189" s="353"/>
      <c r="D189" s="334"/>
      <c r="E189" s="52" t="s">
        <v>218</v>
      </c>
      <c r="F189" s="152">
        <f t="shared" si="55"/>
        <v>0</v>
      </c>
      <c r="G189" s="151">
        <f t="shared" si="56"/>
        <v>0</v>
      </c>
      <c r="H189" s="165">
        <v>0</v>
      </c>
      <c r="I189" s="165">
        <v>0</v>
      </c>
      <c r="J189" s="165">
        <v>0</v>
      </c>
      <c r="K189" s="165">
        <v>0</v>
      </c>
      <c r="L189" s="151">
        <f t="shared" si="57"/>
        <v>0</v>
      </c>
      <c r="M189" s="165">
        <v>0</v>
      </c>
      <c r="N189" s="165">
        <v>0</v>
      </c>
      <c r="O189" s="165">
        <v>0</v>
      </c>
      <c r="P189" s="165">
        <v>0</v>
      </c>
      <c r="Q189" s="151">
        <f t="shared" si="54"/>
        <v>0</v>
      </c>
      <c r="R189" s="164">
        <v>0</v>
      </c>
      <c r="S189" s="164">
        <v>0</v>
      </c>
      <c r="T189" s="164">
        <v>0</v>
      </c>
      <c r="U189" s="164">
        <v>0</v>
      </c>
      <c r="V189" s="151">
        <f t="shared" si="58"/>
        <v>0</v>
      </c>
      <c r="W189" s="165">
        <v>0</v>
      </c>
      <c r="X189" s="160">
        <v>0</v>
      </c>
      <c r="Y189" s="160">
        <v>0</v>
      </c>
      <c r="Z189" s="160">
        <v>0</v>
      </c>
      <c r="AA189" s="151">
        <f t="shared" si="59"/>
        <v>0</v>
      </c>
      <c r="AB189" s="165">
        <v>0</v>
      </c>
      <c r="AC189" s="165">
        <v>0</v>
      </c>
      <c r="AD189" s="165">
        <v>0</v>
      </c>
      <c r="AE189" s="165">
        <v>0</v>
      </c>
      <c r="AF189" s="151">
        <f t="shared" si="60"/>
        <v>0</v>
      </c>
      <c r="AG189" s="154">
        <v>0</v>
      </c>
      <c r="AH189" s="154">
        <v>0</v>
      </c>
      <c r="AI189" s="154">
        <v>0</v>
      </c>
      <c r="AJ189" s="154">
        <v>0</v>
      </c>
    </row>
    <row r="190" spans="1:36" s="24" customFormat="1" ht="16.5" customHeight="1" thickBot="1" x14ac:dyDescent="0.4">
      <c r="A190" s="23"/>
      <c r="B190" s="314"/>
      <c r="C190" s="353"/>
      <c r="D190" s="335"/>
      <c r="E190" s="53" t="s">
        <v>116</v>
      </c>
      <c r="F190" s="152">
        <f t="shared" si="55"/>
        <v>0</v>
      </c>
      <c r="G190" s="151">
        <f t="shared" si="56"/>
        <v>0</v>
      </c>
      <c r="H190" s="161">
        <v>0</v>
      </c>
      <c r="I190" s="161">
        <v>0</v>
      </c>
      <c r="J190" s="161">
        <v>0</v>
      </c>
      <c r="K190" s="161">
        <v>0</v>
      </c>
      <c r="L190" s="151">
        <f t="shared" si="57"/>
        <v>0</v>
      </c>
      <c r="M190" s="161">
        <v>0</v>
      </c>
      <c r="N190" s="161">
        <v>0</v>
      </c>
      <c r="O190" s="161">
        <v>0</v>
      </c>
      <c r="P190" s="161">
        <v>0</v>
      </c>
      <c r="Q190" s="151">
        <f t="shared" si="54"/>
        <v>0</v>
      </c>
      <c r="R190" s="164">
        <v>0</v>
      </c>
      <c r="S190" s="164">
        <v>0</v>
      </c>
      <c r="T190" s="164">
        <v>0</v>
      </c>
      <c r="U190" s="164">
        <v>0</v>
      </c>
      <c r="V190" s="151">
        <f t="shared" si="58"/>
        <v>0</v>
      </c>
      <c r="W190" s="161">
        <v>0</v>
      </c>
      <c r="X190" s="160">
        <v>0</v>
      </c>
      <c r="Y190" s="160">
        <v>0</v>
      </c>
      <c r="Z190" s="160">
        <v>0</v>
      </c>
      <c r="AA190" s="151">
        <f t="shared" si="59"/>
        <v>0</v>
      </c>
      <c r="AB190" s="161">
        <v>0</v>
      </c>
      <c r="AC190" s="161">
        <v>0</v>
      </c>
      <c r="AD190" s="161">
        <v>0</v>
      </c>
      <c r="AE190" s="161">
        <v>0</v>
      </c>
      <c r="AF190" s="151">
        <f t="shared" si="60"/>
        <v>0</v>
      </c>
      <c r="AG190" s="154">
        <v>0</v>
      </c>
      <c r="AH190" s="154">
        <v>0</v>
      </c>
      <c r="AI190" s="154">
        <v>0</v>
      </c>
      <c r="AJ190" s="154">
        <v>0</v>
      </c>
    </row>
    <row r="191" spans="1:36" s="24" customFormat="1" ht="16.5" customHeight="1" thickBot="1" x14ac:dyDescent="0.4">
      <c r="A191" s="23"/>
      <c r="B191" s="314">
        <v>2</v>
      </c>
      <c r="C191" s="353"/>
      <c r="D191" s="334" t="s">
        <v>327</v>
      </c>
      <c r="E191" s="52" t="s">
        <v>120</v>
      </c>
      <c r="F191" s="152">
        <f t="shared" si="55"/>
        <v>0</v>
      </c>
      <c r="G191" s="151">
        <f t="shared" si="56"/>
        <v>0</v>
      </c>
      <c r="H191" s="164">
        <v>0</v>
      </c>
      <c r="I191" s="164">
        <v>0</v>
      </c>
      <c r="J191" s="164">
        <v>0</v>
      </c>
      <c r="K191" s="164">
        <v>0</v>
      </c>
      <c r="L191" s="151">
        <f t="shared" si="57"/>
        <v>0</v>
      </c>
      <c r="M191" s="164">
        <v>0</v>
      </c>
      <c r="N191" s="164">
        <v>0</v>
      </c>
      <c r="O191" s="164">
        <v>0</v>
      </c>
      <c r="P191" s="164">
        <v>0</v>
      </c>
      <c r="Q191" s="151">
        <f t="shared" si="54"/>
        <v>0</v>
      </c>
      <c r="R191" s="164">
        <v>0</v>
      </c>
      <c r="S191" s="164">
        <v>0</v>
      </c>
      <c r="T191" s="164">
        <v>0</v>
      </c>
      <c r="U191" s="164">
        <v>0</v>
      </c>
      <c r="V191" s="151">
        <f t="shared" si="58"/>
        <v>0</v>
      </c>
      <c r="W191" s="164">
        <v>0</v>
      </c>
      <c r="X191" s="160">
        <v>0</v>
      </c>
      <c r="Y191" s="160">
        <v>0</v>
      </c>
      <c r="Z191" s="160">
        <v>0</v>
      </c>
      <c r="AA191" s="151">
        <f t="shared" si="59"/>
        <v>0</v>
      </c>
      <c r="AB191" s="164">
        <v>0</v>
      </c>
      <c r="AC191" s="164">
        <v>0</v>
      </c>
      <c r="AD191" s="164">
        <v>0</v>
      </c>
      <c r="AE191" s="164">
        <v>0</v>
      </c>
      <c r="AF191" s="151">
        <f t="shared" si="60"/>
        <v>0</v>
      </c>
      <c r="AG191" s="154">
        <v>0</v>
      </c>
      <c r="AH191" s="154">
        <v>0</v>
      </c>
      <c r="AI191" s="154">
        <v>0</v>
      </c>
      <c r="AJ191" s="154">
        <v>0</v>
      </c>
    </row>
    <row r="192" spans="1:36" s="24" customFormat="1" ht="16.5" customHeight="1" thickBot="1" x14ac:dyDescent="0.4">
      <c r="A192" s="23"/>
      <c r="B192" s="314"/>
      <c r="C192" s="353"/>
      <c r="D192" s="334"/>
      <c r="E192" s="52" t="s">
        <v>218</v>
      </c>
      <c r="F192" s="152">
        <f t="shared" si="55"/>
        <v>0</v>
      </c>
      <c r="G192" s="151">
        <f t="shared" si="56"/>
        <v>0</v>
      </c>
      <c r="H192" s="165">
        <v>0</v>
      </c>
      <c r="I192" s="165">
        <v>0</v>
      </c>
      <c r="J192" s="165">
        <v>0</v>
      </c>
      <c r="K192" s="165">
        <v>0</v>
      </c>
      <c r="L192" s="151">
        <f t="shared" si="57"/>
        <v>0</v>
      </c>
      <c r="M192" s="165">
        <v>0</v>
      </c>
      <c r="N192" s="165">
        <v>0</v>
      </c>
      <c r="O192" s="165">
        <v>0</v>
      </c>
      <c r="P192" s="165">
        <v>0</v>
      </c>
      <c r="Q192" s="151">
        <f t="shared" si="54"/>
        <v>0</v>
      </c>
      <c r="R192" s="164">
        <v>0</v>
      </c>
      <c r="S192" s="164">
        <v>0</v>
      </c>
      <c r="T192" s="164">
        <v>0</v>
      </c>
      <c r="U192" s="164">
        <v>0</v>
      </c>
      <c r="V192" s="151">
        <f t="shared" si="58"/>
        <v>0</v>
      </c>
      <c r="W192" s="165">
        <v>0</v>
      </c>
      <c r="X192" s="160">
        <v>0</v>
      </c>
      <c r="Y192" s="160">
        <v>0</v>
      </c>
      <c r="Z192" s="160">
        <v>0</v>
      </c>
      <c r="AA192" s="151">
        <f t="shared" si="59"/>
        <v>0</v>
      </c>
      <c r="AB192" s="165">
        <v>0</v>
      </c>
      <c r="AC192" s="165">
        <v>0</v>
      </c>
      <c r="AD192" s="165">
        <v>0</v>
      </c>
      <c r="AE192" s="165">
        <v>0</v>
      </c>
      <c r="AF192" s="151">
        <f t="shared" si="60"/>
        <v>0</v>
      </c>
      <c r="AG192" s="154">
        <v>0</v>
      </c>
      <c r="AH192" s="154">
        <v>0</v>
      </c>
      <c r="AI192" s="154">
        <v>0</v>
      </c>
      <c r="AJ192" s="154">
        <v>0</v>
      </c>
    </row>
    <row r="193" spans="1:36" s="24" customFormat="1" ht="16.5" customHeight="1" thickBot="1" x14ac:dyDescent="0.4">
      <c r="A193" s="23"/>
      <c r="B193" s="314"/>
      <c r="C193" s="353"/>
      <c r="D193" s="335"/>
      <c r="E193" s="53" t="s">
        <v>116</v>
      </c>
      <c r="F193" s="152">
        <f t="shared" si="55"/>
        <v>0</v>
      </c>
      <c r="G193" s="151">
        <f t="shared" si="56"/>
        <v>0</v>
      </c>
      <c r="H193" s="161">
        <v>0</v>
      </c>
      <c r="I193" s="161">
        <v>0</v>
      </c>
      <c r="J193" s="161">
        <v>0</v>
      </c>
      <c r="K193" s="161">
        <v>0</v>
      </c>
      <c r="L193" s="151">
        <f t="shared" si="57"/>
        <v>0</v>
      </c>
      <c r="M193" s="161">
        <v>0</v>
      </c>
      <c r="N193" s="161">
        <v>0</v>
      </c>
      <c r="O193" s="161">
        <v>0</v>
      </c>
      <c r="P193" s="161">
        <v>0</v>
      </c>
      <c r="Q193" s="151">
        <f t="shared" si="54"/>
        <v>0</v>
      </c>
      <c r="R193" s="164">
        <v>0</v>
      </c>
      <c r="S193" s="164">
        <v>0</v>
      </c>
      <c r="T193" s="164">
        <v>0</v>
      </c>
      <c r="U193" s="164">
        <v>0</v>
      </c>
      <c r="V193" s="151">
        <f t="shared" si="58"/>
        <v>0</v>
      </c>
      <c r="W193" s="161">
        <v>0</v>
      </c>
      <c r="X193" s="160">
        <v>0</v>
      </c>
      <c r="Y193" s="160">
        <v>0</v>
      </c>
      <c r="Z193" s="160">
        <v>0</v>
      </c>
      <c r="AA193" s="151">
        <f t="shared" si="59"/>
        <v>0</v>
      </c>
      <c r="AB193" s="161">
        <v>0</v>
      </c>
      <c r="AC193" s="161">
        <v>0</v>
      </c>
      <c r="AD193" s="161">
        <v>0</v>
      </c>
      <c r="AE193" s="161">
        <v>0</v>
      </c>
      <c r="AF193" s="151">
        <f t="shared" si="60"/>
        <v>0</v>
      </c>
      <c r="AG193" s="154">
        <v>0</v>
      </c>
      <c r="AH193" s="154">
        <v>0</v>
      </c>
      <c r="AI193" s="154">
        <v>0</v>
      </c>
      <c r="AJ193" s="154">
        <v>0</v>
      </c>
    </row>
    <row r="194" spans="1:36" s="24" customFormat="1" ht="16.5" customHeight="1" x14ac:dyDescent="0.35">
      <c r="A194" s="23"/>
      <c r="B194" s="25"/>
      <c r="C194" s="353"/>
      <c r="D194" s="337" t="s">
        <v>148</v>
      </c>
      <c r="E194" s="337"/>
      <c r="F194" s="152">
        <f t="shared" si="55"/>
        <v>0</v>
      </c>
      <c r="G194" s="151">
        <f t="shared" si="56"/>
        <v>0</v>
      </c>
      <c r="H194" s="155">
        <f t="shared" ref="H194:K194" si="76">H188+H191</f>
        <v>0</v>
      </c>
      <c r="I194" s="155">
        <f t="shared" si="76"/>
        <v>0</v>
      </c>
      <c r="J194" s="155">
        <f t="shared" si="76"/>
        <v>0</v>
      </c>
      <c r="K194" s="155">
        <f t="shared" si="76"/>
        <v>0</v>
      </c>
      <c r="L194" s="151">
        <f t="shared" si="57"/>
        <v>0</v>
      </c>
      <c r="M194" s="155">
        <f t="shared" ref="M194:P196" si="77">M188+M191</f>
        <v>0</v>
      </c>
      <c r="N194" s="155">
        <f t="shared" si="77"/>
        <v>0</v>
      </c>
      <c r="O194" s="155">
        <f t="shared" si="77"/>
        <v>0</v>
      </c>
      <c r="P194" s="155">
        <f t="shared" si="77"/>
        <v>0</v>
      </c>
      <c r="Q194" s="151">
        <f t="shared" si="54"/>
        <v>0</v>
      </c>
      <c r="R194" s="155">
        <f t="shared" ref="R194:AE196" si="78">R188+R191</f>
        <v>0</v>
      </c>
      <c r="S194" s="155">
        <f t="shared" si="78"/>
        <v>0</v>
      </c>
      <c r="T194" s="155">
        <f t="shared" si="78"/>
        <v>0</v>
      </c>
      <c r="U194" s="155">
        <f t="shared" si="78"/>
        <v>0</v>
      </c>
      <c r="V194" s="151">
        <f t="shared" si="58"/>
        <v>0</v>
      </c>
      <c r="W194" s="155">
        <f t="shared" si="78"/>
        <v>0</v>
      </c>
      <c r="X194" s="155">
        <f t="shared" si="78"/>
        <v>0</v>
      </c>
      <c r="Y194" s="155">
        <f t="shared" si="78"/>
        <v>0</v>
      </c>
      <c r="Z194" s="155">
        <f t="shared" si="78"/>
        <v>0</v>
      </c>
      <c r="AA194" s="151">
        <f t="shared" si="59"/>
        <v>0</v>
      </c>
      <c r="AB194" s="155">
        <f t="shared" si="78"/>
        <v>0</v>
      </c>
      <c r="AC194" s="155">
        <f t="shared" si="78"/>
        <v>0</v>
      </c>
      <c r="AD194" s="155">
        <f t="shared" si="78"/>
        <v>0</v>
      </c>
      <c r="AE194" s="155">
        <f t="shared" si="78"/>
        <v>0</v>
      </c>
      <c r="AF194" s="151">
        <f t="shared" si="60"/>
        <v>0</v>
      </c>
      <c r="AG194" s="155">
        <f t="shared" ref="AG194:AJ196" si="79">AG188+AG191</f>
        <v>0</v>
      </c>
      <c r="AH194" s="155">
        <f t="shared" si="79"/>
        <v>0</v>
      </c>
      <c r="AI194" s="155">
        <f t="shared" si="79"/>
        <v>0</v>
      </c>
      <c r="AJ194" s="155">
        <f t="shared" si="79"/>
        <v>0</v>
      </c>
    </row>
    <row r="195" spans="1:36" s="24" customFormat="1" ht="16.5" customHeight="1" x14ac:dyDescent="0.35">
      <c r="A195" s="23"/>
      <c r="B195" s="25"/>
      <c r="C195" s="353"/>
      <c r="D195" s="336" t="s">
        <v>149</v>
      </c>
      <c r="E195" s="336"/>
      <c r="F195" s="152">
        <f t="shared" si="55"/>
        <v>0</v>
      </c>
      <c r="G195" s="151">
        <f t="shared" si="56"/>
        <v>0</v>
      </c>
      <c r="H195" s="155">
        <f t="shared" ref="H195" si="80">H189+H192</f>
        <v>0</v>
      </c>
      <c r="I195" s="155">
        <f t="shared" ref="I195:K195" si="81">I189+I192</f>
        <v>0</v>
      </c>
      <c r="J195" s="155">
        <f t="shared" si="81"/>
        <v>0</v>
      </c>
      <c r="K195" s="155">
        <f t="shared" si="81"/>
        <v>0</v>
      </c>
      <c r="L195" s="151">
        <f t="shared" si="57"/>
        <v>0</v>
      </c>
      <c r="M195" s="155">
        <f t="shared" si="77"/>
        <v>0</v>
      </c>
      <c r="N195" s="155">
        <f t="shared" si="77"/>
        <v>0</v>
      </c>
      <c r="O195" s="155">
        <f t="shared" si="77"/>
        <v>0</v>
      </c>
      <c r="P195" s="155">
        <f t="shared" si="77"/>
        <v>0</v>
      </c>
      <c r="Q195" s="151">
        <f t="shared" si="54"/>
        <v>0</v>
      </c>
      <c r="R195" s="155">
        <f t="shared" si="78"/>
        <v>0</v>
      </c>
      <c r="S195" s="155">
        <f t="shared" si="78"/>
        <v>0</v>
      </c>
      <c r="T195" s="155">
        <f t="shared" si="78"/>
        <v>0</v>
      </c>
      <c r="U195" s="155">
        <f t="shared" si="78"/>
        <v>0</v>
      </c>
      <c r="V195" s="151">
        <f t="shared" si="58"/>
        <v>0</v>
      </c>
      <c r="W195" s="155">
        <f t="shared" si="78"/>
        <v>0</v>
      </c>
      <c r="X195" s="155">
        <f t="shared" si="78"/>
        <v>0</v>
      </c>
      <c r="Y195" s="155">
        <f t="shared" si="78"/>
        <v>0</v>
      </c>
      <c r="Z195" s="155">
        <f t="shared" si="78"/>
        <v>0</v>
      </c>
      <c r="AA195" s="151">
        <f t="shared" si="59"/>
        <v>0</v>
      </c>
      <c r="AB195" s="155">
        <f t="shared" si="78"/>
        <v>0</v>
      </c>
      <c r="AC195" s="155">
        <f t="shared" si="78"/>
        <v>0</v>
      </c>
      <c r="AD195" s="155">
        <f t="shared" si="78"/>
        <v>0</v>
      </c>
      <c r="AE195" s="155">
        <f t="shared" si="78"/>
        <v>0</v>
      </c>
      <c r="AF195" s="151">
        <f t="shared" si="60"/>
        <v>0</v>
      </c>
      <c r="AG195" s="155">
        <f t="shared" si="79"/>
        <v>0</v>
      </c>
      <c r="AH195" s="155">
        <f t="shared" si="79"/>
        <v>0</v>
      </c>
      <c r="AI195" s="155">
        <f t="shared" si="79"/>
        <v>0</v>
      </c>
      <c r="AJ195" s="155">
        <f t="shared" si="79"/>
        <v>0</v>
      </c>
    </row>
    <row r="196" spans="1:36" s="24" customFormat="1" ht="16.5" customHeight="1" thickBot="1" x14ac:dyDescent="0.4">
      <c r="A196" s="23"/>
      <c r="B196" s="35"/>
      <c r="C196" s="354"/>
      <c r="D196" s="346" t="s">
        <v>150</v>
      </c>
      <c r="E196" s="346"/>
      <c r="F196" s="152">
        <f t="shared" si="55"/>
        <v>0</v>
      </c>
      <c r="G196" s="151">
        <f t="shared" si="56"/>
        <v>0</v>
      </c>
      <c r="H196" s="155">
        <f t="shared" ref="H196" si="82">H190+H193</f>
        <v>0</v>
      </c>
      <c r="I196" s="155">
        <f t="shared" ref="I196:K196" si="83">I190+I193</f>
        <v>0</v>
      </c>
      <c r="J196" s="155">
        <f t="shared" si="83"/>
        <v>0</v>
      </c>
      <c r="K196" s="155">
        <f t="shared" si="83"/>
        <v>0</v>
      </c>
      <c r="L196" s="151">
        <f t="shared" si="57"/>
        <v>0</v>
      </c>
      <c r="M196" s="155">
        <f t="shared" si="77"/>
        <v>0</v>
      </c>
      <c r="N196" s="155">
        <f t="shared" si="77"/>
        <v>0</v>
      </c>
      <c r="O196" s="155">
        <f t="shared" si="77"/>
        <v>0</v>
      </c>
      <c r="P196" s="155">
        <f t="shared" si="77"/>
        <v>0</v>
      </c>
      <c r="Q196" s="151">
        <f t="shared" si="54"/>
        <v>0</v>
      </c>
      <c r="R196" s="155">
        <f t="shared" si="78"/>
        <v>0</v>
      </c>
      <c r="S196" s="155">
        <f t="shared" si="78"/>
        <v>0</v>
      </c>
      <c r="T196" s="155">
        <f t="shared" si="78"/>
        <v>0</v>
      </c>
      <c r="U196" s="155">
        <f t="shared" si="78"/>
        <v>0</v>
      </c>
      <c r="V196" s="151">
        <f t="shared" si="58"/>
        <v>0</v>
      </c>
      <c r="W196" s="155">
        <f t="shared" si="78"/>
        <v>0</v>
      </c>
      <c r="X196" s="155">
        <f t="shared" si="78"/>
        <v>0</v>
      </c>
      <c r="Y196" s="155">
        <f t="shared" si="78"/>
        <v>0</v>
      </c>
      <c r="Z196" s="155">
        <f t="shared" si="78"/>
        <v>0</v>
      </c>
      <c r="AA196" s="151">
        <f t="shared" si="59"/>
        <v>0</v>
      </c>
      <c r="AB196" s="155">
        <f t="shared" si="78"/>
        <v>0</v>
      </c>
      <c r="AC196" s="155">
        <f t="shared" si="78"/>
        <v>0</v>
      </c>
      <c r="AD196" s="155">
        <f t="shared" si="78"/>
        <v>0</v>
      </c>
      <c r="AE196" s="155">
        <f t="shared" si="78"/>
        <v>0</v>
      </c>
      <c r="AF196" s="151">
        <f t="shared" si="60"/>
        <v>0</v>
      </c>
      <c r="AG196" s="155">
        <f t="shared" si="79"/>
        <v>0</v>
      </c>
      <c r="AH196" s="155">
        <f t="shared" si="79"/>
        <v>0</v>
      </c>
      <c r="AI196" s="155">
        <f t="shared" si="79"/>
        <v>0</v>
      </c>
      <c r="AJ196" s="155">
        <f t="shared" si="79"/>
        <v>0</v>
      </c>
    </row>
    <row r="197" spans="1:36" s="24" customFormat="1" ht="28.15" customHeight="1" thickBot="1" x14ac:dyDescent="0.4">
      <c r="A197" s="23"/>
      <c r="B197" s="352">
        <v>1</v>
      </c>
      <c r="C197" s="353" t="s">
        <v>56</v>
      </c>
      <c r="D197" s="333" t="s">
        <v>180</v>
      </c>
      <c r="E197" s="54" t="s">
        <v>120</v>
      </c>
      <c r="F197" s="152">
        <f t="shared" si="55"/>
        <v>0</v>
      </c>
      <c r="G197" s="151">
        <f t="shared" si="56"/>
        <v>0</v>
      </c>
      <c r="H197" s="172">
        <v>0</v>
      </c>
      <c r="I197" s="172">
        <v>0</v>
      </c>
      <c r="J197" s="172">
        <v>0</v>
      </c>
      <c r="K197" s="172">
        <v>0</v>
      </c>
      <c r="L197" s="151">
        <f t="shared" si="57"/>
        <v>0</v>
      </c>
      <c r="M197" s="172">
        <v>0</v>
      </c>
      <c r="N197" s="172">
        <v>0</v>
      </c>
      <c r="O197" s="172">
        <v>0</v>
      </c>
      <c r="P197" s="172">
        <v>0</v>
      </c>
      <c r="Q197" s="151">
        <f t="shared" si="54"/>
        <v>0</v>
      </c>
      <c r="R197" s="172">
        <v>0</v>
      </c>
      <c r="S197" s="172">
        <v>0</v>
      </c>
      <c r="T197" s="172">
        <v>0</v>
      </c>
      <c r="U197" s="172">
        <v>0</v>
      </c>
      <c r="V197" s="151">
        <f t="shared" si="58"/>
        <v>0</v>
      </c>
      <c r="W197" s="172">
        <v>0</v>
      </c>
      <c r="X197" s="160">
        <v>0</v>
      </c>
      <c r="Y197" s="160">
        <v>0</v>
      </c>
      <c r="Z197" s="160">
        <v>0</v>
      </c>
      <c r="AA197" s="151">
        <f t="shared" si="59"/>
        <v>0</v>
      </c>
      <c r="AB197" s="172">
        <v>0</v>
      </c>
      <c r="AC197" s="172">
        <v>0</v>
      </c>
      <c r="AD197" s="172">
        <v>0</v>
      </c>
      <c r="AE197" s="172">
        <v>0</v>
      </c>
      <c r="AF197" s="151">
        <f t="shared" si="60"/>
        <v>0</v>
      </c>
      <c r="AG197" s="154">
        <v>0</v>
      </c>
      <c r="AH197" s="154">
        <v>0</v>
      </c>
      <c r="AI197" s="154">
        <v>0</v>
      </c>
      <c r="AJ197" s="154">
        <v>0</v>
      </c>
    </row>
    <row r="198" spans="1:36" s="24" customFormat="1" ht="27" customHeight="1" thickBot="1" x14ac:dyDescent="0.4">
      <c r="A198" s="23"/>
      <c r="B198" s="314"/>
      <c r="C198" s="353"/>
      <c r="D198" s="334"/>
      <c r="E198" s="52" t="s">
        <v>218</v>
      </c>
      <c r="F198" s="152">
        <f t="shared" ref="F198:F261" si="84">G198+L198+Q198+V198+AA198+AF198</f>
        <v>0</v>
      </c>
      <c r="G198" s="151">
        <f t="shared" si="56"/>
        <v>0</v>
      </c>
      <c r="H198" s="165">
        <v>0</v>
      </c>
      <c r="I198" s="165">
        <v>0</v>
      </c>
      <c r="J198" s="165">
        <v>0</v>
      </c>
      <c r="K198" s="165">
        <v>0</v>
      </c>
      <c r="L198" s="151">
        <f t="shared" si="57"/>
        <v>0</v>
      </c>
      <c r="M198" s="165">
        <v>0</v>
      </c>
      <c r="N198" s="165">
        <v>0</v>
      </c>
      <c r="O198" s="165">
        <v>0</v>
      </c>
      <c r="P198" s="165">
        <v>0</v>
      </c>
      <c r="Q198" s="151">
        <f t="shared" si="54"/>
        <v>0</v>
      </c>
      <c r="R198" s="165">
        <v>0</v>
      </c>
      <c r="S198" s="165">
        <v>0</v>
      </c>
      <c r="T198" s="165">
        <v>0</v>
      </c>
      <c r="U198" s="165">
        <v>0</v>
      </c>
      <c r="V198" s="151">
        <f t="shared" si="58"/>
        <v>0</v>
      </c>
      <c r="W198" s="165">
        <v>0</v>
      </c>
      <c r="X198" s="160">
        <v>0</v>
      </c>
      <c r="Y198" s="160">
        <v>0</v>
      </c>
      <c r="Z198" s="160">
        <v>0</v>
      </c>
      <c r="AA198" s="151">
        <f t="shared" ref="AA198:AA261" si="85">SUM(AB198:AE198)</f>
        <v>0</v>
      </c>
      <c r="AB198" s="165">
        <v>0</v>
      </c>
      <c r="AC198" s="165">
        <v>0</v>
      </c>
      <c r="AD198" s="165">
        <v>0</v>
      </c>
      <c r="AE198" s="165">
        <v>0</v>
      </c>
      <c r="AF198" s="151">
        <f t="shared" ref="AF198:AF261" si="86">SUM(AG198:AJ198)</f>
        <v>0</v>
      </c>
      <c r="AG198" s="154">
        <v>0</v>
      </c>
      <c r="AH198" s="154">
        <v>0</v>
      </c>
      <c r="AI198" s="154">
        <v>0</v>
      </c>
      <c r="AJ198" s="154">
        <v>0</v>
      </c>
    </row>
    <row r="199" spans="1:36" s="24" customFormat="1" ht="26.45" customHeight="1" thickBot="1" x14ac:dyDescent="0.4">
      <c r="A199" s="23"/>
      <c r="B199" s="314"/>
      <c r="C199" s="353"/>
      <c r="D199" s="335"/>
      <c r="E199" s="135" t="s">
        <v>116</v>
      </c>
      <c r="F199" s="152">
        <f t="shared" si="84"/>
        <v>0</v>
      </c>
      <c r="G199" s="273">
        <f t="shared" si="56"/>
        <v>0</v>
      </c>
      <c r="H199" s="171"/>
      <c r="I199" s="171"/>
      <c r="J199" s="171"/>
      <c r="K199" s="171"/>
      <c r="L199" s="273">
        <f t="shared" si="57"/>
        <v>0</v>
      </c>
      <c r="M199" s="171"/>
      <c r="N199" s="171"/>
      <c r="O199" s="171"/>
      <c r="P199" s="171"/>
      <c r="Q199" s="281">
        <f t="shared" si="54"/>
        <v>0</v>
      </c>
      <c r="R199" s="171"/>
      <c r="S199" s="171"/>
      <c r="T199" s="171"/>
      <c r="U199" s="171"/>
      <c r="V199" s="281">
        <f t="shared" si="58"/>
        <v>0</v>
      </c>
      <c r="W199" s="171"/>
      <c r="X199" s="171"/>
      <c r="Y199" s="171"/>
      <c r="Z199" s="171"/>
      <c r="AA199" s="303">
        <f t="shared" si="85"/>
        <v>0</v>
      </c>
      <c r="AB199" s="171"/>
      <c r="AC199" s="171"/>
      <c r="AD199" s="171"/>
      <c r="AE199" s="171"/>
      <c r="AF199" s="151">
        <f t="shared" si="86"/>
        <v>0</v>
      </c>
      <c r="AG199" s="171"/>
      <c r="AH199" s="171"/>
      <c r="AI199" s="171"/>
      <c r="AJ199" s="171"/>
    </row>
    <row r="200" spans="1:36" s="24" customFormat="1" ht="16.5" customHeight="1" x14ac:dyDescent="0.35">
      <c r="A200" s="23"/>
      <c r="B200" s="25"/>
      <c r="C200" s="353"/>
      <c r="D200" s="337" t="s">
        <v>165</v>
      </c>
      <c r="E200" s="337"/>
      <c r="F200" s="152">
        <f t="shared" si="84"/>
        <v>0</v>
      </c>
      <c r="G200" s="151">
        <f t="shared" si="56"/>
        <v>0</v>
      </c>
      <c r="H200" s="155">
        <f t="shared" ref="H200:K200" si="87">H197</f>
        <v>0</v>
      </c>
      <c r="I200" s="155">
        <f t="shared" si="87"/>
        <v>0</v>
      </c>
      <c r="J200" s="155">
        <f t="shared" si="87"/>
        <v>0</v>
      </c>
      <c r="K200" s="155">
        <f t="shared" si="87"/>
        <v>0</v>
      </c>
      <c r="L200" s="151">
        <f t="shared" si="57"/>
        <v>0</v>
      </c>
      <c r="M200" s="155">
        <f t="shared" ref="M200:P202" si="88">M197</f>
        <v>0</v>
      </c>
      <c r="N200" s="155">
        <f t="shared" si="88"/>
        <v>0</v>
      </c>
      <c r="O200" s="155">
        <f t="shared" si="88"/>
        <v>0</v>
      </c>
      <c r="P200" s="155">
        <f t="shared" si="88"/>
        <v>0</v>
      </c>
      <c r="Q200" s="151">
        <f t="shared" ref="Q200:Q263" si="89">SUM(R200:U200)</f>
        <v>0</v>
      </c>
      <c r="R200" s="155">
        <f t="shared" ref="R200:AE202" si="90">R197</f>
        <v>0</v>
      </c>
      <c r="S200" s="155">
        <f t="shared" si="90"/>
        <v>0</v>
      </c>
      <c r="T200" s="155">
        <f t="shared" si="90"/>
        <v>0</v>
      </c>
      <c r="U200" s="155">
        <f t="shared" si="90"/>
        <v>0</v>
      </c>
      <c r="V200" s="151">
        <f t="shared" si="58"/>
        <v>0</v>
      </c>
      <c r="W200" s="155">
        <f t="shared" si="90"/>
        <v>0</v>
      </c>
      <c r="X200" s="155">
        <f t="shared" si="90"/>
        <v>0</v>
      </c>
      <c r="Y200" s="155">
        <f t="shared" si="90"/>
        <v>0</v>
      </c>
      <c r="Z200" s="155">
        <f t="shared" si="90"/>
        <v>0</v>
      </c>
      <c r="AA200" s="151">
        <f t="shared" si="85"/>
        <v>0</v>
      </c>
      <c r="AB200" s="155">
        <f t="shared" si="90"/>
        <v>0</v>
      </c>
      <c r="AC200" s="155">
        <f t="shared" si="90"/>
        <v>0</v>
      </c>
      <c r="AD200" s="155">
        <f t="shared" si="90"/>
        <v>0</v>
      </c>
      <c r="AE200" s="155">
        <f t="shared" si="90"/>
        <v>0</v>
      </c>
      <c r="AF200" s="151">
        <f t="shared" si="86"/>
        <v>0</v>
      </c>
      <c r="AG200" s="155">
        <f t="shared" ref="AG200:AJ202" si="91">AG197</f>
        <v>0</v>
      </c>
      <c r="AH200" s="155">
        <f t="shared" si="91"/>
        <v>0</v>
      </c>
      <c r="AI200" s="155">
        <f t="shared" si="91"/>
        <v>0</v>
      </c>
      <c r="AJ200" s="155">
        <f t="shared" si="91"/>
        <v>0</v>
      </c>
    </row>
    <row r="201" spans="1:36" s="24" customFormat="1" ht="16.5" customHeight="1" x14ac:dyDescent="0.35">
      <c r="A201" s="23"/>
      <c r="B201" s="25"/>
      <c r="C201" s="353"/>
      <c r="D201" s="336" t="s">
        <v>166</v>
      </c>
      <c r="E201" s="336"/>
      <c r="F201" s="152">
        <f t="shared" si="84"/>
        <v>0</v>
      </c>
      <c r="G201" s="151">
        <f t="shared" ref="G201:G264" si="92">SUM(H201:K201)</f>
        <v>0</v>
      </c>
      <c r="H201" s="155">
        <f t="shared" ref="H201" si="93">H198</f>
        <v>0</v>
      </c>
      <c r="I201" s="155">
        <f t="shared" ref="I201:K201" si="94">I198</f>
        <v>0</v>
      </c>
      <c r="J201" s="155">
        <f t="shared" si="94"/>
        <v>0</v>
      </c>
      <c r="K201" s="155">
        <f t="shared" si="94"/>
        <v>0</v>
      </c>
      <c r="L201" s="151">
        <f t="shared" ref="L201:L264" si="95">SUM(M201:P201)</f>
        <v>0</v>
      </c>
      <c r="M201" s="155">
        <f t="shared" si="88"/>
        <v>0</v>
      </c>
      <c r="N201" s="155">
        <f t="shared" si="88"/>
        <v>0</v>
      </c>
      <c r="O201" s="155">
        <f t="shared" si="88"/>
        <v>0</v>
      </c>
      <c r="P201" s="155">
        <f t="shared" si="88"/>
        <v>0</v>
      </c>
      <c r="Q201" s="151">
        <f t="shared" si="89"/>
        <v>0</v>
      </c>
      <c r="R201" s="155">
        <f t="shared" si="90"/>
        <v>0</v>
      </c>
      <c r="S201" s="155">
        <f t="shared" si="90"/>
        <v>0</v>
      </c>
      <c r="T201" s="155">
        <f t="shared" si="90"/>
        <v>0</v>
      </c>
      <c r="U201" s="155">
        <f t="shared" si="90"/>
        <v>0</v>
      </c>
      <c r="V201" s="151">
        <f t="shared" ref="V201:V264" si="96">SUM(W201:Z201)</f>
        <v>0</v>
      </c>
      <c r="W201" s="155">
        <f t="shared" si="90"/>
        <v>0</v>
      </c>
      <c r="X201" s="155">
        <f t="shared" si="90"/>
        <v>0</v>
      </c>
      <c r="Y201" s="155">
        <f t="shared" si="90"/>
        <v>0</v>
      </c>
      <c r="Z201" s="155">
        <f t="shared" si="90"/>
        <v>0</v>
      </c>
      <c r="AA201" s="151">
        <f t="shared" si="85"/>
        <v>0</v>
      </c>
      <c r="AB201" s="155">
        <f t="shared" si="90"/>
        <v>0</v>
      </c>
      <c r="AC201" s="155">
        <f t="shared" si="90"/>
        <v>0</v>
      </c>
      <c r="AD201" s="155">
        <f t="shared" si="90"/>
        <v>0</v>
      </c>
      <c r="AE201" s="155">
        <f t="shared" si="90"/>
        <v>0</v>
      </c>
      <c r="AF201" s="151">
        <f t="shared" si="86"/>
        <v>0</v>
      </c>
      <c r="AG201" s="155">
        <f t="shared" si="91"/>
        <v>0</v>
      </c>
      <c r="AH201" s="155">
        <f t="shared" si="91"/>
        <v>0</v>
      </c>
      <c r="AI201" s="155">
        <f t="shared" si="91"/>
        <v>0</v>
      </c>
      <c r="AJ201" s="155">
        <f t="shared" si="91"/>
        <v>0</v>
      </c>
    </row>
    <row r="202" spans="1:36" s="24" customFormat="1" ht="16.5" customHeight="1" thickBot="1" x14ac:dyDescent="0.4">
      <c r="A202" s="23"/>
      <c r="B202" s="35"/>
      <c r="C202" s="354"/>
      <c r="D202" s="346" t="s">
        <v>167</v>
      </c>
      <c r="E202" s="346"/>
      <c r="F202" s="152">
        <f t="shared" si="84"/>
        <v>0</v>
      </c>
      <c r="G202" s="151">
        <f t="shared" si="92"/>
        <v>0</v>
      </c>
      <c r="H202" s="158">
        <f t="shared" ref="H202" si="97">H199</f>
        <v>0</v>
      </c>
      <c r="I202" s="158">
        <f t="shared" ref="I202:K202" si="98">I199</f>
        <v>0</v>
      </c>
      <c r="J202" s="158">
        <f t="shared" si="98"/>
        <v>0</v>
      </c>
      <c r="K202" s="158">
        <f t="shared" si="98"/>
        <v>0</v>
      </c>
      <c r="L202" s="151">
        <f t="shared" si="95"/>
        <v>0</v>
      </c>
      <c r="M202" s="158">
        <f t="shared" si="88"/>
        <v>0</v>
      </c>
      <c r="N202" s="158">
        <f t="shared" si="88"/>
        <v>0</v>
      </c>
      <c r="O202" s="158">
        <f t="shared" si="88"/>
        <v>0</v>
      </c>
      <c r="P202" s="158">
        <f t="shared" si="88"/>
        <v>0</v>
      </c>
      <c r="Q202" s="151">
        <f t="shared" si="89"/>
        <v>0</v>
      </c>
      <c r="R202" s="158">
        <f t="shared" si="90"/>
        <v>0</v>
      </c>
      <c r="S202" s="158">
        <f t="shared" si="90"/>
        <v>0</v>
      </c>
      <c r="T202" s="158">
        <f t="shared" si="90"/>
        <v>0</v>
      </c>
      <c r="U202" s="158">
        <f t="shared" si="90"/>
        <v>0</v>
      </c>
      <c r="V202" s="151">
        <f t="shared" si="96"/>
        <v>0</v>
      </c>
      <c r="W202" s="158">
        <f t="shared" si="90"/>
        <v>0</v>
      </c>
      <c r="X202" s="158">
        <f t="shared" si="90"/>
        <v>0</v>
      </c>
      <c r="Y202" s="158">
        <f t="shared" si="90"/>
        <v>0</v>
      </c>
      <c r="Z202" s="158">
        <f t="shared" si="90"/>
        <v>0</v>
      </c>
      <c r="AA202" s="151">
        <f t="shared" si="85"/>
        <v>0</v>
      </c>
      <c r="AB202" s="158">
        <f t="shared" si="90"/>
        <v>0</v>
      </c>
      <c r="AC202" s="158">
        <f t="shared" si="90"/>
        <v>0</v>
      </c>
      <c r="AD202" s="158">
        <f t="shared" si="90"/>
        <v>0</v>
      </c>
      <c r="AE202" s="158">
        <f t="shared" si="90"/>
        <v>0</v>
      </c>
      <c r="AF202" s="151">
        <f t="shared" si="86"/>
        <v>0</v>
      </c>
      <c r="AG202" s="158">
        <f t="shared" si="91"/>
        <v>0</v>
      </c>
      <c r="AH202" s="158">
        <f t="shared" si="91"/>
        <v>0</v>
      </c>
      <c r="AI202" s="158">
        <f t="shared" si="91"/>
        <v>0</v>
      </c>
      <c r="AJ202" s="158">
        <f t="shared" si="91"/>
        <v>0</v>
      </c>
    </row>
    <row r="203" spans="1:36" s="24" customFormat="1" ht="27.6" customHeight="1" x14ac:dyDescent="0.35">
      <c r="A203" s="23"/>
      <c r="B203" s="352">
        <v>1</v>
      </c>
      <c r="C203" s="395" t="s">
        <v>49</v>
      </c>
      <c r="D203" s="347" t="s">
        <v>181</v>
      </c>
      <c r="E203" s="51" t="s">
        <v>120</v>
      </c>
      <c r="F203" s="152">
        <f t="shared" si="84"/>
        <v>3112</v>
      </c>
      <c r="G203" s="151">
        <f t="shared" si="92"/>
        <v>481</v>
      </c>
      <c r="H203" s="153">
        <v>438</v>
      </c>
      <c r="I203" s="153">
        <v>21</v>
      </c>
      <c r="J203" s="153">
        <v>17</v>
      </c>
      <c r="K203" s="153">
        <v>5</v>
      </c>
      <c r="L203" s="151">
        <f t="shared" si="95"/>
        <v>554</v>
      </c>
      <c r="M203" s="153">
        <v>501</v>
      </c>
      <c r="N203" s="153">
        <v>11</v>
      </c>
      <c r="O203" s="153">
        <v>32</v>
      </c>
      <c r="P203" s="153">
        <v>10</v>
      </c>
      <c r="Q203" s="151">
        <f t="shared" si="89"/>
        <v>534</v>
      </c>
      <c r="R203" s="153">
        <v>471</v>
      </c>
      <c r="S203" s="153">
        <v>23</v>
      </c>
      <c r="T203" s="153">
        <v>27</v>
      </c>
      <c r="U203" s="153">
        <v>13</v>
      </c>
      <c r="V203" s="151">
        <f t="shared" si="96"/>
        <v>645</v>
      </c>
      <c r="W203" s="153">
        <v>562</v>
      </c>
      <c r="X203" s="153">
        <v>32</v>
      </c>
      <c r="Y203" s="153">
        <v>26</v>
      </c>
      <c r="Z203" s="153">
        <v>25</v>
      </c>
      <c r="AA203" s="151">
        <f t="shared" si="85"/>
        <v>451</v>
      </c>
      <c r="AB203" s="153">
        <v>427</v>
      </c>
      <c r="AC203" s="153">
        <v>6</v>
      </c>
      <c r="AD203" s="153">
        <v>9</v>
      </c>
      <c r="AE203" s="153">
        <v>9</v>
      </c>
      <c r="AF203" s="151">
        <f t="shared" si="86"/>
        <v>447</v>
      </c>
      <c r="AG203" s="154">
        <v>426</v>
      </c>
      <c r="AH203" s="154">
        <v>7</v>
      </c>
      <c r="AI203" s="154">
        <v>12</v>
      </c>
      <c r="AJ203" s="154">
        <v>2</v>
      </c>
    </row>
    <row r="204" spans="1:36" s="24" customFormat="1" ht="23.45" customHeight="1" x14ac:dyDescent="0.35">
      <c r="A204" s="23"/>
      <c r="B204" s="314"/>
      <c r="C204" s="328"/>
      <c r="D204" s="334"/>
      <c r="E204" s="52" t="s">
        <v>218</v>
      </c>
      <c r="F204" s="152">
        <f t="shared" si="84"/>
        <v>1</v>
      </c>
      <c r="G204" s="151">
        <f t="shared" si="92"/>
        <v>0</v>
      </c>
      <c r="H204" s="156">
        <v>0</v>
      </c>
      <c r="I204" s="156">
        <v>0</v>
      </c>
      <c r="J204" s="156">
        <v>0</v>
      </c>
      <c r="K204" s="156">
        <v>0</v>
      </c>
      <c r="L204" s="151">
        <f t="shared" si="95"/>
        <v>1</v>
      </c>
      <c r="M204" s="156">
        <v>1</v>
      </c>
      <c r="N204" s="156">
        <v>0</v>
      </c>
      <c r="O204" s="156">
        <v>0</v>
      </c>
      <c r="P204" s="156">
        <v>0</v>
      </c>
      <c r="Q204" s="151">
        <f t="shared" si="89"/>
        <v>0</v>
      </c>
      <c r="R204" s="156">
        <v>0</v>
      </c>
      <c r="S204" s="156">
        <v>0</v>
      </c>
      <c r="T204" s="156">
        <v>0</v>
      </c>
      <c r="U204" s="156">
        <v>0</v>
      </c>
      <c r="V204" s="151">
        <f t="shared" si="96"/>
        <v>0</v>
      </c>
      <c r="W204" s="156">
        <v>0</v>
      </c>
      <c r="X204" s="156">
        <v>0</v>
      </c>
      <c r="Y204" s="156">
        <v>0</v>
      </c>
      <c r="Z204" s="156">
        <v>0</v>
      </c>
      <c r="AA204" s="151">
        <f t="shared" si="85"/>
        <v>0</v>
      </c>
      <c r="AB204" s="156">
        <v>0</v>
      </c>
      <c r="AC204" s="156">
        <v>0</v>
      </c>
      <c r="AD204" s="156">
        <v>0</v>
      </c>
      <c r="AE204" s="156">
        <v>0</v>
      </c>
      <c r="AF204" s="151">
        <f t="shared" si="86"/>
        <v>0</v>
      </c>
      <c r="AG204" s="154">
        <v>0</v>
      </c>
      <c r="AH204" s="154">
        <v>0</v>
      </c>
      <c r="AI204" s="154">
        <v>0</v>
      </c>
      <c r="AJ204" s="154">
        <v>0</v>
      </c>
    </row>
    <row r="205" spans="1:36" s="24" customFormat="1" ht="21.6" customHeight="1" thickBot="1" x14ac:dyDescent="0.4">
      <c r="A205" s="23"/>
      <c r="B205" s="314"/>
      <c r="C205" s="328"/>
      <c r="D205" s="335"/>
      <c r="E205" s="53" t="s">
        <v>116</v>
      </c>
      <c r="F205" s="152">
        <f t="shared" si="84"/>
        <v>3112</v>
      </c>
      <c r="G205" s="151">
        <f t="shared" si="92"/>
        <v>481</v>
      </c>
      <c r="H205" s="159">
        <v>438</v>
      </c>
      <c r="I205" s="159">
        <v>21</v>
      </c>
      <c r="J205" s="159">
        <v>17</v>
      </c>
      <c r="K205" s="159">
        <v>5</v>
      </c>
      <c r="L205" s="151">
        <f t="shared" si="95"/>
        <v>554</v>
      </c>
      <c r="M205" s="159">
        <v>501</v>
      </c>
      <c r="N205" s="159">
        <v>11</v>
      </c>
      <c r="O205" s="159">
        <v>32</v>
      </c>
      <c r="P205" s="159">
        <v>10</v>
      </c>
      <c r="Q205" s="151">
        <f t="shared" si="89"/>
        <v>534</v>
      </c>
      <c r="R205" s="159">
        <v>471</v>
      </c>
      <c r="S205" s="159">
        <v>23</v>
      </c>
      <c r="T205" s="159">
        <v>27</v>
      </c>
      <c r="U205" s="159">
        <v>13</v>
      </c>
      <c r="V205" s="151">
        <f t="shared" si="96"/>
        <v>645</v>
      </c>
      <c r="W205" s="159">
        <v>562</v>
      </c>
      <c r="X205" s="159">
        <v>32</v>
      </c>
      <c r="Y205" s="159">
        <v>26</v>
      </c>
      <c r="Z205" s="159">
        <v>25</v>
      </c>
      <c r="AA205" s="151">
        <f t="shared" si="85"/>
        <v>451</v>
      </c>
      <c r="AB205" s="159">
        <v>427</v>
      </c>
      <c r="AC205" s="159">
        <v>6</v>
      </c>
      <c r="AD205" s="159">
        <v>9</v>
      </c>
      <c r="AE205" s="159">
        <v>9</v>
      </c>
      <c r="AF205" s="151">
        <f t="shared" si="86"/>
        <v>447</v>
      </c>
      <c r="AG205" s="154">
        <v>426</v>
      </c>
      <c r="AH205" s="154">
        <v>7</v>
      </c>
      <c r="AI205" s="154">
        <v>12</v>
      </c>
      <c r="AJ205" s="154">
        <v>2</v>
      </c>
    </row>
    <row r="206" spans="1:36" s="24" customFormat="1" ht="16.5" customHeight="1" x14ac:dyDescent="0.35">
      <c r="A206" s="23"/>
      <c r="B206" s="25"/>
      <c r="C206" s="328"/>
      <c r="D206" s="337" t="s">
        <v>168</v>
      </c>
      <c r="E206" s="337"/>
      <c r="F206" s="152">
        <f t="shared" si="84"/>
        <v>3112</v>
      </c>
      <c r="G206" s="151">
        <f t="shared" si="92"/>
        <v>481</v>
      </c>
      <c r="H206" s="155">
        <f t="shared" ref="H206:K206" si="99">H203</f>
        <v>438</v>
      </c>
      <c r="I206" s="155">
        <f t="shared" si="99"/>
        <v>21</v>
      </c>
      <c r="J206" s="155">
        <f t="shared" si="99"/>
        <v>17</v>
      </c>
      <c r="K206" s="155">
        <f t="shared" si="99"/>
        <v>5</v>
      </c>
      <c r="L206" s="151">
        <f t="shared" si="95"/>
        <v>554</v>
      </c>
      <c r="M206" s="155">
        <f t="shared" ref="M206:P208" si="100">M203</f>
        <v>501</v>
      </c>
      <c r="N206" s="155">
        <f t="shared" si="100"/>
        <v>11</v>
      </c>
      <c r="O206" s="155">
        <f t="shared" si="100"/>
        <v>32</v>
      </c>
      <c r="P206" s="155">
        <f t="shared" si="100"/>
        <v>10</v>
      </c>
      <c r="Q206" s="151">
        <f t="shared" si="89"/>
        <v>534</v>
      </c>
      <c r="R206" s="155">
        <f t="shared" ref="R206:AE208" si="101">R203</f>
        <v>471</v>
      </c>
      <c r="S206" s="155">
        <f t="shared" si="101"/>
        <v>23</v>
      </c>
      <c r="T206" s="155">
        <f t="shared" si="101"/>
        <v>27</v>
      </c>
      <c r="U206" s="155">
        <f t="shared" si="101"/>
        <v>13</v>
      </c>
      <c r="V206" s="151">
        <f t="shared" si="96"/>
        <v>645</v>
      </c>
      <c r="W206" s="155">
        <f t="shared" si="101"/>
        <v>562</v>
      </c>
      <c r="X206" s="155">
        <f t="shared" si="101"/>
        <v>32</v>
      </c>
      <c r="Y206" s="155">
        <f t="shared" si="101"/>
        <v>26</v>
      </c>
      <c r="Z206" s="155">
        <f t="shared" si="101"/>
        <v>25</v>
      </c>
      <c r="AA206" s="151">
        <f t="shared" si="85"/>
        <v>451</v>
      </c>
      <c r="AB206" s="155">
        <f t="shared" si="101"/>
        <v>427</v>
      </c>
      <c r="AC206" s="155">
        <f t="shared" si="101"/>
        <v>6</v>
      </c>
      <c r="AD206" s="155">
        <f t="shared" si="101"/>
        <v>9</v>
      </c>
      <c r="AE206" s="155">
        <f t="shared" si="101"/>
        <v>9</v>
      </c>
      <c r="AF206" s="151">
        <f t="shared" si="86"/>
        <v>447</v>
      </c>
      <c r="AG206" s="155">
        <f t="shared" ref="AG206:AJ208" si="102">AG203</f>
        <v>426</v>
      </c>
      <c r="AH206" s="155">
        <f t="shared" si="102"/>
        <v>7</v>
      </c>
      <c r="AI206" s="155">
        <f t="shared" si="102"/>
        <v>12</v>
      </c>
      <c r="AJ206" s="155">
        <f t="shared" si="102"/>
        <v>2</v>
      </c>
    </row>
    <row r="207" spans="1:36" s="24" customFormat="1" ht="16.5" customHeight="1" x14ac:dyDescent="0.35">
      <c r="A207" s="23"/>
      <c r="B207" s="25"/>
      <c r="C207" s="328"/>
      <c r="D207" s="336" t="s">
        <v>169</v>
      </c>
      <c r="E207" s="336"/>
      <c r="F207" s="152">
        <f t="shared" si="84"/>
        <v>1</v>
      </c>
      <c r="G207" s="151">
        <f t="shared" si="92"/>
        <v>0</v>
      </c>
      <c r="H207" s="155">
        <f t="shared" ref="H207" si="103">H204</f>
        <v>0</v>
      </c>
      <c r="I207" s="155">
        <f t="shared" ref="I207:K207" si="104">I204</f>
        <v>0</v>
      </c>
      <c r="J207" s="155">
        <f t="shared" si="104"/>
        <v>0</v>
      </c>
      <c r="K207" s="155">
        <f t="shared" si="104"/>
        <v>0</v>
      </c>
      <c r="L207" s="151">
        <f t="shared" si="95"/>
        <v>1</v>
      </c>
      <c r="M207" s="155">
        <f t="shared" si="100"/>
        <v>1</v>
      </c>
      <c r="N207" s="155">
        <f t="shared" si="100"/>
        <v>0</v>
      </c>
      <c r="O207" s="155">
        <f t="shared" si="100"/>
        <v>0</v>
      </c>
      <c r="P207" s="155">
        <f t="shared" si="100"/>
        <v>0</v>
      </c>
      <c r="Q207" s="151">
        <f t="shared" si="89"/>
        <v>0</v>
      </c>
      <c r="R207" s="155">
        <f t="shared" si="101"/>
        <v>0</v>
      </c>
      <c r="S207" s="155">
        <f t="shared" si="101"/>
        <v>0</v>
      </c>
      <c r="T207" s="155">
        <f t="shared" si="101"/>
        <v>0</v>
      </c>
      <c r="U207" s="155">
        <f t="shared" si="101"/>
        <v>0</v>
      </c>
      <c r="V207" s="151">
        <f t="shared" si="96"/>
        <v>0</v>
      </c>
      <c r="W207" s="155">
        <f t="shared" si="101"/>
        <v>0</v>
      </c>
      <c r="X207" s="155">
        <f t="shared" si="101"/>
        <v>0</v>
      </c>
      <c r="Y207" s="155">
        <f t="shared" si="101"/>
        <v>0</v>
      </c>
      <c r="Z207" s="155">
        <f t="shared" si="101"/>
        <v>0</v>
      </c>
      <c r="AA207" s="151">
        <f t="shared" si="85"/>
        <v>0</v>
      </c>
      <c r="AB207" s="155">
        <f t="shared" si="101"/>
        <v>0</v>
      </c>
      <c r="AC207" s="155">
        <f t="shared" si="101"/>
        <v>0</v>
      </c>
      <c r="AD207" s="155">
        <f t="shared" si="101"/>
        <v>0</v>
      </c>
      <c r="AE207" s="155">
        <f t="shared" si="101"/>
        <v>0</v>
      </c>
      <c r="AF207" s="151">
        <f t="shared" si="86"/>
        <v>0</v>
      </c>
      <c r="AG207" s="155">
        <f t="shared" si="102"/>
        <v>0</v>
      </c>
      <c r="AH207" s="155">
        <f t="shared" si="102"/>
        <v>0</v>
      </c>
      <c r="AI207" s="155">
        <f t="shared" si="102"/>
        <v>0</v>
      </c>
      <c r="AJ207" s="155">
        <f t="shared" si="102"/>
        <v>0</v>
      </c>
    </row>
    <row r="208" spans="1:36" s="24" customFormat="1" ht="16.5" customHeight="1" thickBot="1" x14ac:dyDescent="0.4">
      <c r="A208" s="23"/>
      <c r="B208" s="35"/>
      <c r="C208" s="329"/>
      <c r="D208" s="346" t="s">
        <v>170</v>
      </c>
      <c r="E208" s="346"/>
      <c r="F208" s="152">
        <f t="shared" si="84"/>
        <v>3112</v>
      </c>
      <c r="G208" s="151">
        <f t="shared" si="92"/>
        <v>481</v>
      </c>
      <c r="H208" s="158">
        <f t="shared" ref="H208" si="105">H205</f>
        <v>438</v>
      </c>
      <c r="I208" s="158">
        <f t="shared" ref="I208:K208" si="106">I205</f>
        <v>21</v>
      </c>
      <c r="J208" s="158">
        <f t="shared" si="106"/>
        <v>17</v>
      </c>
      <c r="K208" s="158">
        <f t="shared" si="106"/>
        <v>5</v>
      </c>
      <c r="L208" s="151">
        <f t="shared" si="95"/>
        <v>554</v>
      </c>
      <c r="M208" s="158">
        <f t="shared" si="100"/>
        <v>501</v>
      </c>
      <c r="N208" s="158">
        <f t="shared" si="100"/>
        <v>11</v>
      </c>
      <c r="O208" s="158">
        <f t="shared" si="100"/>
        <v>32</v>
      </c>
      <c r="P208" s="158">
        <f t="shared" si="100"/>
        <v>10</v>
      </c>
      <c r="Q208" s="151">
        <f t="shared" si="89"/>
        <v>534</v>
      </c>
      <c r="R208" s="158">
        <f t="shared" si="101"/>
        <v>471</v>
      </c>
      <c r="S208" s="158">
        <f t="shared" si="101"/>
        <v>23</v>
      </c>
      <c r="T208" s="158">
        <f t="shared" si="101"/>
        <v>27</v>
      </c>
      <c r="U208" s="158">
        <f t="shared" si="101"/>
        <v>13</v>
      </c>
      <c r="V208" s="151">
        <f t="shared" si="96"/>
        <v>645</v>
      </c>
      <c r="W208" s="158">
        <f t="shared" si="101"/>
        <v>562</v>
      </c>
      <c r="X208" s="158">
        <f t="shared" si="101"/>
        <v>32</v>
      </c>
      <c r="Y208" s="158">
        <f t="shared" si="101"/>
        <v>26</v>
      </c>
      <c r="Z208" s="158">
        <f t="shared" si="101"/>
        <v>25</v>
      </c>
      <c r="AA208" s="151">
        <f t="shared" si="85"/>
        <v>451</v>
      </c>
      <c r="AB208" s="158">
        <f t="shared" si="101"/>
        <v>427</v>
      </c>
      <c r="AC208" s="158">
        <f t="shared" si="101"/>
        <v>6</v>
      </c>
      <c r="AD208" s="158">
        <f t="shared" si="101"/>
        <v>9</v>
      </c>
      <c r="AE208" s="158">
        <f t="shared" si="101"/>
        <v>9</v>
      </c>
      <c r="AF208" s="151">
        <f t="shared" si="86"/>
        <v>447</v>
      </c>
      <c r="AG208" s="158">
        <f t="shared" si="102"/>
        <v>426</v>
      </c>
      <c r="AH208" s="158">
        <f t="shared" si="102"/>
        <v>7</v>
      </c>
      <c r="AI208" s="158">
        <f t="shared" si="102"/>
        <v>12</v>
      </c>
      <c r="AJ208" s="158">
        <f t="shared" si="102"/>
        <v>2</v>
      </c>
    </row>
    <row r="209" spans="1:36" s="24" customFormat="1" ht="21" customHeight="1" thickBot="1" x14ac:dyDescent="0.4">
      <c r="A209" s="23"/>
      <c r="B209" s="352">
        <v>1</v>
      </c>
      <c r="C209" s="361" t="s">
        <v>127</v>
      </c>
      <c r="D209" s="333" t="s">
        <v>657</v>
      </c>
      <c r="E209" s="51" t="s">
        <v>120</v>
      </c>
      <c r="F209" s="152">
        <f t="shared" si="84"/>
        <v>10</v>
      </c>
      <c r="G209" s="151">
        <f t="shared" si="92"/>
        <v>1</v>
      </c>
      <c r="H209" s="164">
        <v>1</v>
      </c>
      <c r="I209" s="164">
        <v>0</v>
      </c>
      <c r="J209" s="164">
        <v>0</v>
      </c>
      <c r="K209" s="164">
        <v>0</v>
      </c>
      <c r="L209" s="151">
        <f t="shared" si="95"/>
        <v>1</v>
      </c>
      <c r="M209" s="164">
        <v>1</v>
      </c>
      <c r="N209" s="164">
        <v>0</v>
      </c>
      <c r="O209" s="164">
        <v>0</v>
      </c>
      <c r="P209" s="164">
        <v>0</v>
      </c>
      <c r="Q209" s="151">
        <f t="shared" si="89"/>
        <v>0</v>
      </c>
      <c r="R209" s="164">
        <v>0</v>
      </c>
      <c r="S209" s="164">
        <v>0</v>
      </c>
      <c r="T209" s="164">
        <v>0</v>
      </c>
      <c r="U209" s="164">
        <v>0</v>
      </c>
      <c r="V209" s="151">
        <f t="shared" si="96"/>
        <v>0</v>
      </c>
      <c r="W209" s="160">
        <v>0</v>
      </c>
      <c r="X209" s="160">
        <v>0</v>
      </c>
      <c r="Y209" s="160">
        <v>0</v>
      </c>
      <c r="Z209" s="160">
        <v>0</v>
      </c>
      <c r="AA209" s="151">
        <f t="shared" si="85"/>
        <v>6</v>
      </c>
      <c r="AB209" s="164">
        <v>6</v>
      </c>
      <c r="AC209" s="164">
        <v>0</v>
      </c>
      <c r="AD209" s="164">
        <v>0</v>
      </c>
      <c r="AE209" s="164">
        <v>0</v>
      </c>
      <c r="AF209" s="151">
        <f t="shared" si="86"/>
        <v>2</v>
      </c>
      <c r="AG209" s="154">
        <v>2</v>
      </c>
      <c r="AH209" s="154">
        <v>0</v>
      </c>
      <c r="AI209" s="154">
        <v>0</v>
      </c>
      <c r="AJ209" s="154">
        <v>0</v>
      </c>
    </row>
    <row r="210" spans="1:36" s="24" customFormat="1" ht="24.6" customHeight="1" thickBot="1" x14ac:dyDescent="0.4">
      <c r="A210" s="23"/>
      <c r="B210" s="314"/>
      <c r="C210" s="353"/>
      <c r="D210" s="334"/>
      <c r="E210" s="52" t="s">
        <v>218</v>
      </c>
      <c r="F210" s="152">
        <f t="shared" si="84"/>
        <v>0</v>
      </c>
      <c r="G210" s="151">
        <f t="shared" si="92"/>
        <v>0</v>
      </c>
      <c r="H210" s="165">
        <v>0</v>
      </c>
      <c r="I210" s="165">
        <v>0</v>
      </c>
      <c r="J210" s="165">
        <v>0</v>
      </c>
      <c r="K210" s="165">
        <v>0</v>
      </c>
      <c r="L210" s="151">
        <f t="shared" si="95"/>
        <v>0</v>
      </c>
      <c r="M210" s="165">
        <v>0</v>
      </c>
      <c r="N210" s="165">
        <v>0</v>
      </c>
      <c r="O210" s="165">
        <v>0</v>
      </c>
      <c r="P210" s="165">
        <v>0</v>
      </c>
      <c r="Q210" s="151">
        <f t="shared" si="89"/>
        <v>0</v>
      </c>
      <c r="R210" s="164">
        <v>0</v>
      </c>
      <c r="S210" s="164">
        <v>0</v>
      </c>
      <c r="T210" s="164">
        <v>0</v>
      </c>
      <c r="U210" s="164">
        <v>0</v>
      </c>
      <c r="V210" s="151">
        <f t="shared" si="96"/>
        <v>0</v>
      </c>
      <c r="W210" s="160">
        <v>0</v>
      </c>
      <c r="X210" s="160">
        <v>0</v>
      </c>
      <c r="Y210" s="160">
        <v>0</v>
      </c>
      <c r="Z210" s="160">
        <v>0</v>
      </c>
      <c r="AA210" s="151">
        <f t="shared" si="85"/>
        <v>0</v>
      </c>
      <c r="AB210" s="165">
        <v>0</v>
      </c>
      <c r="AC210" s="165">
        <v>0</v>
      </c>
      <c r="AD210" s="165">
        <v>0</v>
      </c>
      <c r="AE210" s="165">
        <v>0</v>
      </c>
      <c r="AF210" s="151">
        <f t="shared" si="86"/>
        <v>0</v>
      </c>
      <c r="AG210" s="154">
        <v>0</v>
      </c>
      <c r="AH210" s="154">
        <v>0</v>
      </c>
      <c r="AI210" s="154">
        <v>0</v>
      </c>
      <c r="AJ210" s="154">
        <v>0</v>
      </c>
    </row>
    <row r="211" spans="1:36" s="24" customFormat="1" ht="26.45" customHeight="1" thickBot="1" x14ac:dyDescent="0.4">
      <c r="A211" s="23"/>
      <c r="B211" s="314"/>
      <c r="C211" s="353"/>
      <c r="D211" s="335"/>
      <c r="E211" s="53" t="s">
        <v>116</v>
      </c>
      <c r="F211" s="152">
        <f t="shared" si="84"/>
        <v>0</v>
      </c>
      <c r="G211" s="151">
        <f t="shared" si="92"/>
        <v>0</v>
      </c>
      <c r="H211" s="161">
        <v>0</v>
      </c>
      <c r="I211" s="161">
        <v>0</v>
      </c>
      <c r="J211" s="161">
        <v>0</v>
      </c>
      <c r="K211" s="161">
        <v>0</v>
      </c>
      <c r="L211" s="151">
        <f t="shared" si="95"/>
        <v>0</v>
      </c>
      <c r="M211" s="161">
        <v>0</v>
      </c>
      <c r="N211" s="161">
        <v>0</v>
      </c>
      <c r="O211" s="161">
        <v>0</v>
      </c>
      <c r="P211" s="161">
        <v>0</v>
      </c>
      <c r="Q211" s="151">
        <f t="shared" si="89"/>
        <v>0</v>
      </c>
      <c r="R211" s="164">
        <v>0</v>
      </c>
      <c r="S211" s="164">
        <v>0</v>
      </c>
      <c r="T211" s="164">
        <v>0</v>
      </c>
      <c r="U211" s="164">
        <v>0</v>
      </c>
      <c r="V211" s="151">
        <f t="shared" si="96"/>
        <v>0</v>
      </c>
      <c r="W211" s="160">
        <v>0</v>
      </c>
      <c r="X211" s="160">
        <v>0</v>
      </c>
      <c r="Y211" s="160">
        <v>0</v>
      </c>
      <c r="Z211" s="160">
        <v>0</v>
      </c>
      <c r="AA211" s="151">
        <f t="shared" si="85"/>
        <v>0</v>
      </c>
      <c r="AB211" s="161">
        <v>0</v>
      </c>
      <c r="AC211" s="161">
        <v>0</v>
      </c>
      <c r="AD211" s="161">
        <v>0</v>
      </c>
      <c r="AE211" s="161">
        <v>0</v>
      </c>
      <c r="AF211" s="151">
        <f t="shared" si="86"/>
        <v>0</v>
      </c>
      <c r="AG211" s="154">
        <v>0</v>
      </c>
      <c r="AH211" s="154">
        <v>0</v>
      </c>
      <c r="AI211" s="154">
        <v>0</v>
      </c>
      <c r="AJ211" s="154">
        <v>0</v>
      </c>
    </row>
    <row r="212" spans="1:36" s="24" customFormat="1" ht="30" customHeight="1" thickBot="1" x14ac:dyDescent="0.4">
      <c r="A212" s="23"/>
      <c r="B212" s="314">
        <v>2</v>
      </c>
      <c r="C212" s="353"/>
      <c r="D212" s="333" t="s">
        <v>182</v>
      </c>
      <c r="E212" s="54" t="s">
        <v>120</v>
      </c>
      <c r="F212" s="152">
        <f t="shared" si="84"/>
        <v>6</v>
      </c>
      <c r="G212" s="151">
        <f t="shared" si="92"/>
        <v>0</v>
      </c>
      <c r="H212" s="161">
        <v>0</v>
      </c>
      <c r="I212" s="161">
        <v>0</v>
      </c>
      <c r="J212" s="161">
        <v>0</v>
      </c>
      <c r="K212" s="161">
        <v>0</v>
      </c>
      <c r="L212" s="151">
        <f t="shared" si="95"/>
        <v>0</v>
      </c>
      <c r="M212" s="161">
        <v>0</v>
      </c>
      <c r="N212" s="161">
        <v>0</v>
      </c>
      <c r="O212" s="161">
        <v>0</v>
      </c>
      <c r="P212" s="161">
        <v>0</v>
      </c>
      <c r="Q212" s="151">
        <f t="shared" si="89"/>
        <v>0</v>
      </c>
      <c r="R212" s="164">
        <v>0</v>
      </c>
      <c r="S212" s="164">
        <v>0</v>
      </c>
      <c r="T212" s="164">
        <v>0</v>
      </c>
      <c r="U212" s="164">
        <v>0</v>
      </c>
      <c r="V212" s="151">
        <f t="shared" si="96"/>
        <v>0</v>
      </c>
      <c r="W212" s="160">
        <v>0</v>
      </c>
      <c r="X212" s="160">
        <v>0</v>
      </c>
      <c r="Y212" s="160">
        <v>0</v>
      </c>
      <c r="Z212" s="160">
        <v>0</v>
      </c>
      <c r="AA212" s="151">
        <f t="shared" si="85"/>
        <v>4</v>
      </c>
      <c r="AB212" s="164">
        <v>4</v>
      </c>
      <c r="AC212" s="164">
        <v>0</v>
      </c>
      <c r="AD212" s="164">
        <v>0</v>
      </c>
      <c r="AE212" s="164">
        <v>0</v>
      </c>
      <c r="AF212" s="151">
        <f t="shared" si="86"/>
        <v>2</v>
      </c>
      <c r="AG212" s="154">
        <v>2</v>
      </c>
      <c r="AH212" s="154">
        <v>0</v>
      </c>
      <c r="AI212" s="154">
        <v>0</v>
      </c>
      <c r="AJ212" s="154">
        <v>0</v>
      </c>
    </row>
    <row r="213" spans="1:36" s="24" customFormat="1" ht="30" customHeight="1" thickBot="1" x14ac:dyDescent="0.4">
      <c r="A213" s="23"/>
      <c r="B213" s="314"/>
      <c r="C213" s="353"/>
      <c r="D213" s="334"/>
      <c r="E213" s="52" t="s">
        <v>218</v>
      </c>
      <c r="F213" s="152">
        <f t="shared" si="84"/>
        <v>0</v>
      </c>
      <c r="G213" s="151">
        <f t="shared" si="92"/>
        <v>0</v>
      </c>
      <c r="H213" s="161">
        <v>0</v>
      </c>
      <c r="I213" s="161">
        <v>0</v>
      </c>
      <c r="J213" s="161">
        <v>0</v>
      </c>
      <c r="K213" s="161">
        <v>0</v>
      </c>
      <c r="L213" s="151">
        <f t="shared" si="95"/>
        <v>0</v>
      </c>
      <c r="M213" s="161">
        <v>0</v>
      </c>
      <c r="N213" s="161">
        <v>0</v>
      </c>
      <c r="O213" s="161">
        <v>0</v>
      </c>
      <c r="P213" s="161">
        <v>0</v>
      </c>
      <c r="Q213" s="151">
        <f t="shared" si="89"/>
        <v>0</v>
      </c>
      <c r="R213" s="164">
        <v>0</v>
      </c>
      <c r="S213" s="164">
        <v>0</v>
      </c>
      <c r="T213" s="164">
        <v>0</v>
      </c>
      <c r="U213" s="164">
        <v>0</v>
      </c>
      <c r="V213" s="151">
        <f t="shared" si="96"/>
        <v>0</v>
      </c>
      <c r="W213" s="160">
        <v>0</v>
      </c>
      <c r="X213" s="160">
        <v>0</v>
      </c>
      <c r="Y213" s="160">
        <v>0</v>
      </c>
      <c r="Z213" s="160">
        <v>0</v>
      </c>
      <c r="AA213" s="151">
        <f t="shared" si="85"/>
        <v>0</v>
      </c>
      <c r="AB213" s="165">
        <v>0</v>
      </c>
      <c r="AC213" s="165">
        <v>0</v>
      </c>
      <c r="AD213" s="165">
        <v>0</v>
      </c>
      <c r="AE213" s="165">
        <v>0</v>
      </c>
      <c r="AF213" s="151">
        <f t="shared" si="86"/>
        <v>0</v>
      </c>
      <c r="AG213" s="154">
        <v>0</v>
      </c>
      <c r="AH213" s="154">
        <v>0</v>
      </c>
      <c r="AI213" s="154">
        <v>0</v>
      </c>
      <c r="AJ213" s="154">
        <v>0</v>
      </c>
    </row>
    <row r="214" spans="1:36" s="24" customFormat="1" ht="30" customHeight="1" thickBot="1" x14ac:dyDescent="0.4">
      <c r="A214" s="23"/>
      <c r="B214" s="314"/>
      <c r="C214" s="353"/>
      <c r="D214" s="335"/>
      <c r="E214" s="53" t="s">
        <v>116</v>
      </c>
      <c r="F214" s="152">
        <f t="shared" si="84"/>
        <v>0</v>
      </c>
      <c r="G214" s="151">
        <f t="shared" si="92"/>
        <v>0</v>
      </c>
      <c r="H214" s="161">
        <v>0</v>
      </c>
      <c r="I214" s="161">
        <v>0</v>
      </c>
      <c r="J214" s="161">
        <v>0</v>
      </c>
      <c r="K214" s="161">
        <v>0</v>
      </c>
      <c r="L214" s="151">
        <f t="shared" si="95"/>
        <v>0</v>
      </c>
      <c r="M214" s="161">
        <v>0</v>
      </c>
      <c r="N214" s="161">
        <v>0</v>
      </c>
      <c r="O214" s="161">
        <v>0</v>
      </c>
      <c r="P214" s="161">
        <v>0</v>
      </c>
      <c r="Q214" s="151">
        <f t="shared" si="89"/>
        <v>0</v>
      </c>
      <c r="R214" s="164">
        <v>0</v>
      </c>
      <c r="S214" s="164">
        <v>0</v>
      </c>
      <c r="T214" s="164">
        <v>0</v>
      </c>
      <c r="U214" s="164">
        <v>0</v>
      </c>
      <c r="V214" s="151">
        <f t="shared" si="96"/>
        <v>0</v>
      </c>
      <c r="W214" s="160">
        <v>0</v>
      </c>
      <c r="X214" s="160">
        <v>0</v>
      </c>
      <c r="Y214" s="160">
        <v>0</v>
      </c>
      <c r="Z214" s="160">
        <v>0</v>
      </c>
      <c r="AA214" s="151">
        <f t="shared" si="85"/>
        <v>0</v>
      </c>
      <c r="AB214" s="161">
        <v>0</v>
      </c>
      <c r="AC214" s="161">
        <v>0</v>
      </c>
      <c r="AD214" s="161">
        <v>0</v>
      </c>
      <c r="AE214" s="161">
        <v>0</v>
      </c>
      <c r="AF214" s="151">
        <f t="shared" si="86"/>
        <v>0</v>
      </c>
      <c r="AG214" s="154">
        <v>0</v>
      </c>
      <c r="AH214" s="154">
        <v>0</v>
      </c>
      <c r="AI214" s="154">
        <v>0</v>
      </c>
      <c r="AJ214" s="154">
        <v>0</v>
      </c>
    </row>
    <row r="215" spans="1:36" s="24" customFormat="1" ht="16.5" customHeight="1" thickBot="1" x14ac:dyDescent="0.4">
      <c r="A215" s="23"/>
      <c r="B215" s="314">
        <v>3</v>
      </c>
      <c r="C215" s="353"/>
      <c r="D215" s="347" t="s">
        <v>111</v>
      </c>
      <c r="E215" s="51" t="s">
        <v>120</v>
      </c>
      <c r="F215" s="152">
        <f t="shared" si="84"/>
        <v>19</v>
      </c>
      <c r="G215" s="151">
        <f t="shared" si="92"/>
        <v>0</v>
      </c>
      <c r="H215" s="161">
        <v>0</v>
      </c>
      <c r="I215" s="161">
        <v>0</v>
      </c>
      <c r="J215" s="161">
        <v>0</v>
      </c>
      <c r="K215" s="161">
        <v>0</v>
      </c>
      <c r="L215" s="151">
        <f t="shared" si="95"/>
        <v>0</v>
      </c>
      <c r="M215" s="161">
        <v>0</v>
      </c>
      <c r="N215" s="161">
        <v>0</v>
      </c>
      <c r="O215" s="161">
        <v>0</v>
      </c>
      <c r="P215" s="161">
        <v>0</v>
      </c>
      <c r="Q215" s="151">
        <f t="shared" si="89"/>
        <v>0</v>
      </c>
      <c r="R215" s="164">
        <v>0</v>
      </c>
      <c r="S215" s="164">
        <v>0</v>
      </c>
      <c r="T215" s="164">
        <v>0</v>
      </c>
      <c r="U215" s="164">
        <v>0</v>
      </c>
      <c r="V215" s="151">
        <f t="shared" si="96"/>
        <v>0</v>
      </c>
      <c r="W215" s="160">
        <v>0</v>
      </c>
      <c r="X215" s="160">
        <v>0</v>
      </c>
      <c r="Y215" s="160">
        <v>0</v>
      </c>
      <c r="Z215" s="160">
        <v>0</v>
      </c>
      <c r="AA215" s="151">
        <f t="shared" si="85"/>
        <v>4</v>
      </c>
      <c r="AB215" s="164">
        <v>4</v>
      </c>
      <c r="AC215" s="164">
        <v>0</v>
      </c>
      <c r="AD215" s="164">
        <v>0</v>
      </c>
      <c r="AE215" s="164">
        <v>0</v>
      </c>
      <c r="AF215" s="151">
        <f t="shared" si="86"/>
        <v>15</v>
      </c>
      <c r="AG215" s="154">
        <v>15</v>
      </c>
      <c r="AH215" s="154">
        <v>0</v>
      </c>
      <c r="AI215" s="154">
        <v>0</v>
      </c>
      <c r="AJ215" s="154">
        <v>0</v>
      </c>
    </row>
    <row r="216" spans="1:36" s="24" customFormat="1" ht="16.5" customHeight="1" thickBot="1" x14ac:dyDescent="0.4">
      <c r="A216" s="23"/>
      <c r="B216" s="314"/>
      <c r="C216" s="353"/>
      <c r="D216" s="334"/>
      <c r="E216" s="52" t="s">
        <v>218</v>
      </c>
      <c r="F216" s="152">
        <f t="shared" si="84"/>
        <v>0</v>
      </c>
      <c r="G216" s="151">
        <f t="shared" si="92"/>
        <v>0</v>
      </c>
      <c r="H216" s="161">
        <v>0</v>
      </c>
      <c r="I216" s="161">
        <v>0</v>
      </c>
      <c r="J216" s="161">
        <v>0</v>
      </c>
      <c r="K216" s="161">
        <v>0</v>
      </c>
      <c r="L216" s="151">
        <f t="shared" si="95"/>
        <v>0</v>
      </c>
      <c r="M216" s="161">
        <v>0</v>
      </c>
      <c r="N216" s="161">
        <v>0</v>
      </c>
      <c r="O216" s="161">
        <v>0</v>
      </c>
      <c r="P216" s="161">
        <v>0</v>
      </c>
      <c r="Q216" s="151">
        <f t="shared" si="89"/>
        <v>0</v>
      </c>
      <c r="R216" s="164">
        <v>0</v>
      </c>
      <c r="S216" s="164">
        <v>0</v>
      </c>
      <c r="T216" s="164">
        <v>0</v>
      </c>
      <c r="U216" s="164">
        <v>0</v>
      </c>
      <c r="V216" s="151">
        <f t="shared" si="96"/>
        <v>0</v>
      </c>
      <c r="W216" s="160">
        <v>0</v>
      </c>
      <c r="X216" s="160">
        <v>0</v>
      </c>
      <c r="Y216" s="160">
        <v>0</v>
      </c>
      <c r="Z216" s="160">
        <v>0</v>
      </c>
      <c r="AA216" s="151">
        <f t="shared" si="85"/>
        <v>0</v>
      </c>
      <c r="AB216" s="165">
        <v>0</v>
      </c>
      <c r="AC216" s="165">
        <v>0</v>
      </c>
      <c r="AD216" s="165">
        <v>0</v>
      </c>
      <c r="AE216" s="165">
        <v>0</v>
      </c>
      <c r="AF216" s="151">
        <f t="shared" si="86"/>
        <v>0</v>
      </c>
      <c r="AG216" s="154">
        <v>0</v>
      </c>
      <c r="AH216" s="154">
        <v>0</v>
      </c>
      <c r="AI216" s="154">
        <v>0</v>
      </c>
      <c r="AJ216" s="154">
        <v>0</v>
      </c>
    </row>
    <row r="217" spans="1:36" s="24" customFormat="1" ht="16.5" customHeight="1" thickBot="1" x14ac:dyDescent="0.4">
      <c r="A217" s="23"/>
      <c r="B217" s="314"/>
      <c r="C217" s="353"/>
      <c r="D217" s="335"/>
      <c r="E217" s="53" t="s">
        <v>116</v>
      </c>
      <c r="F217" s="152">
        <f t="shared" si="84"/>
        <v>0</v>
      </c>
      <c r="G217" s="151">
        <f t="shared" si="92"/>
        <v>0</v>
      </c>
      <c r="H217" s="161">
        <v>0</v>
      </c>
      <c r="I217" s="161">
        <v>0</v>
      </c>
      <c r="J217" s="161">
        <v>0</v>
      </c>
      <c r="K217" s="161">
        <v>0</v>
      </c>
      <c r="L217" s="151">
        <f t="shared" si="95"/>
        <v>0</v>
      </c>
      <c r="M217" s="161">
        <v>0</v>
      </c>
      <c r="N217" s="161">
        <v>0</v>
      </c>
      <c r="O217" s="161">
        <v>0</v>
      </c>
      <c r="P217" s="161">
        <v>0</v>
      </c>
      <c r="Q217" s="151">
        <f t="shared" si="89"/>
        <v>0</v>
      </c>
      <c r="R217" s="164">
        <v>0</v>
      </c>
      <c r="S217" s="164">
        <v>0</v>
      </c>
      <c r="T217" s="164">
        <v>0</v>
      </c>
      <c r="U217" s="164">
        <v>0</v>
      </c>
      <c r="V217" s="151">
        <f t="shared" si="96"/>
        <v>0</v>
      </c>
      <c r="W217" s="160">
        <v>0</v>
      </c>
      <c r="X217" s="160">
        <v>0</v>
      </c>
      <c r="Y217" s="160">
        <v>0</v>
      </c>
      <c r="Z217" s="160">
        <v>0</v>
      </c>
      <c r="AA217" s="151">
        <f t="shared" si="85"/>
        <v>0</v>
      </c>
      <c r="AB217" s="161">
        <v>0</v>
      </c>
      <c r="AC217" s="161">
        <v>0</v>
      </c>
      <c r="AD217" s="161">
        <v>0</v>
      </c>
      <c r="AE217" s="161">
        <v>0</v>
      </c>
      <c r="AF217" s="151">
        <f t="shared" si="86"/>
        <v>0</v>
      </c>
      <c r="AG217" s="154">
        <v>0</v>
      </c>
      <c r="AH217" s="154">
        <v>0</v>
      </c>
      <c r="AI217" s="154">
        <v>0</v>
      </c>
      <c r="AJ217" s="154">
        <v>0</v>
      </c>
    </row>
    <row r="218" spans="1:36" s="24" customFormat="1" ht="16.149999999999999" customHeight="1" thickBot="1" x14ac:dyDescent="0.4">
      <c r="A218" s="23"/>
      <c r="B218" s="314">
        <v>4</v>
      </c>
      <c r="C218" s="353"/>
      <c r="D218" s="347" t="s">
        <v>614</v>
      </c>
      <c r="E218" s="51" t="s">
        <v>120</v>
      </c>
      <c r="F218" s="152">
        <f t="shared" si="84"/>
        <v>0</v>
      </c>
      <c r="G218" s="151">
        <f t="shared" si="92"/>
        <v>0</v>
      </c>
      <c r="H218" s="161">
        <v>0</v>
      </c>
      <c r="I218" s="161">
        <v>0</v>
      </c>
      <c r="J218" s="161">
        <v>0</v>
      </c>
      <c r="K218" s="161">
        <v>0</v>
      </c>
      <c r="L218" s="151">
        <f t="shared" si="95"/>
        <v>0</v>
      </c>
      <c r="M218" s="161">
        <v>0</v>
      </c>
      <c r="N218" s="161">
        <v>0</v>
      </c>
      <c r="O218" s="161">
        <v>0</v>
      </c>
      <c r="P218" s="161">
        <v>0</v>
      </c>
      <c r="Q218" s="151">
        <f t="shared" si="89"/>
        <v>0</v>
      </c>
      <c r="R218" s="164">
        <v>0</v>
      </c>
      <c r="S218" s="164">
        <v>0</v>
      </c>
      <c r="T218" s="164">
        <v>0</v>
      </c>
      <c r="U218" s="164">
        <v>0</v>
      </c>
      <c r="V218" s="151">
        <f t="shared" si="96"/>
        <v>0</v>
      </c>
      <c r="W218" s="160">
        <v>0</v>
      </c>
      <c r="X218" s="160">
        <v>0</v>
      </c>
      <c r="Y218" s="160">
        <v>0</v>
      </c>
      <c r="Z218" s="160">
        <v>0</v>
      </c>
      <c r="AA218" s="151">
        <f t="shared" si="85"/>
        <v>0</v>
      </c>
      <c r="AB218" s="164">
        <v>0</v>
      </c>
      <c r="AC218" s="164">
        <v>0</v>
      </c>
      <c r="AD218" s="164">
        <v>0</v>
      </c>
      <c r="AE218" s="164">
        <v>0</v>
      </c>
      <c r="AF218" s="151">
        <f t="shared" si="86"/>
        <v>0</v>
      </c>
      <c r="AG218" s="154">
        <v>0</v>
      </c>
      <c r="AH218" s="154">
        <v>0</v>
      </c>
      <c r="AI218" s="154">
        <v>0</v>
      </c>
      <c r="AJ218" s="154">
        <v>0</v>
      </c>
    </row>
    <row r="219" spans="1:36" s="24" customFormat="1" ht="18.600000000000001" customHeight="1" thickBot="1" x14ac:dyDescent="0.4">
      <c r="A219" s="23"/>
      <c r="B219" s="314"/>
      <c r="C219" s="353"/>
      <c r="D219" s="334"/>
      <c r="E219" s="52" t="s">
        <v>218</v>
      </c>
      <c r="F219" s="152">
        <f t="shared" si="84"/>
        <v>0</v>
      </c>
      <c r="G219" s="151">
        <f t="shared" si="92"/>
        <v>0</v>
      </c>
      <c r="H219" s="161">
        <v>0</v>
      </c>
      <c r="I219" s="161">
        <v>0</v>
      </c>
      <c r="J219" s="161">
        <v>0</v>
      </c>
      <c r="K219" s="161">
        <v>0</v>
      </c>
      <c r="L219" s="151">
        <f t="shared" si="95"/>
        <v>0</v>
      </c>
      <c r="M219" s="161">
        <v>0</v>
      </c>
      <c r="N219" s="161">
        <v>0</v>
      </c>
      <c r="O219" s="161">
        <v>0</v>
      </c>
      <c r="P219" s="161">
        <v>0</v>
      </c>
      <c r="Q219" s="151">
        <f t="shared" si="89"/>
        <v>0</v>
      </c>
      <c r="R219" s="164">
        <v>0</v>
      </c>
      <c r="S219" s="164">
        <v>0</v>
      </c>
      <c r="T219" s="164">
        <v>0</v>
      </c>
      <c r="U219" s="164">
        <v>0</v>
      </c>
      <c r="V219" s="151">
        <f t="shared" si="96"/>
        <v>0</v>
      </c>
      <c r="W219" s="160">
        <v>0</v>
      </c>
      <c r="X219" s="160">
        <v>0</v>
      </c>
      <c r="Y219" s="160">
        <v>0</v>
      </c>
      <c r="Z219" s="160">
        <v>0</v>
      </c>
      <c r="AA219" s="151">
        <f t="shared" si="85"/>
        <v>0</v>
      </c>
      <c r="AB219" s="164">
        <v>0</v>
      </c>
      <c r="AC219" s="164">
        <v>0</v>
      </c>
      <c r="AD219" s="164">
        <v>0</v>
      </c>
      <c r="AE219" s="164">
        <v>0</v>
      </c>
      <c r="AF219" s="151">
        <f t="shared" si="86"/>
        <v>0</v>
      </c>
      <c r="AG219" s="154">
        <v>0</v>
      </c>
      <c r="AH219" s="154">
        <v>0</v>
      </c>
      <c r="AI219" s="154">
        <v>0</v>
      </c>
      <c r="AJ219" s="154">
        <v>0</v>
      </c>
    </row>
    <row r="220" spans="1:36" s="24" customFormat="1" ht="16.899999999999999" customHeight="1" thickBot="1" x14ac:dyDescent="0.4">
      <c r="A220" s="23"/>
      <c r="B220" s="314"/>
      <c r="C220" s="353"/>
      <c r="D220" s="335"/>
      <c r="E220" s="53" t="s">
        <v>116</v>
      </c>
      <c r="F220" s="152">
        <f t="shared" si="84"/>
        <v>0</v>
      </c>
      <c r="G220" s="151">
        <f t="shared" si="92"/>
        <v>0</v>
      </c>
      <c r="H220" s="161">
        <v>0</v>
      </c>
      <c r="I220" s="161">
        <v>0</v>
      </c>
      <c r="J220" s="161">
        <v>0</v>
      </c>
      <c r="K220" s="161">
        <v>0</v>
      </c>
      <c r="L220" s="151">
        <f t="shared" si="95"/>
        <v>0</v>
      </c>
      <c r="M220" s="161">
        <v>0</v>
      </c>
      <c r="N220" s="161">
        <v>0</v>
      </c>
      <c r="O220" s="161">
        <v>0</v>
      </c>
      <c r="P220" s="161">
        <v>0</v>
      </c>
      <c r="Q220" s="151">
        <f t="shared" si="89"/>
        <v>0</v>
      </c>
      <c r="R220" s="164">
        <v>0</v>
      </c>
      <c r="S220" s="164">
        <v>0</v>
      </c>
      <c r="T220" s="164">
        <v>0</v>
      </c>
      <c r="U220" s="164">
        <v>0</v>
      </c>
      <c r="V220" s="151">
        <f t="shared" si="96"/>
        <v>0</v>
      </c>
      <c r="W220" s="160">
        <v>0</v>
      </c>
      <c r="X220" s="160">
        <v>0</v>
      </c>
      <c r="Y220" s="160">
        <v>0</v>
      </c>
      <c r="Z220" s="160">
        <v>0</v>
      </c>
      <c r="AA220" s="151">
        <f t="shared" si="85"/>
        <v>0</v>
      </c>
      <c r="AB220" s="164">
        <v>0</v>
      </c>
      <c r="AC220" s="164">
        <v>0</v>
      </c>
      <c r="AD220" s="164">
        <v>0</v>
      </c>
      <c r="AE220" s="164">
        <v>0</v>
      </c>
      <c r="AF220" s="151">
        <f t="shared" si="86"/>
        <v>0</v>
      </c>
      <c r="AG220" s="154">
        <v>0</v>
      </c>
      <c r="AH220" s="154">
        <v>0</v>
      </c>
      <c r="AI220" s="154">
        <v>0</v>
      </c>
      <c r="AJ220" s="154">
        <v>0</v>
      </c>
    </row>
    <row r="221" spans="1:36" s="24" customFormat="1" ht="23.25" customHeight="1" thickBot="1" x14ac:dyDescent="0.4">
      <c r="A221" s="23"/>
      <c r="B221" s="314">
        <v>5</v>
      </c>
      <c r="C221" s="353"/>
      <c r="D221" s="347" t="s">
        <v>615</v>
      </c>
      <c r="E221" s="51" t="s">
        <v>120</v>
      </c>
      <c r="F221" s="152">
        <f t="shared" si="84"/>
        <v>0</v>
      </c>
      <c r="G221" s="151">
        <f t="shared" si="92"/>
        <v>0</v>
      </c>
      <c r="H221" s="161">
        <v>0</v>
      </c>
      <c r="I221" s="161">
        <v>0</v>
      </c>
      <c r="J221" s="161">
        <v>0</v>
      </c>
      <c r="K221" s="161">
        <v>0</v>
      </c>
      <c r="L221" s="151">
        <f t="shared" si="95"/>
        <v>0</v>
      </c>
      <c r="M221" s="161">
        <v>0</v>
      </c>
      <c r="N221" s="161">
        <v>0</v>
      </c>
      <c r="O221" s="161">
        <v>0</v>
      </c>
      <c r="P221" s="161">
        <v>0</v>
      </c>
      <c r="Q221" s="151">
        <f t="shared" si="89"/>
        <v>0</v>
      </c>
      <c r="R221" s="164">
        <v>0</v>
      </c>
      <c r="S221" s="164">
        <v>0</v>
      </c>
      <c r="T221" s="164">
        <v>0</v>
      </c>
      <c r="U221" s="164">
        <v>0</v>
      </c>
      <c r="V221" s="151">
        <f t="shared" si="96"/>
        <v>0</v>
      </c>
      <c r="W221" s="160">
        <v>0</v>
      </c>
      <c r="X221" s="160">
        <v>0</v>
      </c>
      <c r="Y221" s="160">
        <v>0</v>
      </c>
      <c r="Z221" s="160">
        <v>0</v>
      </c>
      <c r="AA221" s="151">
        <f t="shared" si="85"/>
        <v>0</v>
      </c>
      <c r="AB221" s="164">
        <v>0</v>
      </c>
      <c r="AC221" s="164">
        <v>0</v>
      </c>
      <c r="AD221" s="164">
        <v>0</v>
      </c>
      <c r="AE221" s="164">
        <v>0</v>
      </c>
      <c r="AF221" s="151">
        <f t="shared" si="86"/>
        <v>0</v>
      </c>
      <c r="AG221" s="154">
        <v>0</v>
      </c>
      <c r="AH221" s="154">
        <v>0</v>
      </c>
      <c r="AI221" s="154">
        <v>0</v>
      </c>
      <c r="AJ221" s="154">
        <v>0</v>
      </c>
    </row>
    <row r="222" spans="1:36" s="24" customFormat="1" ht="23.25" customHeight="1" thickBot="1" x14ac:dyDescent="0.4">
      <c r="A222" s="23"/>
      <c r="B222" s="314"/>
      <c r="C222" s="353"/>
      <c r="D222" s="334"/>
      <c r="E222" s="52" t="s">
        <v>218</v>
      </c>
      <c r="F222" s="152">
        <f t="shared" si="84"/>
        <v>0</v>
      </c>
      <c r="G222" s="151">
        <f t="shared" si="92"/>
        <v>0</v>
      </c>
      <c r="H222" s="161">
        <v>0</v>
      </c>
      <c r="I222" s="161">
        <v>0</v>
      </c>
      <c r="J222" s="161">
        <v>0</v>
      </c>
      <c r="K222" s="161">
        <v>0</v>
      </c>
      <c r="L222" s="151">
        <f t="shared" si="95"/>
        <v>0</v>
      </c>
      <c r="M222" s="161">
        <v>0</v>
      </c>
      <c r="N222" s="161">
        <v>0</v>
      </c>
      <c r="O222" s="161">
        <v>0</v>
      </c>
      <c r="P222" s="161">
        <v>0</v>
      </c>
      <c r="Q222" s="151">
        <f t="shared" si="89"/>
        <v>0</v>
      </c>
      <c r="R222" s="164">
        <v>0</v>
      </c>
      <c r="S222" s="164">
        <v>0</v>
      </c>
      <c r="T222" s="164">
        <v>0</v>
      </c>
      <c r="U222" s="164">
        <v>0</v>
      </c>
      <c r="V222" s="151">
        <f t="shared" si="96"/>
        <v>0</v>
      </c>
      <c r="W222" s="160">
        <v>0</v>
      </c>
      <c r="X222" s="160">
        <v>0</v>
      </c>
      <c r="Y222" s="160">
        <v>0</v>
      </c>
      <c r="Z222" s="160">
        <v>0</v>
      </c>
      <c r="AA222" s="151">
        <f t="shared" si="85"/>
        <v>0</v>
      </c>
      <c r="AB222" s="164">
        <v>0</v>
      </c>
      <c r="AC222" s="164">
        <v>0</v>
      </c>
      <c r="AD222" s="164">
        <v>0</v>
      </c>
      <c r="AE222" s="164">
        <v>0</v>
      </c>
      <c r="AF222" s="151">
        <f t="shared" si="86"/>
        <v>0</v>
      </c>
      <c r="AG222" s="154">
        <v>0</v>
      </c>
      <c r="AH222" s="154">
        <v>0</v>
      </c>
      <c r="AI222" s="154">
        <v>0</v>
      </c>
      <c r="AJ222" s="154">
        <v>0</v>
      </c>
    </row>
    <row r="223" spans="1:36" s="24" customFormat="1" ht="23.25" customHeight="1" thickBot="1" x14ac:dyDescent="0.4">
      <c r="A223" s="23"/>
      <c r="B223" s="314"/>
      <c r="C223" s="353"/>
      <c r="D223" s="335"/>
      <c r="E223" s="53" t="s">
        <v>116</v>
      </c>
      <c r="F223" s="152">
        <f t="shared" si="84"/>
        <v>0</v>
      </c>
      <c r="G223" s="151">
        <f t="shared" si="92"/>
        <v>0</v>
      </c>
      <c r="H223" s="161">
        <v>0</v>
      </c>
      <c r="I223" s="161">
        <v>0</v>
      </c>
      <c r="J223" s="161">
        <v>0</v>
      </c>
      <c r="K223" s="161">
        <v>0</v>
      </c>
      <c r="L223" s="151">
        <f t="shared" si="95"/>
        <v>0</v>
      </c>
      <c r="M223" s="161">
        <v>0</v>
      </c>
      <c r="N223" s="161">
        <v>0</v>
      </c>
      <c r="O223" s="161">
        <v>0</v>
      </c>
      <c r="P223" s="161">
        <v>0</v>
      </c>
      <c r="Q223" s="151">
        <f t="shared" si="89"/>
        <v>0</v>
      </c>
      <c r="R223" s="164">
        <v>0</v>
      </c>
      <c r="S223" s="164">
        <v>0</v>
      </c>
      <c r="T223" s="164">
        <v>0</v>
      </c>
      <c r="U223" s="164">
        <v>0</v>
      </c>
      <c r="V223" s="151">
        <f t="shared" si="96"/>
        <v>0</v>
      </c>
      <c r="W223" s="160">
        <v>0</v>
      </c>
      <c r="X223" s="160">
        <v>0</v>
      </c>
      <c r="Y223" s="160">
        <v>0</v>
      </c>
      <c r="Z223" s="160">
        <v>0</v>
      </c>
      <c r="AA223" s="151">
        <f t="shared" si="85"/>
        <v>0</v>
      </c>
      <c r="AB223" s="164">
        <v>0</v>
      </c>
      <c r="AC223" s="164">
        <v>0</v>
      </c>
      <c r="AD223" s="164">
        <v>0</v>
      </c>
      <c r="AE223" s="164">
        <v>0</v>
      </c>
      <c r="AF223" s="151">
        <f t="shared" si="86"/>
        <v>0</v>
      </c>
      <c r="AG223" s="154">
        <v>0</v>
      </c>
      <c r="AH223" s="154">
        <v>0</v>
      </c>
      <c r="AI223" s="154">
        <v>0</v>
      </c>
      <c r="AJ223" s="154">
        <v>0</v>
      </c>
    </row>
    <row r="224" spans="1:36" s="24" customFormat="1" ht="27" customHeight="1" thickBot="1" x14ac:dyDescent="0.4">
      <c r="A224" s="23"/>
      <c r="B224" s="314">
        <v>6</v>
      </c>
      <c r="C224" s="353"/>
      <c r="D224" s="347" t="s">
        <v>616</v>
      </c>
      <c r="E224" s="51" t="s">
        <v>120</v>
      </c>
      <c r="F224" s="152">
        <f t="shared" si="84"/>
        <v>0</v>
      </c>
      <c r="G224" s="151">
        <f t="shared" si="92"/>
        <v>0</v>
      </c>
      <c r="H224" s="161">
        <v>0</v>
      </c>
      <c r="I224" s="161">
        <v>0</v>
      </c>
      <c r="J224" s="161">
        <v>0</v>
      </c>
      <c r="K224" s="161">
        <v>0</v>
      </c>
      <c r="L224" s="151">
        <f t="shared" si="95"/>
        <v>0</v>
      </c>
      <c r="M224" s="161">
        <v>0</v>
      </c>
      <c r="N224" s="161">
        <v>0</v>
      </c>
      <c r="O224" s="161">
        <v>0</v>
      </c>
      <c r="P224" s="161">
        <v>0</v>
      </c>
      <c r="Q224" s="151">
        <f t="shared" si="89"/>
        <v>0</v>
      </c>
      <c r="R224" s="164">
        <v>0</v>
      </c>
      <c r="S224" s="164">
        <v>0</v>
      </c>
      <c r="T224" s="164">
        <v>0</v>
      </c>
      <c r="U224" s="164">
        <v>0</v>
      </c>
      <c r="V224" s="151">
        <f t="shared" si="96"/>
        <v>0</v>
      </c>
      <c r="W224" s="160">
        <v>0</v>
      </c>
      <c r="X224" s="160">
        <v>0</v>
      </c>
      <c r="Y224" s="160">
        <v>0</v>
      </c>
      <c r="Z224" s="160">
        <v>0</v>
      </c>
      <c r="AA224" s="151">
        <f t="shared" si="85"/>
        <v>0</v>
      </c>
      <c r="AB224" s="164">
        <v>0</v>
      </c>
      <c r="AC224" s="164">
        <v>0</v>
      </c>
      <c r="AD224" s="164">
        <v>0</v>
      </c>
      <c r="AE224" s="164">
        <v>0</v>
      </c>
      <c r="AF224" s="151">
        <f t="shared" si="86"/>
        <v>0</v>
      </c>
      <c r="AG224" s="154">
        <v>0</v>
      </c>
      <c r="AH224" s="154">
        <v>0</v>
      </c>
      <c r="AI224" s="154">
        <v>0</v>
      </c>
      <c r="AJ224" s="154">
        <v>0</v>
      </c>
    </row>
    <row r="225" spans="1:36" s="24" customFormat="1" ht="27" customHeight="1" thickBot="1" x14ac:dyDescent="0.4">
      <c r="A225" s="23"/>
      <c r="B225" s="314"/>
      <c r="C225" s="353"/>
      <c r="D225" s="334"/>
      <c r="E225" s="52" t="s">
        <v>218</v>
      </c>
      <c r="F225" s="152">
        <f t="shared" si="84"/>
        <v>0</v>
      </c>
      <c r="G225" s="151">
        <f t="shared" si="92"/>
        <v>0</v>
      </c>
      <c r="H225" s="161">
        <v>0</v>
      </c>
      <c r="I225" s="161">
        <v>0</v>
      </c>
      <c r="J225" s="161">
        <v>0</v>
      </c>
      <c r="K225" s="161">
        <v>0</v>
      </c>
      <c r="L225" s="151">
        <f t="shared" si="95"/>
        <v>0</v>
      </c>
      <c r="M225" s="161">
        <v>0</v>
      </c>
      <c r="N225" s="161">
        <v>0</v>
      </c>
      <c r="O225" s="161">
        <v>0</v>
      </c>
      <c r="P225" s="161">
        <v>0</v>
      </c>
      <c r="Q225" s="151">
        <f t="shared" si="89"/>
        <v>0</v>
      </c>
      <c r="R225" s="164">
        <v>0</v>
      </c>
      <c r="S225" s="164">
        <v>0</v>
      </c>
      <c r="T225" s="164">
        <v>0</v>
      </c>
      <c r="U225" s="164">
        <v>0</v>
      </c>
      <c r="V225" s="151">
        <f t="shared" si="96"/>
        <v>0</v>
      </c>
      <c r="W225" s="160">
        <v>0</v>
      </c>
      <c r="X225" s="160">
        <v>0</v>
      </c>
      <c r="Y225" s="160">
        <v>0</v>
      </c>
      <c r="Z225" s="160">
        <v>0</v>
      </c>
      <c r="AA225" s="151">
        <f t="shared" si="85"/>
        <v>0</v>
      </c>
      <c r="AB225" s="164">
        <v>0</v>
      </c>
      <c r="AC225" s="164">
        <v>0</v>
      </c>
      <c r="AD225" s="164">
        <v>0</v>
      </c>
      <c r="AE225" s="164">
        <v>0</v>
      </c>
      <c r="AF225" s="151">
        <f t="shared" si="86"/>
        <v>0</v>
      </c>
      <c r="AG225" s="154">
        <v>0</v>
      </c>
      <c r="AH225" s="154">
        <v>0</v>
      </c>
      <c r="AI225" s="154">
        <v>0</v>
      </c>
      <c r="AJ225" s="154">
        <v>0</v>
      </c>
    </row>
    <row r="226" spans="1:36" s="24" customFormat="1" ht="27" customHeight="1" thickBot="1" x14ac:dyDescent="0.4">
      <c r="A226" s="23"/>
      <c r="B226" s="314"/>
      <c r="C226" s="353"/>
      <c r="D226" s="335"/>
      <c r="E226" s="53" t="s">
        <v>116</v>
      </c>
      <c r="F226" s="152">
        <f t="shared" si="84"/>
        <v>0</v>
      </c>
      <c r="G226" s="151">
        <f t="shared" si="92"/>
        <v>0</v>
      </c>
      <c r="H226" s="161">
        <v>0</v>
      </c>
      <c r="I226" s="161">
        <v>0</v>
      </c>
      <c r="J226" s="161">
        <v>0</v>
      </c>
      <c r="K226" s="161">
        <v>0</v>
      </c>
      <c r="L226" s="151">
        <f t="shared" si="95"/>
        <v>0</v>
      </c>
      <c r="M226" s="161">
        <v>0</v>
      </c>
      <c r="N226" s="161">
        <v>0</v>
      </c>
      <c r="O226" s="161">
        <v>0</v>
      </c>
      <c r="P226" s="161">
        <v>0</v>
      </c>
      <c r="Q226" s="151">
        <f t="shared" si="89"/>
        <v>0</v>
      </c>
      <c r="R226" s="164">
        <v>0</v>
      </c>
      <c r="S226" s="164">
        <v>0</v>
      </c>
      <c r="T226" s="164">
        <v>0</v>
      </c>
      <c r="U226" s="164">
        <v>0</v>
      </c>
      <c r="V226" s="151">
        <f t="shared" si="96"/>
        <v>0</v>
      </c>
      <c r="W226" s="160">
        <v>0</v>
      </c>
      <c r="X226" s="160">
        <v>0</v>
      </c>
      <c r="Y226" s="160">
        <v>0</v>
      </c>
      <c r="Z226" s="160">
        <v>0</v>
      </c>
      <c r="AA226" s="151">
        <f t="shared" si="85"/>
        <v>0</v>
      </c>
      <c r="AB226" s="164">
        <v>0</v>
      </c>
      <c r="AC226" s="164">
        <v>0</v>
      </c>
      <c r="AD226" s="164">
        <v>0</v>
      </c>
      <c r="AE226" s="164">
        <v>0</v>
      </c>
      <c r="AF226" s="151">
        <f t="shared" si="86"/>
        <v>0</v>
      </c>
      <c r="AG226" s="154">
        <v>0</v>
      </c>
      <c r="AH226" s="154">
        <v>0</v>
      </c>
      <c r="AI226" s="154">
        <v>0</v>
      </c>
      <c r="AJ226" s="154">
        <v>0</v>
      </c>
    </row>
    <row r="227" spans="1:36" s="24" customFormat="1" ht="16.899999999999999" customHeight="1" thickBot="1" x14ac:dyDescent="0.4">
      <c r="A227" s="23"/>
      <c r="B227" s="314">
        <v>7</v>
      </c>
      <c r="C227" s="353"/>
      <c r="D227" s="347" t="s">
        <v>344</v>
      </c>
      <c r="E227" s="51" t="s">
        <v>120</v>
      </c>
      <c r="F227" s="152">
        <f t="shared" si="84"/>
        <v>0</v>
      </c>
      <c r="G227" s="151">
        <f t="shared" si="92"/>
        <v>0</v>
      </c>
      <c r="H227" s="161">
        <v>0</v>
      </c>
      <c r="I227" s="161">
        <v>0</v>
      </c>
      <c r="J227" s="161">
        <v>0</v>
      </c>
      <c r="K227" s="161">
        <v>0</v>
      </c>
      <c r="L227" s="151">
        <f t="shared" si="95"/>
        <v>0</v>
      </c>
      <c r="M227" s="161">
        <v>0</v>
      </c>
      <c r="N227" s="161">
        <v>0</v>
      </c>
      <c r="O227" s="161">
        <v>0</v>
      </c>
      <c r="P227" s="161">
        <v>0</v>
      </c>
      <c r="Q227" s="151">
        <f t="shared" si="89"/>
        <v>0</v>
      </c>
      <c r="R227" s="164">
        <v>0</v>
      </c>
      <c r="S227" s="164">
        <v>0</v>
      </c>
      <c r="T227" s="164">
        <v>0</v>
      </c>
      <c r="U227" s="164">
        <v>0</v>
      </c>
      <c r="V227" s="151">
        <f t="shared" si="96"/>
        <v>0</v>
      </c>
      <c r="W227" s="160">
        <v>0</v>
      </c>
      <c r="X227" s="160">
        <v>0</v>
      </c>
      <c r="Y227" s="160">
        <v>0</v>
      </c>
      <c r="Z227" s="160">
        <v>0</v>
      </c>
      <c r="AA227" s="151">
        <f t="shared" si="85"/>
        <v>0</v>
      </c>
      <c r="AB227" s="164">
        <v>0</v>
      </c>
      <c r="AC227" s="164">
        <v>0</v>
      </c>
      <c r="AD227" s="164">
        <v>0</v>
      </c>
      <c r="AE227" s="164">
        <v>0</v>
      </c>
      <c r="AF227" s="151">
        <f t="shared" si="86"/>
        <v>0</v>
      </c>
      <c r="AG227" s="154">
        <v>0</v>
      </c>
      <c r="AH227" s="154">
        <v>0</v>
      </c>
      <c r="AI227" s="154">
        <v>0</v>
      </c>
      <c r="AJ227" s="154">
        <v>0</v>
      </c>
    </row>
    <row r="228" spans="1:36" s="24" customFormat="1" ht="18" customHeight="1" thickBot="1" x14ac:dyDescent="0.4">
      <c r="A228" s="23"/>
      <c r="B228" s="314"/>
      <c r="C228" s="353"/>
      <c r="D228" s="334"/>
      <c r="E228" s="52" t="s">
        <v>218</v>
      </c>
      <c r="F228" s="152">
        <f t="shared" si="84"/>
        <v>0</v>
      </c>
      <c r="G228" s="151">
        <f t="shared" si="92"/>
        <v>0</v>
      </c>
      <c r="H228" s="161">
        <v>0</v>
      </c>
      <c r="I228" s="161">
        <v>0</v>
      </c>
      <c r="J228" s="161">
        <v>0</v>
      </c>
      <c r="K228" s="161">
        <v>0</v>
      </c>
      <c r="L228" s="151">
        <f t="shared" si="95"/>
        <v>0</v>
      </c>
      <c r="M228" s="161">
        <v>0</v>
      </c>
      <c r="N228" s="161">
        <v>0</v>
      </c>
      <c r="O228" s="161">
        <v>0</v>
      </c>
      <c r="P228" s="161">
        <v>0</v>
      </c>
      <c r="Q228" s="151">
        <f t="shared" si="89"/>
        <v>0</v>
      </c>
      <c r="R228" s="164">
        <v>0</v>
      </c>
      <c r="S228" s="164">
        <v>0</v>
      </c>
      <c r="T228" s="164">
        <v>0</v>
      </c>
      <c r="U228" s="164">
        <v>0</v>
      </c>
      <c r="V228" s="151">
        <f t="shared" si="96"/>
        <v>0</v>
      </c>
      <c r="W228" s="160">
        <v>0</v>
      </c>
      <c r="X228" s="160">
        <v>0</v>
      </c>
      <c r="Y228" s="160">
        <v>0</v>
      </c>
      <c r="Z228" s="160">
        <v>0</v>
      </c>
      <c r="AA228" s="151">
        <f t="shared" si="85"/>
        <v>0</v>
      </c>
      <c r="AB228" s="164">
        <v>0</v>
      </c>
      <c r="AC228" s="164">
        <v>0</v>
      </c>
      <c r="AD228" s="164">
        <v>0</v>
      </c>
      <c r="AE228" s="164">
        <v>0</v>
      </c>
      <c r="AF228" s="151">
        <f t="shared" si="86"/>
        <v>0</v>
      </c>
      <c r="AG228" s="154">
        <v>0</v>
      </c>
      <c r="AH228" s="154">
        <v>0</v>
      </c>
      <c r="AI228" s="154">
        <v>0</v>
      </c>
      <c r="AJ228" s="154">
        <v>0</v>
      </c>
    </row>
    <row r="229" spans="1:36" s="24" customFormat="1" ht="16.899999999999999" customHeight="1" thickBot="1" x14ac:dyDescent="0.4">
      <c r="A229" s="23"/>
      <c r="B229" s="314"/>
      <c r="C229" s="353"/>
      <c r="D229" s="335"/>
      <c r="E229" s="53" t="s">
        <v>116</v>
      </c>
      <c r="F229" s="152">
        <f t="shared" si="84"/>
        <v>0</v>
      </c>
      <c r="G229" s="151">
        <f t="shared" si="92"/>
        <v>0</v>
      </c>
      <c r="H229" s="161">
        <v>0</v>
      </c>
      <c r="I229" s="161">
        <v>0</v>
      </c>
      <c r="J229" s="161">
        <v>0</v>
      </c>
      <c r="K229" s="161">
        <v>0</v>
      </c>
      <c r="L229" s="151">
        <f t="shared" si="95"/>
        <v>0</v>
      </c>
      <c r="M229" s="161">
        <v>0</v>
      </c>
      <c r="N229" s="161">
        <v>0</v>
      </c>
      <c r="O229" s="161">
        <v>0</v>
      </c>
      <c r="P229" s="161">
        <v>0</v>
      </c>
      <c r="Q229" s="151">
        <f t="shared" si="89"/>
        <v>0</v>
      </c>
      <c r="R229" s="164">
        <v>0</v>
      </c>
      <c r="S229" s="164">
        <v>0</v>
      </c>
      <c r="T229" s="164">
        <v>0</v>
      </c>
      <c r="U229" s="164">
        <v>0</v>
      </c>
      <c r="V229" s="151">
        <f t="shared" si="96"/>
        <v>0</v>
      </c>
      <c r="W229" s="160">
        <v>0</v>
      </c>
      <c r="X229" s="160">
        <v>0</v>
      </c>
      <c r="Y229" s="160">
        <v>0</v>
      </c>
      <c r="Z229" s="160">
        <v>0</v>
      </c>
      <c r="AA229" s="151">
        <f t="shared" si="85"/>
        <v>0</v>
      </c>
      <c r="AB229" s="164">
        <v>0</v>
      </c>
      <c r="AC229" s="164">
        <v>0</v>
      </c>
      <c r="AD229" s="164">
        <v>0</v>
      </c>
      <c r="AE229" s="164">
        <v>0</v>
      </c>
      <c r="AF229" s="151">
        <f t="shared" si="86"/>
        <v>0</v>
      </c>
      <c r="AG229" s="154">
        <v>0</v>
      </c>
      <c r="AH229" s="154">
        <v>0</v>
      </c>
      <c r="AI229" s="154">
        <v>0</v>
      </c>
      <c r="AJ229" s="154">
        <v>0</v>
      </c>
    </row>
    <row r="230" spans="1:36" s="24" customFormat="1" ht="16.5" customHeight="1" x14ac:dyDescent="0.35">
      <c r="A230" s="23"/>
      <c r="B230" s="25"/>
      <c r="C230" s="353"/>
      <c r="D230" s="355" t="s">
        <v>151</v>
      </c>
      <c r="E230" s="356"/>
      <c r="F230" s="152">
        <f t="shared" si="84"/>
        <v>35</v>
      </c>
      <c r="G230" s="151">
        <f t="shared" si="92"/>
        <v>1</v>
      </c>
      <c r="H230" s="152">
        <f t="shared" ref="H230:K230" si="107">H209+H212+H215+H218+H221+H224+H227</f>
        <v>1</v>
      </c>
      <c r="I230" s="152">
        <f t="shared" si="107"/>
        <v>0</v>
      </c>
      <c r="J230" s="152">
        <f t="shared" si="107"/>
        <v>0</v>
      </c>
      <c r="K230" s="152">
        <f t="shared" si="107"/>
        <v>0</v>
      </c>
      <c r="L230" s="151">
        <f t="shared" si="95"/>
        <v>1</v>
      </c>
      <c r="M230" s="152">
        <f t="shared" ref="M230:P232" si="108">M209+M212+M215+M218+M221+M224+M227</f>
        <v>1</v>
      </c>
      <c r="N230" s="152">
        <f t="shared" si="108"/>
        <v>0</v>
      </c>
      <c r="O230" s="152">
        <f t="shared" si="108"/>
        <v>0</v>
      </c>
      <c r="P230" s="152">
        <f t="shared" si="108"/>
        <v>0</v>
      </c>
      <c r="Q230" s="151">
        <f t="shared" si="89"/>
        <v>0</v>
      </c>
      <c r="R230" s="152">
        <f t="shared" ref="R230:AE232" si="109">R209+R212+R215+R218+R221+R224+R227</f>
        <v>0</v>
      </c>
      <c r="S230" s="152">
        <f t="shared" si="109"/>
        <v>0</v>
      </c>
      <c r="T230" s="152">
        <f t="shared" si="109"/>
        <v>0</v>
      </c>
      <c r="U230" s="152">
        <f t="shared" si="109"/>
        <v>0</v>
      </c>
      <c r="V230" s="151">
        <f t="shared" si="96"/>
        <v>0</v>
      </c>
      <c r="W230" s="152">
        <f t="shared" si="109"/>
        <v>0</v>
      </c>
      <c r="X230" s="152">
        <f t="shared" si="109"/>
        <v>0</v>
      </c>
      <c r="Y230" s="152">
        <f t="shared" si="109"/>
        <v>0</v>
      </c>
      <c r="Z230" s="152">
        <f t="shared" si="109"/>
        <v>0</v>
      </c>
      <c r="AA230" s="151">
        <f t="shared" si="85"/>
        <v>14</v>
      </c>
      <c r="AB230" s="152">
        <f t="shared" si="109"/>
        <v>14</v>
      </c>
      <c r="AC230" s="152">
        <f t="shared" si="109"/>
        <v>0</v>
      </c>
      <c r="AD230" s="152">
        <f t="shared" si="109"/>
        <v>0</v>
      </c>
      <c r="AE230" s="152">
        <f t="shared" si="109"/>
        <v>0</v>
      </c>
      <c r="AF230" s="151">
        <f t="shared" si="86"/>
        <v>19</v>
      </c>
      <c r="AG230" s="152">
        <f t="shared" ref="AG230:AJ232" si="110">AG209+AG212+AG215+AG218+AG221+AG224+AG227</f>
        <v>19</v>
      </c>
      <c r="AH230" s="152">
        <f t="shared" si="110"/>
        <v>0</v>
      </c>
      <c r="AI230" s="152">
        <f t="shared" si="110"/>
        <v>0</v>
      </c>
      <c r="AJ230" s="152">
        <f t="shared" si="110"/>
        <v>0</v>
      </c>
    </row>
    <row r="231" spans="1:36" s="24" customFormat="1" ht="16.5" customHeight="1" x14ac:dyDescent="0.35">
      <c r="A231" s="23"/>
      <c r="B231" s="25"/>
      <c r="C231" s="353"/>
      <c r="D231" s="357" t="s">
        <v>152</v>
      </c>
      <c r="E231" s="358"/>
      <c r="F231" s="152">
        <f t="shared" si="84"/>
        <v>0</v>
      </c>
      <c r="G231" s="151">
        <f t="shared" si="92"/>
        <v>0</v>
      </c>
      <c r="H231" s="152">
        <f t="shared" ref="H231" si="111">H210+H213+H216+H219+H222+H225+H228</f>
        <v>0</v>
      </c>
      <c r="I231" s="152">
        <f t="shared" ref="I231:K231" si="112">I210+I213+I216+I219+I222+I225+I228</f>
        <v>0</v>
      </c>
      <c r="J231" s="152">
        <f t="shared" si="112"/>
        <v>0</v>
      </c>
      <c r="K231" s="152">
        <f t="shared" si="112"/>
        <v>0</v>
      </c>
      <c r="L231" s="151">
        <f t="shared" si="95"/>
        <v>0</v>
      </c>
      <c r="M231" s="152">
        <f t="shared" si="108"/>
        <v>0</v>
      </c>
      <c r="N231" s="152">
        <f t="shared" si="108"/>
        <v>0</v>
      </c>
      <c r="O231" s="152">
        <f t="shared" si="108"/>
        <v>0</v>
      </c>
      <c r="P231" s="152">
        <f t="shared" si="108"/>
        <v>0</v>
      </c>
      <c r="Q231" s="151">
        <f t="shared" si="89"/>
        <v>0</v>
      </c>
      <c r="R231" s="152">
        <f t="shared" si="109"/>
        <v>0</v>
      </c>
      <c r="S231" s="152">
        <f t="shared" si="109"/>
        <v>0</v>
      </c>
      <c r="T231" s="152">
        <f t="shared" si="109"/>
        <v>0</v>
      </c>
      <c r="U231" s="152">
        <f t="shared" si="109"/>
        <v>0</v>
      </c>
      <c r="V231" s="151">
        <f t="shared" si="96"/>
        <v>0</v>
      </c>
      <c r="W231" s="152">
        <f t="shared" si="109"/>
        <v>0</v>
      </c>
      <c r="X231" s="152">
        <f t="shared" si="109"/>
        <v>0</v>
      </c>
      <c r="Y231" s="152">
        <f t="shared" si="109"/>
        <v>0</v>
      </c>
      <c r="Z231" s="152">
        <f t="shared" si="109"/>
        <v>0</v>
      </c>
      <c r="AA231" s="151">
        <f t="shared" si="85"/>
        <v>0</v>
      </c>
      <c r="AB231" s="152">
        <f t="shared" si="109"/>
        <v>0</v>
      </c>
      <c r="AC231" s="152">
        <f t="shared" si="109"/>
        <v>0</v>
      </c>
      <c r="AD231" s="152">
        <f t="shared" si="109"/>
        <v>0</v>
      </c>
      <c r="AE231" s="152">
        <f t="shared" si="109"/>
        <v>0</v>
      </c>
      <c r="AF231" s="151">
        <f t="shared" si="86"/>
        <v>0</v>
      </c>
      <c r="AG231" s="152">
        <f t="shared" si="110"/>
        <v>0</v>
      </c>
      <c r="AH231" s="152">
        <f t="shared" si="110"/>
        <v>0</v>
      </c>
      <c r="AI231" s="152">
        <f t="shared" si="110"/>
        <v>0</v>
      </c>
      <c r="AJ231" s="152">
        <f t="shared" si="110"/>
        <v>0</v>
      </c>
    </row>
    <row r="232" spans="1:36" s="24" customFormat="1" ht="16.5" customHeight="1" thickBot="1" x14ac:dyDescent="0.4">
      <c r="A232" s="23"/>
      <c r="B232" s="35"/>
      <c r="C232" s="354"/>
      <c r="D232" s="359" t="s">
        <v>153</v>
      </c>
      <c r="E232" s="360"/>
      <c r="F232" s="152">
        <f t="shared" si="84"/>
        <v>0</v>
      </c>
      <c r="G232" s="151">
        <f t="shared" si="92"/>
        <v>0</v>
      </c>
      <c r="H232" s="152">
        <f t="shared" ref="H232" si="113">H211+H214+H217+H220+H223+H226+H229</f>
        <v>0</v>
      </c>
      <c r="I232" s="152">
        <f t="shared" ref="I232:K232" si="114">I211+I214+I217+I220+I223+I226+I229</f>
        <v>0</v>
      </c>
      <c r="J232" s="152">
        <f t="shared" si="114"/>
        <v>0</v>
      </c>
      <c r="K232" s="152">
        <f t="shared" si="114"/>
        <v>0</v>
      </c>
      <c r="L232" s="151">
        <f t="shared" si="95"/>
        <v>0</v>
      </c>
      <c r="M232" s="152">
        <f t="shared" si="108"/>
        <v>0</v>
      </c>
      <c r="N232" s="152">
        <f t="shared" si="108"/>
        <v>0</v>
      </c>
      <c r="O232" s="152">
        <f t="shared" si="108"/>
        <v>0</v>
      </c>
      <c r="P232" s="152">
        <f t="shared" si="108"/>
        <v>0</v>
      </c>
      <c r="Q232" s="151">
        <f t="shared" si="89"/>
        <v>0</v>
      </c>
      <c r="R232" s="152">
        <f t="shared" si="109"/>
        <v>0</v>
      </c>
      <c r="S232" s="152">
        <f t="shared" si="109"/>
        <v>0</v>
      </c>
      <c r="T232" s="152">
        <f t="shared" si="109"/>
        <v>0</v>
      </c>
      <c r="U232" s="152">
        <f t="shared" si="109"/>
        <v>0</v>
      </c>
      <c r="V232" s="151">
        <f t="shared" si="96"/>
        <v>0</v>
      </c>
      <c r="W232" s="152">
        <f t="shared" si="109"/>
        <v>0</v>
      </c>
      <c r="X232" s="152">
        <f t="shared" si="109"/>
        <v>0</v>
      </c>
      <c r="Y232" s="152">
        <f t="shared" si="109"/>
        <v>0</v>
      </c>
      <c r="Z232" s="152">
        <f t="shared" si="109"/>
        <v>0</v>
      </c>
      <c r="AA232" s="151">
        <f t="shared" si="85"/>
        <v>0</v>
      </c>
      <c r="AB232" s="152">
        <f t="shared" si="109"/>
        <v>0</v>
      </c>
      <c r="AC232" s="152">
        <f t="shared" si="109"/>
        <v>0</v>
      </c>
      <c r="AD232" s="152">
        <f t="shared" si="109"/>
        <v>0</v>
      </c>
      <c r="AE232" s="152">
        <f t="shared" si="109"/>
        <v>0</v>
      </c>
      <c r="AF232" s="151">
        <f t="shared" si="86"/>
        <v>0</v>
      </c>
      <c r="AG232" s="152">
        <f t="shared" si="110"/>
        <v>0</v>
      </c>
      <c r="AH232" s="152">
        <f t="shared" si="110"/>
        <v>0</v>
      </c>
      <c r="AI232" s="152">
        <f t="shared" si="110"/>
        <v>0</v>
      </c>
      <c r="AJ232" s="152">
        <f t="shared" si="110"/>
        <v>0</v>
      </c>
    </row>
    <row r="233" spans="1:36" s="24" customFormat="1" ht="30.6" customHeight="1" thickBot="1" x14ac:dyDescent="0.4">
      <c r="A233" s="23"/>
      <c r="B233" s="352">
        <v>1</v>
      </c>
      <c r="C233" s="353" t="s">
        <v>284</v>
      </c>
      <c r="D233" s="333" t="s">
        <v>180</v>
      </c>
      <c r="E233" s="73" t="s">
        <v>120</v>
      </c>
      <c r="F233" s="152">
        <f t="shared" si="84"/>
        <v>0</v>
      </c>
      <c r="G233" s="151">
        <f t="shared" si="92"/>
        <v>0</v>
      </c>
      <c r="H233" s="172">
        <v>0</v>
      </c>
      <c r="I233" s="172">
        <v>0</v>
      </c>
      <c r="J233" s="172">
        <v>0</v>
      </c>
      <c r="K233" s="172">
        <v>0</v>
      </c>
      <c r="L233" s="151">
        <f t="shared" si="95"/>
        <v>0</v>
      </c>
      <c r="M233" s="172">
        <v>0</v>
      </c>
      <c r="N233" s="172">
        <v>0</v>
      </c>
      <c r="O233" s="172">
        <v>0</v>
      </c>
      <c r="P233" s="172">
        <v>0</v>
      </c>
      <c r="Q233" s="151">
        <f t="shared" si="89"/>
        <v>0</v>
      </c>
      <c r="R233" s="172">
        <v>0</v>
      </c>
      <c r="S233" s="172">
        <v>0</v>
      </c>
      <c r="T233" s="172">
        <v>0</v>
      </c>
      <c r="U233" s="172">
        <v>0</v>
      </c>
      <c r="V233" s="151">
        <f t="shared" si="96"/>
        <v>0</v>
      </c>
      <c r="W233" s="172">
        <v>0</v>
      </c>
      <c r="X233" s="160">
        <v>0</v>
      </c>
      <c r="Y233" s="160">
        <v>0</v>
      </c>
      <c r="Z233" s="160">
        <v>0</v>
      </c>
      <c r="AA233" s="151">
        <f t="shared" si="85"/>
        <v>0</v>
      </c>
      <c r="AB233" s="172">
        <v>0</v>
      </c>
      <c r="AC233" s="172">
        <v>0</v>
      </c>
      <c r="AD233" s="172">
        <v>0</v>
      </c>
      <c r="AE233" s="172">
        <v>0</v>
      </c>
      <c r="AF233" s="151">
        <f t="shared" si="86"/>
        <v>0</v>
      </c>
      <c r="AG233" s="154">
        <v>0</v>
      </c>
      <c r="AH233" s="172">
        <v>0</v>
      </c>
      <c r="AI233" s="172">
        <v>0</v>
      </c>
      <c r="AJ233" s="172">
        <v>0</v>
      </c>
    </row>
    <row r="234" spans="1:36" s="24" customFormat="1" ht="30" customHeight="1" thickBot="1" x14ac:dyDescent="0.4">
      <c r="A234" s="23"/>
      <c r="B234" s="314"/>
      <c r="C234" s="353"/>
      <c r="D234" s="334"/>
      <c r="E234" s="52" t="s">
        <v>218</v>
      </c>
      <c r="F234" s="152">
        <f t="shared" si="84"/>
        <v>0</v>
      </c>
      <c r="G234" s="151">
        <f t="shared" si="92"/>
        <v>0</v>
      </c>
      <c r="H234" s="165">
        <v>0</v>
      </c>
      <c r="I234" s="165">
        <v>0</v>
      </c>
      <c r="J234" s="165">
        <v>0</v>
      </c>
      <c r="K234" s="165">
        <v>0</v>
      </c>
      <c r="L234" s="151">
        <f t="shared" si="95"/>
        <v>0</v>
      </c>
      <c r="M234" s="165">
        <v>0</v>
      </c>
      <c r="N234" s="165">
        <v>0</v>
      </c>
      <c r="O234" s="165">
        <v>0</v>
      </c>
      <c r="P234" s="165">
        <v>0</v>
      </c>
      <c r="Q234" s="151">
        <f t="shared" si="89"/>
        <v>0</v>
      </c>
      <c r="R234" s="165">
        <v>0</v>
      </c>
      <c r="S234" s="165">
        <v>0</v>
      </c>
      <c r="T234" s="165">
        <v>0</v>
      </c>
      <c r="U234" s="165">
        <v>0</v>
      </c>
      <c r="V234" s="151">
        <f t="shared" si="96"/>
        <v>0</v>
      </c>
      <c r="W234" s="165">
        <v>0</v>
      </c>
      <c r="X234" s="160">
        <v>0</v>
      </c>
      <c r="Y234" s="160">
        <v>0</v>
      </c>
      <c r="Z234" s="160">
        <v>0</v>
      </c>
      <c r="AA234" s="151">
        <f t="shared" si="85"/>
        <v>0</v>
      </c>
      <c r="AB234" s="165">
        <v>0</v>
      </c>
      <c r="AC234" s="165">
        <v>0</v>
      </c>
      <c r="AD234" s="165">
        <v>0</v>
      </c>
      <c r="AE234" s="165">
        <v>0</v>
      </c>
      <c r="AF234" s="151">
        <f t="shared" si="86"/>
        <v>0</v>
      </c>
      <c r="AG234" s="154">
        <v>0</v>
      </c>
      <c r="AH234" s="165">
        <v>0</v>
      </c>
      <c r="AI234" s="165">
        <v>0</v>
      </c>
      <c r="AJ234" s="165">
        <v>0</v>
      </c>
    </row>
    <row r="235" spans="1:36" s="24" customFormat="1" ht="26.45" customHeight="1" thickBot="1" x14ac:dyDescent="0.4">
      <c r="A235" s="23"/>
      <c r="B235" s="314"/>
      <c r="C235" s="353"/>
      <c r="D235" s="335"/>
      <c r="E235" s="135" t="s">
        <v>116</v>
      </c>
      <c r="F235" s="152">
        <f t="shared" si="84"/>
        <v>0</v>
      </c>
      <c r="G235" s="273">
        <f t="shared" si="92"/>
        <v>0</v>
      </c>
      <c r="H235" s="171"/>
      <c r="I235" s="171"/>
      <c r="J235" s="171"/>
      <c r="K235" s="171"/>
      <c r="L235" s="273">
        <f t="shared" si="95"/>
        <v>0</v>
      </c>
      <c r="M235" s="171"/>
      <c r="N235" s="171"/>
      <c r="O235" s="171"/>
      <c r="P235" s="171"/>
      <c r="Q235" s="281">
        <f t="shared" si="89"/>
        <v>0</v>
      </c>
      <c r="R235" s="171"/>
      <c r="S235" s="171"/>
      <c r="T235" s="171"/>
      <c r="U235" s="171"/>
      <c r="V235" s="281">
        <f t="shared" si="96"/>
        <v>0</v>
      </c>
      <c r="W235" s="171"/>
      <c r="X235" s="171"/>
      <c r="Y235" s="171"/>
      <c r="Z235" s="171"/>
      <c r="AA235" s="303">
        <f t="shared" si="85"/>
        <v>0</v>
      </c>
      <c r="AB235" s="171"/>
      <c r="AC235" s="171"/>
      <c r="AD235" s="171"/>
      <c r="AE235" s="171"/>
      <c r="AF235" s="151">
        <f t="shared" si="86"/>
        <v>0</v>
      </c>
      <c r="AG235" s="171"/>
      <c r="AH235" s="171"/>
      <c r="AI235" s="171"/>
      <c r="AJ235" s="171"/>
    </row>
    <row r="236" spans="1:36" s="24" customFormat="1" ht="16.5" customHeight="1" x14ac:dyDescent="0.35">
      <c r="A236" s="23"/>
      <c r="B236" s="25"/>
      <c r="C236" s="353"/>
      <c r="D236" s="337" t="s">
        <v>276</v>
      </c>
      <c r="E236" s="337"/>
      <c r="F236" s="152">
        <f t="shared" si="84"/>
        <v>0</v>
      </c>
      <c r="G236" s="151">
        <f t="shared" si="92"/>
        <v>0</v>
      </c>
      <c r="H236" s="155">
        <f t="shared" ref="H236:K236" si="115">H233</f>
        <v>0</v>
      </c>
      <c r="I236" s="155">
        <f t="shared" si="115"/>
        <v>0</v>
      </c>
      <c r="J236" s="155">
        <f t="shared" si="115"/>
        <v>0</v>
      </c>
      <c r="K236" s="155">
        <f t="shared" si="115"/>
        <v>0</v>
      </c>
      <c r="L236" s="151">
        <f t="shared" si="95"/>
        <v>0</v>
      </c>
      <c r="M236" s="155">
        <f t="shared" ref="M236:P238" si="116">M233</f>
        <v>0</v>
      </c>
      <c r="N236" s="155">
        <f t="shared" si="116"/>
        <v>0</v>
      </c>
      <c r="O236" s="155">
        <f t="shared" si="116"/>
        <v>0</v>
      </c>
      <c r="P236" s="155">
        <f t="shared" si="116"/>
        <v>0</v>
      </c>
      <c r="Q236" s="151">
        <f t="shared" si="89"/>
        <v>0</v>
      </c>
      <c r="R236" s="155">
        <f t="shared" ref="R236:AE238" si="117">R233</f>
        <v>0</v>
      </c>
      <c r="S236" s="155">
        <f t="shared" si="117"/>
        <v>0</v>
      </c>
      <c r="T236" s="155">
        <f t="shared" si="117"/>
        <v>0</v>
      </c>
      <c r="U236" s="155">
        <f t="shared" si="117"/>
        <v>0</v>
      </c>
      <c r="V236" s="151">
        <f t="shared" si="96"/>
        <v>0</v>
      </c>
      <c r="W236" s="155">
        <f t="shared" si="117"/>
        <v>0</v>
      </c>
      <c r="X236" s="155">
        <f t="shared" si="117"/>
        <v>0</v>
      </c>
      <c r="Y236" s="155">
        <f t="shared" si="117"/>
        <v>0</v>
      </c>
      <c r="Z236" s="155">
        <f t="shared" si="117"/>
        <v>0</v>
      </c>
      <c r="AA236" s="151">
        <f t="shared" si="85"/>
        <v>0</v>
      </c>
      <c r="AB236" s="155">
        <f t="shared" si="117"/>
        <v>0</v>
      </c>
      <c r="AC236" s="155">
        <f t="shared" si="117"/>
        <v>0</v>
      </c>
      <c r="AD236" s="155">
        <f t="shared" si="117"/>
        <v>0</v>
      </c>
      <c r="AE236" s="155">
        <f t="shared" si="117"/>
        <v>0</v>
      </c>
      <c r="AF236" s="151">
        <f t="shared" si="86"/>
        <v>0</v>
      </c>
      <c r="AG236" s="155">
        <f t="shared" ref="AG236:AJ238" si="118">AG233</f>
        <v>0</v>
      </c>
      <c r="AH236" s="155">
        <f t="shared" si="118"/>
        <v>0</v>
      </c>
      <c r="AI236" s="155">
        <f t="shared" si="118"/>
        <v>0</v>
      </c>
      <c r="AJ236" s="155">
        <f t="shared" si="118"/>
        <v>0</v>
      </c>
    </row>
    <row r="237" spans="1:36" s="24" customFormat="1" ht="16.5" customHeight="1" x14ac:dyDescent="0.35">
      <c r="A237" s="23"/>
      <c r="B237" s="25"/>
      <c r="C237" s="353"/>
      <c r="D237" s="336" t="s">
        <v>277</v>
      </c>
      <c r="E237" s="336"/>
      <c r="F237" s="152">
        <f t="shared" si="84"/>
        <v>0</v>
      </c>
      <c r="G237" s="151">
        <f t="shared" si="92"/>
        <v>0</v>
      </c>
      <c r="H237" s="155">
        <f t="shared" ref="H237" si="119">H234</f>
        <v>0</v>
      </c>
      <c r="I237" s="155">
        <f t="shared" ref="I237:K237" si="120">I234</f>
        <v>0</v>
      </c>
      <c r="J237" s="155">
        <f t="shared" si="120"/>
        <v>0</v>
      </c>
      <c r="K237" s="155">
        <f t="shared" si="120"/>
        <v>0</v>
      </c>
      <c r="L237" s="151">
        <f t="shared" si="95"/>
        <v>0</v>
      </c>
      <c r="M237" s="155">
        <f t="shared" si="116"/>
        <v>0</v>
      </c>
      <c r="N237" s="155">
        <f t="shared" si="116"/>
        <v>0</v>
      </c>
      <c r="O237" s="155">
        <f t="shared" si="116"/>
        <v>0</v>
      </c>
      <c r="P237" s="155">
        <f t="shared" si="116"/>
        <v>0</v>
      </c>
      <c r="Q237" s="151">
        <f t="shared" si="89"/>
        <v>0</v>
      </c>
      <c r="R237" s="155">
        <f t="shared" si="117"/>
        <v>0</v>
      </c>
      <c r="S237" s="155">
        <f t="shared" si="117"/>
        <v>0</v>
      </c>
      <c r="T237" s="155">
        <f t="shared" si="117"/>
        <v>0</v>
      </c>
      <c r="U237" s="155">
        <f t="shared" si="117"/>
        <v>0</v>
      </c>
      <c r="V237" s="151">
        <f t="shared" si="96"/>
        <v>0</v>
      </c>
      <c r="W237" s="155">
        <f t="shared" si="117"/>
        <v>0</v>
      </c>
      <c r="X237" s="155">
        <f t="shared" si="117"/>
        <v>0</v>
      </c>
      <c r="Y237" s="155">
        <f t="shared" si="117"/>
        <v>0</v>
      </c>
      <c r="Z237" s="155">
        <f t="shared" si="117"/>
        <v>0</v>
      </c>
      <c r="AA237" s="151">
        <f t="shared" si="85"/>
        <v>0</v>
      </c>
      <c r="AB237" s="155">
        <f t="shared" si="117"/>
        <v>0</v>
      </c>
      <c r="AC237" s="155">
        <f t="shared" si="117"/>
        <v>0</v>
      </c>
      <c r="AD237" s="155">
        <f t="shared" si="117"/>
        <v>0</v>
      </c>
      <c r="AE237" s="155">
        <f t="shared" si="117"/>
        <v>0</v>
      </c>
      <c r="AF237" s="151">
        <f t="shared" si="86"/>
        <v>0</v>
      </c>
      <c r="AG237" s="155">
        <f t="shared" si="118"/>
        <v>0</v>
      </c>
      <c r="AH237" s="155">
        <f t="shared" si="118"/>
        <v>0</v>
      </c>
      <c r="AI237" s="155">
        <f t="shared" si="118"/>
        <v>0</v>
      </c>
      <c r="AJ237" s="155">
        <f t="shared" si="118"/>
        <v>0</v>
      </c>
    </row>
    <row r="238" spans="1:36" s="24" customFormat="1" ht="16.5" customHeight="1" thickBot="1" x14ac:dyDescent="0.4">
      <c r="A238" s="23"/>
      <c r="B238" s="35"/>
      <c r="C238" s="354"/>
      <c r="D238" s="346" t="s">
        <v>278</v>
      </c>
      <c r="E238" s="346"/>
      <c r="F238" s="152">
        <f t="shared" si="84"/>
        <v>0</v>
      </c>
      <c r="G238" s="151">
        <f t="shared" si="92"/>
        <v>0</v>
      </c>
      <c r="H238" s="155">
        <f t="shared" ref="H238" si="121">H235</f>
        <v>0</v>
      </c>
      <c r="I238" s="155">
        <f t="shared" ref="I238:K238" si="122">I235</f>
        <v>0</v>
      </c>
      <c r="J238" s="155">
        <f t="shared" si="122"/>
        <v>0</v>
      </c>
      <c r="K238" s="155">
        <f t="shared" si="122"/>
        <v>0</v>
      </c>
      <c r="L238" s="151">
        <f t="shared" si="95"/>
        <v>0</v>
      </c>
      <c r="M238" s="155">
        <f t="shared" si="116"/>
        <v>0</v>
      </c>
      <c r="N238" s="155">
        <f t="shared" si="116"/>
        <v>0</v>
      </c>
      <c r="O238" s="155">
        <f t="shared" si="116"/>
        <v>0</v>
      </c>
      <c r="P238" s="155">
        <f t="shared" si="116"/>
        <v>0</v>
      </c>
      <c r="Q238" s="151">
        <f t="shared" si="89"/>
        <v>0</v>
      </c>
      <c r="R238" s="155">
        <f t="shared" si="117"/>
        <v>0</v>
      </c>
      <c r="S238" s="155">
        <f t="shared" si="117"/>
        <v>0</v>
      </c>
      <c r="T238" s="155">
        <f t="shared" si="117"/>
        <v>0</v>
      </c>
      <c r="U238" s="155">
        <f t="shared" si="117"/>
        <v>0</v>
      </c>
      <c r="V238" s="151">
        <f t="shared" si="96"/>
        <v>0</v>
      </c>
      <c r="W238" s="155">
        <f t="shared" si="117"/>
        <v>0</v>
      </c>
      <c r="X238" s="155">
        <f t="shared" si="117"/>
        <v>0</v>
      </c>
      <c r="Y238" s="155">
        <f t="shared" si="117"/>
        <v>0</v>
      </c>
      <c r="Z238" s="155">
        <f t="shared" si="117"/>
        <v>0</v>
      </c>
      <c r="AA238" s="151">
        <f t="shared" si="85"/>
        <v>0</v>
      </c>
      <c r="AB238" s="155">
        <f t="shared" si="117"/>
        <v>0</v>
      </c>
      <c r="AC238" s="155">
        <f t="shared" si="117"/>
        <v>0</v>
      </c>
      <c r="AD238" s="155">
        <f t="shared" si="117"/>
        <v>0</v>
      </c>
      <c r="AE238" s="155">
        <f t="shared" si="117"/>
        <v>0</v>
      </c>
      <c r="AF238" s="151">
        <f t="shared" si="86"/>
        <v>0</v>
      </c>
      <c r="AG238" s="155">
        <f t="shared" si="118"/>
        <v>0</v>
      </c>
      <c r="AH238" s="155">
        <f t="shared" si="118"/>
        <v>0</v>
      </c>
      <c r="AI238" s="155">
        <f t="shared" si="118"/>
        <v>0</v>
      </c>
      <c r="AJ238" s="155">
        <f t="shared" si="118"/>
        <v>0</v>
      </c>
    </row>
    <row r="239" spans="1:36" s="24" customFormat="1" ht="30.6" customHeight="1" thickBot="1" x14ac:dyDescent="0.4">
      <c r="A239" s="23"/>
      <c r="B239" s="352">
        <v>1</v>
      </c>
      <c r="C239" s="353" t="s">
        <v>283</v>
      </c>
      <c r="D239" s="333" t="s">
        <v>180</v>
      </c>
      <c r="E239" s="54" t="s">
        <v>120</v>
      </c>
      <c r="F239" s="152">
        <f t="shared" si="84"/>
        <v>0</v>
      </c>
      <c r="G239" s="151">
        <f t="shared" si="92"/>
        <v>0</v>
      </c>
      <c r="H239" s="172">
        <v>0</v>
      </c>
      <c r="I239" s="172">
        <v>0</v>
      </c>
      <c r="J239" s="172">
        <v>0</v>
      </c>
      <c r="K239" s="172">
        <v>0</v>
      </c>
      <c r="L239" s="151">
        <f t="shared" si="95"/>
        <v>0</v>
      </c>
      <c r="M239" s="172">
        <v>0</v>
      </c>
      <c r="N239" s="172">
        <v>0</v>
      </c>
      <c r="O239" s="172">
        <v>0</v>
      </c>
      <c r="P239" s="172">
        <v>0</v>
      </c>
      <c r="Q239" s="151">
        <f t="shared" si="89"/>
        <v>0</v>
      </c>
      <c r="R239" s="172">
        <v>0</v>
      </c>
      <c r="S239" s="172">
        <v>0</v>
      </c>
      <c r="T239" s="172">
        <v>0</v>
      </c>
      <c r="U239" s="172">
        <v>0</v>
      </c>
      <c r="V239" s="151">
        <f t="shared" si="96"/>
        <v>0</v>
      </c>
      <c r="W239" s="172">
        <v>0</v>
      </c>
      <c r="X239" s="160">
        <v>0</v>
      </c>
      <c r="Y239" s="160">
        <v>0</v>
      </c>
      <c r="Z239" s="160">
        <v>0</v>
      </c>
      <c r="AA239" s="151">
        <f t="shared" si="85"/>
        <v>0</v>
      </c>
      <c r="AB239" s="172">
        <v>0</v>
      </c>
      <c r="AC239" s="172">
        <v>0</v>
      </c>
      <c r="AD239" s="172">
        <v>0</v>
      </c>
      <c r="AE239" s="172">
        <v>0</v>
      </c>
      <c r="AF239" s="151">
        <f t="shared" si="86"/>
        <v>0</v>
      </c>
      <c r="AG239" s="154">
        <v>0</v>
      </c>
      <c r="AH239" s="172">
        <v>0</v>
      </c>
      <c r="AI239" s="172">
        <v>0</v>
      </c>
      <c r="AJ239" s="172">
        <v>0</v>
      </c>
    </row>
    <row r="240" spans="1:36" s="24" customFormat="1" ht="30" customHeight="1" thickBot="1" x14ac:dyDescent="0.4">
      <c r="A240" s="23"/>
      <c r="B240" s="314"/>
      <c r="C240" s="353"/>
      <c r="D240" s="334"/>
      <c r="E240" s="52" t="s">
        <v>218</v>
      </c>
      <c r="F240" s="152">
        <f t="shared" si="84"/>
        <v>0</v>
      </c>
      <c r="G240" s="151">
        <f t="shared" si="92"/>
        <v>0</v>
      </c>
      <c r="H240" s="165">
        <v>0</v>
      </c>
      <c r="I240" s="165">
        <v>0</v>
      </c>
      <c r="J240" s="165">
        <v>0</v>
      </c>
      <c r="K240" s="165">
        <v>0</v>
      </c>
      <c r="L240" s="151">
        <f t="shared" si="95"/>
        <v>0</v>
      </c>
      <c r="M240" s="165">
        <v>0</v>
      </c>
      <c r="N240" s="165">
        <v>0</v>
      </c>
      <c r="O240" s="165">
        <v>0</v>
      </c>
      <c r="P240" s="165">
        <v>0</v>
      </c>
      <c r="Q240" s="151">
        <f t="shared" si="89"/>
        <v>0</v>
      </c>
      <c r="R240" s="165">
        <v>0</v>
      </c>
      <c r="S240" s="165">
        <v>0</v>
      </c>
      <c r="T240" s="165">
        <v>0</v>
      </c>
      <c r="U240" s="165">
        <v>0</v>
      </c>
      <c r="V240" s="151">
        <f t="shared" si="96"/>
        <v>0</v>
      </c>
      <c r="W240" s="165">
        <v>0</v>
      </c>
      <c r="X240" s="160">
        <v>0</v>
      </c>
      <c r="Y240" s="160">
        <v>0</v>
      </c>
      <c r="Z240" s="160">
        <v>0</v>
      </c>
      <c r="AA240" s="151">
        <f t="shared" si="85"/>
        <v>0</v>
      </c>
      <c r="AB240" s="165">
        <v>0</v>
      </c>
      <c r="AC240" s="165">
        <v>0</v>
      </c>
      <c r="AD240" s="165">
        <v>0</v>
      </c>
      <c r="AE240" s="165">
        <v>0</v>
      </c>
      <c r="AF240" s="151">
        <f t="shared" si="86"/>
        <v>0</v>
      </c>
      <c r="AG240" s="154">
        <v>0</v>
      </c>
      <c r="AH240" s="165">
        <v>0</v>
      </c>
      <c r="AI240" s="165">
        <v>0</v>
      </c>
      <c r="AJ240" s="165">
        <v>0</v>
      </c>
    </row>
    <row r="241" spans="1:36" s="24" customFormat="1" ht="26.45" customHeight="1" thickBot="1" x14ac:dyDescent="0.4">
      <c r="A241" s="23"/>
      <c r="B241" s="314"/>
      <c r="C241" s="353"/>
      <c r="D241" s="335"/>
      <c r="E241" s="135" t="s">
        <v>116</v>
      </c>
      <c r="F241" s="152">
        <f t="shared" si="84"/>
        <v>0</v>
      </c>
      <c r="G241" s="273">
        <f t="shared" si="92"/>
        <v>0</v>
      </c>
      <c r="H241" s="171"/>
      <c r="I241" s="171"/>
      <c r="J241" s="171"/>
      <c r="K241" s="171"/>
      <c r="L241" s="273">
        <f t="shared" si="95"/>
        <v>0</v>
      </c>
      <c r="M241" s="171"/>
      <c r="N241" s="171"/>
      <c r="O241" s="171"/>
      <c r="P241" s="171"/>
      <c r="Q241" s="281">
        <f t="shared" si="89"/>
        <v>0</v>
      </c>
      <c r="R241" s="171"/>
      <c r="S241" s="171"/>
      <c r="T241" s="171"/>
      <c r="U241" s="171"/>
      <c r="V241" s="281">
        <f t="shared" si="96"/>
        <v>0</v>
      </c>
      <c r="W241" s="171"/>
      <c r="X241" s="171"/>
      <c r="Y241" s="171"/>
      <c r="Z241" s="171"/>
      <c r="AA241" s="303">
        <f t="shared" si="85"/>
        <v>0</v>
      </c>
      <c r="AB241" s="171"/>
      <c r="AC241" s="171"/>
      <c r="AD241" s="171"/>
      <c r="AE241" s="171"/>
      <c r="AF241" s="151">
        <f t="shared" si="86"/>
        <v>0</v>
      </c>
      <c r="AG241" s="171"/>
      <c r="AH241" s="171"/>
      <c r="AI241" s="171"/>
      <c r="AJ241" s="171"/>
    </row>
    <row r="242" spans="1:36" s="24" customFormat="1" ht="16.5" customHeight="1" x14ac:dyDescent="0.35">
      <c r="A242" s="23"/>
      <c r="B242" s="25"/>
      <c r="C242" s="353"/>
      <c r="D242" s="337" t="s">
        <v>285</v>
      </c>
      <c r="E242" s="337"/>
      <c r="F242" s="152">
        <f t="shared" si="84"/>
        <v>0</v>
      </c>
      <c r="G242" s="151">
        <f t="shared" si="92"/>
        <v>0</v>
      </c>
      <c r="H242" s="155">
        <f t="shared" ref="H242:K242" si="123">H239</f>
        <v>0</v>
      </c>
      <c r="I242" s="155">
        <f t="shared" si="123"/>
        <v>0</v>
      </c>
      <c r="J242" s="155">
        <f t="shared" si="123"/>
        <v>0</v>
      </c>
      <c r="K242" s="155">
        <f t="shared" si="123"/>
        <v>0</v>
      </c>
      <c r="L242" s="151">
        <f t="shared" si="95"/>
        <v>0</v>
      </c>
      <c r="M242" s="155">
        <f t="shared" ref="M242:P244" si="124">M239</f>
        <v>0</v>
      </c>
      <c r="N242" s="155">
        <f t="shared" si="124"/>
        <v>0</v>
      </c>
      <c r="O242" s="155">
        <f t="shared" si="124"/>
        <v>0</v>
      </c>
      <c r="P242" s="155">
        <f t="shared" si="124"/>
        <v>0</v>
      </c>
      <c r="Q242" s="151">
        <f t="shared" si="89"/>
        <v>0</v>
      </c>
      <c r="R242" s="155">
        <f t="shared" ref="R242:AE244" si="125">R239</f>
        <v>0</v>
      </c>
      <c r="S242" s="155">
        <f t="shared" si="125"/>
        <v>0</v>
      </c>
      <c r="T242" s="155">
        <f t="shared" si="125"/>
        <v>0</v>
      </c>
      <c r="U242" s="155">
        <f t="shared" si="125"/>
        <v>0</v>
      </c>
      <c r="V242" s="151">
        <f t="shared" si="96"/>
        <v>0</v>
      </c>
      <c r="W242" s="155">
        <f t="shared" si="125"/>
        <v>0</v>
      </c>
      <c r="X242" s="155">
        <f t="shared" si="125"/>
        <v>0</v>
      </c>
      <c r="Y242" s="155">
        <f t="shared" si="125"/>
        <v>0</v>
      </c>
      <c r="Z242" s="155">
        <f t="shared" si="125"/>
        <v>0</v>
      </c>
      <c r="AA242" s="151">
        <f t="shared" si="85"/>
        <v>0</v>
      </c>
      <c r="AB242" s="155">
        <f t="shared" si="125"/>
        <v>0</v>
      </c>
      <c r="AC242" s="155">
        <f t="shared" si="125"/>
        <v>0</v>
      </c>
      <c r="AD242" s="155">
        <f t="shared" si="125"/>
        <v>0</v>
      </c>
      <c r="AE242" s="155">
        <f t="shared" si="125"/>
        <v>0</v>
      </c>
      <c r="AF242" s="151">
        <f t="shared" si="86"/>
        <v>0</v>
      </c>
      <c r="AG242" s="155">
        <f t="shared" ref="AG242:AJ244" si="126">AG239</f>
        <v>0</v>
      </c>
      <c r="AH242" s="155">
        <f t="shared" si="126"/>
        <v>0</v>
      </c>
      <c r="AI242" s="155">
        <f t="shared" si="126"/>
        <v>0</v>
      </c>
      <c r="AJ242" s="155">
        <f t="shared" si="126"/>
        <v>0</v>
      </c>
    </row>
    <row r="243" spans="1:36" s="24" customFormat="1" ht="16.5" customHeight="1" x14ac:dyDescent="0.35">
      <c r="A243" s="23"/>
      <c r="B243" s="25"/>
      <c r="C243" s="353"/>
      <c r="D243" s="336" t="s">
        <v>286</v>
      </c>
      <c r="E243" s="336"/>
      <c r="F243" s="152">
        <f t="shared" si="84"/>
        <v>0</v>
      </c>
      <c r="G243" s="151">
        <f t="shared" si="92"/>
        <v>0</v>
      </c>
      <c r="H243" s="155">
        <f t="shared" ref="H243" si="127">H240</f>
        <v>0</v>
      </c>
      <c r="I243" s="155">
        <f t="shared" ref="I243:K243" si="128">I240</f>
        <v>0</v>
      </c>
      <c r="J243" s="155">
        <f t="shared" si="128"/>
        <v>0</v>
      </c>
      <c r="K243" s="155">
        <f t="shared" si="128"/>
        <v>0</v>
      </c>
      <c r="L243" s="151">
        <f t="shared" si="95"/>
        <v>0</v>
      </c>
      <c r="M243" s="155">
        <f t="shared" si="124"/>
        <v>0</v>
      </c>
      <c r="N243" s="155">
        <f t="shared" si="124"/>
        <v>0</v>
      </c>
      <c r="O243" s="155">
        <f t="shared" si="124"/>
        <v>0</v>
      </c>
      <c r="P243" s="155">
        <f t="shared" si="124"/>
        <v>0</v>
      </c>
      <c r="Q243" s="151">
        <f t="shared" si="89"/>
        <v>0</v>
      </c>
      <c r="R243" s="155">
        <f t="shared" si="125"/>
        <v>0</v>
      </c>
      <c r="S243" s="155">
        <f t="shared" si="125"/>
        <v>0</v>
      </c>
      <c r="T243" s="155">
        <f t="shared" si="125"/>
        <v>0</v>
      </c>
      <c r="U243" s="155">
        <f t="shared" si="125"/>
        <v>0</v>
      </c>
      <c r="V243" s="151">
        <f t="shared" si="96"/>
        <v>0</v>
      </c>
      <c r="W243" s="155">
        <f t="shared" si="125"/>
        <v>0</v>
      </c>
      <c r="X243" s="155">
        <f t="shared" si="125"/>
        <v>0</v>
      </c>
      <c r="Y243" s="155">
        <f t="shared" si="125"/>
        <v>0</v>
      </c>
      <c r="Z243" s="155">
        <f t="shared" si="125"/>
        <v>0</v>
      </c>
      <c r="AA243" s="151">
        <f t="shared" si="85"/>
        <v>0</v>
      </c>
      <c r="AB243" s="155">
        <f t="shared" si="125"/>
        <v>0</v>
      </c>
      <c r="AC243" s="155">
        <f t="shared" si="125"/>
        <v>0</v>
      </c>
      <c r="AD243" s="155">
        <f t="shared" si="125"/>
        <v>0</v>
      </c>
      <c r="AE243" s="155">
        <f t="shared" si="125"/>
        <v>0</v>
      </c>
      <c r="AF243" s="151">
        <f t="shared" si="86"/>
        <v>0</v>
      </c>
      <c r="AG243" s="155">
        <f t="shared" si="126"/>
        <v>0</v>
      </c>
      <c r="AH243" s="155">
        <f t="shared" si="126"/>
        <v>0</v>
      </c>
      <c r="AI243" s="155">
        <f t="shared" si="126"/>
        <v>0</v>
      </c>
      <c r="AJ243" s="155">
        <f t="shared" si="126"/>
        <v>0</v>
      </c>
    </row>
    <row r="244" spans="1:36" s="24" customFormat="1" ht="16.5" customHeight="1" thickBot="1" x14ac:dyDescent="0.4">
      <c r="A244" s="23"/>
      <c r="B244" s="35"/>
      <c r="C244" s="354"/>
      <c r="D244" s="346" t="s">
        <v>287</v>
      </c>
      <c r="E244" s="346"/>
      <c r="F244" s="152">
        <f t="shared" si="84"/>
        <v>0</v>
      </c>
      <c r="G244" s="151">
        <f t="shared" si="92"/>
        <v>0</v>
      </c>
      <c r="H244" s="158">
        <f t="shared" ref="H244" si="129">H241</f>
        <v>0</v>
      </c>
      <c r="I244" s="158">
        <f t="shared" ref="I244:K244" si="130">I241</f>
        <v>0</v>
      </c>
      <c r="J244" s="158">
        <f t="shared" si="130"/>
        <v>0</v>
      </c>
      <c r="K244" s="158">
        <f t="shared" si="130"/>
        <v>0</v>
      </c>
      <c r="L244" s="151">
        <f t="shared" si="95"/>
        <v>0</v>
      </c>
      <c r="M244" s="158">
        <f t="shared" si="124"/>
        <v>0</v>
      </c>
      <c r="N244" s="158">
        <f t="shared" si="124"/>
        <v>0</v>
      </c>
      <c r="O244" s="158">
        <f t="shared" si="124"/>
        <v>0</v>
      </c>
      <c r="P244" s="158">
        <f t="shared" si="124"/>
        <v>0</v>
      </c>
      <c r="Q244" s="151">
        <f t="shared" si="89"/>
        <v>0</v>
      </c>
      <c r="R244" s="158">
        <f t="shared" si="125"/>
        <v>0</v>
      </c>
      <c r="S244" s="158">
        <f t="shared" si="125"/>
        <v>0</v>
      </c>
      <c r="T244" s="158">
        <f t="shared" si="125"/>
        <v>0</v>
      </c>
      <c r="U244" s="158">
        <f t="shared" si="125"/>
        <v>0</v>
      </c>
      <c r="V244" s="151">
        <f t="shared" si="96"/>
        <v>0</v>
      </c>
      <c r="W244" s="158">
        <f t="shared" si="125"/>
        <v>0</v>
      </c>
      <c r="X244" s="158">
        <f t="shared" si="125"/>
        <v>0</v>
      </c>
      <c r="Y244" s="158">
        <f t="shared" si="125"/>
        <v>0</v>
      </c>
      <c r="Z244" s="158">
        <f t="shared" si="125"/>
        <v>0</v>
      </c>
      <c r="AA244" s="151">
        <f t="shared" si="85"/>
        <v>0</v>
      </c>
      <c r="AB244" s="158">
        <f t="shared" si="125"/>
        <v>0</v>
      </c>
      <c r="AC244" s="158">
        <f t="shared" si="125"/>
        <v>0</v>
      </c>
      <c r="AD244" s="158">
        <f t="shared" si="125"/>
        <v>0</v>
      </c>
      <c r="AE244" s="158">
        <f t="shared" si="125"/>
        <v>0</v>
      </c>
      <c r="AF244" s="151">
        <f t="shared" si="86"/>
        <v>0</v>
      </c>
      <c r="AG244" s="158">
        <f t="shared" si="126"/>
        <v>0</v>
      </c>
      <c r="AH244" s="158">
        <f t="shared" si="126"/>
        <v>0</v>
      </c>
      <c r="AI244" s="158">
        <f t="shared" si="126"/>
        <v>0</v>
      </c>
      <c r="AJ244" s="158">
        <f t="shared" si="126"/>
        <v>0</v>
      </c>
    </row>
    <row r="245" spans="1:36" s="24" customFormat="1" ht="30.6" customHeight="1" thickBot="1" x14ac:dyDescent="0.4">
      <c r="A245" s="23"/>
      <c r="B245" s="352">
        <v>1</v>
      </c>
      <c r="C245" s="353" t="s">
        <v>288</v>
      </c>
      <c r="D245" s="333" t="s">
        <v>180</v>
      </c>
      <c r="E245" s="54" t="s">
        <v>120</v>
      </c>
      <c r="F245" s="152">
        <f t="shared" si="84"/>
        <v>0</v>
      </c>
      <c r="G245" s="151">
        <f t="shared" si="92"/>
        <v>0</v>
      </c>
      <c r="H245" s="172">
        <v>0</v>
      </c>
      <c r="I245" s="172">
        <v>0</v>
      </c>
      <c r="J245" s="172">
        <v>0</v>
      </c>
      <c r="K245" s="172">
        <v>0</v>
      </c>
      <c r="L245" s="151">
        <f t="shared" si="95"/>
        <v>0</v>
      </c>
      <c r="M245" s="172">
        <v>0</v>
      </c>
      <c r="N245" s="172">
        <v>0</v>
      </c>
      <c r="O245" s="172">
        <v>0</v>
      </c>
      <c r="P245" s="172">
        <v>0</v>
      </c>
      <c r="Q245" s="151">
        <f t="shared" si="89"/>
        <v>0</v>
      </c>
      <c r="R245" s="172">
        <v>0</v>
      </c>
      <c r="S245" s="172">
        <v>0</v>
      </c>
      <c r="T245" s="172">
        <v>0</v>
      </c>
      <c r="U245" s="172">
        <v>0</v>
      </c>
      <c r="V245" s="151">
        <f t="shared" si="96"/>
        <v>0</v>
      </c>
      <c r="W245" s="172">
        <v>0</v>
      </c>
      <c r="X245" s="160">
        <v>0</v>
      </c>
      <c r="Y245" s="160">
        <v>0</v>
      </c>
      <c r="Z245" s="160">
        <v>0</v>
      </c>
      <c r="AA245" s="151">
        <f t="shared" si="85"/>
        <v>0</v>
      </c>
      <c r="AB245" s="172">
        <v>0</v>
      </c>
      <c r="AC245" s="172">
        <v>0</v>
      </c>
      <c r="AD245" s="172">
        <v>0</v>
      </c>
      <c r="AE245" s="172">
        <v>0</v>
      </c>
      <c r="AF245" s="151">
        <f t="shared" si="86"/>
        <v>0</v>
      </c>
      <c r="AG245" s="154">
        <v>0</v>
      </c>
      <c r="AH245" s="172">
        <v>0</v>
      </c>
      <c r="AI245" s="172">
        <v>0</v>
      </c>
      <c r="AJ245" s="172">
        <v>0</v>
      </c>
    </row>
    <row r="246" spans="1:36" s="24" customFormat="1" ht="30" customHeight="1" thickBot="1" x14ac:dyDescent="0.4">
      <c r="A246" s="23"/>
      <c r="B246" s="314"/>
      <c r="C246" s="353"/>
      <c r="D246" s="334"/>
      <c r="E246" s="52" t="s">
        <v>218</v>
      </c>
      <c r="F246" s="152">
        <f t="shared" si="84"/>
        <v>0</v>
      </c>
      <c r="G246" s="151">
        <f t="shared" si="92"/>
        <v>0</v>
      </c>
      <c r="H246" s="165">
        <v>0</v>
      </c>
      <c r="I246" s="165">
        <v>0</v>
      </c>
      <c r="J246" s="165">
        <v>0</v>
      </c>
      <c r="K246" s="165">
        <v>0</v>
      </c>
      <c r="L246" s="151">
        <f t="shared" si="95"/>
        <v>0</v>
      </c>
      <c r="M246" s="165">
        <v>0</v>
      </c>
      <c r="N246" s="165">
        <v>0</v>
      </c>
      <c r="O246" s="165">
        <v>0</v>
      </c>
      <c r="P246" s="165">
        <v>0</v>
      </c>
      <c r="Q246" s="151">
        <f t="shared" si="89"/>
        <v>0</v>
      </c>
      <c r="R246" s="165">
        <v>0</v>
      </c>
      <c r="S246" s="165">
        <v>0</v>
      </c>
      <c r="T246" s="165">
        <v>0</v>
      </c>
      <c r="U246" s="165">
        <v>0</v>
      </c>
      <c r="V246" s="151">
        <f t="shared" si="96"/>
        <v>0</v>
      </c>
      <c r="W246" s="165">
        <v>0</v>
      </c>
      <c r="X246" s="160">
        <v>0</v>
      </c>
      <c r="Y246" s="160">
        <v>0</v>
      </c>
      <c r="Z246" s="160">
        <v>0</v>
      </c>
      <c r="AA246" s="151">
        <f t="shared" si="85"/>
        <v>0</v>
      </c>
      <c r="AB246" s="165">
        <v>0</v>
      </c>
      <c r="AC246" s="165">
        <v>0</v>
      </c>
      <c r="AD246" s="165">
        <v>0</v>
      </c>
      <c r="AE246" s="165">
        <v>0</v>
      </c>
      <c r="AF246" s="151">
        <f t="shared" si="86"/>
        <v>0</v>
      </c>
      <c r="AG246" s="154">
        <v>0</v>
      </c>
      <c r="AH246" s="165">
        <v>0</v>
      </c>
      <c r="AI246" s="165">
        <v>0</v>
      </c>
      <c r="AJ246" s="165">
        <v>0</v>
      </c>
    </row>
    <row r="247" spans="1:36" s="24" customFormat="1" ht="26.45" customHeight="1" thickBot="1" x14ac:dyDescent="0.4">
      <c r="A247" s="23"/>
      <c r="B247" s="314"/>
      <c r="C247" s="353"/>
      <c r="D247" s="335"/>
      <c r="E247" s="135" t="s">
        <v>116</v>
      </c>
      <c r="F247" s="152">
        <f t="shared" si="84"/>
        <v>0</v>
      </c>
      <c r="G247" s="273">
        <f t="shared" si="92"/>
        <v>0</v>
      </c>
      <c r="H247" s="171"/>
      <c r="I247" s="171"/>
      <c r="J247" s="171"/>
      <c r="K247" s="171"/>
      <c r="L247" s="273">
        <f t="shared" si="95"/>
        <v>0</v>
      </c>
      <c r="M247" s="171"/>
      <c r="N247" s="171"/>
      <c r="O247" s="171"/>
      <c r="P247" s="171"/>
      <c r="Q247" s="281">
        <f t="shared" si="89"/>
        <v>0</v>
      </c>
      <c r="R247" s="171"/>
      <c r="S247" s="171"/>
      <c r="T247" s="171"/>
      <c r="U247" s="171"/>
      <c r="V247" s="281">
        <f t="shared" si="96"/>
        <v>0</v>
      </c>
      <c r="W247" s="171"/>
      <c r="X247" s="171"/>
      <c r="Y247" s="171"/>
      <c r="Z247" s="171"/>
      <c r="AA247" s="303">
        <f t="shared" si="85"/>
        <v>0</v>
      </c>
      <c r="AB247" s="171"/>
      <c r="AC247" s="171"/>
      <c r="AD247" s="171"/>
      <c r="AE247" s="171"/>
      <c r="AF247" s="151">
        <f t="shared" si="86"/>
        <v>0</v>
      </c>
      <c r="AG247" s="171"/>
      <c r="AH247" s="171"/>
      <c r="AI247" s="171"/>
      <c r="AJ247" s="171"/>
    </row>
    <row r="248" spans="1:36" s="24" customFormat="1" ht="16.5" customHeight="1" x14ac:dyDescent="0.35">
      <c r="A248" s="23"/>
      <c r="B248" s="25"/>
      <c r="C248" s="353"/>
      <c r="D248" s="337" t="s">
        <v>289</v>
      </c>
      <c r="E248" s="337"/>
      <c r="F248" s="152">
        <f t="shared" si="84"/>
        <v>0</v>
      </c>
      <c r="G248" s="151">
        <f t="shared" si="92"/>
        <v>0</v>
      </c>
      <c r="H248" s="155">
        <f t="shared" ref="H248:K248" si="131">H245</f>
        <v>0</v>
      </c>
      <c r="I248" s="155">
        <f t="shared" si="131"/>
        <v>0</v>
      </c>
      <c r="J248" s="155">
        <f t="shared" si="131"/>
        <v>0</v>
      </c>
      <c r="K248" s="155">
        <f t="shared" si="131"/>
        <v>0</v>
      </c>
      <c r="L248" s="151">
        <f t="shared" si="95"/>
        <v>0</v>
      </c>
      <c r="M248" s="155">
        <f t="shared" ref="M248:P250" si="132">M245</f>
        <v>0</v>
      </c>
      <c r="N248" s="155">
        <f t="shared" si="132"/>
        <v>0</v>
      </c>
      <c r="O248" s="155">
        <f t="shared" si="132"/>
        <v>0</v>
      </c>
      <c r="P248" s="155">
        <f t="shared" si="132"/>
        <v>0</v>
      </c>
      <c r="Q248" s="151">
        <f t="shared" si="89"/>
        <v>0</v>
      </c>
      <c r="R248" s="155">
        <f t="shared" ref="R248:AE250" si="133">R245</f>
        <v>0</v>
      </c>
      <c r="S248" s="155">
        <f t="shared" si="133"/>
        <v>0</v>
      </c>
      <c r="T248" s="155">
        <f t="shared" si="133"/>
        <v>0</v>
      </c>
      <c r="U248" s="155">
        <f t="shared" si="133"/>
        <v>0</v>
      </c>
      <c r="V248" s="151">
        <f t="shared" si="96"/>
        <v>0</v>
      </c>
      <c r="W248" s="155">
        <f t="shared" si="133"/>
        <v>0</v>
      </c>
      <c r="X248" s="155">
        <f t="shared" si="133"/>
        <v>0</v>
      </c>
      <c r="Y248" s="155">
        <f t="shared" si="133"/>
        <v>0</v>
      </c>
      <c r="Z248" s="155">
        <f t="shared" si="133"/>
        <v>0</v>
      </c>
      <c r="AA248" s="151">
        <f t="shared" si="85"/>
        <v>0</v>
      </c>
      <c r="AB248" s="155">
        <f t="shared" si="133"/>
        <v>0</v>
      </c>
      <c r="AC248" s="155">
        <f t="shared" si="133"/>
        <v>0</v>
      </c>
      <c r="AD248" s="155">
        <f t="shared" si="133"/>
        <v>0</v>
      </c>
      <c r="AE248" s="155">
        <f t="shared" si="133"/>
        <v>0</v>
      </c>
      <c r="AF248" s="151">
        <f t="shared" si="86"/>
        <v>0</v>
      </c>
      <c r="AG248" s="155">
        <f t="shared" ref="AG248:AJ250" si="134">AG245</f>
        <v>0</v>
      </c>
      <c r="AH248" s="155">
        <f t="shared" si="134"/>
        <v>0</v>
      </c>
      <c r="AI248" s="155">
        <f t="shared" si="134"/>
        <v>0</v>
      </c>
      <c r="AJ248" s="155">
        <f t="shared" si="134"/>
        <v>0</v>
      </c>
    </row>
    <row r="249" spans="1:36" s="24" customFormat="1" ht="16.5" customHeight="1" x14ac:dyDescent="0.35">
      <c r="A249" s="23"/>
      <c r="B249" s="25"/>
      <c r="C249" s="353"/>
      <c r="D249" s="336" t="s">
        <v>290</v>
      </c>
      <c r="E249" s="336"/>
      <c r="F249" s="152">
        <f t="shared" si="84"/>
        <v>0</v>
      </c>
      <c r="G249" s="151">
        <f t="shared" si="92"/>
        <v>0</v>
      </c>
      <c r="H249" s="155">
        <f t="shared" ref="H249" si="135">H246</f>
        <v>0</v>
      </c>
      <c r="I249" s="155">
        <f t="shared" ref="I249:K249" si="136">I246</f>
        <v>0</v>
      </c>
      <c r="J249" s="155">
        <f t="shared" si="136"/>
        <v>0</v>
      </c>
      <c r="K249" s="155">
        <f t="shared" si="136"/>
        <v>0</v>
      </c>
      <c r="L249" s="151">
        <f t="shared" si="95"/>
        <v>0</v>
      </c>
      <c r="M249" s="155">
        <f t="shared" si="132"/>
        <v>0</v>
      </c>
      <c r="N249" s="155">
        <f t="shared" si="132"/>
        <v>0</v>
      </c>
      <c r="O249" s="155">
        <f t="shared" si="132"/>
        <v>0</v>
      </c>
      <c r="P249" s="155">
        <f t="shared" si="132"/>
        <v>0</v>
      </c>
      <c r="Q249" s="151">
        <f t="shared" si="89"/>
        <v>0</v>
      </c>
      <c r="R249" s="155">
        <f t="shared" si="133"/>
        <v>0</v>
      </c>
      <c r="S249" s="155">
        <f t="shared" si="133"/>
        <v>0</v>
      </c>
      <c r="T249" s="155">
        <f t="shared" si="133"/>
        <v>0</v>
      </c>
      <c r="U249" s="155">
        <f t="shared" si="133"/>
        <v>0</v>
      </c>
      <c r="V249" s="151">
        <f t="shared" si="96"/>
        <v>0</v>
      </c>
      <c r="W249" s="155">
        <f t="shared" si="133"/>
        <v>0</v>
      </c>
      <c r="X249" s="155">
        <f t="shared" si="133"/>
        <v>0</v>
      </c>
      <c r="Y249" s="155">
        <f t="shared" si="133"/>
        <v>0</v>
      </c>
      <c r="Z249" s="155">
        <f t="shared" si="133"/>
        <v>0</v>
      </c>
      <c r="AA249" s="151">
        <f t="shared" si="85"/>
        <v>0</v>
      </c>
      <c r="AB249" s="155">
        <f t="shared" si="133"/>
        <v>0</v>
      </c>
      <c r="AC249" s="155">
        <f t="shared" si="133"/>
        <v>0</v>
      </c>
      <c r="AD249" s="155">
        <f t="shared" si="133"/>
        <v>0</v>
      </c>
      <c r="AE249" s="155">
        <f t="shared" si="133"/>
        <v>0</v>
      </c>
      <c r="AF249" s="151">
        <f t="shared" si="86"/>
        <v>0</v>
      </c>
      <c r="AG249" s="155">
        <f t="shared" si="134"/>
        <v>0</v>
      </c>
      <c r="AH249" s="155">
        <f t="shared" si="134"/>
        <v>0</v>
      </c>
      <c r="AI249" s="155">
        <f t="shared" si="134"/>
        <v>0</v>
      </c>
      <c r="AJ249" s="155">
        <f t="shared" si="134"/>
        <v>0</v>
      </c>
    </row>
    <row r="250" spans="1:36" s="24" customFormat="1" ht="16.5" customHeight="1" thickBot="1" x14ac:dyDescent="0.4">
      <c r="A250" s="23"/>
      <c r="B250" s="35"/>
      <c r="C250" s="354"/>
      <c r="D250" s="348" t="s">
        <v>291</v>
      </c>
      <c r="E250" s="346"/>
      <c r="F250" s="152">
        <f t="shared" si="84"/>
        <v>0</v>
      </c>
      <c r="G250" s="151">
        <f t="shared" si="92"/>
        <v>0</v>
      </c>
      <c r="H250" s="158">
        <f t="shared" ref="H250" si="137">H247</f>
        <v>0</v>
      </c>
      <c r="I250" s="158">
        <f t="shared" ref="I250:K250" si="138">I247</f>
        <v>0</v>
      </c>
      <c r="J250" s="158">
        <f t="shared" si="138"/>
        <v>0</v>
      </c>
      <c r="K250" s="158">
        <f t="shared" si="138"/>
        <v>0</v>
      </c>
      <c r="L250" s="151">
        <f t="shared" si="95"/>
        <v>0</v>
      </c>
      <c r="M250" s="158">
        <f t="shared" si="132"/>
        <v>0</v>
      </c>
      <c r="N250" s="158">
        <f t="shared" si="132"/>
        <v>0</v>
      </c>
      <c r="O250" s="158">
        <f t="shared" si="132"/>
        <v>0</v>
      </c>
      <c r="P250" s="158">
        <f t="shared" si="132"/>
        <v>0</v>
      </c>
      <c r="Q250" s="151">
        <f t="shared" si="89"/>
        <v>0</v>
      </c>
      <c r="R250" s="158">
        <f t="shared" si="133"/>
        <v>0</v>
      </c>
      <c r="S250" s="158">
        <f t="shared" si="133"/>
        <v>0</v>
      </c>
      <c r="T250" s="158">
        <f t="shared" si="133"/>
        <v>0</v>
      </c>
      <c r="U250" s="158">
        <f t="shared" si="133"/>
        <v>0</v>
      </c>
      <c r="V250" s="151">
        <f t="shared" si="96"/>
        <v>0</v>
      </c>
      <c r="W250" s="158">
        <f t="shared" si="133"/>
        <v>0</v>
      </c>
      <c r="X250" s="158">
        <f t="shared" si="133"/>
        <v>0</v>
      </c>
      <c r="Y250" s="158">
        <f t="shared" si="133"/>
        <v>0</v>
      </c>
      <c r="Z250" s="158">
        <f t="shared" si="133"/>
        <v>0</v>
      </c>
      <c r="AA250" s="151">
        <f t="shared" si="85"/>
        <v>0</v>
      </c>
      <c r="AB250" s="158">
        <f t="shared" si="133"/>
        <v>0</v>
      </c>
      <c r="AC250" s="158">
        <f t="shared" si="133"/>
        <v>0</v>
      </c>
      <c r="AD250" s="158">
        <f t="shared" si="133"/>
        <v>0</v>
      </c>
      <c r="AE250" s="158">
        <f t="shared" si="133"/>
        <v>0</v>
      </c>
      <c r="AF250" s="151">
        <f t="shared" si="86"/>
        <v>0</v>
      </c>
      <c r="AG250" s="158">
        <f t="shared" si="134"/>
        <v>0</v>
      </c>
      <c r="AH250" s="158">
        <f t="shared" si="134"/>
        <v>0</v>
      </c>
      <c r="AI250" s="158">
        <f t="shared" si="134"/>
        <v>0</v>
      </c>
      <c r="AJ250" s="158">
        <f t="shared" si="134"/>
        <v>0</v>
      </c>
    </row>
    <row r="251" spans="1:36" s="72" customFormat="1" ht="24.6" customHeight="1" thickBot="1" x14ac:dyDescent="0.3">
      <c r="B251" s="317">
        <v>1</v>
      </c>
      <c r="C251" s="327" t="s">
        <v>293</v>
      </c>
      <c r="D251" s="330" t="s">
        <v>180</v>
      </c>
      <c r="E251" s="59" t="s">
        <v>120</v>
      </c>
      <c r="F251" s="152">
        <f t="shared" si="84"/>
        <v>0</v>
      </c>
      <c r="G251" s="151">
        <f t="shared" si="92"/>
        <v>0</v>
      </c>
      <c r="H251" s="173">
        <v>0</v>
      </c>
      <c r="I251" s="173">
        <v>0</v>
      </c>
      <c r="J251" s="173">
        <v>0</v>
      </c>
      <c r="K251" s="173">
        <v>0</v>
      </c>
      <c r="L251" s="151">
        <f t="shared" si="95"/>
        <v>0</v>
      </c>
      <c r="M251" s="173">
        <v>0</v>
      </c>
      <c r="N251" s="173">
        <v>0</v>
      </c>
      <c r="O251" s="173">
        <v>0</v>
      </c>
      <c r="P251" s="173">
        <v>0</v>
      </c>
      <c r="Q251" s="151">
        <f t="shared" si="89"/>
        <v>0</v>
      </c>
      <c r="R251" s="173">
        <v>0</v>
      </c>
      <c r="S251" s="173">
        <v>0</v>
      </c>
      <c r="T251" s="173">
        <v>0</v>
      </c>
      <c r="U251" s="173">
        <v>0</v>
      </c>
      <c r="V251" s="151">
        <f t="shared" si="96"/>
        <v>0</v>
      </c>
      <c r="W251" s="173">
        <v>0</v>
      </c>
      <c r="X251" s="160">
        <v>0</v>
      </c>
      <c r="Y251" s="160">
        <v>0</v>
      </c>
      <c r="Z251" s="160">
        <v>0</v>
      </c>
      <c r="AA251" s="151">
        <f t="shared" si="85"/>
        <v>0</v>
      </c>
      <c r="AB251" s="173">
        <v>0</v>
      </c>
      <c r="AC251" s="173">
        <v>0</v>
      </c>
      <c r="AD251" s="173">
        <v>0</v>
      </c>
      <c r="AE251" s="173">
        <v>0</v>
      </c>
      <c r="AF251" s="151">
        <f t="shared" si="86"/>
        <v>0</v>
      </c>
      <c r="AG251" s="154">
        <v>0</v>
      </c>
      <c r="AH251" s="173">
        <v>0</v>
      </c>
      <c r="AI251" s="173">
        <v>0</v>
      </c>
      <c r="AJ251" s="173">
        <v>0</v>
      </c>
    </row>
    <row r="252" spans="1:36" s="72" customFormat="1" ht="31.15" customHeight="1" thickBot="1" x14ac:dyDescent="0.3">
      <c r="B252" s="318"/>
      <c r="C252" s="328"/>
      <c r="D252" s="331"/>
      <c r="E252" s="57" t="s">
        <v>218</v>
      </c>
      <c r="F252" s="152">
        <f t="shared" si="84"/>
        <v>0</v>
      </c>
      <c r="G252" s="151">
        <f t="shared" si="92"/>
        <v>0</v>
      </c>
      <c r="H252" s="174">
        <v>0</v>
      </c>
      <c r="I252" s="174">
        <v>0</v>
      </c>
      <c r="J252" s="174">
        <v>0</v>
      </c>
      <c r="K252" s="174">
        <v>0</v>
      </c>
      <c r="L252" s="151">
        <f t="shared" si="95"/>
        <v>0</v>
      </c>
      <c r="M252" s="174">
        <v>0</v>
      </c>
      <c r="N252" s="174">
        <v>0</v>
      </c>
      <c r="O252" s="174">
        <v>0</v>
      </c>
      <c r="P252" s="174">
        <v>0</v>
      </c>
      <c r="Q252" s="151">
        <f t="shared" si="89"/>
        <v>0</v>
      </c>
      <c r="R252" s="174">
        <v>0</v>
      </c>
      <c r="S252" s="174">
        <v>0</v>
      </c>
      <c r="T252" s="174">
        <v>0</v>
      </c>
      <c r="U252" s="174">
        <v>0</v>
      </c>
      <c r="V252" s="151">
        <f t="shared" si="96"/>
        <v>0</v>
      </c>
      <c r="W252" s="174">
        <v>0</v>
      </c>
      <c r="X252" s="160">
        <v>0</v>
      </c>
      <c r="Y252" s="160">
        <v>0</v>
      </c>
      <c r="Z252" s="160">
        <v>0</v>
      </c>
      <c r="AA252" s="151">
        <f t="shared" si="85"/>
        <v>0</v>
      </c>
      <c r="AB252" s="174">
        <v>0</v>
      </c>
      <c r="AC252" s="174">
        <v>0</v>
      </c>
      <c r="AD252" s="174">
        <v>0</v>
      </c>
      <c r="AE252" s="174">
        <v>0</v>
      </c>
      <c r="AF252" s="151">
        <f t="shared" si="86"/>
        <v>0</v>
      </c>
      <c r="AG252" s="154">
        <v>0</v>
      </c>
      <c r="AH252" s="174">
        <v>0</v>
      </c>
      <c r="AI252" s="174">
        <v>0</v>
      </c>
      <c r="AJ252" s="174">
        <v>0</v>
      </c>
    </row>
    <row r="253" spans="1:36" s="72" customFormat="1" ht="29.45" customHeight="1" thickBot="1" x14ac:dyDescent="0.3">
      <c r="B253" s="318"/>
      <c r="C253" s="328"/>
      <c r="D253" s="332"/>
      <c r="E253" s="139" t="s">
        <v>116</v>
      </c>
      <c r="F253" s="152">
        <f t="shared" si="84"/>
        <v>0</v>
      </c>
      <c r="G253" s="273">
        <f t="shared" si="92"/>
        <v>0</v>
      </c>
      <c r="H253" s="200"/>
      <c r="I253" s="200"/>
      <c r="J253" s="200"/>
      <c r="K253" s="200"/>
      <c r="L253" s="273">
        <f t="shared" si="95"/>
        <v>0</v>
      </c>
      <c r="M253" s="200"/>
      <c r="N253" s="200"/>
      <c r="O253" s="200"/>
      <c r="P253" s="200"/>
      <c r="Q253" s="281">
        <f t="shared" si="89"/>
        <v>0</v>
      </c>
      <c r="R253" s="200"/>
      <c r="S253" s="200"/>
      <c r="T253" s="200"/>
      <c r="U253" s="200"/>
      <c r="V253" s="281">
        <f t="shared" si="96"/>
        <v>0</v>
      </c>
      <c r="W253" s="200"/>
      <c r="X253" s="200"/>
      <c r="Y253" s="200"/>
      <c r="Z253" s="200"/>
      <c r="AA253" s="303">
        <f t="shared" si="85"/>
        <v>0</v>
      </c>
      <c r="AB253" s="200"/>
      <c r="AC253" s="200"/>
      <c r="AD253" s="200"/>
      <c r="AE253" s="200"/>
      <c r="AF253" s="151">
        <f t="shared" si="86"/>
        <v>0</v>
      </c>
      <c r="AG253" s="200"/>
      <c r="AH253" s="200"/>
      <c r="AI253" s="200"/>
      <c r="AJ253" s="200"/>
    </row>
    <row r="254" spans="1:36" s="72" customFormat="1" ht="16.5" customHeight="1" x14ac:dyDescent="0.25">
      <c r="B254" s="16"/>
      <c r="C254" s="328"/>
      <c r="D254" s="326" t="s">
        <v>305</v>
      </c>
      <c r="E254" s="326"/>
      <c r="F254" s="152">
        <f t="shared" si="84"/>
        <v>0</v>
      </c>
      <c r="G254" s="151">
        <f t="shared" si="92"/>
        <v>0</v>
      </c>
      <c r="H254" s="175">
        <f t="shared" ref="H254:K254" si="139">H251</f>
        <v>0</v>
      </c>
      <c r="I254" s="175">
        <f t="shared" si="139"/>
        <v>0</v>
      </c>
      <c r="J254" s="175">
        <f t="shared" si="139"/>
        <v>0</v>
      </c>
      <c r="K254" s="175">
        <f t="shared" si="139"/>
        <v>0</v>
      </c>
      <c r="L254" s="151">
        <f t="shared" si="95"/>
        <v>0</v>
      </c>
      <c r="M254" s="175">
        <f t="shared" ref="M254:P256" si="140">M251</f>
        <v>0</v>
      </c>
      <c r="N254" s="175">
        <f t="shared" si="140"/>
        <v>0</v>
      </c>
      <c r="O254" s="175">
        <f t="shared" si="140"/>
        <v>0</v>
      </c>
      <c r="P254" s="175">
        <f t="shared" si="140"/>
        <v>0</v>
      </c>
      <c r="Q254" s="151">
        <f t="shared" si="89"/>
        <v>0</v>
      </c>
      <c r="R254" s="175">
        <f t="shared" ref="R254:AE256" si="141">R251</f>
        <v>0</v>
      </c>
      <c r="S254" s="175">
        <f t="shared" si="141"/>
        <v>0</v>
      </c>
      <c r="T254" s="175">
        <f t="shared" si="141"/>
        <v>0</v>
      </c>
      <c r="U254" s="175">
        <f t="shared" si="141"/>
        <v>0</v>
      </c>
      <c r="V254" s="151">
        <f t="shared" si="96"/>
        <v>0</v>
      </c>
      <c r="W254" s="175">
        <f t="shared" si="141"/>
        <v>0</v>
      </c>
      <c r="X254" s="175">
        <f t="shared" si="141"/>
        <v>0</v>
      </c>
      <c r="Y254" s="175">
        <f t="shared" si="141"/>
        <v>0</v>
      </c>
      <c r="Z254" s="175">
        <f t="shared" si="141"/>
        <v>0</v>
      </c>
      <c r="AA254" s="151">
        <f t="shared" si="85"/>
        <v>0</v>
      </c>
      <c r="AB254" s="175">
        <f t="shared" si="141"/>
        <v>0</v>
      </c>
      <c r="AC254" s="175">
        <f t="shared" si="141"/>
        <v>0</v>
      </c>
      <c r="AD254" s="175">
        <f t="shared" si="141"/>
        <v>0</v>
      </c>
      <c r="AE254" s="175">
        <f t="shared" si="141"/>
        <v>0</v>
      </c>
      <c r="AF254" s="151">
        <f t="shared" si="86"/>
        <v>0</v>
      </c>
      <c r="AG254" s="175">
        <f t="shared" ref="AG254:AJ256" si="142">AG251</f>
        <v>0</v>
      </c>
      <c r="AH254" s="175">
        <f t="shared" si="142"/>
        <v>0</v>
      </c>
      <c r="AI254" s="175">
        <f t="shared" si="142"/>
        <v>0</v>
      </c>
      <c r="AJ254" s="175">
        <f t="shared" si="142"/>
        <v>0</v>
      </c>
    </row>
    <row r="255" spans="1:36" s="72" customFormat="1" ht="16.5" customHeight="1" x14ac:dyDescent="0.25">
      <c r="B255" s="16"/>
      <c r="C255" s="328"/>
      <c r="D255" s="315" t="s">
        <v>306</v>
      </c>
      <c r="E255" s="315"/>
      <c r="F255" s="152">
        <f t="shared" si="84"/>
        <v>0</v>
      </c>
      <c r="G255" s="151">
        <f t="shared" si="92"/>
        <v>0</v>
      </c>
      <c r="H255" s="175">
        <f t="shared" ref="H255:K255" si="143">H252</f>
        <v>0</v>
      </c>
      <c r="I255" s="175">
        <f t="shared" si="143"/>
        <v>0</v>
      </c>
      <c r="J255" s="175">
        <f t="shared" si="143"/>
        <v>0</v>
      </c>
      <c r="K255" s="175">
        <f t="shared" si="143"/>
        <v>0</v>
      </c>
      <c r="L255" s="151">
        <f t="shared" si="95"/>
        <v>0</v>
      </c>
      <c r="M255" s="175">
        <f t="shared" si="140"/>
        <v>0</v>
      </c>
      <c r="N255" s="175">
        <f t="shared" si="140"/>
        <v>0</v>
      </c>
      <c r="O255" s="175">
        <f t="shared" si="140"/>
        <v>0</v>
      </c>
      <c r="P255" s="175">
        <f t="shared" si="140"/>
        <v>0</v>
      </c>
      <c r="Q255" s="151">
        <f t="shared" si="89"/>
        <v>0</v>
      </c>
      <c r="R255" s="175">
        <f t="shared" si="141"/>
        <v>0</v>
      </c>
      <c r="S255" s="175">
        <f t="shared" si="141"/>
        <v>0</v>
      </c>
      <c r="T255" s="175">
        <f t="shared" si="141"/>
        <v>0</v>
      </c>
      <c r="U255" s="175">
        <f t="shared" si="141"/>
        <v>0</v>
      </c>
      <c r="V255" s="151">
        <f t="shared" si="96"/>
        <v>0</v>
      </c>
      <c r="W255" s="175">
        <f t="shared" si="141"/>
        <v>0</v>
      </c>
      <c r="X255" s="175">
        <f t="shared" si="141"/>
        <v>0</v>
      </c>
      <c r="Y255" s="175">
        <f t="shared" si="141"/>
        <v>0</v>
      </c>
      <c r="Z255" s="175">
        <f t="shared" si="141"/>
        <v>0</v>
      </c>
      <c r="AA255" s="151">
        <f t="shared" si="85"/>
        <v>0</v>
      </c>
      <c r="AB255" s="175">
        <f t="shared" si="141"/>
        <v>0</v>
      </c>
      <c r="AC255" s="175">
        <f t="shared" si="141"/>
        <v>0</v>
      </c>
      <c r="AD255" s="175">
        <f t="shared" si="141"/>
        <v>0</v>
      </c>
      <c r="AE255" s="175">
        <f t="shared" si="141"/>
        <v>0</v>
      </c>
      <c r="AF255" s="151">
        <f t="shared" si="86"/>
        <v>0</v>
      </c>
      <c r="AG255" s="175">
        <f t="shared" si="142"/>
        <v>0</v>
      </c>
      <c r="AH255" s="175">
        <f t="shared" si="142"/>
        <v>0</v>
      </c>
      <c r="AI255" s="175">
        <f t="shared" si="142"/>
        <v>0</v>
      </c>
      <c r="AJ255" s="175">
        <f t="shared" si="142"/>
        <v>0</v>
      </c>
    </row>
    <row r="256" spans="1:36" s="72" customFormat="1" ht="16.5" customHeight="1" thickBot="1" x14ac:dyDescent="0.3">
      <c r="B256" s="205"/>
      <c r="C256" s="329"/>
      <c r="D256" s="316" t="s">
        <v>307</v>
      </c>
      <c r="E256" s="316"/>
      <c r="F256" s="152">
        <f t="shared" si="84"/>
        <v>0</v>
      </c>
      <c r="G256" s="151">
        <f t="shared" si="92"/>
        <v>0</v>
      </c>
      <c r="H256" s="201">
        <f t="shared" ref="H256:K256" si="144">H253</f>
        <v>0</v>
      </c>
      <c r="I256" s="201">
        <f t="shared" si="144"/>
        <v>0</v>
      </c>
      <c r="J256" s="201">
        <f t="shared" si="144"/>
        <v>0</v>
      </c>
      <c r="K256" s="201">
        <f t="shared" si="144"/>
        <v>0</v>
      </c>
      <c r="L256" s="151">
        <f t="shared" si="95"/>
        <v>0</v>
      </c>
      <c r="M256" s="201">
        <f t="shared" si="140"/>
        <v>0</v>
      </c>
      <c r="N256" s="201">
        <f t="shared" si="140"/>
        <v>0</v>
      </c>
      <c r="O256" s="201">
        <f t="shared" si="140"/>
        <v>0</v>
      </c>
      <c r="P256" s="201">
        <f t="shared" si="140"/>
        <v>0</v>
      </c>
      <c r="Q256" s="151">
        <f t="shared" si="89"/>
        <v>0</v>
      </c>
      <c r="R256" s="201">
        <f t="shared" si="141"/>
        <v>0</v>
      </c>
      <c r="S256" s="201">
        <f t="shared" si="141"/>
        <v>0</v>
      </c>
      <c r="T256" s="201">
        <f t="shared" si="141"/>
        <v>0</v>
      </c>
      <c r="U256" s="201">
        <f t="shared" si="141"/>
        <v>0</v>
      </c>
      <c r="V256" s="151">
        <f t="shared" si="96"/>
        <v>0</v>
      </c>
      <c r="W256" s="201">
        <f t="shared" si="141"/>
        <v>0</v>
      </c>
      <c r="X256" s="201">
        <f t="shared" si="141"/>
        <v>0</v>
      </c>
      <c r="Y256" s="201">
        <f t="shared" si="141"/>
        <v>0</v>
      </c>
      <c r="Z256" s="201">
        <f t="shared" si="141"/>
        <v>0</v>
      </c>
      <c r="AA256" s="151">
        <f t="shared" si="85"/>
        <v>0</v>
      </c>
      <c r="AB256" s="201">
        <f t="shared" si="141"/>
        <v>0</v>
      </c>
      <c r="AC256" s="201">
        <f t="shared" si="141"/>
        <v>0</v>
      </c>
      <c r="AD256" s="201">
        <f t="shared" si="141"/>
        <v>0</v>
      </c>
      <c r="AE256" s="201">
        <f t="shared" si="141"/>
        <v>0</v>
      </c>
      <c r="AF256" s="151">
        <f t="shared" si="86"/>
        <v>0</v>
      </c>
      <c r="AG256" s="201">
        <f t="shared" si="142"/>
        <v>0</v>
      </c>
      <c r="AH256" s="201">
        <f t="shared" si="142"/>
        <v>0</v>
      </c>
      <c r="AI256" s="201">
        <f t="shared" si="142"/>
        <v>0</v>
      </c>
      <c r="AJ256" s="201">
        <f t="shared" si="142"/>
        <v>0</v>
      </c>
    </row>
    <row r="257" spans="2:36" s="72" customFormat="1" ht="24.6" customHeight="1" thickBot="1" x14ac:dyDescent="0.3">
      <c r="B257" s="317">
        <v>1</v>
      </c>
      <c r="C257" s="327" t="s">
        <v>294</v>
      </c>
      <c r="D257" s="330" t="s">
        <v>180</v>
      </c>
      <c r="E257" s="59" t="s">
        <v>120</v>
      </c>
      <c r="F257" s="152">
        <f t="shared" si="84"/>
        <v>0</v>
      </c>
      <c r="G257" s="151">
        <f t="shared" si="92"/>
        <v>0</v>
      </c>
      <c r="H257" s="173">
        <v>0</v>
      </c>
      <c r="I257" s="173">
        <v>0</v>
      </c>
      <c r="J257" s="173">
        <v>0</v>
      </c>
      <c r="K257" s="173">
        <v>0</v>
      </c>
      <c r="L257" s="151">
        <f t="shared" si="95"/>
        <v>0</v>
      </c>
      <c r="M257" s="173">
        <v>0</v>
      </c>
      <c r="N257" s="173">
        <v>0</v>
      </c>
      <c r="O257" s="173">
        <v>0</v>
      </c>
      <c r="P257" s="173">
        <v>0</v>
      </c>
      <c r="Q257" s="151">
        <f t="shared" si="89"/>
        <v>0</v>
      </c>
      <c r="R257" s="173">
        <v>0</v>
      </c>
      <c r="S257" s="173">
        <v>0</v>
      </c>
      <c r="T257" s="173">
        <v>0</v>
      </c>
      <c r="U257" s="173">
        <v>0</v>
      </c>
      <c r="V257" s="151">
        <f t="shared" si="96"/>
        <v>0</v>
      </c>
      <c r="W257" s="173">
        <v>0</v>
      </c>
      <c r="X257" s="160">
        <v>0</v>
      </c>
      <c r="Y257" s="160">
        <v>0</v>
      </c>
      <c r="Z257" s="160">
        <v>0</v>
      </c>
      <c r="AA257" s="151">
        <f t="shared" si="85"/>
        <v>0</v>
      </c>
      <c r="AB257" s="173">
        <v>0</v>
      </c>
      <c r="AC257" s="173">
        <v>0</v>
      </c>
      <c r="AD257" s="173">
        <v>0</v>
      </c>
      <c r="AE257" s="173">
        <v>0</v>
      </c>
      <c r="AF257" s="151">
        <f t="shared" si="86"/>
        <v>0</v>
      </c>
      <c r="AG257" s="154">
        <v>0</v>
      </c>
      <c r="AH257" s="173">
        <v>0</v>
      </c>
      <c r="AI257" s="173">
        <v>0</v>
      </c>
      <c r="AJ257" s="173">
        <v>0</v>
      </c>
    </row>
    <row r="258" spans="2:36" s="72" customFormat="1" ht="31.15" customHeight="1" thickBot="1" x14ac:dyDescent="0.3">
      <c r="B258" s="318"/>
      <c r="C258" s="328"/>
      <c r="D258" s="331"/>
      <c r="E258" s="57" t="s">
        <v>218</v>
      </c>
      <c r="F258" s="152">
        <f t="shared" si="84"/>
        <v>0</v>
      </c>
      <c r="G258" s="151">
        <f t="shared" si="92"/>
        <v>0</v>
      </c>
      <c r="H258" s="174">
        <v>0</v>
      </c>
      <c r="I258" s="174">
        <v>0</v>
      </c>
      <c r="J258" s="174">
        <v>0</v>
      </c>
      <c r="K258" s="174">
        <v>0</v>
      </c>
      <c r="L258" s="151">
        <f t="shared" si="95"/>
        <v>0</v>
      </c>
      <c r="M258" s="174">
        <v>0</v>
      </c>
      <c r="N258" s="174">
        <v>0</v>
      </c>
      <c r="O258" s="174">
        <v>0</v>
      </c>
      <c r="P258" s="174">
        <v>0</v>
      </c>
      <c r="Q258" s="151">
        <f t="shared" si="89"/>
        <v>0</v>
      </c>
      <c r="R258" s="174">
        <v>0</v>
      </c>
      <c r="S258" s="174">
        <v>0</v>
      </c>
      <c r="T258" s="174">
        <v>0</v>
      </c>
      <c r="U258" s="174">
        <v>0</v>
      </c>
      <c r="V258" s="151">
        <f t="shared" si="96"/>
        <v>0</v>
      </c>
      <c r="W258" s="174">
        <v>0</v>
      </c>
      <c r="X258" s="160">
        <v>0</v>
      </c>
      <c r="Y258" s="160">
        <v>0</v>
      </c>
      <c r="Z258" s="160">
        <v>0</v>
      </c>
      <c r="AA258" s="151">
        <f t="shared" si="85"/>
        <v>0</v>
      </c>
      <c r="AB258" s="174">
        <v>0</v>
      </c>
      <c r="AC258" s="174">
        <v>0</v>
      </c>
      <c r="AD258" s="174">
        <v>0</v>
      </c>
      <c r="AE258" s="174">
        <v>0</v>
      </c>
      <c r="AF258" s="151">
        <f t="shared" si="86"/>
        <v>0</v>
      </c>
      <c r="AG258" s="154">
        <v>0</v>
      </c>
      <c r="AH258" s="174">
        <v>0</v>
      </c>
      <c r="AI258" s="174">
        <v>0</v>
      </c>
      <c r="AJ258" s="174">
        <v>0</v>
      </c>
    </row>
    <row r="259" spans="2:36" s="72" customFormat="1" ht="29.45" customHeight="1" thickBot="1" x14ac:dyDescent="0.3">
      <c r="B259" s="318"/>
      <c r="C259" s="328"/>
      <c r="D259" s="332"/>
      <c r="E259" s="139" t="s">
        <v>116</v>
      </c>
      <c r="F259" s="152">
        <f t="shared" si="84"/>
        <v>0</v>
      </c>
      <c r="G259" s="273">
        <f t="shared" si="92"/>
        <v>0</v>
      </c>
      <c r="H259" s="200"/>
      <c r="I259" s="200"/>
      <c r="J259" s="200"/>
      <c r="K259" s="200"/>
      <c r="L259" s="273">
        <f t="shared" si="95"/>
        <v>0</v>
      </c>
      <c r="M259" s="200"/>
      <c r="N259" s="200"/>
      <c r="O259" s="200"/>
      <c r="P259" s="200"/>
      <c r="Q259" s="281">
        <f t="shared" si="89"/>
        <v>0</v>
      </c>
      <c r="R259" s="200"/>
      <c r="S259" s="200"/>
      <c r="T259" s="200"/>
      <c r="U259" s="200"/>
      <c r="V259" s="281">
        <f t="shared" si="96"/>
        <v>0</v>
      </c>
      <c r="W259" s="200"/>
      <c r="X259" s="200"/>
      <c r="Y259" s="200"/>
      <c r="Z259" s="200"/>
      <c r="AA259" s="303">
        <f t="shared" si="85"/>
        <v>0</v>
      </c>
      <c r="AB259" s="200"/>
      <c r="AC259" s="200"/>
      <c r="AD259" s="200"/>
      <c r="AE259" s="200"/>
      <c r="AF259" s="151">
        <f t="shared" si="86"/>
        <v>0</v>
      </c>
      <c r="AG259" s="200"/>
      <c r="AH259" s="200"/>
      <c r="AI259" s="200"/>
      <c r="AJ259" s="200"/>
    </row>
    <row r="260" spans="2:36" s="72" customFormat="1" ht="16.5" customHeight="1" x14ac:dyDescent="0.25">
      <c r="B260" s="16"/>
      <c r="C260" s="328"/>
      <c r="D260" s="326" t="s">
        <v>308</v>
      </c>
      <c r="E260" s="326"/>
      <c r="F260" s="152">
        <f t="shared" si="84"/>
        <v>0</v>
      </c>
      <c r="G260" s="151">
        <f t="shared" si="92"/>
        <v>0</v>
      </c>
      <c r="H260" s="175">
        <f t="shared" ref="H260:K260" si="145">H257</f>
        <v>0</v>
      </c>
      <c r="I260" s="175">
        <f t="shared" si="145"/>
        <v>0</v>
      </c>
      <c r="J260" s="175">
        <f t="shared" si="145"/>
        <v>0</v>
      </c>
      <c r="K260" s="175">
        <f t="shared" si="145"/>
        <v>0</v>
      </c>
      <c r="L260" s="151">
        <f t="shared" si="95"/>
        <v>0</v>
      </c>
      <c r="M260" s="175">
        <f t="shared" ref="M260:P262" si="146">M257</f>
        <v>0</v>
      </c>
      <c r="N260" s="175">
        <f t="shared" si="146"/>
        <v>0</v>
      </c>
      <c r="O260" s="175">
        <f t="shared" si="146"/>
        <v>0</v>
      </c>
      <c r="P260" s="175">
        <f t="shared" si="146"/>
        <v>0</v>
      </c>
      <c r="Q260" s="151">
        <f t="shared" si="89"/>
        <v>0</v>
      </c>
      <c r="R260" s="175">
        <f t="shared" ref="R260:AE262" si="147">R257</f>
        <v>0</v>
      </c>
      <c r="S260" s="175">
        <f t="shared" si="147"/>
        <v>0</v>
      </c>
      <c r="T260" s="175">
        <f t="shared" si="147"/>
        <v>0</v>
      </c>
      <c r="U260" s="175">
        <f t="shared" si="147"/>
        <v>0</v>
      </c>
      <c r="V260" s="151">
        <f t="shared" si="96"/>
        <v>0</v>
      </c>
      <c r="W260" s="175">
        <f t="shared" si="147"/>
        <v>0</v>
      </c>
      <c r="X260" s="175">
        <f t="shared" si="147"/>
        <v>0</v>
      </c>
      <c r="Y260" s="175">
        <f t="shared" si="147"/>
        <v>0</v>
      </c>
      <c r="Z260" s="175">
        <f t="shared" si="147"/>
        <v>0</v>
      </c>
      <c r="AA260" s="151">
        <f t="shared" si="85"/>
        <v>0</v>
      </c>
      <c r="AB260" s="175">
        <f t="shared" si="147"/>
        <v>0</v>
      </c>
      <c r="AC260" s="175">
        <f t="shared" si="147"/>
        <v>0</v>
      </c>
      <c r="AD260" s="175">
        <f t="shared" si="147"/>
        <v>0</v>
      </c>
      <c r="AE260" s="175">
        <f t="shared" si="147"/>
        <v>0</v>
      </c>
      <c r="AF260" s="151">
        <f t="shared" si="86"/>
        <v>0</v>
      </c>
      <c r="AG260" s="175">
        <f t="shared" ref="AG260:AJ262" si="148">AG257</f>
        <v>0</v>
      </c>
      <c r="AH260" s="175">
        <f t="shared" si="148"/>
        <v>0</v>
      </c>
      <c r="AI260" s="175">
        <f t="shared" si="148"/>
        <v>0</v>
      </c>
      <c r="AJ260" s="175">
        <f t="shared" si="148"/>
        <v>0</v>
      </c>
    </row>
    <row r="261" spans="2:36" s="72" customFormat="1" ht="16.5" customHeight="1" x14ac:dyDescent="0.25">
      <c r="B261" s="16"/>
      <c r="C261" s="328"/>
      <c r="D261" s="315" t="s">
        <v>309</v>
      </c>
      <c r="E261" s="315"/>
      <c r="F261" s="152">
        <f t="shared" si="84"/>
        <v>0</v>
      </c>
      <c r="G261" s="151">
        <f t="shared" si="92"/>
        <v>0</v>
      </c>
      <c r="H261" s="175">
        <f t="shared" ref="H261" si="149">H258</f>
        <v>0</v>
      </c>
      <c r="I261" s="175">
        <f t="shared" ref="I261:K261" si="150">I258</f>
        <v>0</v>
      </c>
      <c r="J261" s="175">
        <f t="shared" si="150"/>
        <v>0</v>
      </c>
      <c r="K261" s="175">
        <f t="shared" si="150"/>
        <v>0</v>
      </c>
      <c r="L261" s="151">
        <f t="shared" si="95"/>
        <v>0</v>
      </c>
      <c r="M261" s="175">
        <f t="shared" si="146"/>
        <v>0</v>
      </c>
      <c r="N261" s="175">
        <f t="shared" si="146"/>
        <v>0</v>
      </c>
      <c r="O261" s="175">
        <f t="shared" si="146"/>
        <v>0</v>
      </c>
      <c r="P261" s="175">
        <f t="shared" si="146"/>
        <v>0</v>
      </c>
      <c r="Q261" s="151">
        <f t="shared" si="89"/>
        <v>0</v>
      </c>
      <c r="R261" s="175">
        <f t="shared" si="147"/>
        <v>0</v>
      </c>
      <c r="S261" s="175">
        <f t="shared" si="147"/>
        <v>0</v>
      </c>
      <c r="T261" s="175">
        <f t="shared" si="147"/>
        <v>0</v>
      </c>
      <c r="U261" s="175">
        <f t="shared" si="147"/>
        <v>0</v>
      </c>
      <c r="V261" s="151">
        <f t="shared" si="96"/>
        <v>0</v>
      </c>
      <c r="W261" s="175">
        <f t="shared" si="147"/>
        <v>0</v>
      </c>
      <c r="X261" s="175">
        <f t="shared" si="147"/>
        <v>0</v>
      </c>
      <c r="Y261" s="175">
        <f t="shared" si="147"/>
        <v>0</v>
      </c>
      <c r="Z261" s="175">
        <f t="shared" si="147"/>
        <v>0</v>
      </c>
      <c r="AA261" s="151">
        <f t="shared" si="85"/>
        <v>0</v>
      </c>
      <c r="AB261" s="175">
        <f t="shared" si="147"/>
        <v>0</v>
      </c>
      <c r="AC261" s="175">
        <f t="shared" si="147"/>
        <v>0</v>
      </c>
      <c r="AD261" s="175">
        <f t="shared" si="147"/>
        <v>0</v>
      </c>
      <c r="AE261" s="175">
        <f t="shared" si="147"/>
        <v>0</v>
      </c>
      <c r="AF261" s="151">
        <f t="shared" si="86"/>
        <v>0</v>
      </c>
      <c r="AG261" s="175">
        <f t="shared" si="148"/>
        <v>0</v>
      </c>
      <c r="AH261" s="175">
        <f t="shared" si="148"/>
        <v>0</v>
      </c>
      <c r="AI261" s="175">
        <f t="shared" si="148"/>
        <v>0</v>
      </c>
      <c r="AJ261" s="175">
        <f t="shared" si="148"/>
        <v>0</v>
      </c>
    </row>
    <row r="262" spans="2:36" s="72" customFormat="1" ht="16.5" customHeight="1" thickBot="1" x14ac:dyDescent="0.3">
      <c r="B262" s="205"/>
      <c r="C262" s="329"/>
      <c r="D262" s="316" t="s">
        <v>310</v>
      </c>
      <c r="E262" s="316"/>
      <c r="F262" s="152">
        <f t="shared" ref="F262:F304" si="151">G262+L262+Q262+V262+AA262+AF262</f>
        <v>0</v>
      </c>
      <c r="G262" s="151">
        <f t="shared" si="92"/>
        <v>0</v>
      </c>
      <c r="H262" s="201">
        <f t="shared" ref="H262" si="152">H259</f>
        <v>0</v>
      </c>
      <c r="I262" s="201">
        <f t="shared" ref="I262:K262" si="153">I259</f>
        <v>0</v>
      </c>
      <c r="J262" s="201">
        <f t="shared" si="153"/>
        <v>0</v>
      </c>
      <c r="K262" s="201">
        <f t="shared" si="153"/>
        <v>0</v>
      </c>
      <c r="L262" s="151">
        <f t="shared" si="95"/>
        <v>0</v>
      </c>
      <c r="M262" s="201">
        <f t="shared" si="146"/>
        <v>0</v>
      </c>
      <c r="N262" s="201">
        <f t="shared" si="146"/>
        <v>0</v>
      </c>
      <c r="O262" s="201">
        <f t="shared" si="146"/>
        <v>0</v>
      </c>
      <c r="P262" s="201">
        <f t="shared" si="146"/>
        <v>0</v>
      </c>
      <c r="Q262" s="151">
        <f t="shared" si="89"/>
        <v>0</v>
      </c>
      <c r="R262" s="201">
        <f t="shared" si="147"/>
        <v>0</v>
      </c>
      <c r="S262" s="201">
        <f t="shared" si="147"/>
        <v>0</v>
      </c>
      <c r="T262" s="201">
        <f t="shared" si="147"/>
        <v>0</v>
      </c>
      <c r="U262" s="201">
        <f t="shared" si="147"/>
        <v>0</v>
      </c>
      <c r="V262" s="151">
        <f t="shared" si="96"/>
        <v>0</v>
      </c>
      <c r="W262" s="201">
        <f t="shared" si="147"/>
        <v>0</v>
      </c>
      <c r="X262" s="201">
        <f t="shared" si="147"/>
        <v>0</v>
      </c>
      <c r="Y262" s="201">
        <f t="shared" si="147"/>
        <v>0</v>
      </c>
      <c r="Z262" s="201">
        <f t="shared" si="147"/>
        <v>0</v>
      </c>
      <c r="AA262" s="151">
        <f t="shared" ref="AA262:AA304" si="154">SUM(AB262:AE262)</f>
        <v>0</v>
      </c>
      <c r="AB262" s="201">
        <f t="shared" si="147"/>
        <v>0</v>
      </c>
      <c r="AC262" s="201">
        <f t="shared" si="147"/>
        <v>0</v>
      </c>
      <c r="AD262" s="201">
        <f t="shared" si="147"/>
        <v>0</v>
      </c>
      <c r="AE262" s="201">
        <f t="shared" si="147"/>
        <v>0</v>
      </c>
      <c r="AF262" s="151">
        <f t="shared" ref="AF262:AF304" si="155">SUM(AG262:AJ262)</f>
        <v>0</v>
      </c>
      <c r="AG262" s="201">
        <f t="shared" si="148"/>
        <v>0</v>
      </c>
      <c r="AH262" s="201">
        <f t="shared" si="148"/>
        <v>0</v>
      </c>
      <c r="AI262" s="201">
        <f t="shared" si="148"/>
        <v>0</v>
      </c>
      <c r="AJ262" s="201">
        <f t="shared" si="148"/>
        <v>0</v>
      </c>
    </row>
    <row r="263" spans="2:36" s="77" customFormat="1" ht="24.6" customHeight="1" thickBot="1" x14ac:dyDescent="0.3">
      <c r="B263" s="317">
        <v>1</v>
      </c>
      <c r="C263" s="327" t="s">
        <v>340</v>
      </c>
      <c r="D263" s="330" t="s">
        <v>180</v>
      </c>
      <c r="E263" s="59" t="s">
        <v>120</v>
      </c>
      <c r="F263" s="152">
        <f t="shared" si="151"/>
        <v>0</v>
      </c>
      <c r="G263" s="151">
        <f t="shared" si="92"/>
        <v>0</v>
      </c>
      <c r="H263" s="173">
        <v>0</v>
      </c>
      <c r="I263" s="173">
        <v>0</v>
      </c>
      <c r="J263" s="173">
        <v>0</v>
      </c>
      <c r="K263" s="173">
        <v>0</v>
      </c>
      <c r="L263" s="151">
        <f t="shared" si="95"/>
        <v>0</v>
      </c>
      <c r="M263" s="173">
        <v>0</v>
      </c>
      <c r="N263" s="173">
        <v>0</v>
      </c>
      <c r="O263" s="173">
        <v>0</v>
      </c>
      <c r="P263" s="173">
        <v>0</v>
      </c>
      <c r="Q263" s="151">
        <f t="shared" si="89"/>
        <v>0</v>
      </c>
      <c r="R263" s="173">
        <v>0</v>
      </c>
      <c r="S263" s="173">
        <v>0</v>
      </c>
      <c r="T263" s="173">
        <v>0</v>
      </c>
      <c r="U263" s="173">
        <v>0</v>
      </c>
      <c r="V263" s="151">
        <f t="shared" si="96"/>
        <v>0</v>
      </c>
      <c r="W263" s="173">
        <v>0</v>
      </c>
      <c r="X263" s="160">
        <v>0</v>
      </c>
      <c r="Y263" s="160">
        <v>0</v>
      </c>
      <c r="Z263" s="160">
        <v>0</v>
      </c>
      <c r="AA263" s="151">
        <f t="shared" si="154"/>
        <v>0</v>
      </c>
      <c r="AB263" s="173">
        <v>0</v>
      </c>
      <c r="AC263" s="173">
        <v>0</v>
      </c>
      <c r="AD263" s="173">
        <v>0</v>
      </c>
      <c r="AE263" s="173">
        <v>0</v>
      </c>
      <c r="AF263" s="151">
        <f t="shared" si="155"/>
        <v>0</v>
      </c>
      <c r="AG263" s="154">
        <v>0</v>
      </c>
      <c r="AH263" s="173">
        <v>0</v>
      </c>
      <c r="AI263" s="173">
        <v>0</v>
      </c>
      <c r="AJ263" s="173">
        <v>0</v>
      </c>
    </row>
    <row r="264" spans="2:36" s="77" customFormat="1" ht="31.15" customHeight="1" thickBot="1" x14ac:dyDescent="0.3">
      <c r="B264" s="318"/>
      <c r="C264" s="328"/>
      <c r="D264" s="331"/>
      <c r="E264" s="57" t="s">
        <v>218</v>
      </c>
      <c r="F264" s="152">
        <f t="shared" si="151"/>
        <v>0</v>
      </c>
      <c r="G264" s="151">
        <f t="shared" si="92"/>
        <v>0</v>
      </c>
      <c r="H264" s="174">
        <v>0</v>
      </c>
      <c r="I264" s="174">
        <v>0</v>
      </c>
      <c r="J264" s="174">
        <v>0</v>
      </c>
      <c r="K264" s="174">
        <v>0</v>
      </c>
      <c r="L264" s="151">
        <f t="shared" si="95"/>
        <v>0</v>
      </c>
      <c r="M264" s="174">
        <v>0</v>
      </c>
      <c r="N264" s="174">
        <v>0</v>
      </c>
      <c r="O264" s="174">
        <v>0</v>
      </c>
      <c r="P264" s="174">
        <v>0</v>
      </c>
      <c r="Q264" s="151">
        <f t="shared" ref="Q264:Q304" si="156">SUM(R264:U264)</f>
        <v>0</v>
      </c>
      <c r="R264" s="174">
        <v>0</v>
      </c>
      <c r="S264" s="174">
        <v>0</v>
      </c>
      <c r="T264" s="174">
        <v>0</v>
      </c>
      <c r="U264" s="174">
        <v>0</v>
      </c>
      <c r="V264" s="151">
        <f t="shared" si="96"/>
        <v>0</v>
      </c>
      <c r="W264" s="174">
        <v>0</v>
      </c>
      <c r="X264" s="160">
        <v>0</v>
      </c>
      <c r="Y264" s="160">
        <v>0</v>
      </c>
      <c r="Z264" s="160">
        <v>0</v>
      </c>
      <c r="AA264" s="151">
        <f t="shared" si="154"/>
        <v>0</v>
      </c>
      <c r="AB264" s="174">
        <v>0</v>
      </c>
      <c r="AC264" s="174">
        <v>0</v>
      </c>
      <c r="AD264" s="174">
        <v>0</v>
      </c>
      <c r="AE264" s="174">
        <v>0</v>
      </c>
      <c r="AF264" s="151">
        <f t="shared" si="155"/>
        <v>0</v>
      </c>
      <c r="AG264" s="154">
        <v>0</v>
      </c>
      <c r="AH264" s="174">
        <v>0</v>
      </c>
      <c r="AI264" s="174">
        <v>0</v>
      </c>
      <c r="AJ264" s="174">
        <v>0</v>
      </c>
    </row>
    <row r="265" spans="2:36" s="77" customFormat="1" ht="29.45" customHeight="1" thickBot="1" x14ac:dyDescent="0.3">
      <c r="B265" s="318"/>
      <c r="C265" s="328"/>
      <c r="D265" s="332"/>
      <c r="E265" s="139" t="s">
        <v>116</v>
      </c>
      <c r="F265" s="152">
        <f t="shared" si="151"/>
        <v>0</v>
      </c>
      <c r="G265" s="273">
        <f t="shared" ref="G265:G304" si="157">SUM(H265:K265)</f>
        <v>0</v>
      </c>
      <c r="H265" s="200"/>
      <c r="I265" s="200"/>
      <c r="J265" s="200"/>
      <c r="K265" s="200"/>
      <c r="L265" s="273">
        <f t="shared" ref="L265:L304" si="158">SUM(M265:P265)</f>
        <v>0</v>
      </c>
      <c r="M265" s="200"/>
      <c r="N265" s="200"/>
      <c r="O265" s="200"/>
      <c r="P265" s="200"/>
      <c r="Q265" s="281">
        <f t="shared" si="156"/>
        <v>0</v>
      </c>
      <c r="R265" s="200"/>
      <c r="S265" s="200"/>
      <c r="T265" s="200"/>
      <c r="U265" s="200"/>
      <c r="V265" s="281">
        <f t="shared" ref="V265:V304" si="159">SUM(W265:Z265)</f>
        <v>0</v>
      </c>
      <c r="W265" s="200"/>
      <c r="X265" s="200"/>
      <c r="Y265" s="200"/>
      <c r="Z265" s="200"/>
      <c r="AA265" s="303">
        <f t="shared" si="154"/>
        <v>0</v>
      </c>
      <c r="AB265" s="200"/>
      <c r="AC265" s="200"/>
      <c r="AD265" s="200"/>
      <c r="AE265" s="200"/>
      <c r="AF265" s="151">
        <f t="shared" si="155"/>
        <v>0</v>
      </c>
      <c r="AG265" s="200"/>
      <c r="AH265" s="200"/>
      <c r="AI265" s="200"/>
      <c r="AJ265" s="200"/>
    </row>
    <row r="266" spans="2:36" s="77" customFormat="1" ht="16.5" customHeight="1" x14ac:dyDescent="0.25">
      <c r="B266" s="16"/>
      <c r="C266" s="328"/>
      <c r="D266" s="326" t="s">
        <v>341</v>
      </c>
      <c r="E266" s="326"/>
      <c r="F266" s="152">
        <f t="shared" si="151"/>
        <v>0</v>
      </c>
      <c r="G266" s="151">
        <f t="shared" si="157"/>
        <v>0</v>
      </c>
      <c r="H266" s="175">
        <f t="shared" ref="H266:K266" si="160">H263</f>
        <v>0</v>
      </c>
      <c r="I266" s="175">
        <f t="shared" si="160"/>
        <v>0</v>
      </c>
      <c r="J266" s="175">
        <f t="shared" si="160"/>
        <v>0</v>
      </c>
      <c r="K266" s="175">
        <f t="shared" si="160"/>
        <v>0</v>
      </c>
      <c r="L266" s="151">
        <f t="shared" si="158"/>
        <v>0</v>
      </c>
      <c r="M266" s="175">
        <f t="shared" ref="M266:P268" si="161">M263</f>
        <v>0</v>
      </c>
      <c r="N266" s="175">
        <f t="shared" si="161"/>
        <v>0</v>
      </c>
      <c r="O266" s="175">
        <f t="shared" si="161"/>
        <v>0</v>
      </c>
      <c r="P266" s="175">
        <f t="shared" si="161"/>
        <v>0</v>
      </c>
      <c r="Q266" s="151">
        <f t="shared" si="156"/>
        <v>0</v>
      </c>
      <c r="R266" s="175">
        <f t="shared" ref="R266:AE268" si="162">R263</f>
        <v>0</v>
      </c>
      <c r="S266" s="175">
        <f t="shared" si="162"/>
        <v>0</v>
      </c>
      <c r="T266" s="175">
        <f t="shared" si="162"/>
        <v>0</v>
      </c>
      <c r="U266" s="175">
        <f t="shared" si="162"/>
        <v>0</v>
      </c>
      <c r="V266" s="151">
        <f t="shared" si="159"/>
        <v>0</v>
      </c>
      <c r="W266" s="175">
        <f t="shared" si="162"/>
        <v>0</v>
      </c>
      <c r="X266" s="175">
        <f t="shared" si="162"/>
        <v>0</v>
      </c>
      <c r="Y266" s="175">
        <f t="shared" si="162"/>
        <v>0</v>
      </c>
      <c r="Z266" s="175">
        <f t="shared" si="162"/>
        <v>0</v>
      </c>
      <c r="AA266" s="151">
        <f t="shared" si="154"/>
        <v>0</v>
      </c>
      <c r="AB266" s="175">
        <f t="shared" si="162"/>
        <v>0</v>
      </c>
      <c r="AC266" s="175">
        <f t="shared" si="162"/>
        <v>0</v>
      </c>
      <c r="AD266" s="175">
        <f t="shared" si="162"/>
        <v>0</v>
      </c>
      <c r="AE266" s="175">
        <f t="shared" si="162"/>
        <v>0</v>
      </c>
      <c r="AF266" s="151">
        <f t="shared" si="155"/>
        <v>0</v>
      </c>
      <c r="AG266" s="175">
        <f t="shared" ref="AG266:AJ268" si="163">AG263</f>
        <v>0</v>
      </c>
      <c r="AH266" s="175">
        <f t="shared" si="163"/>
        <v>0</v>
      </c>
      <c r="AI266" s="175">
        <f t="shared" si="163"/>
        <v>0</v>
      </c>
      <c r="AJ266" s="175">
        <f t="shared" si="163"/>
        <v>0</v>
      </c>
    </row>
    <row r="267" spans="2:36" s="77" customFormat="1" ht="16.5" customHeight="1" x14ac:dyDescent="0.25">
      <c r="B267" s="16"/>
      <c r="C267" s="328"/>
      <c r="D267" s="315" t="s">
        <v>342</v>
      </c>
      <c r="E267" s="315"/>
      <c r="F267" s="152">
        <f t="shared" si="151"/>
        <v>0</v>
      </c>
      <c r="G267" s="151">
        <f t="shared" si="157"/>
        <v>0</v>
      </c>
      <c r="H267" s="175">
        <f t="shared" ref="H267" si="164">H264</f>
        <v>0</v>
      </c>
      <c r="I267" s="175">
        <f t="shared" ref="I267:K267" si="165">I264</f>
        <v>0</v>
      </c>
      <c r="J267" s="175">
        <f t="shared" si="165"/>
        <v>0</v>
      </c>
      <c r="K267" s="175">
        <f t="shared" si="165"/>
        <v>0</v>
      </c>
      <c r="L267" s="151">
        <f t="shared" si="158"/>
        <v>0</v>
      </c>
      <c r="M267" s="175">
        <f t="shared" si="161"/>
        <v>0</v>
      </c>
      <c r="N267" s="175">
        <f t="shared" si="161"/>
        <v>0</v>
      </c>
      <c r="O267" s="175">
        <f t="shared" si="161"/>
        <v>0</v>
      </c>
      <c r="P267" s="175">
        <f t="shared" si="161"/>
        <v>0</v>
      </c>
      <c r="Q267" s="151">
        <f t="shared" si="156"/>
        <v>0</v>
      </c>
      <c r="R267" s="175">
        <f t="shared" si="162"/>
        <v>0</v>
      </c>
      <c r="S267" s="175">
        <f t="shared" si="162"/>
        <v>0</v>
      </c>
      <c r="T267" s="175">
        <f t="shared" si="162"/>
        <v>0</v>
      </c>
      <c r="U267" s="175">
        <f t="shared" si="162"/>
        <v>0</v>
      </c>
      <c r="V267" s="151">
        <f t="shared" si="159"/>
        <v>0</v>
      </c>
      <c r="W267" s="175">
        <f t="shared" si="162"/>
        <v>0</v>
      </c>
      <c r="X267" s="175">
        <f t="shared" si="162"/>
        <v>0</v>
      </c>
      <c r="Y267" s="175">
        <f t="shared" si="162"/>
        <v>0</v>
      </c>
      <c r="Z267" s="175">
        <f t="shared" si="162"/>
        <v>0</v>
      </c>
      <c r="AA267" s="151">
        <f t="shared" si="154"/>
        <v>0</v>
      </c>
      <c r="AB267" s="175">
        <f t="shared" si="162"/>
        <v>0</v>
      </c>
      <c r="AC267" s="175">
        <f t="shared" si="162"/>
        <v>0</v>
      </c>
      <c r="AD267" s="175">
        <f t="shared" si="162"/>
        <v>0</v>
      </c>
      <c r="AE267" s="175">
        <f t="shared" si="162"/>
        <v>0</v>
      </c>
      <c r="AF267" s="151">
        <f t="shared" si="155"/>
        <v>0</v>
      </c>
      <c r="AG267" s="175">
        <f t="shared" si="163"/>
        <v>0</v>
      </c>
      <c r="AH267" s="175">
        <f t="shared" si="163"/>
        <v>0</v>
      </c>
      <c r="AI267" s="175">
        <f t="shared" si="163"/>
        <v>0</v>
      </c>
      <c r="AJ267" s="175">
        <f t="shared" si="163"/>
        <v>0</v>
      </c>
    </row>
    <row r="268" spans="2:36" s="77" customFormat="1" ht="16.5" customHeight="1" thickBot="1" x14ac:dyDescent="0.3">
      <c r="B268" s="205"/>
      <c r="C268" s="329"/>
      <c r="D268" s="316" t="s">
        <v>343</v>
      </c>
      <c r="E268" s="316"/>
      <c r="F268" s="152">
        <f t="shared" si="151"/>
        <v>0</v>
      </c>
      <c r="G268" s="151">
        <f t="shared" si="157"/>
        <v>0</v>
      </c>
      <c r="H268" s="201">
        <f t="shared" ref="H268" si="166">H265</f>
        <v>0</v>
      </c>
      <c r="I268" s="201">
        <f t="shared" ref="I268:K268" si="167">I265</f>
        <v>0</v>
      </c>
      <c r="J268" s="201">
        <f t="shared" si="167"/>
        <v>0</v>
      </c>
      <c r="K268" s="201">
        <f t="shared" si="167"/>
        <v>0</v>
      </c>
      <c r="L268" s="151">
        <f t="shared" si="158"/>
        <v>0</v>
      </c>
      <c r="M268" s="201">
        <f t="shared" si="161"/>
        <v>0</v>
      </c>
      <c r="N268" s="201">
        <f t="shared" si="161"/>
        <v>0</v>
      </c>
      <c r="O268" s="201">
        <f t="shared" si="161"/>
        <v>0</v>
      </c>
      <c r="P268" s="201">
        <f t="shared" si="161"/>
        <v>0</v>
      </c>
      <c r="Q268" s="151">
        <f t="shared" si="156"/>
        <v>0</v>
      </c>
      <c r="R268" s="201">
        <f t="shared" si="162"/>
        <v>0</v>
      </c>
      <c r="S268" s="201">
        <f t="shared" si="162"/>
        <v>0</v>
      </c>
      <c r="T268" s="201">
        <f t="shared" si="162"/>
        <v>0</v>
      </c>
      <c r="U268" s="201">
        <f t="shared" si="162"/>
        <v>0</v>
      </c>
      <c r="V268" s="151">
        <f t="shared" si="159"/>
        <v>0</v>
      </c>
      <c r="W268" s="201">
        <f t="shared" si="162"/>
        <v>0</v>
      </c>
      <c r="X268" s="201">
        <f t="shared" si="162"/>
        <v>0</v>
      </c>
      <c r="Y268" s="201">
        <f t="shared" si="162"/>
        <v>0</v>
      </c>
      <c r="Z268" s="201">
        <f t="shared" si="162"/>
        <v>0</v>
      </c>
      <c r="AA268" s="151">
        <f t="shared" si="154"/>
        <v>0</v>
      </c>
      <c r="AB268" s="201">
        <f t="shared" si="162"/>
        <v>0</v>
      </c>
      <c r="AC268" s="201">
        <f t="shared" si="162"/>
        <v>0</v>
      </c>
      <c r="AD268" s="201">
        <f t="shared" si="162"/>
        <v>0</v>
      </c>
      <c r="AE268" s="201">
        <f t="shared" si="162"/>
        <v>0</v>
      </c>
      <c r="AF268" s="151">
        <f t="shared" si="155"/>
        <v>0</v>
      </c>
      <c r="AG268" s="201">
        <f t="shared" si="163"/>
        <v>0</v>
      </c>
      <c r="AH268" s="201">
        <f t="shared" si="163"/>
        <v>0</v>
      </c>
      <c r="AI268" s="201">
        <f t="shared" si="163"/>
        <v>0</v>
      </c>
      <c r="AJ268" s="201">
        <f t="shared" si="163"/>
        <v>0</v>
      </c>
    </row>
    <row r="269" spans="2:36" s="72" customFormat="1" ht="24.6" customHeight="1" thickBot="1" x14ac:dyDescent="0.3">
      <c r="B269" s="317">
        <v>1</v>
      </c>
      <c r="C269" s="327" t="s">
        <v>295</v>
      </c>
      <c r="D269" s="330" t="s">
        <v>180</v>
      </c>
      <c r="E269" s="59" t="s">
        <v>120</v>
      </c>
      <c r="F269" s="152">
        <f t="shared" si="151"/>
        <v>0</v>
      </c>
      <c r="G269" s="151">
        <f t="shared" si="157"/>
        <v>0</v>
      </c>
      <c r="H269" s="173">
        <v>0</v>
      </c>
      <c r="I269" s="173">
        <v>0</v>
      </c>
      <c r="J269" s="173">
        <v>0</v>
      </c>
      <c r="K269" s="173">
        <v>0</v>
      </c>
      <c r="L269" s="151">
        <f t="shared" si="158"/>
        <v>0</v>
      </c>
      <c r="M269" s="173">
        <v>0</v>
      </c>
      <c r="N269" s="173">
        <v>0</v>
      </c>
      <c r="O269" s="173">
        <v>0</v>
      </c>
      <c r="P269" s="173">
        <v>0</v>
      </c>
      <c r="Q269" s="151">
        <f t="shared" si="156"/>
        <v>0</v>
      </c>
      <c r="R269" s="173">
        <v>0</v>
      </c>
      <c r="S269" s="173">
        <v>0</v>
      </c>
      <c r="T269" s="173">
        <v>0</v>
      </c>
      <c r="U269" s="173">
        <v>0</v>
      </c>
      <c r="V269" s="151">
        <f t="shared" si="159"/>
        <v>0</v>
      </c>
      <c r="W269" s="173">
        <v>0</v>
      </c>
      <c r="X269" s="160">
        <v>0</v>
      </c>
      <c r="Y269" s="160">
        <v>0</v>
      </c>
      <c r="Z269" s="160">
        <v>0</v>
      </c>
      <c r="AA269" s="151">
        <f t="shared" si="154"/>
        <v>0</v>
      </c>
      <c r="AB269" s="173">
        <v>0</v>
      </c>
      <c r="AC269" s="173">
        <v>0</v>
      </c>
      <c r="AD269" s="173">
        <v>0</v>
      </c>
      <c r="AE269" s="173">
        <v>0</v>
      </c>
      <c r="AF269" s="151">
        <f t="shared" si="155"/>
        <v>0</v>
      </c>
      <c r="AG269" s="154">
        <v>0</v>
      </c>
      <c r="AH269" s="173">
        <v>0</v>
      </c>
      <c r="AI269" s="173">
        <v>0</v>
      </c>
      <c r="AJ269" s="173">
        <v>0</v>
      </c>
    </row>
    <row r="270" spans="2:36" s="72" customFormat="1" ht="31.15" customHeight="1" thickBot="1" x14ac:dyDescent="0.3">
      <c r="B270" s="318"/>
      <c r="C270" s="328"/>
      <c r="D270" s="331"/>
      <c r="E270" s="57" t="s">
        <v>218</v>
      </c>
      <c r="F270" s="152">
        <f t="shared" si="151"/>
        <v>0</v>
      </c>
      <c r="G270" s="151">
        <f t="shared" si="157"/>
        <v>0</v>
      </c>
      <c r="H270" s="174">
        <v>0</v>
      </c>
      <c r="I270" s="174">
        <v>0</v>
      </c>
      <c r="J270" s="174">
        <v>0</v>
      </c>
      <c r="K270" s="174">
        <v>0</v>
      </c>
      <c r="L270" s="151">
        <f t="shared" si="158"/>
        <v>0</v>
      </c>
      <c r="M270" s="174">
        <v>0</v>
      </c>
      <c r="N270" s="174">
        <v>0</v>
      </c>
      <c r="O270" s="174">
        <v>0</v>
      </c>
      <c r="P270" s="174">
        <v>0</v>
      </c>
      <c r="Q270" s="151">
        <f t="shared" si="156"/>
        <v>0</v>
      </c>
      <c r="R270" s="174">
        <v>0</v>
      </c>
      <c r="S270" s="174">
        <v>0</v>
      </c>
      <c r="T270" s="174">
        <v>0</v>
      </c>
      <c r="U270" s="174">
        <v>0</v>
      </c>
      <c r="V270" s="151">
        <f t="shared" si="159"/>
        <v>0</v>
      </c>
      <c r="W270" s="174">
        <v>0</v>
      </c>
      <c r="X270" s="160">
        <v>0</v>
      </c>
      <c r="Y270" s="160">
        <v>0</v>
      </c>
      <c r="Z270" s="160">
        <v>0</v>
      </c>
      <c r="AA270" s="151">
        <f t="shared" si="154"/>
        <v>0</v>
      </c>
      <c r="AB270" s="174">
        <v>0</v>
      </c>
      <c r="AC270" s="174">
        <v>0</v>
      </c>
      <c r="AD270" s="174">
        <v>0</v>
      </c>
      <c r="AE270" s="174">
        <v>0</v>
      </c>
      <c r="AF270" s="151">
        <f t="shared" si="155"/>
        <v>0</v>
      </c>
      <c r="AG270" s="154">
        <v>0</v>
      </c>
      <c r="AH270" s="174">
        <v>0</v>
      </c>
      <c r="AI270" s="174">
        <v>0</v>
      </c>
      <c r="AJ270" s="174">
        <v>0</v>
      </c>
    </row>
    <row r="271" spans="2:36" s="72" customFormat="1" ht="29.45" customHeight="1" thickBot="1" x14ac:dyDescent="0.3">
      <c r="B271" s="318"/>
      <c r="C271" s="328"/>
      <c r="D271" s="332"/>
      <c r="E271" s="139" t="s">
        <v>116</v>
      </c>
      <c r="F271" s="152">
        <f t="shared" si="151"/>
        <v>0</v>
      </c>
      <c r="G271" s="273">
        <f t="shared" si="157"/>
        <v>0</v>
      </c>
      <c r="H271" s="200"/>
      <c r="I271" s="200"/>
      <c r="J271" s="200"/>
      <c r="K271" s="200"/>
      <c r="L271" s="273">
        <f t="shared" si="158"/>
        <v>0</v>
      </c>
      <c r="M271" s="200"/>
      <c r="N271" s="200"/>
      <c r="O271" s="200"/>
      <c r="P271" s="200"/>
      <c r="Q271" s="281">
        <f t="shared" si="156"/>
        <v>0</v>
      </c>
      <c r="R271" s="200"/>
      <c r="S271" s="200"/>
      <c r="T271" s="200"/>
      <c r="U271" s="200"/>
      <c r="V271" s="281">
        <f t="shared" si="159"/>
        <v>0</v>
      </c>
      <c r="W271" s="200"/>
      <c r="X271" s="200"/>
      <c r="Y271" s="200"/>
      <c r="Z271" s="200"/>
      <c r="AA271" s="303">
        <f t="shared" si="154"/>
        <v>0</v>
      </c>
      <c r="AB271" s="200"/>
      <c r="AC271" s="200"/>
      <c r="AD271" s="200"/>
      <c r="AE271" s="200"/>
      <c r="AF271" s="151">
        <f t="shared" si="155"/>
        <v>0</v>
      </c>
      <c r="AG271" s="200"/>
      <c r="AH271" s="200"/>
      <c r="AI271" s="200"/>
      <c r="AJ271" s="200"/>
    </row>
    <row r="272" spans="2:36" s="72" customFormat="1" ht="16.5" customHeight="1" x14ac:dyDescent="0.25">
      <c r="B272" s="16"/>
      <c r="C272" s="328"/>
      <c r="D272" s="326" t="s">
        <v>311</v>
      </c>
      <c r="E272" s="326"/>
      <c r="F272" s="152">
        <f t="shared" si="151"/>
        <v>0</v>
      </c>
      <c r="G272" s="151">
        <f t="shared" si="157"/>
        <v>0</v>
      </c>
      <c r="H272" s="175">
        <f t="shared" ref="H272:K272" si="168">H269</f>
        <v>0</v>
      </c>
      <c r="I272" s="175">
        <f t="shared" si="168"/>
        <v>0</v>
      </c>
      <c r="J272" s="175">
        <f t="shared" si="168"/>
        <v>0</v>
      </c>
      <c r="K272" s="175">
        <f t="shared" si="168"/>
        <v>0</v>
      </c>
      <c r="L272" s="151">
        <f t="shared" si="158"/>
        <v>0</v>
      </c>
      <c r="M272" s="175">
        <f t="shared" ref="M272:P274" si="169">M269</f>
        <v>0</v>
      </c>
      <c r="N272" s="175">
        <f t="shared" si="169"/>
        <v>0</v>
      </c>
      <c r="O272" s="175">
        <f t="shared" si="169"/>
        <v>0</v>
      </c>
      <c r="P272" s="175">
        <f t="shared" si="169"/>
        <v>0</v>
      </c>
      <c r="Q272" s="151">
        <f t="shared" si="156"/>
        <v>0</v>
      </c>
      <c r="R272" s="175">
        <f t="shared" ref="R272:AE274" si="170">R269</f>
        <v>0</v>
      </c>
      <c r="S272" s="175">
        <f t="shared" si="170"/>
        <v>0</v>
      </c>
      <c r="T272" s="175">
        <f t="shared" si="170"/>
        <v>0</v>
      </c>
      <c r="U272" s="175">
        <f t="shared" si="170"/>
        <v>0</v>
      </c>
      <c r="V272" s="151">
        <f t="shared" si="159"/>
        <v>0</v>
      </c>
      <c r="W272" s="175">
        <f t="shared" si="170"/>
        <v>0</v>
      </c>
      <c r="X272" s="175">
        <f t="shared" si="170"/>
        <v>0</v>
      </c>
      <c r="Y272" s="175">
        <f t="shared" si="170"/>
        <v>0</v>
      </c>
      <c r="Z272" s="175">
        <f t="shared" si="170"/>
        <v>0</v>
      </c>
      <c r="AA272" s="151">
        <f t="shared" si="154"/>
        <v>0</v>
      </c>
      <c r="AB272" s="175">
        <f t="shared" si="170"/>
        <v>0</v>
      </c>
      <c r="AC272" s="175">
        <f t="shared" si="170"/>
        <v>0</v>
      </c>
      <c r="AD272" s="175">
        <f t="shared" si="170"/>
        <v>0</v>
      </c>
      <c r="AE272" s="175">
        <f t="shared" si="170"/>
        <v>0</v>
      </c>
      <c r="AF272" s="151">
        <f t="shared" si="155"/>
        <v>0</v>
      </c>
      <c r="AG272" s="175">
        <f t="shared" ref="AG272:AJ274" si="171">AG269</f>
        <v>0</v>
      </c>
      <c r="AH272" s="175">
        <f t="shared" si="171"/>
        <v>0</v>
      </c>
      <c r="AI272" s="175">
        <f t="shared" si="171"/>
        <v>0</v>
      </c>
      <c r="AJ272" s="175">
        <f t="shared" si="171"/>
        <v>0</v>
      </c>
    </row>
    <row r="273" spans="2:36" s="72" customFormat="1" ht="16.5" customHeight="1" x14ac:dyDescent="0.25">
      <c r="B273" s="16"/>
      <c r="C273" s="328"/>
      <c r="D273" s="315" t="s">
        <v>312</v>
      </c>
      <c r="E273" s="315"/>
      <c r="F273" s="152">
        <f t="shared" si="151"/>
        <v>0</v>
      </c>
      <c r="G273" s="151">
        <f t="shared" si="157"/>
        <v>0</v>
      </c>
      <c r="H273" s="175">
        <f t="shared" ref="H273" si="172">H270</f>
        <v>0</v>
      </c>
      <c r="I273" s="175">
        <f t="shared" ref="I273:K273" si="173">I270</f>
        <v>0</v>
      </c>
      <c r="J273" s="175">
        <f t="shared" si="173"/>
        <v>0</v>
      </c>
      <c r="K273" s="175">
        <f t="shared" si="173"/>
        <v>0</v>
      </c>
      <c r="L273" s="151">
        <f t="shared" si="158"/>
        <v>0</v>
      </c>
      <c r="M273" s="175">
        <f t="shared" si="169"/>
        <v>0</v>
      </c>
      <c r="N273" s="175">
        <f t="shared" si="169"/>
        <v>0</v>
      </c>
      <c r="O273" s="175">
        <f t="shared" si="169"/>
        <v>0</v>
      </c>
      <c r="P273" s="175">
        <f t="shared" si="169"/>
        <v>0</v>
      </c>
      <c r="Q273" s="151">
        <f t="shared" si="156"/>
        <v>0</v>
      </c>
      <c r="R273" s="175">
        <f t="shared" si="170"/>
        <v>0</v>
      </c>
      <c r="S273" s="175">
        <f t="shared" si="170"/>
        <v>0</v>
      </c>
      <c r="T273" s="175">
        <f t="shared" si="170"/>
        <v>0</v>
      </c>
      <c r="U273" s="175">
        <f t="shared" si="170"/>
        <v>0</v>
      </c>
      <c r="V273" s="151">
        <f t="shared" si="159"/>
        <v>0</v>
      </c>
      <c r="W273" s="175">
        <f t="shared" si="170"/>
        <v>0</v>
      </c>
      <c r="X273" s="175">
        <f t="shared" si="170"/>
        <v>0</v>
      </c>
      <c r="Y273" s="175">
        <f t="shared" si="170"/>
        <v>0</v>
      </c>
      <c r="Z273" s="175">
        <f t="shared" si="170"/>
        <v>0</v>
      </c>
      <c r="AA273" s="151">
        <f t="shared" si="154"/>
        <v>0</v>
      </c>
      <c r="AB273" s="175">
        <f t="shared" si="170"/>
        <v>0</v>
      </c>
      <c r="AC273" s="175">
        <f t="shared" si="170"/>
        <v>0</v>
      </c>
      <c r="AD273" s="175">
        <f t="shared" si="170"/>
        <v>0</v>
      </c>
      <c r="AE273" s="175">
        <f t="shared" si="170"/>
        <v>0</v>
      </c>
      <c r="AF273" s="151">
        <f t="shared" si="155"/>
        <v>0</v>
      </c>
      <c r="AG273" s="175">
        <f t="shared" si="171"/>
        <v>0</v>
      </c>
      <c r="AH273" s="175">
        <f t="shared" si="171"/>
        <v>0</v>
      </c>
      <c r="AI273" s="175">
        <f t="shared" si="171"/>
        <v>0</v>
      </c>
      <c r="AJ273" s="175">
        <f t="shared" si="171"/>
        <v>0</v>
      </c>
    </row>
    <row r="274" spans="2:36" s="72" customFormat="1" ht="16.5" customHeight="1" thickBot="1" x14ac:dyDescent="0.3">
      <c r="B274" s="205"/>
      <c r="C274" s="329"/>
      <c r="D274" s="316" t="s">
        <v>313</v>
      </c>
      <c r="E274" s="316"/>
      <c r="F274" s="152">
        <f t="shared" si="151"/>
        <v>0</v>
      </c>
      <c r="G274" s="151">
        <f t="shared" si="157"/>
        <v>0</v>
      </c>
      <c r="H274" s="201">
        <f t="shared" ref="H274" si="174">H271</f>
        <v>0</v>
      </c>
      <c r="I274" s="201">
        <f t="shared" ref="I274:K274" si="175">I271</f>
        <v>0</v>
      </c>
      <c r="J274" s="201">
        <f t="shared" si="175"/>
        <v>0</v>
      </c>
      <c r="K274" s="201">
        <f t="shared" si="175"/>
        <v>0</v>
      </c>
      <c r="L274" s="151">
        <f t="shared" si="158"/>
        <v>0</v>
      </c>
      <c r="M274" s="201">
        <f t="shared" si="169"/>
        <v>0</v>
      </c>
      <c r="N274" s="201">
        <f t="shared" si="169"/>
        <v>0</v>
      </c>
      <c r="O274" s="201">
        <f t="shared" si="169"/>
        <v>0</v>
      </c>
      <c r="P274" s="201">
        <f t="shared" si="169"/>
        <v>0</v>
      </c>
      <c r="Q274" s="151">
        <f t="shared" si="156"/>
        <v>0</v>
      </c>
      <c r="R274" s="201">
        <f t="shared" si="170"/>
        <v>0</v>
      </c>
      <c r="S274" s="201">
        <f t="shared" si="170"/>
        <v>0</v>
      </c>
      <c r="T274" s="201">
        <f t="shared" si="170"/>
        <v>0</v>
      </c>
      <c r="U274" s="201">
        <f t="shared" si="170"/>
        <v>0</v>
      </c>
      <c r="V274" s="151">
        <f t="shared" si="159"/>
        <v>0</v>
      </c>
      <c r="W274" s="201">
        <f t="shared" si="170"/>
        <v>0</v>
      </c>
      <c r="X274" s="201">
        <f t="shared" si="170"/>
        <v>0</v>
      </c>
      <c r="Y274" s="201">
        <f t="shared" si="170"/>
        <v>0</v>
      </c>
      <c r="Z274" s="201">
        <f t="shared" si="170"/>
        <v>0</v>
      </c>
      <c r="AA274" s="151">
        <f t="shared" si="154"/>
        <v>0</v>
      </c>
      <c r="AB274" s="201">
        <f t="shared" si="170"/>
        <v>0</v>
      </c>
      <c r="AC274" s="201">
        <f t="shared" si="170"/>
        <v>0</v>
      </c>
      <c r="AD274" s="201">
        <f t="shared" si="170"/>
        <v>0</v>
      </c>
      <c r="AE274" s="201">
        <f t="shared" si="170"/>
        <v>0</v>
      </c>
      <c r="AF274" s="151">
        <f t="shared" si="155"/>
        <v>0</v>
      </c>
      <c r="AG274" s="201">
        <f t="shared" si="171"/>
        <v>0</v>
      </c>
      <c r="AH274" s="201">
        <f t="shared" si="171"/>
        <v>0</v>
      </c>
      <c r="AI274" s="201">
        <f t="shared" si="171"/>
        <v>0</v>
      </c>
      <c r="AJ274" s="201">
        <f t="shared" si="171"/>
        <v>0</v>
      </c>
    </row>
    <row r="275" spans="2:36" s="72" customFormat="1" ht="24.6" customHeight="1" thickBot="1" x14ac:dyDescent="0.3">
      <c r="B275" s="317">
        <v>1</v>
      </c>
      <c r="C275" s="327" t="s">
        <v>296</v>
      </c>
      <c r="D275" s="330" t="s">
        <v>180</v>
      </c>
      <c r="E275" s="59" t="s">
        <v>120</v>
      </c>
      <c r="F275" s="152">
        <f t="shared" si="151"/>
        <v>0</v>
      </c>
      <c r="G275" s="151">
        <f t="shared" si="157"/>
        <v>0</v>
      </c>
      <c r="H275" s="173">
        <v>0</v>
      </c>
      <c r="I275" s="173">
        <v>0</v>
      </c>
      <c r="J275" s="173">
        <v>0</v>
      </c>
      <c r="K275" s="173">
        <v>0</v>
      </c>
      <c r="L275" s="151">
        <f t="shared" si="158"/>
        <v>0</v>
      </c>
      <c r="M275" s="173">
        <v>0</v>
      </c>
      <c r="N275" s="173">
        <v>0</v>
      </c>
      <c r="O275" s="173">
        <v>0</v>
      </c>
      <c r="P275" s="173">
        <v>0</v>
      </c>
      <c r="Q275" s="151">
        <f t="shared" si="156"/>
        <v>0</v>
      </c>
      <c r="R275" s="173">
        <v>0</v>
      </c>
      <c r="S275" s="173">
        <v>0</v>
      </c>
      <c r="T275" s="173">
        <v>0</v>
      </c>
      <c r="U275" s="173">
        <v>0</v>
      </c>
      <c r="V275" s="151">
        <f t="shared" si="159"/>
        <v>0</v>
      </c>
      <c r="W275" s="173">
        <v>0</v>
      </c>
      <c r="X275" s="160">
        <v>0</v>
      </c>
      <c r="Y275" s="160">
        <v>0</v>
      </c>
      <c r="Z275" s="160">
        <v>0</v>
      </c>
      <c r="AA275" s="151">
        <f t="shared" si="154"/>
        <v>0</v>
      </c>
      <c r="AB275" s="173">
        <v>0</v>
      </c>
      <c r="AC275" s="173">
        <v>0</v>
      </c>
      <c r="AD275" s="173">
        <v>0</v>
      </c>
      <c r="AE275" s="173">
        <v>0</v>
      </c>
      <c r="AF275" s="151">
        <f t="shared" si="155"/>
        <v>0</v>
      </c>
      <c r="AG275" s="154">
        <v>0</v>
      </c>
      <c r="AH275" s="173">
        <v>0</v>
      </c>
      <c r="AI275" s="173">
        <v>0</v>
      </c>
      <c r="AJ275" s="173">
        <v>0</v>
      </c>
    </row>
    <row r="276" spans="2:36" s="72" customFormat="1" ht="31.15" customHeight="1" thickBot="1" x14ac:dyDescent="0.3">
      <c r="B276" s="318"/>
      <c r="C276" s="328"/>
      <c r="D276" s="331"/>
      <c r="E276" s="57" t="s">
        <v>218</v>
      </c>
      <c r="F276" s="152">
        <f t="shared" si="151"/>
        <v>0</v>
      </c>
      <c r="G276" s="151">
        <f t="shared" si="157"/>
        <v>0</v>
      </c>
      <c r="H276" s="174">
        <v>0</v>
      </c>
      <c r="I276" s="174">
        <v>0</v>
      </c>
      <c r="J276" s="174">
        <v>0</v>
      </c>
      <c r="K276" s="174">
        <v>0</v>
      </c>
      <c r="L276" s="151">
        <f t="shared" si="158"/>
        <v>0</v>
      </c>
      <c r="M276" s="174">
        <v>0</v>
      </c>
      <c r="N276" s="174">
        <v>0</v>
      </c>
      <c r="O276" s="174">
        <v>0</v>
      </c>
      <c r="P276" s="174">
        <v>0</v>
      </c>
      <c r="Q276" s="151">
        <f t="shared" si="156"/>
        <v>0</v>
      </c>
      <c r="R276" s="174">
        <v>0</v>
      </c>
      <c r="S276" s="174">
        <v>0</v>
      </c>
      <c r="T276" s="174">
        <v>0</v>
      </c>
      <c r="U276" s="174">
        <v>0</v>
      </c>
      <c r="V276" s="151">
        <f t="shared" si="159"/>
        <v>0</v>
      </c>
      <c r="W276" s="174">
        <v>0</v>
      </c>
      <c r="X276" s="160">
        <v>0</v>
      </c>
      <c r="Y276" s="160">
        <v>0</v>
      </c>
      <c r="Z276" s="160">
        <v>0</v>
      </c>
      <c r="AA276" s="151">
        <f t="shared" si="154"/>
        <v>0</v>
      </c>
      <c r="AB276" s="174">
        <v>0</v>
      </c>
      <c r="AC276" s="174">
        <v>0</v>
      </c>
      <c r="AD276" s="174">
        <v>0</v>
      </c>
      <c r="AE276" s="174">
        <v>0</v>
      </c>
      <c r="AF276" s="151">
        <f t="shared" si="155"/>
        <v>0</v>
      </c>
      <c r="AG276" s="154">
        <v>0</v>
      </c>
      <c r="AH276" s="174">
        <v>0</v>
      </c>
      <c r="AI276" s="174">
        <v>0</v>
      </c>
      <c r="AJ276" s="174">
        <v>0</v>
      </c>
    </row>
    <row r="277" spans="2:36" s="72" customFormat="1" ht="29.45" customHeight="1" thickBot="1" x14ac:dyDescent="0.3">
      <c r="B277" s="318"/>
      <c r="C277" s="328"/>
      <c r="D277" s="332"/>
      <c r="E277" s="139" t="s">
        <v>116</v>
      </c>
      <c r="F277" s="152">
        <f t="shared" si="151"/>
        <v>0</v>
      </c>
      <c r="G277" s="273">
        <f t="shared" si="157"/>
        <v>0</v>
      </c>
      <c r="H277" s="200"/>
      <c r="I277" s="200"/>
      <c r="J277" s="200"/>
      <c r="K277" s="200"/>
      <c r="L277" s="273">
        <f t="shared" si="158"/>
        <v>0</v>
      </c>
      <c r="M277" s="200"/>
      <c r="N277" s="200"/>
      <c r="O277" s="200"/>
      <c r="P277" s="200"/>
      <c r="Q277" s="281">
        <f t="shared" si="156"/>
        <v>0</v>
      </c>
      <c r="R277" s="200"/>
      <c r="S277" s="200"/>
      <c r="T277" s="200"/>
      <c r="U277" s="200"/>
      <c r="V277" s="281">
        <f t="shared" si="159"/>
        <v>0</v>
      </c>
      <c r="W277" s="200"/>
      <c r="X277" s="200"/>
      <c r="Y277" s="200"/>
      <c r="Z277" s="200"/>
      <c r="AA277" s="303">
        <f t="shared" si="154"/>
        <v>0</v>
      </c>
      <c r="AB277" s="200"/>
      <c r="AC277" s="200"/>
      <c r="AD277" s="200"/>
      <c r="AE277" s="200"/>
      <c r="AF277" s="151">
        <f t="shared" si="155"/>
        <v>0</v>
      </c>
      <c r="AG277" s="200"/>
      <c r="AH277" s="200"/>
      <c r="AI277" s="200"/>
      <c r="AJ277" s="200"/>
    </row>
    <row r="278" spans="2:36" s="72" customFormat="1" ht="16.5" customHeight="1" x14ac:dyDescent="0.25">
      <c r="B278" s="16"/>
      <c r="C278" s="328"/>
      <c r="D278" s="326" t="s">
        <v>314</v>
      </c>
      <c r="E278" s="326"/>
      <c r="F278" s="152">
        <f t="shared" si="151"/>
        <v>0</v>
      </c>
      <c r="G278" s="151">
        <f t="shared" si="157"/>
        <v>0</v>
      </c>
      <c r="H278" s="175">
        <f t="shared" ref="H278:K278" si="176">H275</f>
        <v>0</v>
      </c>
      <c r="I278" s="175">
        <f t="shared" si="176"/>
        <v>0</v>
      </c>
      <c r="J278" s="175">
        <f t="shared" si="176"/>
        <v>0</v>
      </c>
      <c r="K278" s="175">
        <f t="shared" si="176"/>
        <v>0</v>
      </c>
      <c r="L278" s="151">
        <f t="shared" si="158"/>
        <v>0</v>
      </c>
      <c r="M278" s="175">
        <f t="shared" ref="M278:P280" si="177">M275</f>
        <v>0</v>
      </c>
      <c r="N278" s="175">
        <f t="shared" si="177"/>
        <v>0</v>
      </c>
      <c r="O278" s="175">
        <f t="shared" si="177"/>
        <v>0</v>
      </c>
      <c r="P278" s="175">
        <f t="shared" si="177"/>
        <v>0</v>
      </c>
      <c r="Q278" s="151">
        <f t="shared" si="156"/>
        <v>0</v>
      </c>
      <c r="R278" s="175">
        <f t="shared" ref="R278:AE280" si="178">R275</f>
        <v>0</v>
      </c>
      <c r="S278" s="175">
        <f t="shared" si="178"/>
        <v>0</v>
      </c>
      <c r="T278" s="175">
        <f t="shared" si="178"/>
        <v>0</v>
      </c>
      <c r="U278" s="175">
        <f t="shared" si="178"/>
        <v>0</v>
      </c>
      <c r="V278" s="151">
        <f t="shared" si="159"/>
        <v>0</v>
      </c>
      <c r="W278" s="175">
        <f t="shared" si="178"/>
        <v>0</v>
      </c>
      <c r="X278" s="175">
        <f t="shared" si="178"/>
        <v>0</v>
      </c>
      <c r="Y278" s="175">
        <f t="shared" si="178"/>
        <v>0</v>
      </c>
      <c r="Z278" s="175">
        <f t="shared" si="178"/>
        <v>0</v>
      </c>
      <c r="AA278" s="151">
        <f t="shared" si="154"/>
        <v>0</v>
      </c>
      <c r="AB278" s="175">
        <f t="shared" si="178"/>
        <v>0</v>
      </c>
      <c r="AC278" s="175">
        <f t="shared" si="178"/>
        <v>0</v>
      </c>
      <c r="AD278" s="175">
        <f t="shared" si="178"/>
        <v>0</v>
      </c>
      <c r="AE278" s="175">
        <f t="shared" si="178"/>
        <v>0</v>
      </c>
      <c r="AF278" s="151">
        <f t="shared" si="155"/>
        <v>0</v>
      </c>
      <c r="AG278" s="175">
        <f t="shared" ref="AG278:AJ280" si="179">AG275</f>
        <v>0</v>
      </c>
      <c r="AH278" s="175">
        <f t="shared" si="179"/>
        <v>0</v>
      </c>
      <c r="AI278" s="175">
        <f t="shared" si="179"/>
        <v>0</v>
      </c>
      <c r="AJ278" s="175">
        <f t="shared" si="179"/>
        <v>0</v>
      </c>
    </row>
    <row r="279" spans="2:36" s="72" customFormat="1" ht="16.5" customHeight="1" x14ac:dyDescent="0.25">
      <c r="B279" s="16"/>
      <c r="C279" s="328"/>
      <c r="D279" s="315" t="s">
        <v>315</v>
      </c>
      <c r="E279" s="315"/>
      <c r="F279" s="152">
        <f t="shared" si="151"/>
        <v>0</v>
      </c>
      <c r="G279" s="151">
        <f t="shared" si="157"/>
        <v>0</v>
      </c>
      <c r="H279" s="175">
        <f t="shared" ref="H279" si="180">H276</f>
        <v>0</v>
      </c>
      <c r="I279" s="175">
        <f t="shared" ref="I279:K279" si="181">I276</f>
        <v>0</v>
      </c>
      <c r="J279" s="175">
        <f t="shared" si="181"/>
        <v>0</v>
      </c>
      <c r="K279" s="175">
        <f t="shared" si="181"/>
        <v>0</v>
      </c>
      <c r="L279" s="151">
        <f t="shared" si="158"/>
        <v>0</v>
      </c>
      <c r="M279" s="175">
        <f t="shared" si="177"/>
        <v>0</v>
      </c>
      <c r="N279" s="175">
        <f t="shared" si="177"/>
        <v>0</v>
      </c>
      <c r="O279" s="175">
        <f t="shared" si="177"/>
        <v>0</v>
      </c>
      <c r="P279" s="175">
        <f t="shared" si="177"/>
        <v>0</v>
      </c>
      <c r="Q279" s="151">
        <f t="shared" si="156"/>
        <v>0</v>
      </c>
      <c r="R279" s="175">
        <f t="shared" si="178"/>
        <v>0</v>
      </c>
      <c r="S279" s="175">
        <f t="shared" si="178"/>
        <v>0</v>
      </c>
      <c r="T279" s="175">
        <f t="shared" si="178"/>
        <v>0</v>
      </c>
      <c r="U279" s="175">
        <f t="shared" si="178"/>
        <v>0</v>
      </c>
      <c r="V279" s="151">
        <f t="shared" si="159"/>
        <v>0</v>
      </c>
      <c r="W279" s="175">
        <f t="shared" si="178"/>
        <v>0</v>
      </c>
      <c r="X279" s="175">
        <f t="shared" si="178"/>
        <v>0</v>
      </c>
      <c r="Y279" s="175">
        <f t="shared" si="178"/>
        <v>0</v>
      </c>
      <c r="Z279" s="175">
        <f t="shared" si="178"/>
        <v>0</v>
      </c>
      <c r="AA279" s="151">
        <f t="shared" si="154"/>
        <v>0</v>
      </c>
      <c r="AB279" s="175">
        <f t="shared" si="178"/>
        <v>0</v>
      </c>
      <c r="AC279" s="175">
        <f t="shared" si="178"/>
        <v>0</v>
      </c>
      <c r="AD279" s="175">
        <f t="shared" si="178"/>
        <v>0</v>
      </c>
      <c r="AE279" s="175">
        <f t="shared" si="178"/>
        <v>0</v>
      </c>
      <c r="AF279" s="151">
        <f t="shared" si="155"/>
        <v>0</v>
      </c>
      <c r="AG279" s="175">
        <f t="shared" si="179"/>
        <v>0</v>
      </c>
      <c r="AH279" s="175">
        <f t="shared" si="179"/>
        <v>0</v>
      </c>
      <c r="AI279" s="175">
        <f t="shared" si="179"/>
        <v>0</v>
      </c>
      <c r="AJ279" s="175">
        <f t="shared" si="179"/>
        <v>0</v>
      </c>
    </row>
    <row r="280" spans="2:36" s="72" customFormat="1" ht="16.5" customHeight="1" thickBot="1" x14ac:dyDescent="0.3">
      <c r="B280" s="205"/>
      <c r="C280" s="329"/>
      <c r="D280" s="316" t="s">
        <v>316</v>
      </c>
      <c r="E280" s="316"/>
      <c r="F280" s="152">
        <f t="shared" si="151"/>
        <v>0</v>
      </c>
      <c r="G280" s="151">
        <f t="shared" si="157"/>
        <v>0</v>
      </c>
      <c r="H280" s="201">
        <f t="shared" ref="H280" si="182">H277</f>
        <v>0</v>
      </c>
      <c r="I280" s="201">
        <f t="shared" ref="I280:K280" si="183">I277</f>
        <v>0</v>
      </c>
      <c r="J280" s="201">
        <f t="shared" si="183"/>
        <v>0</v>
      </c>
      <c r="K280" s="201">
        <f t="shared" si="183"/>
        <v>0</v>
      </c>
      <c r="L280" s="151">
        <f t="shared" si="158"/>
        <v>0</v>
      </c>
      <c r="M280" s="201">
        <f t="shared" si="177"/>
        <v>0</v>
      </c>
      <c r="N280" s="201">
        <f t="shared" si="177"/>
        <v>0</v>
      </c>
      <c r="O280" s="201">
        <f t="shared" si="177"/>
        <v>0</v>
      </c>
      <c r="P280" s="201">
        <f t="shared" si="177"/>
        <v>0</v>
      </c>
      <c r="Q280" s="151">
        <f t="shared" si="156"/>
        <v>0</v>
      </c>
      <c r="R280" s="201">
        <f t="shared" si="178"/>
        <v>0</v>
      </c>
      <c r="S280" s="201">
        <f t="shared" si="178"/>
        <v>0</v>
      </c>
      <c r="T280" s="201">
        <f t="shared" si="178"/>
        <v>0</v>
      </c>
      <c r="U280" s="201">
        <f t="shared" si="178"/>
        <v>0</v>
      </c>
      <c r="V280" s="151">
        <f t="shared" si="159"/>
        <v>0</v>
      </c>
      <c r="W280" s="201">
        <f t="shared" si="178"/>
        <v>0</v>
      </c>
      <c r="X280" s="201">
        <f t="shared" si="178"/>
        <v>0</v>
      </c>
      <c r="Y280" s="201">
        <f t="shared" si="178"/>
        <v>0</v>
      </c>
      <c r="Z280" s="201">
        <f t="shared" si="178"/>
        <v>0</v>
      </c>
      <c r="AA280" s="151">
        <f t="shared" si="154"/>
        <v>0</v>
      </c>
      <c r="AB280" s="201">
        <f t="shared" si="178"/>
        <v>0</v>
      </c>
      <c r="AC280" s="201">
        <f t="shared" si="178"/>
        <v>0</v>
      </c>
      <c r="AD280" s="201">
        <f t="shared" si="178"/>
        <v>0</v>
      </c>
      <c r="AE280" s="201">
        <f t="shared" si="178"/>
        <v>0</v>
      </c>
      <c r="AF280" s="151">
        <f t="shared" si="155"/>
        <v>0</v>
      </c>
      <c r="AG280" s="201">
        <f t="shared" si="179"/>
        <v>0</v>
      </c>
      <c r="AH280" s="201">
        <f t="shared" si="179"/>
        <v>0</v>
      </c>
      <c r="AI280" s="201">
        <f t="shared" si="179"/>
        <v>0</v>
      </c>
      <c r="AJ280" s="201">
        <f t="shared" si="179"/>
        <v>0</v>
      </c>
    </row>
    <row r="281" spans="2:36" s="76" customFormat="1" ht="24.6" customHeight="1" thickBot="1" x14ac:dyDescent="0.3">
      <c r="B281" s="317">
        <v>1</v>
      </c>
      <c r="C281" s="327" t="s">
        <v>330</v>
      </c>
      <c r="D281" s="330" t="s">
        <v>180</v>
      </c>
      <c r="E281" s="59" t="s">
        <v>120</v>
      </c>
      <c r="F281" s="152">
        <f t="shared" si="151"/>
        <v>0</v>
      </c>
      <c r="G281" s="151">
        <f t="shared" si="157"/>
        <v>0</v>
      </c>
      <c r="H281" s="173">
        <v>0</v>
      </c>
      <c r="I281" s="173">
        <v>0</v>
      </c>
      <c r="J281" s="173">
        <v>0</v>
      </c>
      <c r="K281" s="173">
        <v>0</v>
      </c>
      <c r="L281" s="151">
        <f t="shared" si="158"/>
        <v>0</v>
      </c>
      <c r="M281" s="173">
        <v>0</v>
      </c>
      <c r="N281" s="173">
        <v>0</v>
      </c>
      <c r="O281" s="173">
        <v>0</v>
      </c>
      <c r="P281" s="173">
        <v>0</v>
      </c>
      <c r="Q281" s="151">
        <f t="shared" si="156"/>
        <v>0</v>
      </c>
      <c r="R281" s="173">
        <v>0</v>
      </c>
      <c r="S281" s="173">
        <v>0</v>
      </c>
      <c r="T281" s="173">
        <v>0</v>
      </c>
      <c r="U281" s="173">
        <v>0</v>
      </c>
      <c r="V281" s="151">
        <f t="shared" si="159"/>
        <v>0</v>
      </c>
      <c r="W281" s="173">
        <v>0</v>
      </c>
      <c r="X281" s="160">
        <v>0</v>
      </c>
      <c r="Y281" s="160">
        <v>0</v>
      </c>
      <c r="Z281" s="160">
        <v>0</v>
      </c>
      <c r="AA281" s="151">
        <f t="shared" si="154"/>
        <v>0</v>
      </c>
      <c r="AB281" s="173">
        <v>0</v>
      </c>
      <c r="AC281" s="173">
        <v>0</v>
      </c>
      <c r="AD281" s="173">
        <v>0</v>
      </c>
      <c r="AE281" s="173">
        <v>0</v>
      </c>
      <c r="AF281" s="151">
        <f t="shared" si="155"/>
        <v>0</v>
      </c>
      <c r="AG281" s="305"/>
      <c r="AH281" s="305"/>
      <c r="AI281" s="305"/>
      <c r="AJ281" s="305"/>
    </row>
    <row r="282" spans="2:36" s="76" customFormat="1" ht="31.15" customHeight="1" thickBot="1" x14ac:dyDescent="0.3">
      <c r="B282" s="318"/>
      <c r="C282" s="328"/>
      <c r="D282" s="331"/>
      <c r="E282" s="57" t="s">
        <v>218</v>
      </c>
      <c r="F282" s="152">
        <f t="shared" si="151"/>
        <v>0</v>
      </c>
      <c r="G282" s="151">
        <f t="shared" si="157"/>
        <v>0</v>
      </c>
      <c r="H282" s="174">
        <v>0</v>
      </c>
      <c r="I282" s="174">
        <v>0</v>
      </c>
      <c r="J282" s="174">
        <v>0</v>
      </c>
      <c r="K282" s="174">
        <v>0</v>
      </c>
      <c r="L282" s="151">
        <f t="shared" si="158"/>
        <v>0</v>
      </c>
      <c r="M282" s="174">
        <v>0</v>
      </c>
      <c r="N282" s="174">
        <v>0</v>
      </c>
      <c r="O282" s="174">
        <v>0</v>
      </c>
      <c r="P282" s="174">
        <v>0</v>
      </c>
      <c r="Q282" s="151">
        <f t="shared" si="156"/>
        <v>0</v>
      </c>
      <c r="R282" s="174">
        <v>0</v>
      </c>
      <c r="S282" s="174">
        <v>0</v>
      </c>
      <c r="T282" s="174">
        <v>0</v>
      </c>
      <c r="U282" s="174">
        <v>0</v>
      </c>
      <c r="V282" s="151">
        <f t="shared" si="159"/>
        <v>0</v>
      </c>
      <c r="W282" s="174">
        <v>0</v>
      </c>
      <c r="X282" s="160">
        <v>0</v>
      </c>
      <c r="Y282" s="160">
        <v>0</v>
      </c>
      <c r="Z282" s="160">
        <v>0</v>
      </c>
      <c r="AA282" s="151">
        <f t="shared" si="154"/>
        <v>0</v>
      </c>
      <c r="AB282" s="174">
        <v>0</v>
      </c>
      <c r="AC282" s="174">
        <v>0</v>
      </c>
      <c r="AD282" s="174">
        <v>0</v>
      </c>
      <c r="AE282" s="174">
        <v>0</v>
      </c>
      <c r="AF282" s="151">
        <f t="shared" si="155"/>
        <v>0</v>
      </c>
      <c r="AG282" s="306"/>
      <c r="AH282" s="306"/>
      <c r="AI282" s="306"/>
      <c r="AJ282" s="306"/>
    </row>
    <row r="283" spans="2:36" s="76" customFormat="1" ht="29.45" customHeight="1" thickBot="1" x14ac:dyDescent="0.3">
      <c r="B283" s="318"/>
      <c r="C283" s="328"/>
      <c r="D283" s="332"/>
      <c r="E283" s="139" t="s">
        <v>116</v>
      </c>
      <c r="F283" s="152">
        <f t="shared" si="151"/>
        <v>0</v>
      </c>
      <c r="G283" s="273">
        <f t="shared" si="157"/>
        <v>0</v>
      </c>
      <c r="H283" s="200"/>
      <c r="I283" s="200"/>
      <c r="J283" s="200"/>
      <c r="K283" s="200"/>
      <c r="L283" s="273">
        <f t="shared" si="158"/>
        <v>0</v>
      </c>
      <c r="M283" s="200"/>
      <c r="N283" s="200"/>
      <c r="O283" s="200"/>
      <c r="P283" s="200"/>
      <c r="Q283" s="281">
        <f t="shared" si="156"/>
        <v>0</v>
      </c>
      <c r="R283" s="200"/>
      <c r="S283" s="200"/>
      <c r="T283" s="200"/>
      <c r="U283" s="200"/>
      <c r="V283" s="281">
        <f t="shared" si="159"/>
        <v>0</v>
      </c>
      <c r="W283" s="200"/>
      <c r="X283" s="200"/>
      <c r="Y283" s="200"/>
      <c r="Z283" s="200"/>
      <c r="AA283" s="303">
        <f t="shared" si="154"/>
        <v>0</v>
      </c>
      <c r="AB283" s="200"/>
      <c r="AC283" s="200"/>
      <c r="AD283" s="200"/>
      <c r="AE283" s="200"/>
      <c r="AF283" s="151">
        <f t="shared" si="155"/>
        <v>0</v>
      </c>
      <c r="AG283" s="307"/>
      <c r="AH283" s="307"/>
      <c r="AI283" s="307"/>
      <c r="AJ283" s="307"/>
    </row>
    <row r="284" spans="2:36" s="76" customFormat="1" ht="16.5" customHeight="1" x14ac:dyDescent="0.25">
      <c r="B284" s="16"/>
      <c r="C284" s="328"/>
      <c r="D284" s="326" t="s">
        <v>331</v>
      </c>
      <c r="E284" s="326"/>
      <c r="F284" s="152">
        <f t="shared" si="151"/>
        <v>0</v>
      </c>
      <c r="G284" s="151">
        <f t="shared" si="157"/>
        <v>0</v>
      </c>
      <c r="H284" s="175">
        <f t="shared" ref="H284:K284" si="184">H281</f>
        <v>0</v>
      </c>
      <c r="I284" s="175">
        <f t="shared" si="184"/>
        <v>0</v>
      </c>
      <c r="J284" s="175">
        <f t="shared" si="184"/>
        <v>0</v>
      </c>
      <c r="K284" s="175">
        <f t="shared" si="184"/>
        <v>0</v>
      </c>
      <c r="L284" s="151">
        <f t="shared" si="158"/>
        <v>0</v>
      </c>
      <c r="M284" s="175">
        <f t="shared" ref="M284:P286" si="185">M281</f>
        <v>0</v>
      </c>
      <c r="N284" s="175">
        <f t="shared" si="185"/>
        <v>0</v>
      </c>
      <c r="O284" s="175">
        <f t="shared" si="185"/>
        <v>0</v>
      </c>
      <c r="P284" s="175">
        <f t="shared" si="185"/>
        <v>0</v>
      </c>
      <c r="Q284" s="151">
        <f t="shared" si="156"/>
        <v>0</v>
      </c>
      <c r="R284" s="175">
        <f t="shared" ref="R284:AE286" si="186">R281</f>
        <v>0</v>
      </c>
      <c r="S284" s="175">
        <f t="shared" si="186"/>
        <v>0</v>
      </c>
      <c r="T284" s="175">
        <f t="shared" si="186"/>
        <v>0</v>
      </c>
      <c r="U284" s="175">
        <f t="shared" si="186"/>
        <v>0</v>
      </c>
      <c r="V284" s="151">
        <f t="shared" si="159"/>
        <v>0</v>
      </c>
      <c r="W284" s="175">
        <f t="shared" si="186"/>
        <v>0</v>
      </c>
      <c r="X284" s="175">
        <f t="shared" si="186"/>
        <v>0</v>
      </c>
      <c r="Y284" s="175">
        <f t="shared" si="186"/>
        <v>0</v>
      </c>
      <c r="Z284" s="175">
        <f t="shared" si="186"/>
        <v>0</v>
      </c>
      <c r="AA284" s="151">
        <f t="shared" si="154"/>
        <v>0</v>
      </c>
      <c r="AB284" s="175">
        <f t="shared" si="186"/>
        <v>0</v>
      </c>
      <c r="AC284" s="175">
        <f t="shared" si="186"/>
        <v>0</v>
      </c>
      <c r="AD284" s="175">
        <f t="shared" si="186"/>
        <v>0</v>
      </c>
      <c r="AE284" s="175">
        <f t="shared" si="186"/>
        <v>0</v>
      </c>
      <c r="AF284" s="151">
        <f t="shared" si="155"/>
        <v>0</v>
      </c>
      <c r="AG284" s="175">
        <f t="shared" ref="AG284:AJ286" si="187">AG281</f>
        <v>0</v>
      </c>
      <c r="AH284" s="175">
        <f t="shared" si="187"/>
        <v>0</v>
      </c>
      <c r="AI284" s="175">
        <f t="shared" si="187"/>
        <v>0</v>
      </c>
      <c r="AJ284" s="175">
        <f t="shared" si="187"/>
        <v>0</v>
      </c>
    </row>
    <row r="285" spans="2:36" s="76" customFormat="1" ht="16.5" customHeight="1" x14ac:dyDescent="0.25">
      <c r="B285" s="16"/>
      <c r="C285" s="328"/>
      <c r="D285" s="315" t="s">
        <v>332</v>
      </c>
      <c r="E285" s="315"/>
      <c r="F285" s="152">
        <f t="shared" si="151"/>
        <v>0</v>
      </c>
      <c r="G285" s="151">
        <f t="shared" si="157"/>
        <v>0</v>
      </c>
      <c r="H285" s="175">
        <f t="shared" ref="H285" si="188">H282</f>
        <v>0</v>
      </c>
      <c r="I285" s="175">
        <f t="shared" ref="I285:K285" si="189">I282</f>
        <v>0</v>
      </c>
      <c r="J285" s="175">
        <f t="shared" si="189"/>
        <v>0</v>
      </c>
      <c r="K285" s="175">
        <f t="shared" si="189"/>
        <v>0</v>
      </c>
      <c r="L285" s="151">
        <f t="shared" si="158"/>
        <v>0</v>
      </c>
      <c r="M285" s="175">
        <f t="shared" si="185"/>
        <v>0</v>
      </c>
      <c r="N285" s="175">
        <f t="shared" si="185"/>
        <v>0</v>
      </c>
      <c r="O285" s="175">
        <f t="shared" si="185"/>
        <v>0</v>
      </c>
      <c r="P285" s="175">
        <f t="shared" si="185"/>
        <v>0</v>
      </c>
      <c r="Q285" s="151">
        <f t="shared" si="156"/>
        <v>0</v>
      </c>
      <c r="R285" s="175">
        <f t="shared" si="186"/>
        <v>0</v>
      </c>
      <c r="S285" s="175">
        <f t="shared" si="186"/>
        <v>0</v>
      </c>
      <c r="T285" s="175">
        <f t="shared" si="186"/>
        <v>0</v>
      </c>
      <c r="U285" s="175">
        <f t="shared" si="186"/>
        <v>0</v>
      </c>
      <c r="V285" s="151">
        <f t="shared" si="159"/>
        <v>0</v>
      </c>
      <c r="W285" s="175">
        <f t="shared" si="186"/>
        <v>0</v>
      </c>
      <c r="X285" s="175">
        <f t="shared" si="186"/>
        <v>0</v>
      </c>
      <c r="Y285" s="175">
        <f t="shared" si="186"/>
        <v>0</v>
      </c>
      <c r="Z285" s="175">
        <f t="shared" si="186"/>
        <v>0</v>
      </c>
      <c r="AA285" s="151">
        <f t="shared" si="154"/>
        <v>0</v>
      </c>
      <c r="AB285" s="175">
        <f t="shared" si="186"/>
        <v>0</v>
      </c>
      <c r="AC285" s="175">
        <f t="shared" si="186"/>
        <v>0</v>
      </c>
      <c r="AD285" s="175">
        <f t="shared" si="186"/>
        <v>0</v>
      </c>
      <c r="AE285" s="175">
        <f t="shared" si="186"/>
        <v>0</v>
      </c>
      <c r="AF285" s="151">
        <f t="shared" si="155"/>
        <v>0</v>
      </c>
      <c r="AG285" s="175">
        <f t="shared" si="187"/>
        <v>0</v>
      </c>
      <c r="AH285" s="175">
        <f t="shared" si="187"/>
        <v>0</v>
      </c>
      <c r="AI285" s="175">
        <f t="shared" si="187"/>
        <v>0</v>
      </c>
      <c r="AJ285" s="175">
        <f t="shared" si="187"/>
        <v>0</v>
      </c>
    </row>
    <row r="286" spans="2:36" s="76" customFormat="1" ht="16.5" customHeight="1" thickBot="1" x14ac:dyDescent="0.3">
      <c r="B286" s="205"/>
      <c r="C286" s="329"/>
      <c r="D286" s="316" t="s">
        <v>333</v>
      </c>
      <c r="E286" s="316"/>
      <c r="F286" s="152">
        <f t="shared" si="151"/>
        <v>0</v>
      </c>
      <c r="G286" s="151">
        <f t="shared" si="157"/>
        <v>0</v>
      </c>
      <c r="H286" s="201">
        <f t="shared" ref="H286" si="190">H283</f>
        <v>0</v>
      </c>
      <c r="I286" s="201">
        <f t="shared" ref="I286:K286" si="191">I283</f>
        <v>0</v>
      </c>
      <c r="J286" s="201">
        <f t="shared" si="191"/>
        <v>0</v>
      </c>
      <c r="K286" s="201">
        <f t="shared" si="191"/>
        <v>0</v>
      </c>
      <c r="L286" s="151">
        <f t="shared" si="158"/>
        <v>0</v>
      </c>
      <c r="M286" s="201">
        <f t="shared" si="185"/>
        <v>0</v>
      </c>
      <c r="N286" s="201">
        <f t="shared" si="185"/>
        <v>0</v>
      </c>
      <c r="O286" s="201">
        <f t="shared" si="185"/>
        <v>0</v>
      </c>
      <c r="P286" s="201">
        <f t="shared" si="185"/>
        <v>0</v>
      </c>
      <c r="Q286" s="151">
        <f t="shared" si="156"/>
        <v>0</v>
      </c>
      <c r="R286" s="201">
        <f t="shared" si="186"/>
        <v>0</v>
      </c>
      <c r="S286" s="201">
        <f t="shared" si="186"/>
        <v>0</v>
      </c>
      <c r="T286" s="201">
        <f t="shared" si="186"/>
        <v>0</v>
      </c>
      <c r="U286" s="201">
        <f t="shared" si="186"/>
        <v>0</v>
      </c>
      <c r="V286" s="151">
        <f t="shared" si="159"/>
        <v>0</v>
      </c>
      <c r="W286" s="201">
        <f t="shared" si="186"/>
        <v>0</v>
      </c>
      <c r="X286" s="201">
        <f t="shared" si="186"/>
        <v>0</v>
      </c>
      <c r="Y286" s="201">
        <f t="shared" si="186"/>
        <v>0</v>
      </c>
      <c r="Z286" s="201">
        <f t="shared" si="186"/>
        <v>0</v>
      </c>
      <c r="AA286" s="151">
        <f t="shared" si="154"/>
        <v>0</v>
      </c>
      <c r="AB286" s="201">
        <f t="shared" si="186"/>
        <v>0</v>
      </c>
      <c r="AC286" s="201">
        <f t="shared" si="186"/>
        <v>0</v>
      </c>
      <c r="AD286" s="201">
        <f t="shared" si="186"/>
        <v>0</v>
      </c>
      <c r="AE286" s="201">
        <f t="shared" si="186"/>
        <v>0</v>
      </c>
      <c r="AF286" s="151">
        <f t="shared" si="155"/>
        <v>0</v>
      </c>
      <c r="AG286" s="201">
        <f t="shared" si="187"/>
        <v>0</v>
      </c>
      <c r="AH286" s="201">
        <f t="shared" si="187"/>
        <v>0</v>
      </c>
      <c r="AI286" s="201">
        <f t="shared" si="187"/>
        <v>0</v>
      </c>
      <c r="AJ286" s="201">
        <f t="shared" si="187"/>
        <v>0</v>
      </c>
    </row>
    <row r="287" spans="2:36" s="76" customFormat="1" ht="24.6" customHeight="1" thickBot="1" x14ac:dyDescent="0.3">
      <c r="B287" s="317">
        <v>1</v>
      </c>
      <c r="C287" s="327" t="s">
        <v>334</v>
      </c>
      <c r="D287" s="330" t="s">
        <v>180</v>
      </c>
      <c r="E287" s="59" t="s">
        <v>120</v>
      </c>
      <c r="F287" s="152">
        <f t="shared" si="151"/>
        <v>0</v>
      </c>
      <c r="G287" s="151">
        <f t="shared" si="157"/>
        <v>0</v>
      </c>
      <c r="H287" s="173">
        <v>0</v>
      </c>
      <c r="I287" s="173">
        <v>0</v>
      </c>
      <c r="J287" s="173">
        <v>0</v>
      </c>
      <c r="K287" s="173">
        <v>0</v>
      </c>
      <c r="L287" s="151">
        <f t="shared" si="158"/>
        <v>0</v>
      </c>
      <c r="M287" s="173">
        <v>0</v>
      </c>
      <c r="N287" s="173">
        <v>0</v>
      </c>
      <c r="O287" s="173">
        <v>0</v>
      </c>
      <c r="P287" s="173">
        <v>0</v>
      </c>
      <c r="Q287" s="151">
        <f t="shared" si="156"/>
        <v>0</v>
      </c>
      <c r="R287" s="173">
        <v>0</v>
      </c>
      <c r="S287" s="173">
        <v>0</v>
      </c>
      <c r="T287" s="173">
        <v>0</v>
      </c>
      <c r="U287" s="173">
        <v>0</v>
      </c>
      <c r="V287" s="151">
        <f t="shared" si="159"/>
        <v>0</v>
      </c>
      <c r="W287" s="173">
        <v>0</v>
      </c>
      <c r="X287" s="160">
        <v>0</v>
      </c>
      <c r="Y287" s="160">
        <v>0</v>
      </c>
      <c r="Z287" s="160">
        <v>0</v>
      </c>
      <c r="AA287" s="151">
        <f t="shared" si="154"/>
        <v>0</v>
      </c>
      <c r="AB287" s="173">
        <v>0</v>
      </c>
      <c r="AC287" s="173">
        <v>0</v>
      </c>
      <c r="AD287" s="173">
        <v>0</v>
      </c>
      <c r="AE287" s="173">
        <v>0</v>
      </c>
      <c r="AF287" s="151">
        <f t="shared" si="155"/>
        <v>0</v>
      </c>
      <c r="AG287" s="154">
        <v>0</v>
      </c>
      <c r="AH287" s="173">
        <v>0</v>
      </c>
      <c r="AI287" s="173">
        <v>0</v>
      </c>
      <c r="AJ287" s="173">
        <v>0</v>
      </c>
    </row>
    <row r="288" spans="2:36" s="76" customFormat="1" ht="31.15" customHeight="1" thickBot="1" x14ac:dyDescent="0.3">
      <c r="B288" s="318"/>
      <c r="C288" s="328"/>
      <c r="D288" s="331"/>
      <c r="E288" s="57" t="s">
        <v>218</v>
      </c>
      <c r="F288" s="152">
        <f t="shared" si="151"/>
        <v>0</v>
      </c>
      <c r="G288" s="151">
        <f t="shared" si="157"/>
        <v>0</v>
      </c>
      <c r="H288" s="174">
        <v>0</v>
      </c>
      <c r="I288" s="174">
        <v>0</v>
      </c>
      <c r="J288" s="174">
        <v>0</v>
      </c>
      <c r="K288" s="174">
        <v>0</v>
      </c>
      <c r="L288" s="151">
        <f t="shared" si="158"/>
        <v>0</v>
      </c>
      <c r="M288" s="174">
        <v>0</v>
      </c>
      <c r="N288" s="174">
        <v>0</v>
      </c>
      <c r="O288" s="174">
        <v>0</v>
      </c>
      <c r="P288" s="174">
        <v>0</v>
      </c>
      <c r="Q288" s="151">
        <f t="shared" si="156"/>
        <v>0</v>
      </c>
      <c r="R288" s="174">
        <v>0</v>
      </c>
      <c r="S288" s="174">
        <v>0</v>
      </c>
      <c r="T288" s="174">
        <v>0</v>
      </c>
      <c r="U288" s="174">
        <v>0</v>
      </c>
      <c r="V288" s="151">
        <f t="shared" si="159"/>
        <v>0</v>
      </c>
      <c r="W288" s="174">
        <v>0</v>
      </c>
      <c r="X288" s="160">
        <v>0</v>
      </c>
      <c r="Y288" s="160">
        <v>0</v>
      </c>
      <c r="Z288" s="160">
        <v>0</v>
      </c>
      <c r="AA288" s="151">
        <f t="shared" si="154"/>
        <v>0</v>
      </c>
      <c r="AB288" s="174">
        <v>0</v>
      </c>
      <c r="AC288" s="174">
        <v>0</v>
      </c>
      <c r="AD288" s="174">
        <v>0</v>
      </c>
      <c r="AE288" s="174">
        <v>0</v>
      </c>
      <c r="AF288" s="151">
        <f t="shared" si="155"/>
        <v>0</v>
      </c>
      <c r="AG288" s="154">
        <v>0</v>
      </c>
      <c r="AH288" s="174">
        <v>0</v>
      </c>
      <c r="AI288" s="174">
        <v>0</v>
      </c>
      <c r="AJ288" s="174">
        <v>0</v>
      </c>
    </row>
    <row r="289" spans="2:36" s="76" customFormat="1" ht="29.45" customHeight="1" thickBot="1" x14ac:dyDescent="0.3">
      <c r="B289" s="318"/>
      <c r="C289" s="328"/>
      <c r="D289" s="332"/>
      <c r="E289" s="139" t="s">
        <v>116</v>
      </c>
      <c r="F289" s="152">
        <f t="shared" si="151"/>
        <v>0</v>
      </c>
      <c r="G289" s="273">
        <f t="shared" si="157"/>
        <v>0</v>
      </c>
      <c r="H289" s="200"/>
      <c r="I289" s="200"/>
      <c r="J289" s="200"/>
      <c r="K289" s="200"/>
      <c r="L289" s="273">
        <f t="shared" si="158"/>
        <v>0</v>
      </c>
      <c r="M289" s="200"/>
      <c r="N289" s="200"/>
      <c r="O289" s="200"/>
      <c r="P289" s="200"/>
      <c r="Q289" s="281">
        <f t="shared" si="156"/>
        <v>0</v>
      </c>
      <c r="R289" s="200"/>
      <c r="S289" s="200"/>
      <c r="T289" s="200"/>
      <c r="U289" s="200"/>
      <c r="V289" s="281">
        <f t="shared" si="159"/>
        <v>0</v>
      </c>
      <c r="W289" s="200"/>
      <c r="X289" s="200"/>
      <c r="Y289" s="200"/>
      <c r="Z289" s="200"/>
      <c r="AA289" s="303">
        <f t="shared" si="154"/>
        <v>0</v>
      </c>
      <c r="AB289" s="200"/>
      <c r="AC289" s="200"/>
      <c r="AD289" s="200"/>
      <c r="AE289" s="200"/>
      <c r="AF289" s="151">
        <f t="shared" si="155"/>
        <v>0</v>
      </c>
      <c r="AG289" s="200"/>
      <c r="AH289" s="200"/>
      <c r="AI289" s="200"/>
      <c r="AJ289" s="200"/>
    </row>
    <row r="290" spans="2:36" s="76" customFormat="1" ht="16.5" customHeight="1" x14ac:dyDescent="0.25">
      <c r="B290" s="16"/>
      <c r="C290" s="328"/>
      <c r="D290" s="326" t="s">
        <v>335</v>
      </c>
      <c r="E290" s="326"/>
      <c r="F290" s="152">
        <f t="shared" si="151"/>
        <v>0</v>
      </c>
      <c r="G290" s="151">
        <f t="shared" si="157"/>
        <v>0</v>
      </c>
      <c r="H290" s="175">
        <f t="shared" ref="H290:K290" si="192">H287</f>
        <v>0</v>
      </c>
      <c r="I290" s="175">
        <f t="shared" si="192"/>
        <v>0</v>
      </c>
      <c r="J290" s="175">
        <f t="shared" si="192"/>
        <v>0</v>
      </c>
      <c r="K290" s="175">
        <f t="shared" si="192"/>
        <v>0</v>
      </c>
      <c r="L290" s="151">
        <f t="shared" si="158"/>
        <v>0</v>
      </c>
      <c r="M290" s="175">
        <f t="shared" ref="M290:P292" si="193">M287</f>
        <v>0</v>
      </c>
      <c r="N290" s="175">
        <f t="shared" si="193"/>
        <v>0</v>
      </c>
      <c r="O290" s="175">
        <f t="shared" si="193"/>
        <v>0</v>
      </c>
      <c r="P290" s="175">
        <f t="shared" si="193"/>
        <v>0</v>
      </c>
      <c r="Q290" s="151">
        <f t="shared" si="156"/>
        <v>0</v>
      </c>
      <c r="R290" s="175">
        <f t="shared" ref="R290:AE292" si="194">R287</f>
        <v>0</v>
      </c>
      <c r="S290" s="175">
        <f t="shared" si="194"/>
        <v>0</v>
      </c>
      <c r="T290" s="175">
        <f t="shared" si="194"/>
        <v>0</v>
      </c>
      <c r="U290" s="175">
        <f t="shared" si="194"/>
        <v>0</v>
      </c>
      <c r="V290" s="151">
        <f t="shared" si="159"/>
        <v>0</v>
      </c>
      <c r="W290" s="175">
        <f t="shared" si="194"/>
        <v>0</v>
      </c>
      <c r="X290" s="175">
        <f t="shared" si="194"/>
        <v>0</v>
      </c>
      <c r="Y290" s="175">
        <f t="shared" si="194"/>
        <v>0</v>
      </c>
      <c r="Z290" s="175">
        <f t="shared" si="194"/>
        <v>0</v>
      </c>
      <c r="AA290" s="151">
        <f t="shared" si="154"/>
        <v>0</v>
      </c>
      <c r="AB290" s="175">
        <f t="shared" si="194"/>
        <v>0</v>
      </c>
      <c r="AC290" s="175">
        <f t="shared" si="194"/>
        <v>0</v>
      </c>
      <c r="AD290" s="175">
        <f t="shared" si="194"/>
        <v>0</v>
      </c>
      <c r="AE290" s="175">
        <f t="shared" si="194"/>
        <v>0</v>
      </c>
      <c r="AF290" s="151">
        <f t="shared" si="155"/>
        <v>0</v>
      </c>
      <c r="AG290" s="175">
        <f t="shared" ref="AG290:AJ292" si="195">AG287</f>
        <v>0</v>
      </c>
      <c r="AH290" s="175">
        <f t="shared" si="195"/>
        <v>0</v>
      </c>
      <c r="AI290" s="175">
        <f t="shared" si="195"/>
        <v>0</v>
      </c>
      <c r="AJ290" s="175">
        <f t="shared" si="195"/>
        <v>0</v>
      </c>
    </row>
    <row r="291" spans="2:36" s="76" customFormat="1" ht="16.5" customHeight="1" x14ac:dyDescent="0.25">
      <c r="B291" s="16"/>
      <c r="C291" s="328"/>
      <c r="D291" s="315" t="s">
        <v>336</v>
      </c>
      <c r="E291" s="315"/>
      <c r="F291" s="152">
        <f t="shared" si="151"/>
        <v>0</v>
      </c>
      <c r="G291" s="151">
        <f t="shared" si="157"/>
        <v>0</v>
      </c>
      <c r="H291" s="175">
        <f t="shared" ref="H291" si="196">H288</f>
        <v>0</v>
      </c>
      <c r="I291" s="175">
        <f t="shared" ref="I291:K291" si="197">I288</f>
        <v>0</v>
      </c>
      <c r="J291" s="175">
        <f t="shared" si="197"/>
        <v>0</v>
      </c>
      <c r="K291" s="175">
        <f t="shared" si="197"/>
        <v>0</v>
      </c>
      <c r="L291" s="151">
        <f t="shared" si="158"/>
        <v>0</v>
      </c>
      <c r="M291" s="175">
        <f t="shared" si="193"/>
        <v>0</v>
      </c>
      <c r="N291" s="175">
        <f t="shared" si="193"/>
        <v>0</v>
      </c>
      <c r="O291" s="175">
        <f t="shared" si="193"/>
        <v>0</v>
      </c>
      <c r="P291" s="175">
        <f t="shared" si="193"/>
        <v>0</v>
      </c>
      <c r="Q291" s="151">
        <f t="shared" si="156"/>
        <v>0</v>
      </c>
      <c r="R291" s="175">
        <f t="shared" si="194"/>
        <v>0</v>
      </c>
      <c r="S291" s="175">
        <f t="shared" si="194"/>
        <v>0</v>
      </c>
      <c r="T291" s="175">
        <f t="shared" si="194"/>
        <v>0</v>
      </c>
      <c r="U291" s="175">
        <f t="shared" si="194"/>
        <v>0</v>
      </c>
      <c r="V291" s="151">
        <f t="shared" si="159"/>
        <v>0</v>
      </c>
      <c r="W291" s="175">
        <f t="shared" si="194"/>
        <v>0</v>
      </c>
      <c r="X291" s="175">
        <f t="shared" si="194"/>
        <v>0</v>
      </c>
      <c r="Y291" s="175">
        <f t="shared" si="194"/>
        <v>0</v>
      </c>
      <c r="Z291" s="175">
        <f t="shared" si="194"/>
        <v>0</v>
      </c>
      <c r="AA291" s="151">
        <f t="shared" si="154"/>
        <v>0</v>
      </c>
      <c r="AB291" s="175">
        <f t="shared" si="194"/>
        <v>0</v>
      </c>
      <c r="AC291" s="175">
        <f t="shared" si="194"/>
        <v>0</v>
      </c>
      <c r="AD291" s="175">
        <f t="shared" si="194"/>
        <v>0</v>
      </c>
      <c r="AE291" s="175">
        <f t="shared" si="194"/>
        <v>0</v>
      </c>
      <c r="AF291" s="151">
        <f t="shared" si="155"/>
        <v>0</v>
      </c>
      <c r="AG291" s="175">
        <f t="shared" si="195"/>
        <v>0</v>
      </c>
      <c r="AH291" s="175">
        <f t="shared" si="195"/>
        <v>0</v>
      </c>
      <c r="AI291" s="175">
        <f t="shared" si="195"/>
        <v>0</v>
      </c>
      <c r="AJ291" s="175">
        <f t="shared" si="195"/>
        <v>0</v>
      </c>
    </row>
    <row r="292" spans="2:36" s="76" customFormat="1" ht="16.5" customHeight="1" thickBot="1" x14ac:dyDescent="0.3">
      <c r="B292" s="205"/>
      <c r="C292" s="329"/>
      <c r="D292" s="316" t="s">
        <v>337</v>
      </c>
      <c r="E292" s="316"/>
      <c r="F292" s="152">
        <f t="shared" si="151"/>
        <v>0</v>
      </c>
      <c r="G292" s="151">
        <f t="shared" si="157"/>
        <v>0</v>
      </c>
      <c r="H292" s="201">
        <f t="shared" ref="H292" si="198">H289</f>
        <v>0</v>
      </c>
      <c r="I292" s="201">
        <f t="shared" ref="I292:K292" si="199">I289</f>
        <v>0</v>
      </c>
      <c r="J292" s="201">
        <f t="shared" si="199"/>
        <v>0</v>
      </c>
      <c r="K292" s="201">
        <f t="shared" si="199"/>
        <v>0</v>
      </c>
      <c r="L292" s="151">
        <f t="shared" si="158"/>
        <v>0</v>
      </c>
      <c r="M292" s="201">
        <f t="shared" si="193"/>
        <v>0</v>
      </c>
      <c r="N292" s="201">
        <f t="shared" si="193"/>
        <v>0</v>
      </c>
      <c r="O292" s="201">
        <f t="shared" si="193"/>
        <v>0</v>
      </c>
      <c r="P292" s="201">
        <f t="shared" si="193"/>
        <v>0</v>
      </c>
      <c r="Q292" s="151">
        <f t="shared" si="156"/>
        <v>0</v>
      </c>
      <c r="R292" s="201">
        <f t="shared" si="194"/>
        <v>0</v>
      </c>
      <c r="S292" s="201">
        <f t="shared" si="194"/>
        <v>0</v>
      </c>
      <c r="T292" s="201">
        <f t="shared" si="194"/>
        <v>0</v>
      </c>
      <c r="U292" s="201">
        <f t="shared" si="194"/>
        <v>0</v>
      </c>
      <c r="V292" s="151">
        <f t="shared" si="159"/>
        <v>0</v>
      </c>
      <c r="W292" s="201">
        <f t="shared" si="194"/>
        <v>0</v>
      </c>
      <c r="X292" s="201">
        <f t="shared" si="194"/>
        <v>0</v>
      </c>
      <c r="Y292" s="201">
        <f t="shared" si="194"/>
        <v>0</v>
      </c>
      <c r="Z292" s="201">
        <f t="shared" si="194"/>
        <v>0</v>
      </c>
      <c r="AA292" s="151">
        <f t="shared" si="154"/>
        <v>0</v>
      </c>
      <c r="AB292" s="201">
        <f t="shared" si="194"/>
        <v>0</v>
      </c>
      <c r="AC292" s="201">
        <f t="shared" si="194"/>
        <v>0</v>
      </c>
      <c r="AD292" s="201">
        <f t="shared" si="194"/>
        <v>0</v>
      </c>
      <c r="AE292" s="201">
        <f t="shared" si="194"/>
        <v>0</v>
      </c>
      <c r="AF292" s="151">
        <f t="shared" si="155"/>
        <v>0</v>
      </c>
      <c r="AG292" s="201">
        <f t="shared" si="195"/>
        <v>0</v>
      </c>
      <c r="AH292" s="201">
        <f t="shared" si="195"/>
        <v>0</v>
      </c>
      <c r="AI292" s="201">
        <f t="shared" si="195"/>
        <v>0</v>
      </c>
      <c r="AJ292" s="201">
        <f t="shared" si="195"/>
        <v>0</v>
      </c>
    </row>
    <row r="293" spans="2:36" s="78" customFormat="1" ht="17.45" customHeight="1" thickBot="1" x14ac:dyDescent="0.3">
      <c r="B293" s="317">
        <v>1</v>
      </c>
      <c r="C293" s="327" t="s">
        <v>352</v>
      </c>
      <c r="D293" s="330" t="s">
        <v>351</v>
      </c>
      <c r="E293" s="59" t="s">
        <v>120</v>
      </c>
      <c r="F293" s="152">
        <f t="shared" si="151"/>
        <v>11</v>
      </c>
      <c r="G293" s="151">
        <f t="shared" si="157"/>
        <v>0</v>
      </c>
      <c r="H293" s="173">
        <v>0</v>
      </c>
      <c r="I293" s="173">
        <v>0</v>
      </c>
      <c r="J293" s="173">
        <v>0</v>
      </c>
      <c r="K293" s="173">
        <v>0</v>
      </c>
      <c r="L293" s="151">
        <f t="shared" si="158"/>
        <v>2</v>
      </c>
      <c r="M293" s="173">
        <v>2</v>
      </c>
      <c r="N293" s="173">
        <v>0</v>
      </c>
      <c r="O293" s="173">
        <v>0</v>
      </c>
      <c r="P293" s="173">
        <v>0</v>
      </c>
      <c r="Q293" s="151">
        <f t="shared" si="156"/>
        <v>3</v>
      </c>
      <c r="R293" s="173">
        <v>3</v>
      </c>
      <c r="S293" s="173">
        <v>0</v>
      </c>
      <c r="T293" s="173">
        <v>0</v>
      </c>
      <c r="U293" s="173">
        <v>0</v>
      </c>
      <c r="V293" s="151">
        <f t="shared" si="159"/>
        <v>2</v>
      </c>
      <c r="W293" s="173">
        <v>2</v>
      </c>
      <c r="X293" s="160">
        <v>0</v>
      </c>
      <c r="Y293" s="160">
        <v>0</v>
      </c>
      <c r="Z293" s="160">
        <v>0</v>
      </c>
      <c r="AA293" s="151">
        <f t="shared" si="154"/>
        <v>1</v>
      </c>
      <c r="AB293" s="173">
        <v>1</v>
      </c>
      <c r="AC293" s="173">
        <v>0</v>
      </c>
      <c r="AD293" s="173">
        <v>0</v>
      </c>
      <c r="AE293" s="173">
        <v>0</v>
      </c>
      <c r="AF293" s="151">
        <f t="shared" si="155"/>
        <v>3</v>
      </c>
      <c r="AG293" s="154">
        <v>3</v>
      </c>
      <c r="AH293" s="173">
        <v>0</v>
      </c>
      <c r="AI293" s="173">
        <v>0</v>
      </c>
      <c r="AJ293" s="173">
        <v>0</v>
      </c>
    </row>
    <row r="294" spans="2:36" s="78" customFormat="1" ht="19.899999999999999" customHeight="1" thickBot="1" x14ac:dyDescent="0.3">
      <c r="B294" s="318"/>
      <c r="C294" s="328"/>
      <c r="D294" s="331"/>
      <c r="E294" s="57" t="s">
        <v>218</v>
      </c>
      <c r="F294" s="152">
        <f t="shared" si="151"/>
        <v>0</v>
      </c>
      <c r="G294" s="151">
        <f t="shared" si="157"/>
        <v>0</v>
      </c>
      <c r="H294" s="174">
        <v>0</v>
      </c>
      <c r="I294" s="174">
        <v>0</v>
      </c>
      <c r="J294" s="174">
        <v>0</v>
      </c>
      <c r="K294" s="174">
        <v>0</v>
      </c>
      <c r="L294" s="151">
        <f t="shared" si="158"/>
        <v>0</v>
      </c>
      <c r="M294" s="174">
        <v>0</v>
      </c>
      <c r="N294" s="174">
        <v>0</v>
      </c>
      <c r="O294" s="174">
        <v>0</v>
      </c>
      <c r="P294" s="174">
        <v>0</v>
      </c>
      <c r="Q294" s="151">
        <f t="shared" si="156"/>
        <v>0</v>
      </c>
      <c r="R294" s="174">
        <v>0</v>
      </c>
      <c r="S294" s="174">
        <v>0</v>
      </c>
      <c r="T294" s="174">
        <v>0</v>
      </c>
      <c r="U294" s="174">
        <v>0</v>
      </c>
      <c r="V294" s="151">
        <f t="shared" si="159"/>
        <v>0</v>
      </c>
      <c r="W294" s="174">
        <v>0</v>
      </c>
      <c r="X294" s="160">
        <v>0</v>
      </c>
      <c r="Y294" s="160">
        <v>0</v>
      </c>
      <c r="Z294" s="160">
        <v>0</v>
      </c>
      <c r="AA294" s="151">
        <f t="shared" si="154"/>
        <v>0</v>
      </c>
      <c r="AB294" s="174">
        <v>0</v>
      </c>
      <c r="AC294" s="174">
        <v>0</v>
      </c>
      <c r="AD294" s="174">
        <v>0</v>
      </c>
      <c r="AE294" s="174">
        <v>0</v>
      </c>
      <c r="AF294" s="151">
        <f t="shared" si="155"/>
        <v>0</v>
      </c>
      <c r="AG294" s="154">
        <v>0</v>
      </c>
      <c r="AH294" s="174">
        <v>0</v>
      </c>
      <c r="AI294" s="174">
        <v>0</v>
      </c>
      <c r="AJ294" s="174">
        <v>0</v>
      </c>
    </row>
    <row r="295" spans="2:36" s="78" customFormat="1" ht="16.899999999999999" customHeight="1" thickBot="1" x14ac:dyDescent="0.3">
      <c r="B295" s="318"/>
      <c r="C295" s="328"/>
      <c r="D295" s="332"/>
      <c r="E295" s="58" t="s">
        <v>116</v>
      </c>
      <c r="F295" s="152">
        <f t="shared" si="151"/>
        <v>9</v>
      </c>
      <c r="G295" s="151">
        <f t="shared" si="157"/>
        <v>2</v>
      </c>
      <c r="H295" s="202">
        <v>2</v>
      </c>
      <c r="I295" s="202">
        <v>0</v>
      </c>
      <c r="J295" s="202">
        <v>0</v>
      </c>
      <c r="K295" s="202">
        <v>0</v>
      </c>
      <c r="L295" s="151">
        <f t="shared" si="158"/>
        <v>0</v>
      </c>
      <c r="M295" s="202">
        <v>0</v>
      </c>
      <c r="N295" s="202">
        <v>0</v>
      </c>
      <c r="O295" s="202">
        <v>0</v>
      </c>
      <c r="P295" s="202">
        <v>0</v>
      </c>
      <c r="Q295" s="151">
        <f t="shared" si="156"/>
        <v>2</v>
      </c>
      <c r="R295" s="202">
        <v>2</v>
      </c>
      <c r="S295" s="202">
        <v>0</v>
      </c>
      <c r="T295" s="202">
        <v>0</v>
      </c>
      <c r="U295" s="202">
        <v>0</v>
      </c>
      <c r="V295" s="151">
        <f t="shared" si="159"/>
        <v>2</v>
      </c>
      <c r="W295" s="202">
        <v>2</v>
      </c>
      <c r="X295" s="160">
        <v>0</v>
      </c>
      <c r="Y295" s="160">
        <v>0</v>
      </c>
      <c r="Z295" s="160">
        <v>0</v>
      </c>
      <c r="AA295" s="151">
        <f t="shared" si="154"/>
        <v>2</v>
      </c>
      <c r="AB295" s="202">
        <v>2</v>
      </c>
      <c r="AC295" s="202">
        <v>0</v>
      </c>
      <c r="AD295" s="202">
        <v>0</v>
      </c>
      <c r="AE295" s="202">
        <v>0</v>
      </c>
      <c r="AF295" s="151">
        <f t="shared" si="155"/>
        <v>1</v>
      </c>
      <c r="AG295" s="154">
        <v>1</v>
      </c>
      <c r="AH295" s="202">
        <v>0</v>
      </c>
      <c r="AI295" s="202">
        <v>0</v>
      </c>
      <c r="AJ295" s="202">
        <v>0</v>
      </c>
    </row>
    <row r="296" spans="2:36" s="78" customFormat="1" ht="16.5" customHeight="1" x14ac:dyDescent="0.25">
      <c r="B296" s="16"/>
      <c r="C296" s="328"/>
      <c r="D296" s="326" t="s">
        <v>353</v>
      </c>
      <c r="E296" s="326"/>
      <c r="F296" s="152">
        <f t="shared" si="151"/>
        <v>11</v>
      </c>
      <c r="G296" s="151">
        <f t="shared" si="157"/>
        <v>0</v>
      </c>
      <c r="H296" s="175">
        <f t="shared" ref="H296:K296" si="200">H293</f>
        <v>0</v>
      </c>
      <c r="I296" s="175">
        <f t="shared" si="200"/>
        <v>0</v>
      </c>
      <c r="J296" s="175">
        <f t="shared" si="200"/>
        <v>0</v>
      </c>
      <c r="K296" s="175">
        <f t="shared" si="200"/>
        <v>0</v>
      </c>
      <c r="L296" s="151">
        <f t="shared" si="158"/>
        <v>2</v>
      </c>
      <c r="M296" s="175">
        <f t="shared" ref="M296:P298" si="201">M293</f>
        <v>2</v>
      </c>
      <c r="N296" s="175">
        <f t="shared" si="201"/>
        <v>0</v>
      </c>
      <c r="O296" s="175">
        <f t="shared" si="201"/>
        <v>0</v>
      </c>
      <c r="P296" s="175">
        <f t="shared" si="201"/>
        <v>0</v>
      </c>
      <c r="Q296" s="151">
        <f t="shared" si="156"/>
        <v>3</v>
      </c>
      <c r="R296" s="175">
        <f t="shared" ref="R296:AE298" si="202">R293</f>
        <v>3</v>
      </c>
      <c r="S296" s="175">
        <f t="shared" si="202"/>
        <v>0</v>
      </c>
      <c r="T296" s="175">
        <f t="shared" si="202"/>
        <v>0</v>
      </c>
      <c r="U296" s="175">
        <f t="shared" si="202"/>
        <v>0</v>
      </c>
      <c r="V296" s="151">
        <f t="shared" si="159"/>
        <v>2</v>
      </c>
      <c r="W296" s="175">
        <f t="shared" si="202"/>
        <v>2</v>
      </c>
      <c r="X296" s="175">
        <f t="shared" si="202"/>
        <v>0</v>
      </c>
      <c r="Y296" s="175">
        <f t="shared" si="202"/>
        <v>0</v>
      </c>
      <c r="Z296" s="175">
        <f t="shared" si="202"/>
        <v>0</v>
      </c>
      <c r="AA296" s="151">
        <f t="shared" si="154"/>
        <v>1</v>
      </c>
      <c r="AB296" s="175">
        <f t="shared" si="202"/>
        <v>1</v>
      </c>
      <c r="AC296" s="175">
        <f t="shared" si="202"/>
        <v>0</v>
      </c>
      <c r="AD296" s="175">
        <f t="shared" si="202"/>
        <v>0</v>
      </c>
      <c r="AE296" s="175">
        <f t="shared" si="202"/>
        <v>0</v>
      </c>
      <c r="AF296" s="151">
        <f t="shared" si="155"/>
        <v>3</v>
      </c>
      <c r="AG296" s="175">
        <f t="shared" ref="AG296:AJ298" si="203">AG293</f>
        <v>3</v>
      </c>
      <c r="AH296" s="175">
        <f t="shared" si="203"/>
        <v>0</v>
      </c>
      <c r="AI296" s="175">
        <f t="shared" si="203"/>
        <v>0</v>
      </c>
      <c r="AJ296" s="175">
        <f t="shared" si="203"/>
        <v>0</v>
      </c>
    </row>
    <row r="297" spans="2:36" s="78" customFormat="1" ht="16.5" customHeight="1" x14ac:dyDescent="0.25">
      <c r="B297" s="16"/>
      <c r="C297" s="328"/>
      <c r="D297" s="315" t="s">
        <v>354</v>
      </c>
      <c r="E297" s="315"/>
      <c r="F297" s="152">
        <f t="shared" si="151"/>
        <v>0</v>
      </c>
      <c r="G297" s="151">
        <f t="shared" si="157"/>
        <v>0</v>
      </c>
      <c r="H297" s="175">
        <f t="shared" ref="H297" si="204">H294</f>
        <v>0</v>
      </c>
      <c r="I297" s="175">
        <f t="shared" ref="I297:K297" si="205">I294</f>
        <v>0</v>
      </c>
      <c r="J297" s="175">
        <f t="shared" si="205"/>
        <v>0</v>
      </c>
      <c r="K297" s="175">
        <f t="shared" si="205"/>
        <v>0</v>
      </c>
      <c r="L297" s="151">
        <f t="shared" si="158"/>
        <v>0</v>
      </c>
      <c r="M297" s="175">
        <f t="shared" si="201"/>
        <v>0</v>
      </c>
      <c r="N297" s="175">
        <f t="shared" si="201"/>
        <v>0</v>
      </c>
      <c r="O297" s="175">
        <f t="shared" si="201"/>
        <v>0</v>
      </c>
      <c r="P297" s="175">
        <f t="shared" si="201"/>
        <v>0</v>
      </c>
      <c r="Q297" s="151">
        <f t="shared" si="156"/>
        <v>0</v>
      </c>
      <c r="R297" s="175">
        <f t="shared" si="202"/>
        <v>0</v>
      </c>
      <c r="S297" s="175">
        <f t="shared" si="202"/>
        <v>0</v>
      </c>
      <c r="T297" s="175">
        <f t="shared" si="202"/>
        <v>0</v>
      </c>
      <c r="U297" s="175">
        <f t="shared" si="202"/>
        <v>0</v>
      </c>
      <c r="V297" s="151">
        <f t="shared" si="159"/>
        <v>0</v>
      </c>
      <c r="W297" s="175">
        <f t="shared" si="202"/>
        <v>0</v>
      </c>
      <c r="X297" s="175">
        <f t="shared" si="202"/>
        <v>0</v>
      </c>
      <c r="Y297" s="175">
        <f t="shared" si="202"/>
        <v>0</v>
      </c>
      <c r="Z297" s="175">
        <f t="shared" si="202"/>
        <v>0</v>
      </c>
      <c r="AA297" s="151">
        <f t="shared" si="154"/>
        <v>0</v>
      </c>
      <c r="AB297" s="175">
        <f t="shared" si="202"/>
        <v>0</v>
      </c>
      <c r="AC297" s="175">
        <f t="shared" si="202"/>
        <v>0</v>
      </c>
      <c r="AD297" s="175">
        <f t="shared" si="202"/>
        <v>0</v>
      </c>
      <c r="AE297" s="175">
        <f t="shared" si="202"/>
        <v>0</v>
      </c>
      <c r="AF297" s="151">
        <f t="shared" si="155"/>
        <v>0</v>
      </c>
      <c r="AG297" s="175">
        <f t="shared" si="203"/>
        <v>0</v>
      </c>
      <c r="AH297" s="175">
        <f t="shared" si="203"/>
        <v>0</v>
      </c>
      <c r="AI297" s="175">
        <f t="shared" si="203"/>
        <v>0</v>
      </c>
      <c r="AJ297" s="175">
        <f t="shared" si="203"/>
        <v>0</v>
      </c>
    </row>
    <row r="298" spans="2:36" s="78" customFormat="1" ht="16.5" customHeight="1" thickBot="1" x14ac:dyDescent="0.3">
      <c r="B298" s="205"/>
      <c r="C298" s="329"/>
      <c r="D298" s="316" t="s">
        <v>355</v>
      </c>
      <c r="E298" s="316"/>
      <c r="F298" s="152">
        <f t="shared" si="151"/>
        <v>9</v>
      </c>
      <c r="G298" s="151">
        <f t="shared" si="157"/>
        <v>2</v>
      </c>
      <c r="H298" s="201">
        <f t="shared" ref="H298" si="206">H295</f>
        <v>2</v>
      </c>
      <c r="I298" s="201">
        <f t="shared" ref="I298:K298" si="207">I295</f>
        <v>0</v>
      </c>
      <c r="J298" s="201">
        <f t="shared" si="207"/>
        <v>0</v>
      </c>
      <c r="K298" s="201">
        <f t="shared" si="207"/>
        <v>0</v>
      </c>
      <c r="L298" s="151">
        <f t="shared" si="158"/>
        <v>0</v>
      </c>
      <c r="M298" s="201">
        <f t="shared" si="201"/>
        <v>0</v>
      </c>
      <c r="N298" s="201">
        <f t="shared" si="201"/>
        <v>0</v>
      </c>
      <c r="O298" s="201">
        <f t="shared" si="201"/>
        <v>0</v>
      </c>
      <c r="P298" s="201">
        <f t="shared" si="201"/>
        <v>0</v>
      </c>
      <c r="Q298" s="151">
        <f t="shared" si="156"/>
        <v>2</v>
      </c>
      <c r="R298" s="201">
        <f t="shared" si="202"/>
        <v>2</v>
      </c>
      <c r="S298" s="201">
        <f t="shared" si="202"/>
        <v>0</v>
      </c>
      <c r="T298" s="201">
        <f t="shared" si="202"/>
        <v>0</v>
      </c>
      <c r="U298" s="201">
        <f t="shared" si="202"/>
        <v>0</v>
      </c>
      <c r="V298" s="151">
        <f t="shared" si="159"/>
        <v>2</v>
      </c>
      <c r="W298" s="201">
        <f t="shared" si="202"/>
        <v>2</v>
      </c>
      <c r="X298" s="201">
        <f t="shared" si="202"/>
        <v>0</v>
      </c>
      <c r="Y298" s="201">
        <f t="shared" si="202"/>
        <v>0</v>
      </c>
      <c r="Z298" s="201">
        <f t="shared" si="202"/>
        <v>0</v>
      </c>
      <c r="AA298" s="151">
        <f t="shared" si="154"/>
        <v>2</v>
      </c>
      <c r="AB298" s="201">
        <f t="shared" si="202"/>
        <v>2</v>
      </c>
      <c r="AC298" s="201">
        <f t="shared" si="202"/>
        <v>0</v>
      </c>
      <c r="AD298" s="201">
        <f t="shared" si="202"/>
        <v>0</v>
      </c>
      <c r="AE298" s="201">
        <f t="shared" si="202"/>
        <v>0</v>
      </c>
      <c r="AF298" s="151">
        <f t="shared" si="155"/>
        <v>1</v>
      </c>
      <c r="AG298" s="201">
        <f t="shared" si="203"/>
        <v>1</v>
      </c>
      <c r="AH298" s="201">
        <f t="shared" si="203"/>
        <v>0</v>
      </c>
      <c r="AI298" s="201">
        <f t="shared" si="203"/>
        <v>0</v>
      </c>
      <c r="AJ298" s="201">
        <f t="shared" si="203"/>
        <v>0</v>
      </c>
    </row>
    <row r="299" spans="2:36" s="83" customFormat="1" ht="17.45" customHeight="1" x14ac:dyDescent="0.25">
      <c r="B299" s="317">
        <v>1</v>
      </c>
      <c r="C299" s="327" t="s">
        <v>475</v>
      </c>
      <c r="D299" s="338" t="s">
        <v>180</v>
      </c>
      <c r="E299" s="204" t="s">
        <v>120</v>
      </c>
      <c r="F299" s="152">
        <f t="shared" si="151"/>
        <v>0</v>
      </c>
      <c r="G299" s="151">
        <f t="shared" si="157"/>
        <v>0</v>
      </c>
      <c r="H299" s="173">
        <v>0</v>
      </c>
      <c r="I299" s="173">
        <v>0</v>
      </c>
      <c r="J299" s="173">
        <v>0</v>
      </c>
      <c r="K299" s="173">
        <v>0</v>
      </c>
      <c r="L299" s="151">
        <f t="shared" si="158"/>
        <v>0</v>
      </c>
      <c r="M299" s="173">
        <v>0</v>
      </c>
      <c r="N299" s="173">
        <v>0</v>
      </c>
      <c r="O299" s="173">
        <v>0</v>
      </c>
      <c r="P299" s="173">
        <v>0</v>
      </c>
      <c r="Q299" s="151">
        <f t="shared" si="156"/>
        <v>0</v>
      </c>
      <c r="R299" s="173">
        <v>0</v>
      </c>
      <c r="S299" s="173">
        <v>0</v>
      </c>
      <c r="T299" s="173">
        <v>0</v>
      </c>
      <c r="U299" s="173">
        <v>0</v>
      </c>
      <c r="V299" s="151">
        <f t="shared" si="159"/>
        <v>0</v>
      </c>
      <c r="W299" s="173">
        <v>0</v>
      </c>
      <c r="X299" s="173">
        <v>0</v>
      </c>
      <c r="Y299" s="173">
        <v>0</v>
      </c>
      <c r="Z299" s="173">
        <v>0</v>
      </c>
      <c r="AA299" s="151">
        <f t="shared" si="154"/>
        <v>0</v>
      </c>
      <c r="AB299" s="173">
        <v>0</v>
      </c>
      <c r="AC299" s="173">
        <v>0</v>
      </c>
      <c r="AD299" s="173">
        <v>0</v>
      </c>
      <c r="AE299" s="173">
        <v>0</v>
      </c>
      <c r="AF299" s="151">
        <f t="shared" si="155"/>
        <v>0</v>
      </c>
      <c r="AG299" s="154">
        <v>0</v>
      </c>
      <c r="AH299" s="173">
        <v>0</v>
      </c>
      <c r="AI299" s="173">
        <v>0</v>
      </c>
      <c r="AJ299" s="173">
        <v>0</v>
      </c>
    </row>
    <row r="300" spans="2:36" s="83" customFormat="1" ht="28.5" customHeight="1" x14ac:dyDescent="0.25">
      <c r="B300" s="318"/>
      <c r="C300" s="328"/>
      <c r="D300" s="338"/>
      <c r="E300" s="82" t="s">
        <v>218</v>
      </c>
      <c r="F300" s="152">
        <f t="shared" si="151"/>
        <v>0</v>
      </c>
      <c r="G300" s="151">
        <f t="shared" si="157"/>
        <v>0</v>
      </c>
      <c r="H300" s="174">
        <v>0</v>
      </c>
      <c r="I300" s="174">
        <v>0</v>
      </c>
      <c r="J300" s="174">
        <v>0</v>
      </c>
      <c r="K300" s="174">
        <v>0</v>
      </c>
      <c r="L300" s="151">
        <f t="shared" si="158"/>
        <v>0</v>
      </c>
      <c r="M300" s="174">
        <v>0</v>
      </c>
      <c r="N300" s="174">
        <v>0</v>
      </c>
      <c r="O300" s="174">
        <v>0</v>
      </c>
      <c r="P300" s="174">
        <v>0</v>
      </c>
      <c r="Q300" s="151">
        <f t="shared" si="156"/>
        <v>0</v>
      </c>
      <c r="R300" s="174">
        <v>0</v>
      </c>
      <c r="S300" s="174">
        <v>0</v>
      </c>
      <c r="T300" s="174">
        <v>0</v>
      </c>
      <c r="U300" s="174">
        <v>0</v>
      </c>
      <c r="V300" s="151">
        <f t="shared" si="159"/>
        <v>0</v>
      </c>
      <c r="W300" s="174">
        <v>0</v>
      </c>
      <c r="X300" s="174">
        <v>0</v>
      </c>
      <c r="Y300" s="174">
        <v>0</v>
      </c>
      <c r="Z300" s="174">
        <v>0</v>
      </c>
      <c r="AA300" s="151">
        <f t="shared" si="154"/>
        <v>0</v>
      </c>
      <c r="AB300" s="174">
        <v>0</v>
      </c>
      <c r="AC300" s="174">
        <v>0</v>
      </c>
      <c r="AD300" s="174">
        <v>0</v>
      </c>
      <c r="AE300" s="174">
        <v>0</v>
      </c>
      <c r="AF300" s="151">
        <f t="shared" si="155"/>
        <v>0</v>
      </c>
      <c r="AG300" s="154">
        <v>0</v>
      </c>
      <c r="AH300" s="174">
        <v>0</v>
      </c>
      <c r="AI300" s="174">
        <v>0</v>
      </c>
      <c r="AJ300" s="174">
        <v>0</v>
      </c>
    </row>
    <row r="301" spans="2:36" s="83" customFormat="1" ht="37.5" customHeight="1" thickBot="1" x14ac:dyDescent="0.3">
      <c r="B301" s="318"/>
      <c r="C301" s="328"/>
      <c r="D301" s="339"/>
      <c r="E301" s="203" t="s">
        <v>116</v>
      </c>
      <c r="F301" s="152">
        <f t="shared" si="151"/>
        <v>0</v>
      </c>
      <c r="G301" s="273">
        <f t="shared" si="157"/>
        <v>0</v>
      </c>
      <c r="H301" s="200"/>
      <c r="I301" s="200"/>
      <c r="J301" s="200"/>
      <c r="K301" s="200"/>
      <c r="L301" s="273">
        <f t="shared" si="158"/>
        <v>0</v>
      </c>
      <c r="M301" s="200"/>
      <c r="N301" s="200"/>
      <c r="O301" s="200"/>
      <c r="P301" s="200"/>
      <c r="Q301" s="281">
        <f t="shared" si="156"/>
        <v>0</v>
      </c>
      <c r="R301" s="200"/>
      <c r="S301" s="200"/>
      <c r="T301" s="200"/>
      <c r="U301" s="200"/>
      <c r="V301" s="281">
        <f t="shared" si="159"/>
        <v>0</v>
      </c>
      <c r="W301" s="200"/>
      <c r="X301" s="200"/>
      <c r="Y301" s="200"/>
      <c r="Z301" s="200"/>
      <c r="AA301" s="303">
        <f t="shared" si="154"/>
        <v>0</v>
      </c>
      <c r="AB301" s="200"/>
      <c r="AC301" s="200"/>
      <c r="AD301" s="200"/>
      <c r="AE301" s="200"/>
      <c r="AF301" s="151">
        <f t="shared" si="155"/>
        <v>0</v>
      </c>
      <c r="AG301" s="200"/>
      <c r="AH301" s="200"/>
      <c r="AI301" s="200"/>
      <c r="AJ301" s="200"/>
    </row>
    <row r="302" spans="2:36" s="83" customFormat="1" ht="23.25" customHeight="1" x14ac:dyDescent="0.25">
      <c r="B302" s="16"/>
      <c r="C302" s="328"/>
      <c r="D302" s="340" t="s">
        <v>476</v>
      </c>
      <c r="E302" s="341"/>
      <c r="F302" s="152">
        <f t="shared" si="151"/>
        <v>0</v>
      </c>
      <c r="G302" s="151">
        <f t="shared" si="157"/>
        <v>0</v>
      </c>
      <c r="H302" s="175">
        <f t="shared" ref="H302:K302" si="208">H299</f>
        <v>0</v>
      </c>
      <c r="I302" s="175">
        <f t="shared" si="208"/>
        <v>0</v>
      </c>
      <c r="J302" s="175">
        <f t="shared" si="208"/>
        <v>0</v>
      </c>
      <c r="K302" s="175">
        <f t="shared" si="208"/>
        <v>0</v>
      </c>
      <c r="L302" s="151">
        <f t="shared" si="158"/>
        <v>0</v>
      </c>
      <c r="M302" s="175">
        <f t="shared" ref="M302:P304" si="209">M299</f>
        <v>0</v>
      </c>
      <c r="N302" s="175">
        <f t="shared" si="209"/>
        <v>0</v>
      </c>
      <c r="O302" s="175">
        <f t="shared" si="209"/>
        <v>0</v>
      </c>
      <c r="P302" s="175">
        <f t="shared" si="209"/>
        <v>0</v>
      </c>
      <c r="Q302" s="151">
        <f t="shared" si="156"/>
        <v>0</v>
      </c>
      <c r="R302" s="175">
        <f t="shared" ref="R302:AE304" si="210">R299</f>
        <v>0</v>
      </c>
      <c r="S302" s="175">
        <f t="shared" si="210"/>
        <v>0</v>
      </c>
      <c r="T302" s="175">
        <f t="shared" si="210"/>
        <v>0</v>
      </c>
      <c r="U302" s="175">
        <f t="shared" si="210"/>
        <v>0</v>
      </c>
      <c r="V302" s="151">
        <f t="shared" si="159"/>
        <v>0</v>
      </c>
      <c r="W302" s="175">
        <f t="shared" si="210"/>
        <v>0</v>
      </c>
      <c r="X302" s="175">
        <f t="shared" si="210"/>
        <v>0</v>
      </c>
      <c r="Y302" s="175">
        <f t="shared" si="210"/>
        <v>0</v>
      </c>
      <c r="Z302" s="175">
        <f t="shared" si="210"/>
        <v>0</v>
      </c>
      <c r="AA302" s="151">
        <f t="shared" si="154"/>
        <v>0</v>
      </c>
      <c r="AB302" s="175">
        <f t="shared" si="210"/>
        <v>0</v>
      </c>
      <c r="AC302" s="175">
        <f t="shared" si="210"/>
        <v>0</v>
      </c>
      <c r="AD302" s="175">
        <f t="shared" si="210"/>
        <v>0</v>
      </c>
      <c r="AE302" s="175">
        <f t="shared" si="210"/>
        <v>0</v>
      </c>
      <c r="AF302" s="151">
        <f t="shared" si="155"/>
        <v>0</v>
      </c>
      <c r="AG302" s="175">
        <f t="shared" ref="AG302:AJ304" si="211">AG299</f>
        <v>0</v>
      </c>
      <c r="AH302" s="175">
        <f t="shared" si="211"/>
        <v>0</v>
      </c>
      <c r="AI302" s="175">
        <f t="shared" si="211"/>
        <v>0</v>
      </c>
      <c r="AJ302" s="175">
        <f t="shared" si="211"/>
        <v>0</v>
      </c>
    </row>
    <row r="303" spans="2:36" s="83" customFormat="1" ht="16.5" customHeight="1" x14ac:dyDescent="0.25">
      <c r="B303" s="16"/>
      <c r="C303" s="328"/>
      <c r="D303" s="342" t="s">
        <v>477</v>
      </c>
      <c r="E303" s="343"/>
      <c r="F303" s="152">
        <f t="shared" si="151"/>
        <v>0</v>
      </c>
      <c r="G303" s="151">
        <f t="shared" si="157"/>
        <v>0</v>
      </c>
      <c r="H303" s="175">
        <f t="shared" ref="H303" si="212">H300</f>
        <v>0</v>
      </c>
      <c r="I303" s="175">
        <f t="shared" ref="I303:K303" si="213">I300</f>
        <v>0</v>
      </c>
      <c r="J303" s="175">
        <f t="shared" si="213"/>
        <v>0</v>
      </c>
      <c r="K303" s="175">
        <f t="shared" si="213"/>
        <v>0</v>
      </c>
      <c r="L303" s="151">
        <f t="shared" si="158"/>
        <v>0</v>
      </c>
      <c r="M303" s="175">
        <f t="shared" si="209"/>
        <v>0</v>
      </c>
      <c r="N303" s="175">
        <f t="shared" si="209"/>
        <v>0</v>
      </c>
      <c r="O303" s="175">
        <f t="shared" si="209"/>
        <v>0</v>
      </c>
      <c r="P303" s="175">
        <f t="shared" si="209"/>
        <v>0</v>
      </c>
      <c r="Q303" s="151">
        <f t="shared" si="156"/>
        <v>0</v>
      </c>
      <c r="R303" s="175">
        <f t="shared" si="210"/>
        <v>0</v>
      </c>
      <c r="S303" s="175">
        <f t="shared" si="210"/>
        <v>0</v>
      </c>
      <c r="T303" s="175">
        <f t="shared" si="210"/>
        <v>0</v>
      </c>
      <c r="U303" s="175">
        <f t="shared" si="210"/>
        <v>0</v>
      </c>
      <c r="V303" s="151">
        <f t="shared" si="159"/>
        <v>0</v>
      </c>
      <c r="W303" s="175">
        <f t="shared" si="210"/>
        <v>0</v>
      </c>
      <c r="X303" s="175">
        <f t="shared" si="210"/>
        <v>0</v>
      </c>
      <c r="Y303" s="175">
        <f t="shared" si="210"/>
        <v>0</v>
      </c>
      <c r="Z303" s="175">
        <f t="shared" si="210"/>
        <v>0</v>
      </c>
      <c r="AA303" s="151">
        <f t="shared" si="154"/>
        <v>0</v>
      </c>
      <c r="AB303" s="175">
        <f t="shared" si="210"/>
        <v>0</v>
      </c>
      <c r="AC303" s="175">
        <f t="shared" si="210"/>
        <v>0</v>
      </c>
      <c r="AD303" s="175">
        <f t="shared" si="210"/>
        <v>0</v>
      </c>
      <c r="AE303" s="175">
        <f t="shared" si="210"/>
        <v>0</v>
      </c>
      <c r="AF303" s="151">
        <f t="shared" si="155"/>
        <v>0</v>
      </c>
      <c r="AG303" s="175">
        <f t="shared" si="211"/>
        <v>0</v>
      </c>
      <c r="AH303" s="175">
        <f t="shared" si="211"/>
        <v>0</v>
      </c>
      <c r="AI303" s="175">
        <f t="shared" si="211"/>
        <v>0</v>
      </c>
      <c r="AJ303" s="175">
        <f t="shared" si="211"/>
        <v>0</v>
      </c>
    </row>
    <row r="304" spans="2:36" s="83" customFormat="1" ht="16.5" customHeight="1" thickBot="1" x14ac:dyDescent="0.3">
      <c r="B304" s="205"/>
      <c r="C304" s="329"/>
      <c r="D304" s="344" t="s">
        <v>478</v>
      </c>
      <c r="E304" s="345"/>
      <c r="F304" s="152">
        <f t="shared" si="151"/>
        <v>0</v>
      </c>
      <c r="G304" s="151">
        <f t="shared" si="157"/>
        <v>0</v>
      </c>
      <c r="H304" s="201">
        <f t="shared" ref="H304" si="214">H301</f>
        <v>0</v>
      </c>
      <c r="I304" s="201">
        <f t="shared" ref="I304:K304" si="215">I301</f>
        <v>0</v>
      </c>
      <c r="J304" s="201">
        <f t="shared" si="215"/>
        <v>0</v>
      </c>
      <c r="K304" s="201">
        <f t="shared" si="215"/>
        <v>0</v>
      </c>
      <c r="L304" s="151">
        <f t="shared" si="158"/>
        <v>0</v>
      </c>
      <c r="M304" s="201">
        <f t="shared" si="209"/>
        <v>0</v>
      </c>
      <c r="N304" s="201">
        <f t="shared" si="209"/>
        <v>0</v>
      </c>
      <c r="O304" s="201">
        <f t="shared" si="209"/>
        <v>0</v>
      </c>
      <c r="P304" s="201">
        <f t="shared" si="209"/>
        <v>0</v>
      </c>
      <c r="Q304" s="151">
        <f t="shared" si="156"/>
        <v>0</v>
      </c>
      <c r="R304" s="201">
        <f t="shared" si="210"/>
        <v>0</v>
      </c>
      <c r="S304" s="201">
        <f t="shared" si="210"/>
        <v>0</v>
      </c>
      <c r="T304" s="201">
        <f t="shared" si="210"/>
        <v>0</v>
      </c>
      <c r="U304" s="201">
        <f t="shared" si="210"/>
        <v>0</v>
      </c>
      <c r="V304" s="151">
        <f t="shared" si="159"/>
        <v>0</v>
      </c>
      <c r="W304" s="201">
        <f t="shared" si="210"/>
        <v>0</v>
      </c>
      <c r="X304" s="201">
        <f t="shared" si="210"/>
        <v>0</v>
      </c>
      <c r="Y304" s="201">
        <f t="shared" si="210"/>
        <v>0</v>
      </c>
      <c r="Z304" s="201">
        <f t="shared" si="210"/>
        <v>0</v>
      </c>
      <c r="AA304" s="151">
        <f t="shared" si="154"/>
        <v>0</v>
      </c>
      <c r="AB304" s="201">
        <f t="shared" si="210"/>
        <v>0</v>
      </c>
      <c r="AC304" s="201">
        <f t="shared" si="210"/>
        <v>0</v>
      </c>
      <c r="AD304" s="201">
        <f t="shared" si="210"/>
        <v>0</v>
      </c>
      <c r="AE304" s="201">
        <f t="shared" si="210"/>
        <v>0</v>
      </c>
      <c r="AF304" s="151">
        <f t="shared" si="155"/>
        <v>0</v>
      </c>
      <c r="AG304" s="201">
        <f t="shared" si="211"/>
        <v>0</v>
      </c>
      <c r="AH304" s="201">
        <f t="shared" si="211"/>
        <v>0</v>
      </c>
      <c r="AI304" s="201">
        <f t="shared" si="211"/>
        <v>0</v>
      </c>
      <c r="AJ304" s="201">
        <f t="shared" si="211"/>
        <v>0</v>
      </c>
    </row>
    <row r="305" spans="2:2" x14ac:dyDescent="0.3">
      <c r="B305" s="5">
        <f>COUNT(B8:B304)</f>
        <v>77</v>
      </c>
    </row>
  </sheetData>
  <sheetProtection formatCells="0" formatColumns="0" formatRows="0" insertColumns="0" insertRows="0" insertHyperlinks="0" deleteColumns="0" deleteRows="0" sort="0" autoFilter="0"/>
  <customSheetViews>
    <customSheetView guid="{9D1D14F5-8C2B-4583-83B3-9F89558F07EC}" scale="40" showPageBreaks="1" showGridLines="0" fitToPage="1" printArea="1" view="pageBreakPreview">
      <pane xSplit="6" ySplit="7" topLeftCell="CN8" activePane="bottomRight" state="frozen"/>
      <selection pane="bottomRight" activeCell="G5" sqref="G5:DG7"/>
      <rowBreaks count="1" manualBreakCount="1">
        <brk id="94" max="16383" man="1"/>
      </rowBreaks>
      <colBreaks count="1" manualBreakCount="1">
        <brk id="38" max="204" man="1"/>
      </colBreaks>
      <pageMargins left="0.7" right="0.7" top="0.75" bottom="0.75" header="0.3" footer="0.3"/>
      <pageSetup paperSize="9" scale="10" fitToHeight="0" orientation="landscape" r:id="rId1"/>
    </customSheetView>
  </customSheetViews>
  <mergeCells count="262">
    <mergeCell ref="AF2:AJ2"/>
    <mergeCell ref="AF3:AF4"/>
    <mergeCell ref="G3:G4"/>
    <mergeCell ref="G2:K2"/>
    <mergeCell ref="L3:L4"/>
    <mergeCell ref="L2:P2"/>
    <mergeCell ref="B245:B247"/>
    <mergeCell ref="C245:C250"/>
    <mergeCell ref="D197:D199"/>
    <mergeCell ref="B203:B205"/>
    <mergeCell ref="B215:B217"/>
    <mergeCell ref="B239:B241"/>
    <mergeCell ref="C239:C244"/>
    <mergeCell ref="D239:D241"/>
    <mergeCell ref="C203:C208"/>
    <mergeCell ref="B209:B211"/>
    <mergeCell ref="D209:D211"/>
    <mergeCell ref="B218:B220"/>
    <mergeCell ref="D218:D220"/>
    <mergeCell ref="B221:B223"/>
    <mergeCell ref="D221:D223"/>
    <mergeCell ref="D212:D214"/>
    <mergeCell ref="B227:B229"/>
    <mergeCell ref="D227:D229"/>
    <mergeCell ref="D215:D217"/>
    <mergeCell ref="D242:E242"/>
    <mergeCell ref="D195:E195"/>
    <mergeCell ref="D188:D190"/>
    <mergeCell ref="D186:E186"/>
    <mergeCell ref="D187:E187"/>
    <mergeCell ref="D131:D133"/>
    <mergeCell ref="D134:D136"/>
    <mergeCell ref="B164:B166"/>
    <mergeCell ref="D194:E194"/>
    <mergeCell ref="D185:E185"/>
    <mergeCell ref="D137:D139"/>
    <mergeCell ref="D140:D142"/>
    <mergeCell ref="D164:D166"/>
    <mergeCell ref="D152:D154"/>
    <mergeCell ref="D155:D157"/>
    <mergeCell ref="D158:D160"/>
    <mergeCell ref="D151:E151"/>
    <mergeCell ref="D150:E150"/>
    <mergeCell ref="D167:D169"/>
    <mergeCell ref="D161:D163"/>
    <mergeCell ref="D170:D172"/>
    <mergeCell ref="B182:B184"/>
    <mergeCell ref="D173:D175"/>
    <mergeCell ref="D113:D115"/>
    <mergeCell ref="B143:B145"/>
    <mergeCell ref="D143:D145"/>
    <mergeCell ref="B176:B178"/>
    <mergeCell ref="D176:D178"/>
    <mergeCell ref="B170:B172"/>
    <mergeCell ref="D116:D118"/>
    <mergeCell ref="D119:D121"/>
    <mergeCell ref="D122:D124"/>
    <mergeCell ref="D125:D127"/>
    <mergeCell ref="D128:D130"/>
    <mergeCell ref="C113:C151"/>
    <mergeCell ref="B134:B136"/>
    <mergeCell ref="B179:B181"/>
    <mergeCell ref="B152:B154"/>
    <mergeCell ref="B155:B157"/>
    <mergeCell ref="B158:B160"/>
    <mergeCell ref="B137:B139"/>
    <mergeCell ref="B140:B142"/>
    <mergeCell ref="B131:B133"/>
    <mergeCell ref="B161:B163"/>
    <mergeCell ref="C152:C187"/>
    <mergeCell ref="B14:B16"/>
    <mergeCell ref="D14:D16"/>
    <mergeCell ref="D182:D184"/>
    <mergeCell ref="B173:B175"/>
    <mergeCell ref="B107:B109"/>
    <mergeCell ref="D92:D94"/>
    <mergeCell ref="C107:C112"/>
    <mergeCell ref="D110:E110"/>
    <mergeCell ref="D112:E112"/>
    <mergeCell ref="D111:E111"/>
    <mergeCell ref="D107:D109"/>
    <mergeCell ref="B95:B97"/>
    <mergeCell ref="D95:D97"/>
    <mergeCell ref="B92:B94"/>
    <mergeCell ref="D106:E106"/>
    <mergeCell ref="D104:E104"/>
    <mergeCell ref="D105:E105"/>
    <mergeCell ref="B56:B58"/>
    <mergeCell ref="D80:D82"/>
    <mergeCell ref="C8:C19"/>
    <mergeCell ref="B20:B22"/>
    <mergeCell ref="D20:D22"/>
    <mergeCell ref="D23:D25"/>
    <mergeCell ref="B113:B115"/>
    <mergeCell ref="C5:E5"/>
    <mergeCell ref="C6:E6"/>
    <mergeCell ref="B1:F2"/>
    <mergeCell ref="D49:E49"/>
    <mergeCell ref="C20:C49"/>
    <mergeCell ref="B29:B31"/>
    <mergeCell ref="D32:D34"/>
    <mergeCell ref="B32:B34"/>
    <mergeCell ref="D29:D31"/>
    <mergeCell ref="D26:D28"/>
    <mergeCell ref="D48:E48"/>
    <mergeCell ref="D47:E47"/>
    <mergeCell ref="B35:B37"/>
    <mergeCell ref="D35:D37"/>
    <mergeCell ref="B38:B40"/>
    <mergeCell ref="D8:D10"/>
    <mergeCell ref="D11:D13"/>
    <mergeCell ref="F3:F4"/>
    <mergeCell ref="D3:E4"/>
    <mergeCell ref="C3:C4"/>
    <mergeCell ref="B3:B4"/>
    <mergeCell ref="C7:E7"/>
    <mergeCell ref="D17:E17"/>
    <mergeCell ref="D18:E18"/>
    <mergeCell ref="B8:B10"/>
    <mergeCell ref="B11:B13"/>
    <mergeCell ref="D19:E19"/>
    <mergeCell ref="B44:B46"/>
    <mergeCell ref="D44:D46"/>
    <mergeCell ref="D50:D52"/>
    <mergeCell ref="B50:B52"/>
    <mergeCell ref="D65:D67"/>
    <mergeCell ref="D62:D64"/>
    <mergeCell ref="D59:D61"/>
    <mergeCell ref="B59:B61"/>
    <mergeCell ref="B62:B64"/>
    <mergeCell ref="B65:B67"/>
    <mergeCell ref="C50:C106"/>
    <mergeCell ref="D53:D55"/>
    <mergeCell ref="D56:D58"/>
    <mergeCell ref="B83:B85"/>
    <mergeCell ref="B86:B88"/>
    <mergeCell ref="B71:B73"/>
    <mergeCell ref="B53:B55"/>
    <mergeCell ref="D68:D70"/>
    <mergeCell ref="B77:B79"/>
    <mergeCell ref="B80:B82"/>
    <mergeCell ref="D77:D79"/>
    <mergeCell ref="C209:C232"/>
    <mergeCell ref="D236:E236"/>
    <mergeCell ref="B224:B226"/>
    <mergeCell ref="B89:B91"/>
    <mergeCell ref="D89:D91"/>
    <mergeCell ref="B23:B25"/>
    <mergeCell ref="B26:B28"/>
    <mergeCell ref="D38:D40"/>
    <mergeCell ref="B41:B43"/>
    <mergeCell ref="D41:D43"/>
    <mergeCell ref="D83:D85"/>
    <mergeCell ref="D86:D88"/>
    <mergeCell ref="B68:B70"/>
    <mergeCell ref="D71:D73"/>
    <mergeCell ref="D74:D76"/>
    <mergeCell ref="B74:B76"/>
    <mergeCell ref="D179:D181"/>
    <mergeCell ref="D149:E149"/>
    <mergeCell ref="B167:B169"/>
    <mergeCell ref="B116:B118"/>
    <mergeCell ref="B119:B121"/>
    <mergeCell ref="B125:B127"/>
    <mergeCell ref="B122:B124"/>
    <mergeCell ref="B128:B130"/>
    <mergeCell ref="D249:E249"/>
    <mergeCell ref="D250:E250"/>
    <mergeCell ref="D244:E244"/>
    <mergeCell ref="D98:D100"/>
    <mergeCell ref="B98:B100"/>
    <mergeCell ref="B101:B103"/>
    <mergeCell ref="D191:D193"/>
    <mergeCell ref="B233:B235"/>
    <mergeCell ref="C233:C238"/>
    <mergeCell ref="D233:D235"/>
    <mergeCell ref="C197:C202"/>
    <mergeCell ref="D196:E196"/>
    <mergeCell ref="D201:E201"/>
    <mergeCell ref="D207:E207"/>
    <mergeCell ref="D230:E230"/>
    <mergeCell ref="B197:B199"/>
    <mergeCell ref="D200:E200"/>
    <mergeCell ref="D202:E202"/>
    <mergeCell ref="D231:E231"/>
    <mergeCell ref="D232:E232"/>
    <mergeCell ref="D206:E206"/>
    <mergeCell ref="D203:D205"/>
    <mergeCell ref="C188:C196"/>
    <mergeCell ref="D208:E208"/>
    <mergeCell ref="C293:C298"/>
    <mergeCell ref="D293:D295"/>
    <mergeCell ref="D296:E296"/>
    <mergeCell ref="B212:B214"/>
    <mergeCell ref="D237:E237"/>
    <mergeCell ref="D238:E238"/>
    <mergeCell ref="C287:C292"/>
    <mergeCell ref="D287:D289"/>
    <mergeCell ref="D291:E291"/>
    <mergeCell ref="D292:E292"/>
    <mergeCell ref="D290:E290"/>
    <mergeCell ref="D224:D226"/>
    <mergeCell ref="B251:B253"/>
    <mergeCell ref="C251:C256"/>
    <mergeCell ref="B257:B259"/>
    <mergeCell ref="C257:C262"/>
    <mergeCell ref="D257:D259"/>
    <mergeCell ref="D260:E260"/>
    <mergeCell ref="D261:E261"/>
    <mergeCell ref="D262:E262"/>
    <mergeCell ref="D255:E255"/>
    <mergeCell ref="D256:E256"/>
    <mergeCell ref="D251:D253"/>
    <mergeCell ref="D254:E254"/>
    <mergeCell ref="D268:E268"/>
    <mergeCell ref="D273:E273"/>
    <mergeCell ref="D274:E274"/>
    <mergeCell ref="D245:D247"/>
    <mergeCell ref="D243:E243"/>
    <mergeCell ref="D248:E248"/>
    <mergeCell ref="B299:B301"/>
    <mergeCell ref="C299:C304"/>
    <mergeCell ref="D299:D301"/>
    <mergeCell ref="D302:E302"/>
    <mergeCell ref="D303:E303"/>
    <mergeCell ref="D304:E304"/>
    <mergeCell ref="B275:B277"/>
    <mergeCell ref="C275:C280"/>
    <mergeCell ref="D279:E279"/>
    <mergeCell ref="D280:E280"/>
    <mergeCell ref="B281:B283"/>
    <mergeCell ref="C281:C286"/>
    <mergeCell ref="D281:D283"/>
    <mergeCell ref="D284:E284"/>
    <mergeCell ref="D285:E285"/>
    <mergeCell ref="D286:E286"/>
    <mergeCell ref="D275:D277"/>
    <mergeCell ref="B293:B295"/>
    <mergeCell ref="D101:D103"/>
    <mergeCell ref="B188:B190"/>
    <mergeCell ref="B191:B193"/>
    <mergeCell ref="D297:E297"/>
    <mergeCell ref="D298:E298"/>
    <mergeCell ref="B287:B289"/>
    <mergeCell ref="D146:D148"/>
    <mergeCell ref="B146:B148"/>
    <mergeCell ref="AA2:AE2"/>
    <mergeCell ref="AA3:AA4"/>
    <mergeCell ref="V2:Z2"/>
    <mergeCell ref="V3:V4"/>
    <mergeCell ref="Q2:U2"/>
    <mergeCell ref="Q3:Q4"/>
    <mergeCell ref="D278:E278"/>
    <mergeCell ref="B263:B265"/>
    <mergeCell ref="C263:C268"/>
    <mergeCell ref="B269:B271"/>
    <mergeCell ref="C269:C274"/>
    <mergeCell ref="D269:D271"/>
    <mergeCell ref="D272:E272"/>
    <mergeCell ref="D263:D265"/>
    <mergeCell ref="D266:E266"/>
    <mergeCell ref="D267:E267"/>
  </mergeCells>
  <pageMargins left="0.70866141732283461" right="0.31496062992125984" top="0.3543307086614173" bottom="0.3543307086614173" header="0.31496062992125984" footer="0.31496062992125984"/>
  <pageSetup paperSize="9" scale="32" fitToHeight="0" orientation="landscape" r:id="rId2"/>
  <rowBreaks count="1" manualBreakCount="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J842"/>
  <sheetViews>
    <sheetView showGridLines="0" view="pageBreakPreview" zoomScale="80" zoomScaleNormal="80" zoomScaleSheetLayoutView="80" workbookViewId="0">
      <pane xSplit="6" ySplit="8" topLeftCell="G9" activePane="bottomRight" state="frozen"/>
      <selection pane="topRight" activeCell="G1" sqref="G1"/>
      <selection pane="bottomLeft" activeCell="A9" sqref="A9"/>
      <selection pane="bottomRight" activeCell="F6" sqref="F6"/>
    </sheetView>
  </sheetViews>
  <sheetFormatPr defaultColWidth="9.140625" defaultRowHeight="15" x14ac:dyDescent="0.25"/>
  <cols>
    <col min="1" max="1" width="1.5703125" style="9" customWidth="1"/>
    <col min="2" max="2" width="13.5703125" style="9" bestFit="1" customWidth="1"/>
    <col min="3" max="3" width="29.28515625" style="21" customWidth="1"/>
    <col min="4" max="4" width="64.5703125" style="22" customWidth="1"/>
    <col min="5" max="5" width="17.42578125" style="194" customWidth="1"/>
    <col min="6" max="6" width="13.42578125" style="9" customWidth="1"/>
    <col min="7" max="7" width="12.7109375" style="9" customWidth="1"/>
    <col min="8" max="11" width="6" style="9" customWidth="1"/>
    <col min="12" max="12" width="13" style="9" customWidth="1"/>
    <col min="13" max="16" width="6" style="9" customWidth="1"/>
    <col min="17" max="17" width="13" style="9" customWidth="1"/>
    <col min="18" max="21" width="6" style="9" customWidth="1"/>
    <col min="22" max="22" width="13.5703125" style="9" customWidth="1"/>
    <col min="23" max="26" width="6" style="9" customWidth="1"/>
    <col min="27" max="27" width="13.5703125" style="9" customWidth="1"/>
    <col min="28" max="30" width="6" style="9" customWidth="1"/>
    <col min="31" max="31" width="5.42578125" style="9" customWidth="1"/>
    <col min="32" max="32" width="13.5703125" style="9" customWidth="1"/>
    <col min="33" max="36" width="6.140625" style="9" customWidth="1"/>
    <col min="37" max="16384" width="9.140625" style="9"/>
  </cols>
  <sheetData>
    <row r="1" spans="1:36" s="13" customFormat="1" ht="32.25" customHeight="1" x14ac:dyDescent="0.35">
      <c r="B1" s="376" t="s">
        <v>727</v>
      </c>
      <c r="C1" s="376"/>
      <c r="D1" s="376"/>
      <c r="E1" s="376"/>
      <c r="F1" s="376"/>
    </row>
    <row r="2" spans="1:36" s="13" customFormat="1" ht="23.25" customHeight="1" x14ac:dyDescent="0.35">
      <c r="B2" s="377"/>
      <c r="C2" s="377"/>
      <c r="D2" s="377"/>
      <c r="E2" s="377"/>
      <c r="F2" s="377"/>
      <c r="G2" s="322" t="s">
        <v>689</v>
      </c>
      <c r="H2" s="323"/>
      <c r="I2" s="323"/>
      <c r="J2" s="323"/>
      <c r="K2" s="323"/>
      <c r="L2" s="322" t="s">
        <v>690</v>
      </c>
      <c r="M2" s="323"/>
      <c r="N2" s="323"/>
      <c r="O2" s="323"/>
      <c r="P2" s="323"/>
      <c r="Q2" s="322" t="s">
        <v>701</v>
      </c>
      <c r="R2" s="323"/>
      <c r="S2" s="323"/>
      <c r="T2" s="323"/>
      <c r="U2" s="323"/>
      <c r="V2" s="322" t="s">
        <v>707</v>
      </c>
      <c r="W2" s="323"/>
      <c r="X2" s="323"/>
      <c r="Y2" s="323"/>
      <c r="Z2" s="323"/>
      <c r="AA2" s="322" t="s">
        <v>716</v>
      </c>
      <c r="AB2" s="323"/>
      <c r="AC2" s="323"/>
      <c r="AD2" s="323"/>
      <c r="AE2" s="323"/>
      <c r="AF2" s="322" t="s">
        <v>722</v>
      </c>
      <c r="AG2" s="323"/>
      <c r="AH2" s="323"/>
      <c r="AI2" s="323"/>
      <c r="AJ2" s="323"/>
    </row>
    <row r="3" spans="1:36" s="26" customFormat="1" ht="126.75" customHeight="1" x14ac:dyDescent="0.2">
      <c r="B3" s="495" t="s">
        <v>63</v>
      </c>
      <c r="C3" s="495" t="s">
        <v>124</v>
      </c>
      <c r="D3" s="497" t="s">
        <v>130</v>
      </c>
      <c r="E3" s="498"/>
      <c r="F3" s="382" t="s">
        <v>163</v>
      </c>
      <c r="G3" s="399" t="s">
        <v>696</v>
      </c>
      <c r="H3" s="269" t="s">
        <v>692</v>
      </c>
      <c r="I3" s="269" t="s">
        <v>691</v>
      </c>
      <c r="J3" s="269" t="s">
        <v>693</v>
      </c>
      <c r="K3" s="269" t="s">
        <v>694</v>
      </c>
      <c r="L3" s="399" t="s">
        <v>699</v>
      </c>
      <c r="M3" s="269" t="s">
        <v>692</v>
      </c>
      <c r="N3" s="269" t="s">
        <v>691</v>
      </c>
      <c r="O3" s="269" t="s">
        <v>693</v>
      </c>
      <c r="P3" s="269" t="s">
        <v>694</v>
      </c>
      <c r="Q3" s="399" t="s">
        <v>702</v>
      </c>
      <c r="R3" s="269" t="s">
        <v>692</v>
      </c>
      <c r="S3" s="269" t="s">
        <v>691</v>
      </c>
      <c r="T3" s="269" t="s">
        <v>693</v>
      </c>
      <c r="U3" s="269" t="s">
        <v>694</v>
      </c>
      <c r="V3" s="399" t="s">
        <v>708</v>
      </c>
      <c r="W3" s="269" t="s">
        <v>692</v>
      </c>
      <c r="X3" s="269" t="s">
        <v>691</v>
      </c>
      <c r="Y3" s="269" t="s">
        <v>693</v>
      </c>
      <c r="Z3" s="269" t="s">
        <v>694</v>
      </c>
      <c r="AA3" s="399" t="s">
        <v>718</v>
      </c>
      <c r="AB3" s="269" t="s">
        <v>692</v>
      </c>
      <c r="AC3" s="269" t="s">
        <v>691</v>
      </c>
      <c r="AD3" s="269" t="s">
        <v>693</v>
      </c>
      <c r="AE3" s="269" t="s">
        <v>694</v>
      </c>
      <c r="AF3" s="399" t="s">
        <v>723</v>
      </c>
      <c r="AG3" s="269" t="s">
        <v>692</v>
      </c>
      <c r="AH3" s="269" t="s">
        <v>691</v>
      </c>
      <c r="AI3" s="269" t="s">
        <v>693</v>
      </c>
      <c r="AJ3" s="269" t="s">
        <v>694</v>
      </c>
    </row>
    <row r="4" spans="1:36" s="34" customFormat="1" ht="21" customHeight="1" thickBot="1" x14ac:dyDescent="0.25">
      <c r="B4" s="496"/>
      <c r="C4" s="496"/>
      <c r="D4" s="499"/>
      <c r="E4" s="500"/>
      <c r="F4" s="383"/>
      <c r="G4" s="325"/>
      <c r="H4" s="50">
        <v>101</v>
      </c>
      <c r="I4" s="50">
        <v>215</v>
      </c>
      <c r="J4" s="50">
        <v>216</v>
      </c>
      <c r="K4" s="50">
        <v>217</v>
      </c>
      <c r="L4" s="325"/>
      <c r="M4" s="50">
        <v>101</v>
      </c>
      <c r="N4" s="50">
        <v>215</v>
      </c>
      <c r="O4" s="50">
        <v>216</v>
      </c>
      <c r="P4" s="50">
        <v>217</v>
      </c>
      <c r="Q4" s="325"/>
      <c r="R4" s="50">
        <v>101</v>
      </c>
      <c r="S4" s="50">
        <v>215</v>
      </c>
      <c r="T4" s="50">
        <v>216</v>
      </c>
      <c r="U4" s="50">
        <v>217</v>
      </c>
      <c r="V4" s="325"/>
      <c r="W4" s="50">
        <v>101</v>
      </c>
      <c r="X4" s="50">
        <v>215</v>
      </c>
      <c r="Y4" s="50">
        <v>216</v>
      </c>
      <c r="Z4" s="50">
        <v>217</v>
      </c>
      <c r="AA4" s="325"/>
      <c r="AB4" s="50">
        <v>101</v>
      </c>
      <c r="AC4" s="50">
        <v>215</v>
      </c>
      <c r="AD4" s="50">
        <v>216</v>
      </c>
      <c r="AE4" s="50">
        <v>217</v>
      </c>
      <c r="AF4" s="325"/>
      <c r="AG4" s="50">
        <v>101</v>
      </c>
      <c r="AH4" s="50">
        <v>215</v>
      </c>
      <c r="AI4" s="50">
        <v>216</v>
      </c>
      <c r="AJ4" s="50">
        <v>217</v>
      </c>
    </row>
    <row r="5" spans="1:36" s="84" customFormat="1" ht="16.5" customHeight="1" x14ac:dyDescent="0.25">
      <c r="A5" s="15"/>
      <c r="B5" s="48"/>
      <c r="C5" s="374" t="s">
        <v>139</v>
      </c>
      <c r="D5" s="374"/>
      <c r="E5" s="374"/>
      <c r="F5" s="71">
        <f>G5+L5+Q5+V5+AA5+AF5</f>
        <v>1553</v>
      </c>
      <c r="G5" s="49">
        <f>SUM(H5:K5)</f>
        <v>327</v>
      </c>
      <c r="H5" s="49">
        <f>H269+H304+H320+H357+H396+H415+H450+H474+H482+H492+H503+H535+H627+H651+H667+H717+H732+H768+H775+H782+H789+H805+H832</f>
        <v>294</v>
      </c>
      <c r="I5" s="49">
        <f t="shared" ref="I5:K5" si="0">I269+I304+I320+I357+I396+I415+I450+I474+I482+I492+I503+I535+I627+I651+I667+I717+I732+I768+I775+I782+I789+I805+I832</f>
        <v>3</v>
      </c>
      <c r="J5" s="49">
        <f t="shared" si="0"/>
        <v>28</v>
      </c>
      <c r="K5" s="49">
        <f t="shared" si="0"/>
        <v>2</v>
      </c>
      <c r="L5" s="49">
        <f>SUM(M5:P5)</f>
        <v>267</v>
      </c>
      <c r="M5" s="49">
        <f>M269+M304+M320+M357+M396+M415+M450+M474+M482+M492+M503+M535+M627+M651+M667+M717+M732+M768+M775+M782+M789+M805+M832</f>
        <v>232</v>
      </c>
      <c r="N5" s="49">
        <f t="shared" ref="N5:P5" si="1">N269+N304+N320+N357+N396+N415+N450+N474+N482+N492+N503+N535+N627+N651+N667+N717+N732+N768+N775+N782+N789+N805+N832</f>
        <v>15</v>
      </c>
      <c r="O5" s="49">
        <f t="shared" si="1"/>
        <v>17</v>
      </c>
      <c r="P5" s="49">
        <f t="shared" si="1"/>
        <v>3</v>
      </c>
      <c r="Q5" s="49">
        <f>SUM(R5:U5)</f>
        <v>179</v>
      </c>
      <c r="R5" s="49">
        <f>R269+R304+R320+R357+R396+R415+R450+R474+R482+R492+R503+R535+R627+R651+R667+R717+R732+R768+R775+R782+R789+R805+R832</f>
        <v>162</v>
      </c>
      <c r="S5" s="49">
        <f t="shared" ref="S5:U5" si="2">S269+S304+S320+S357+S396+S415+S450+S474+S482+S492+S503+S535+S627+S651+S667+S717+S732+S768+S775+S782+S789+S805+S832</f>
        <v>1</v>
      </c>
      <c r="T5" s="49">
        <f t="shared" si="2"/>
        <v>15</v>
      </c>
      <c r="U5" s="49">
        <f t="shared" si="2"/>
        <v>1</v>
      </c>
      <c r="V5" s="49">
        <f>SUM(W5:Z5)</f>
        <v>454</v>
      </c>
      <c r="W5" s="49">
        <f t="shared" ref="W5:Z5" si="3">W269+W304+W320+W357+W396+W415+W450+W474+W482+W492+W503+W535+W627+W651+W667+W717+W732+W768+W775+W782+W789+W805+W832</f>
        <v>425</v>
      </c>
      <c r="X5" s="49">
        <f t="shared" si="3"/>
        <v>9</v>
      </c>
      <c r="Y5" s="49">
        <f t="shared" si="3"/>
        <v>17</v>
      </c>
      <c r="Z5" s="49">
        <f t="shared" si="3"/>
        <v>3</v>
      </c>
      <c r="AA5" s="49">
        <f>SUM(AB5:AE5)</f>
        <v>140</v>
      </c>
      <c r="AB5" s="49">
        <f t="shared" ref="AB5:AE5" si="4">AB269+AB304+AB320+AB357+AB396+AB415+AB450+AB474+AB482+AB492+AB503+AB535+AB627+AB651+AB667+AB717+AB732+AB768+AB775+AB782+AB789+AB805+AB832</f>
        <v>130</v>
      </c>
      <c r="AC5" s="49">
        <f t="shared" si="4"/>
        <v>2</v>
      </c>
      <c r="AD5" s="49">
        <f t="shared" si="4"/>
        <v>8</v>
      </c>
      <c r="AE5" s="49">
        <f t="shared" si="4"/>
        <v>0</v>
      </c>
      <c r="AF5" s="49">
        <f>SUM(AG5:AJ5)</f>
        <v>186</v>
      </c>
      <c r="AG5" s="49">
        <f t="shared" ref="AG5:AJ5" si="5">AG269+AG304+AG320+AG357+AG396+AG415+AG450+AG474+AG482+AG492+AG503+AG535+AG627+AG651+AG667+AG717+AG732+AG768+AG775+AG782+AG789+AG805+AG832</f>
        <v>174</v>
      </c>
      <c r="AH5" s="49">
        <f t="shared" si="5"/>
        <v>1</v>
      </c>
      <c r="AI5" s="49">
        <f t="shared" si="5"/>
        <v>11</v>
      </c>
      <c r="AJ5" s="49">
        <f t="shared" si="5"/>
        <v>0</v>
      </c>
    </row>
    <row r="6" spans="1:36" s="84" customFormat="1" ht="16.5" customHeight="1" x14ac:dyDescent="0.25">
      <c r="A6" s="15"/>
      <c r="B6" s="27"/>
      <c r="C6" s="375" t="s">
        <v>140</v>
      </c>
      <c r="D6" s="375"/>
      <c r="E6" s="375"/>
      <c r="F6" s="71">
        <f>G6+L6+Q6+V6+AA6+AF6</f>
        <v>12</v>
      </c>
      <c r="G6" s="49">
        <f t="shared" ref="G6:G69" si="6">SUM(H6:K6)</f>
        <v>0</v>
      </c>
      <c r="H6" s="49">
        <f>H270+H305+H321+H358+H397+H416+H451+H475+H483+H493+H504+H536+H628+H652+H668+H718+H733+H769+H776+H783+H790+H806+H833</f>
        <v>0</v>
      </c>
      <c r="I6" s="49">
        <f t="shared" ref="I6:K6" si="7">I270+I305+I321+I358+I397+I416+I451+I475+I483+I493+I504+I536+I628+I652+I668+I718+I733+I769+I776+I783+I790+I806+I833</f>
        <v>0</v>
      </c>
      <c r="J6" s="49">
        <f t="shared" si="7"/>
        <v>0</v>
      </c>
      <c r="K6" s="49">
        <f t="shared" si="7"/>
        <v>0</v>
      </c>
      <c r="L6" s="49">
        <f t="shared" ref="L6:L69" si="8">SUM(M6:P6)</f>
        <v>6</v>
      </c>
      <c r="M6" s="49">
        <f>M270+M305+M321+M358+M397+M416+M451+M475+M483+M493+M504+M536+M628+M652+M668+M718+M733+M769+M776+M783+M790+M806+M833</f>
        <v>6</v>
      </c>
      <c r="N6" s="49">
        <f t="shared" ref="N6:P6" si="9">N270+N305+N321+N358+N397+N416+N451+N475+N483+N493+N504+N536+N628+N652+N668+N718+N733+N769+N776+N783+N790+N806+N833</f>
        <v>0</v>
      </c>
      <c r="O6" s="49">
        <f t="shared" si="9"/>
        <v>0</v>
      </c>
      <c r="P6" s="49">
        <f t="shared" si="9"/>
        <v>0</v>
      </c>
      <c r="Q6" s="49">
        <f t="shared" ref="Q6:Q69" si="10">SUM(R6:U6)</f>
        <v>0</v>
      </c>
      <c r="R6" s="49">
        <f>R270+R305+R321+R358+R397+R416+R451+R475+R483+R493+R504+R536+R628+R652+R668+R718+R733+R769+R776+R783+R790+R806+R833</f>
        <v>0</v>
      </c>
      <c r="S6" s="49">
        <f t="shared" ref="S6:U6" si="11">S270+S305+S321+S358+S397+S416+S451+S475+S483+S493+S504+S536+S628+S652+S668+S718+S733+S769+S776+S783+S790+S806+S833</f>
        <v>0</v>
      </c>
      <c r="T6" s="49">
        <f t="shared" si="11"/>
        <v>0</v>
      </c>
      <c r="U6" s="49">
        <f t="shared" si="11"/>
        <v>0</v>
      </c>
      <c r="V6" s="49">
        <f t="shared" ref="V6:V69" si="12">SUM(W6:Z6)</f>
        <v>6</v>
      </c>
      <c r="W6" s="49">
        <f t="shared" ref="W6:Z6" si="13">W270+W305+W321+W358+W397+W416+W451+W475+W483+W493+W504+W536+W628+W652+W668+W718+W733+W769+W776+W783+W790+W806+W833</f>
        <v>6</v>
      </c>
      <c r="X6" s="49">
        <f t="shared" si="13"/>
        <v>0</v>
      </c>
      <c r="Y6" s="49">
        <f t="shared" si="13"/>
        <v>0</v>
      </c>
      <c r="Z6" s="49">
        <f t="shared" si="13"/>
        <v>0</v>
      </c>
      <c r="AA6" s="49">
        <f t="shared" ref="AA6:AA69" si="14">SUM(AB6:AE6)</f>
        <v>0</v>
      </c>
      <c r="AB6" s="49">
        <f t="shared" ref="AB6:AE6" si="15">AB270+AB305+AB321+AB358+AB397+AB416+AB451+AB475+AB483+AB493+AB504+AB536+AB628+AB652+AB668+AB718+AB733+AB769+AB776+AB783+AB790+AB806+AB833</f>
        <v>0</v>
      </c>
      <c r="AC6" s="49">
        <f t="shared" si="15"/>
        <v>0</v>
      </c>
      <c r="AD6" s="49">
        <f t="shared" si="15"/>
        <v>0</v>
      </c>
      <c r="AE6" s="49">
        <f t="shared" si="15"/>
        <v>0</v>
      </c>
      <c r="AF6" s="49">
        <f t="shared" ref="AF6:AF69" si="16">SUM(AG6:AJ6)</f>
        <v>0</v>
      </c>
      <c r="AG6" s="49">
        <f t="shared" ref="AG6:AJ6" si="17">AG270+AG305+AG321+AG358+AG397+AG416+AG451+AG475+AG483+AG493+AG504+AG536+AG628+AG652+AG668+AG718+AG733+AG769+AG776+AG783+AG790+AG806+AG833</f>
        <v>0</v>
      </c>
      <c r="AH6" s="49">
        <f t="shared" si="17"/>
        <v>0</v>
      </c>
      <c r="AI6" s="49">
        <f t="shared" si="17"/>
        <v>0</v>
      </c>
      <c r="AJ6" s="49">
        <f t="shared" si="17"/>
        <v>0</v>
      </c>
    </row>
    <row r="7" spans="1:36" s="84" customFormat="1" ht="16.5" customHeight="1" thickBot="1" x14ac:dyDescent="0.3">
      <c r="A7" s="15"/>
      <c r="B7" s="207"/>
      <c r="C7" s="390" t="s">
        <v>141</v>
      </c>
      <c r="D7" s="390"/>
      <c r="E7" s="390"/>
      <c r="F7" s="71">
        <f t="shared" ref="F7:F69" si="18">G7+L7+Q7+V7+AA7+AF7</f>
        <v>2093</v>
      </c>
      <c r="G7" s="49">
        <f t="shared" si="6"/>
        <v>274</v>
      </c>
      <c r="H7" s="208">
        <f>H271+H306+H322+H359+H398+H417+H452+H476+H484+H494+H505+H537+H629+H653+H669+H719+H734+H770+H777+H784+H791+H807+H835+H840</f>
        <v>239</v>
      </c>
      <c r="I7" s="208">
        <f t="shared" ref="I7:K7" si="19">I271+I306+I322+I359+I398+I417+I452+I476+I484+I494+I505+I537+I629+I653+I669+I719+I734+I770+I777+I784+I791+I807+I835+I840</f>
        <v>8</v>
      </c>
      <c r="J7" s="208">
        <f t="shared" si="19"/>
        <v>27</v>
      </c>
      <c r="K7" s="208">
        <f t="shared" si="19"/>
        <v>0</v>
      </c>
      <c r="L7" s="49">
        <f t="shared" si="8"/>
        <v>301</v>
      </c>
      <c r="M7" s="208">
        <f>M271+M306+M322+M359+M398+M417+M452+M476+M484+M494+M505+M537+M629+M653+M669+M719+M734+M770+M777+M784+M791+M807+M835+M840</f>
        <v>239</v>
      </c>
      <c r="N7" s="208">
        <f t="shared" ref="N7:P7" si="20">N271+N306+N322+N359+N398+N417+N452+N476+N484+N494+N505+N537+N629+N653+N669+N719+N734+N770+N777+N784+N791+N807+N835+N840</f>
        <v>11</v>
      </c>
      <c r="O7" s="208">
        <f t="shared" si="20"/>
        <v>50</v>
      </c>
      <c r="P7" s="208">
        <f t="shared" si="20"/>
        <v>1</v>
      </c>
      <c r="Q7" s="49">
        <f t="shared" si="10"/>
        <v>310</v>
      </c>
      <c r="R7" s="208">
        <f>R271+R306+R322+R359+R398+R417+R452+R476+R484+R494+R505+R537+R629+R653+R669+R719+R734+R770+R777+R784+R791+R807+R835+R840</f>
        <v>252</v>
      </c>
      <c r="S7" s="208">
        <f t="shared" ref="S7:U7" si="21">S271+S306+S322+S359+S398+S417+S452+S476+S484+S494+S505+S537+S629+S653+S669+S719+S734+S770+S777+S784+S791+S807+S835+S840</f>
        <v>12</v>
      </c>
      <c r="T7" s="208">
        <f t="shared" si="21"/>
        <v>38</v>
      </c>
      <c r="U7" s="208">
        <f t="shared" si="21"/>
        <v>8</v>
      </c>
      <c r="V7" s="49">
        <f t="shared" si="12"/>
        <v>677</v>
      </c>
      <c r="W7" s="208">
        <f t="shared" ref="W7:Z7" si="22">W271+W306+W322+W359+W398+W417+W452+W476+W484+W494+W505+W537+W629+W653+W669+W719+W734+W770+W777+W784+W791+W807+W835+W840</f>
        <v>645</v>
      </c>
      <c r="X7" s="208">
        <f t="shared" si="22"/>
        <v>5</v>
      </c>
      <c r="Y7" s="208">
        <f t="shared" si="22"/>
        <v>27</v>
      </c>
      <c r="Z7" s="208">
        <f t="shared" si="22"/>
        <v>0</v>
      </c>
      <c r="AA7" s="49">
        <f t="shared" si="14"/>
        <v>305</v>
      </c>
      <c r="AB7" s="208">
        <f t="shared" ref="AB7:AE7" si="23">AB271+AB306+AB322+AB359+AB398+AB417+AB452+AB476+AB484+AB494+AB505+AB537+AB629+AB653+AB669+AB719+AB734+AB770+AB777+AB784+AB791+AB807+AB835+AB840</f>
        <v>259</v>
      </c>
      <c r="AC7" s="208">
        <f t="shared" si="23"/>
        <v>4</v>
      </c>
      <c r="AD7" s="208">
        <f t="shared" si="23"/>
        <v>39</v>
      </c>
      <c r="AE7" s="208">
        <f t="shared" si="23"/>
        <v>3</v>
      </c>
      <c r="AF7" s="49">
        <f t="shared" si="16"/>
        <v>226</v>
      </c>
      <c r="AG7" s="208">
        <f t="shared" ref="AG7:AJ7" si="24">AG271+AG306+AG322+AG359+AG398+AG417+AG452+AG476+AG484+AG494+AG505+AG537+AG629+AG653+AG669+AG719+AG734+AG770+AG777+AG784+AG791+AG807+AG835+AG840</f>
        <v>211</v>
      </c>
      <c r="AH7" s="208">
        <f t="shared" si="24"/>
        <v>1</v>
      </c>
      <c r="AI7" s="208">
        <f t="shared" si="24"/>
        <v>13</v>
      </c>
      <c r="AJ7" s="208">
        <f t="shared" si="24"/>
        <v>1</v>
      </c>
    </row>
    <row r="8" spans="1:36" s="84" customFormat="1" ht="16.5" customHeight="1" thickBot="1" x14ac:dyDescent="0.3">
      <c r="A8" s="15"/>
      <c r="B8" s="209"/>
      <c r="C8" s="505" t="s">
        <v>462</v>
      </c>
      <c r="D8" s="506"/>
      <c r="E8" s="507"/>
      <c r="F8" s="71">
        <f t="shared" si="18"/>
        <v>842</v>
      </c>
      <c r="G8" s="49">
        <f t="shared" si="6"/>
        <v>153</v>
      </c>
      <c r="H8" s="210">
        <f>H841+H808+H771+H735+H720+H670+H654+H630+H538+H506+H485+H477+H453+H418+H399+H323+H307+H272</f>
        <v>129</v>
      </c>
      <c r="I8" s="210">
        <f t="shared" ref="I8:K8" si="25">I841+I808+I771+I735+I720+I670+I654+I630+I538+I506+I485+I477+I453+I418+I399+I323+I307+I272</f>
        <v>0</v>
      </c>
      <c r="J8" s="210">
        <f t="shared" si="25"/>
        <v>24</v>
      </c>
      <c r="K8" s="210">
        <f t="shared" si="25"/>
        <v>0</v>
      </c>
      <c r="L8" s="49">
        <f t="shared" si="8"/>
        <v>140</v>
      </c>
      <c r="M8" s="210">
        <f>M841+M808+M771+M735+M720+M670+M654+M630+M538+M506+M485+M477+M453+M418+M399+M323+M307+M272</f>
        <v>120</v>
      </c>
      <c r="N8" s="210">
        <f t="shared" ref="N8:P8" si="26">N841+N808+N771+N735+N720+N670+N654+N630+N538+N506+N485+N477+N453+N418+N399+N323+N307+N272</f>
        <v>0</v>
      </c>
      <c r="O8" s="210">
        <f t="shared" si="26"/>
        <v>20</v>
      </c>
      <c r="P8" s="210">
        <f t="shared" si="26"/>
        <v>0</v>
      </c>
      <c r="Q8" s="49">
        <f t="shared" si="10"/>
        <v>106</v>
      </c>
      <c r="R8" s="210">
        <f>R841+R808+R771+R735+R720+R670+R654+R630+R538+R506+R485+R477+R453+R418+R399+R323+R307+R272</f>
        <v>93</v>
      </c>
      <c r="S8" s="210">
        <f t="shared" ref="S8:U8" si="27">S841+S808+S771+S735+S720+S670+S654+S630+S538+S506+S485+S477+S453+S418+S399+S323+S307+S272</f>
        <v>1</v>
      </c>
      <c r="T8" s="210">
        <f t="shared" si="27"/>
        <v>11</v>
      </c>
      <c r="U8" s="210">
        <f t="shared" si="27"/>
        <v>1</v>
      </c>
      <c r="V8" s="49">
        <f t="shared" si="12"/>
        <v>199</v>
      </c>
      <c r="W8" s="210">
        <f t="shared" ref="W8:Z8" si="28">W841+W808+W771+W735+W720+W670+W654+W630+W538+W506+W485+W477+W453+W418+W399+W323+W307+W272</f>
        <v>177</v>
      </c>
      <c r="X8" s="210">
        <f t="shared" si="28"/>
        <v>4</v>
      </c>
      <c r="Y8" s="210">
        <f t="shared" si="28"/>
        <v>15</v>
      </c>
      <c r="Z8" s="210">
        <f t="shared" si="28"/>
        <v>3</v>
      </c>
      <c r="AA8" s="49">
        <f t="shared" si="14"/>
        <v>123</v>
      </c>
      <c r="AB8" s="210">
        <f t="shared" ref="AB8:AE8" si="29">AB841+AB808+AB771+AB735+AB720+AB670+AB654+AB630+AB538+AB506+AB485+AB477+AB453+AB418+AB399+AB323+AB307+AB272</f>
        <v>100</v>
      </c>
      <c r="AC8" s="210">
        <f t="shared" si="29"/>
        <v>7</v>
      </c>
      <c r="AD8" s="210">
        <f t="shared" si="29"/>
        <v>13</v>
      </c>
      <c r="AE8" s="210">
        <f t="shared" si="29"/>
        <v>3</v>
      </c>
      <c r="AF8" s="49">
        <f t="shared" si="16"/>
        <v>121</v>
      </c>
      <c r="AG8" s="210">
        <f t="shared" ref="AG8:AJ8" si="30">AG841+AG808+AG771+AG735+AG720+AG670+AG654+AG630+AG538+AG506+AG485+AG477+AG453+AG418+AG399+AG323+AG307+AG272</f>
        <v>103</v>
      </c>
      <c r="AH8" s="210">
        <f t="shared" si="30"/>
        <v>1</v>
      </c>
      <c r="AI8" s="210">
        <f t="shared" si="30"/>
        <v>11</v>
      </c>
      <c r="AJ8" s="210">
        <f t="shared" si="30"/>
        <v>6</v>
      </c>
    </row>
    <row r="9" spans="1:36" s="84" customFormat="1" ht="16.5" customHeight="1" x14ac:dyDescent="0.25">
      <c r="A9" s="15"/>
      <c r="B9" s="422">
        <v>1</v>
      </c>
      <c r="C9" s="417" t="s">
        <v>122</v>
      </c>
      <c r="D9" s="412" t="s">
        <v>67</v>
      </c>
      <c r="E9" s="128" t="s">
        <v>120</v>
      </c>
      <c r="F9" s="71">
        <f t="shared" si="18"/>
        <v>5</v>
      </c>
      <c r="G9" s="49">
        <f t="shared" si="6"/>
        <v>0</v>
      </c>
      <c r="H9" s="118">
        <v>0</v>
      </c>
      <c r="I9" s="118">
        <v>0</v>
      </c>
      <c r="J9" s="118">
        <v>0</v>
      </c>
      <c r="K9" s="118">
        <v>0</v>
      </c>
      <c r="L9" s="49">
        <f t="shared" si="8"/>
        <v>1</v>
      </c>
      <c r="M9" s="118">
        <v>0</v>
      </c>
      <c r="N9" s="118">
        <v>0</v>
      </c>
      <c r="O9" s="118">
        <v>1</v>
      </c>
      <c r="P9" s="118">
        <v>0</v>
      </c>
      <c r="Q9" s="49">
        <f t="shared" si="10"/>
        <v>1</v>
      </c>
      <c r="R9" s="118">
        <v>1</v>
      </c>
      <c r="S9" s="118">
        <v>0</v>
      </c>
      <c r="T9" s="118">
        <v>0</v>
      </c>
      <c r="U9" s="118">
        <v>0</v>
      </c>
      <c r="V9" s="49">
        <f t="shared" si="12"/>
        <v>2</v>
      </c>
      <c r="W9" s="118">
        <v>2</v>
      </c>
      <c r="X9" s="118">
        <v>0</v>
      </c>
      <c r="Y9" s="118">
        <v>0</v>
      </c>
      <c r="Z9" s="118">
        <v>0</v>
      </c>
      <c r="AA9" s="49">
        <f t="shared" si="14"/>
        <v>0</v>
      </c>
      <c r="AB9" s="118">
        <v>0</v>
      </c>
      <c r="AC9" s="118">
        <v>0</v>
      </c>
      <c r="AD9" s="118">
        <v>0</v>
      </c>
      <c r="AE9" s="118">
        <v>0</v>
      </c>
      <c r="AF9" s="49">
        <f t="shared" si="16"/>
        <v>1</v>
      </c>
      <c r="AG9" s="118">
        <v>1</v>
      </c>
      <c r="AH9" s="118">
        <v>0</v>
      </c>
      <c r="AI9" s="118">
        <v>0</v>
      </c>
      <c r="AJ9" s="118">
        <v>0</v>
      </c>
    </row>
    <row r="10" spans="1:36" s="84" customFormat="1" ht="16.5" customHeight="1" x14ac:dyDescent="0.25">
      <c r="A10" s="15"/>
      <c r="B10" s="422"/>
      <c r="C10" s="417"/>
      <c r="D10" s="412"/>
      <c r="E10" s="97" t="s">
        <v>218</v>
      </c>
      <c r="F10" s="71">
        <f t="shared" si="18"/>
        <v>0</v>
      </c>
      <c r="G10" s="49">
        <f t="shared" si="6"/>
        <v>0</v>
      </c>
      <c r="H10" s="112">
        <v>0</v>
      </c>
      <c r="I10" s="112">
        <v>0</v>
      </c>
      <c r="J10" s="112">
        <v>0</v>
      </c>
      <c r="K10" s="112">
        <v>0</v>
      </c>
      <c r="L10" s="49">
        <f t="shared" si="8"/>
        <v>0</v>
      </c>
      <c r="M10" s="112">
        <v>0</v>
      </c>
      <c r="N10" s="112">
        <v>0</v>
      </c>
      <c r="O10" s="112">
        <v>0</v>
      </c>
      <c r="P10" s="112">
        <v>0</v>
      </c>
      <c r="Q10" s="49">
        <f t="shared" si="10"/>
        <v>0</v>
      </c>
      <c r="R10" s="112">
        <v>0</v>
      </c>
      <c r="S10" s="112">
        <v>0</v>
      </c>
      <c r="T10" s="112">
        <v>0</v>
      </c>
      <c r="U10" s="112">
        <v>0</v>
      </c>
      <c r="V10" s="49">
        <f t="shared" si="12"/>
        <v>0</v>
      </c>
      <c r="W10" s="112">
        <v>0</v>
      </c>
      <c r="X10" s="112">
        <v>0</v>
      </c>
      <c r="Y10" s="112">
        <v>0</v>
      </c>
      <c r="Z10" s="112">
        <v>0</v>
      </c>
      <c r="AA10" s="49">
        <f t="shared" si="14"/>
        <v>0</v>
      </c>
      <c r="AB10" s="112">
        <v>0</v>
      </c>
      <c r="AC10" s="112">
        <v>0</v>
      </c>
      <c r="AD10" s="112">
        <v>0</v>
      </c>
      <c r="AE10" s="112">
        <v>0</v>
      </c>
      <c r="AF10" s="49">
        <f t="shared" si="16"/>
        <v>0</v>
      </c>
      <c r="AG10" s="112">
        <v>0</v>
      </c>
      <c r="AH10" s="112">
        <v>0</v>
      </c>
      <c r="AI10" s="112">
        <v>0</v>
      </c>
      <c r="AJ10" s="112">
        <v>0</v>
      </c>
    </row>
    <row r="11" spans="1:36" s="84" customFormat="1" ht="16.5" customHeight="1" thickBot="1" x14ac:dyDescent="0.3">
      <c r="A11" s="67"/>
      <c r="B11" s="422"/>
      <c r="C11" s="417"/>
      <c r="D11" s="412"/>
      <c r="E11" s="98" t="s">
        <v>116</v>
      </c>
      <c r="F11" s="71">
        <f t="shared" si="18"/>
        <v>5</v>
      </c>
      <c r="G11" s="49">
        <f t="shared" si="6"/>
        <v>0</v>
      </c>
      <c r="H11" s="116">
        <v>0</v>
      </c>
      <c r="I11" s="116">
        <v>0</v>
      </c>
      <c r="J11" s="116">
        <v>0</v>
      </c>
      <c r="K11" s="116">
        <v>0</v>
      </c>
      <c r="L11" s="49">
        <f t="shared" si="8"/>
        <v>1</v>
      </c>
      <c r="M11" s="116">
        <v>1</v>
      </c>
      <c r="N11" s="116">
        <v>0</v>
      </c>
      <c r="O11" s="116">
        <v>0</v>
      </c>
      <c r="P11" s="116">
        <v>0</v>
      </c>
      <c r="Q11" s="49">
        <f t="shared" si="10"/>
        <v>0</v>
      </c>
      <c r="R11" s="116">
        <v>0</v>
      </c>
      <c r="S11" s="116">
        <v>0</v>
      </c>
      <c r="T11" s="116">
        <v>0</v>
      </c>
      <c r="U11" s="116">
        <v>0</v>
      </c>
      <c r="V11" s="49">
        <f t="shared" si="12"/>
        <v>3</v>
      </c>
      <c r="W11" s="116">
        <v>3</v>
      </c>
      <c r="X11" s="116">
        <v>0</v>
      </c>
      <c r="Y11" s="116">
        <v>0</v>
      </c>
      <c r="Z11" s="116">
        <v>0</v>
      </c>
      <c r="AA11" s="49">
        <f t="shared" si="14"/>
        <v>1</v>
      </c>
      <c r="AB11" s="116">
        <v>1</v>
      </c>
      <c r="AC11" s="116">
        <v>0</v>
      </c>
      <c r="AD11" s="116">
        <v>0</v>
      </c>
      <c r="AE11" s="116">
        <v>0</v>
      </c>
      <c r="AF11" s="49">
        <f t="shared" si="16"/>
        <v>0</v>
      </c>
      <c r="AG11" s="116">
        <v>0</v>
      </c>
      <c r="AH11" s="116">
        <v>0</v>
      </c>
      <c r="AI11" s="116">
        <v>0</v>
      </c>
      <c r="AJ11" s="116">
        <v>0</v>
      </c>
    </row>
    <row r="12" spans="1:36" s="84" customFormat="1" ht="21.75" thickBot="1" x14ac:dyDescent="0.3">
      <c r="B12" s="423"/>
      <c r="C12" s="417"/>
      <c r="D12" s="413"/>
      <c r="E12" s="99" t="s">
        <v>542</v>
      </c>
      <c r="F12" s="71">
        <f t="shared" si="18"/>
        <v>0</v>
      </c>
      <c r="G12" s="49">
        <f t="shared" si="6"/>
        <v>0</v>
      </c>
      <c r="H12" s="116">
        <v>0</v>
      </c>
      <c r="I12" s="116">
        <v>0</v>
      </c>
      <c r="J12" s="116">
        <v>0</v>
      </c>
      <c r="K12" s="116">
        <v>0</v>
      </c>
      <c r="L12" s="49">
        <f t="shared" si="8"/>
        <v>0</v>
      </c>
      <c r="M12" s="116">
        <v>0</v>
      </c>
      <c r="N12" s="116">
        <v>0</v>
      </c>
      <c r="O12" s="116">
        <v>0</v>
      </c>
      <c r="P12" s="116">
        <v>0</v>
      </c>
      <c r="Q12" s="49">
        <f t="shared" si="10"/>
        <v>0</v>
      </c>
      <c r="R12" s="116">
        <v>0</v>
      </c>
      <c r="S12" s="116">
        <v>0</v>
      </c>
      <c r="T12" s="116">
        <v>0</v>
      </c>
      <c r="U12" s="116">
        <v>0</v>
      </c>
      <c r="V12" s="49">
        <f t="shared" si="12"/>
        <v>0</v>
      </c>
      <c r="W12" s="116">
        <v>0</v>
      </c>
      <c r="X12" s="116">
        <v>0</v>
      </c>
      <c r="Y12" s="116">
        <v>0</v>
      </c>
      <c r="Z12" s="116">
        <v>0</v>
      </c>
      <c r="AA12" s="49">
        <f t="shared" si="14"/>
        <v>0</v>
      </c>
      <c r="AB12" s="116">
        <v>0</v>
      </c>
      <c r="AC12" s="116">
        <v>0</v>
      </c>
      <c r="AD12" s="116">
        <v>0</v>
      </c>
      <c r="AE12" s="116">
        <v>0</v>
      </c>
      <c r="AF12" s="49">
        <f t="shared" si="16"/>
        <v>0</v>
      </c>
      <c r="AG12" s="116">
        <v>0</v>
      </c>
      <c r="AH12" s="116">
        <v>0</v>
      </c>
      <c r="AI12" s="116">
        <v>0</v>
      </c>
      <c r="AJ12" s="116">
        <v>0</v>
      </c>
    </row>
    <row r="13" spans="1:36" s="84" customFormat="1" ht="16.5" customHeight="1" x14ac:dyDescent="0.25">
      <c r="B13" s="405">
        <v>2</v>
      </c>
      <c r="C13" s="417"/>
      <c r="D13" s="408" t="s">
        <v>512</v>
      </c>
      <c r="E13" s="96" t="s">
        <v>120</v>
      </c>
      <c r="F13" s="71">
        <f t="shared" si="18"/>
        <v>0</v>
      </c>
      <c r="G13" s="49">
        <f t="shared" si="6"/>
        <v>0</v>
      </c>
      <c r="H13" s="177"/>
      <c r="I13" s="177"/>
      <c r="J13" s="177"/>
      <c r="K13" s="177"/>
      <c r="L13" s="49">
        <f t="shared" si="8"/>
        <v>0</v>
      </c>
      <c r="M13" s="177"/>
      <c r="N13" s="177"/>
      <c r="O13" s="177"/>
      <c r="P13" s="177"/>
      <c r="Q13" s="49">
        <f t="shared" si="10"/>
        <v>0</v>
      </c>
      <c r="R13" s="177"/>
      <c r="S13" s="177"/>
      <c r="T13" s="177"/>
      <c r="U13" s="177"/>
      <c r="V13" s="49">
        <f t="shared" si="12"/>
        <v>0</v>
      </c>
      <c r="W13" s="177"/>
      <c r="X13" s="177"/>
      <c r="Y13" s="177"/>
      <c r="Z13" s="177"/>
      <c r="AA13" s="49">
        <f t="shared" si="14"/>
        <v>0</v>
      </c>
      <c r="AB13" s="177"/>
      <c r="AC13" s="177"/>
      <c r="AD13" s="177"/>
      <c r="AE13" s="177"/>
      <c r="AF13" s="49">
        <f t="shared" si="16"/>
        <v>0</v>
      </c>
      <c r="AG13" s="177"/>
      <c r="AH13" s="177"/>
      <c r="AI13" s="177"/>
      <c r="AJ13" s="177"/>
    </row>
    <row r="14" spans="1:36" s="84" customFormat="1" ht="16.5" customHeight="1" x14ac:dyDescent="0.25">
      <c r="B14" s="422"/>
      <c r="C14" s="417"/>
      <c r="D14" s="412"/>
      <c r="E14" s="96" t="s">
        <v>218</v>
      </c>
      <c r="F14" s="71">
        <f t="shared" si="18"/>
        <v>0</v>
      </c>
      <c r="G14" s="49">
        <f t="shared" si="6"/>
        <v>0</v>
      </c>
      <c r="H14" s="183"/>
      <c r="I14" s="183"/>
      <c r="J14" s="183"/>
      <c r="K14" s="183"/>
      <c r="L14" s="49">
        <f t="shared" si="8"/>
        <v>0</v>
      </c>
      <c r="M14" s="183"/>
      <c r="N14" s="183"/>
      <c r="O14" s="183"/>
      <c r="P14" s="183"/>
      <c r="Q14" s="49">
        <f t="shared" si="10"/>
        <v>0</v>
      </c>
      <c r="R14" s="183"/>
      <c r="S14" s="183"/>
      <c r="T14" s="183"/>
      <c r="U14" s="183"/>
      <c r="V14" s="49">
        <f t="shared" si="12"/>
        <v>0</v>
      </c>
      <c r="W14" s="183"/>
      <c r="X14" s="183"/>
      <c r="Y14" s="183"/>
      <c r="Z14" s="183"/>
      <c r="AA14" s="49">
        <f t="shared" si="14"/>
        <v>0</v>
      </c>
      <c r="AB14" s="183"/>
      <c r="AC14" s="183"/>
      <c r="AD14" s="183"/>
      <c r="AE14" s="183"/>
      <c r="AF14" s="49">
        <f t="shared" si="16"/>
        <v>0</v>
      </c>
      <c r="AG14" s="183"/>
      <c r="AH14" s="183"/>
      <c r="AI14" s="183"/>
      <c r="AJ14" s="183"/>
    </row>
    <row r="15" spans="1:36" s="84" customFormat="1" ht="16.5" customHeight="1" thickBot="1" x14ac:dyDescent="0.3">
      <c r="B15" s="422"/>
      <c r="C15" s="417"/>
      <c r="D15" s="412"/>
      <c r="E15" s="98" t="s">
        <v>116</v>
      </c>
      <c r="F15" s="71">
        <f t="shared" si="18"/>
        <v>174</v>
      </c>
      <c r="G15" s="49">
        <f t="shared" si="6"/>
        <v>40</v>
      </c>
      <c r="H15" s="116">
        <v>24</v>
      </c>
      <c r="I15" s="116">
        <v>2</v>
      </c>
      <c r="J15" s="116">
        <v>14</v>
      </c>
      <c r="K15" s="116">
        <v>0</v>
      </c>
      <c r="L15" s="49">
        <f t="shared" si="8"/>
        <v>62</v>
      </c>
      <c r="M15" s="116">
        <v>44</v>
      </c>
      <c r="N15" s="116">
        <v>0</v>
      </c>
      <c r="O15" s="116">
        <v>18</v>
      </c>
      <c r="P15" s="116">
        <v>0</v>
      </c>
      <c r="Q15" s="49">
        <f t="shared" si="10"/>
        <v>29</v>
      </c>
      <c r="R15" s="116">
        <v>19</v>
      </c>
      <c r="S15" s="116">
        <v>0</v>
      </c>
      <c r="T15" s="116">
        <v>10</v>
      </c>
      <c r="U15" s="116">
        <v>0</v>
      </c>
      <c r="V15" s="49">
        <f t="shared" si="12"/>
        <v>14</v>
      </c>
      <c r="W15" s="116">
        <v>7</v>
      </c>
      <c r="X15" s="116">
        <v>0</v>
      </c>
      <c r="Y15" s="116">
        <v>7</v>
      </c>
      <c r="Z15" s="116">
        <v>0</v>
      </c>
      <c r="AA15" s="49">
        <f t="shared" si="14"/>
        <v>15</v>
      </c>
      <c r="AB15" s="116">
        <v>9</v>
      </c>
      <c r="AC15" s="116">
        <v>0</v>
      </c>
      <c r="AD15" s="116">
        <v>6</v>
      </c>
      <c r="AE15" s="116">
        <v>0</v>
      </c>
      <c r="AF15" s="49">
        <f t="shared" si="16"/>
        <v>14</v>
      </c>
      <c r="AG15" s="116">
        <v>12</v>
      </c>
      <c r="AH15" s="116">
        <v>0</v>
      </c>
      <c r="AI15" s="116">
        <v>2</v>
      </c>
      <c r="AJ15" s="116">
        <v>0</v>
      </c>
    </row>
    <row r="16" spans="1:36" s="84" customFormat="1" ht="21.75" thickBot="1" x14ac:dyDescent="0.3">
      <c r="B16" s="423"/>
      <c r="C16" s="417"/>
      <c r="D16" s="413"/>
      <c r="E16" s="99" t="s">
        <v>542</v>
      </c>
      <c r="F16" s="71">
        <f t="shared" si="18"/>
        <v>271</v>
      </c>
      <c r="G16" s="49">
        <f t="shared" si="6"/>
        <v>87</v>
      </c>
      <c r="H16" s="182">
        <v>68</v>
      </c>
      <c r="I16" s="148">
        <v>0</v>
      </c>
      <c r="J16" s="148">
        <v>19</v>
      </c>
      <c r="K16" s="148">
        <v>0</v>
      </c>
      <c r="L16" s="49">
        <f t="shared" si="8"/>
        <v>49</v>
      </c>
      <c r="M16" s="148">
        <v>40</v>
      </c>
      <c r="N16" s="148">
        <v>0</v>
      </c>
      <c r="O16" s="148">
        <v>9</v>
      </c>
      <c r="P16" s="148">
        <v>0</v>
      </c>
      <c r="Q16" s="49">
        <f t="shared" si="10"/>
        <v>31</v>
      </c>
      <c r="R16" s="148">
        <v>27</v>
      </c>
      <c r="S16" s="148">
        <v>0</v>
      </c>
      <c r="T16" s="148">
        <v>3</v>
      </c>
      <c r="U16" s="148">
        <v>1</v>
      </c>
      <c r="V16" s="49">
        <f t="shared" si="12"/>
        <v>71</v>
      </c>
      <c r="W16" s="148">
        <v>62</v>
      </c>
      <c r="X16" s="148">
        <v>0</v>
      </c>
      <c r="Y16" s="148">
        <v>6</v>
      </c>
      <c r="Z16" s="148">
        <v>3</v>
      </c>
      <c r="AA16" s="49">
        <f t="shared" si="14"/>
        <v>11</v>
      </c>
      <c r="AB16" s="148">
        <v>11</v>
      </c>
      <c r="AC16" s="148">
        <v>0</v>
      </c>
      <c r="AD16" s="148">
        <v>0</v>
      </c>
      <c r="AE16" s="148">
        <v>0</v>
      </c>
      <c r="AF16" s="49">
        <f t="shared" si="16"/>
        <v>22</v>
      </c>
      <c r="AG16" s="148">
        <v>22</v>
      </c>
      <c r="AH16" s="148">
        <v>0</v>
      </c>
      <c r="AI16" s="148">
        <v>0</v>
      </c>
      <c r="AJ16" s="148">
        <v>0</v>
      </c>
    </row>
    <row r="17" spans="2:36" s="84" customFormat="1" ht="16.5" customHeight="1" x14ac:dyDescent="0.25">
      <c r="B17" s="405"/>
      <c r="C17" s="417"/>
      <c r="D17" s="490" t="s">
        <v>513</v>
      </c>
      <c r="E17" s="96" t="s">
        <v>120</v>
      </c>
      <c r="F17" s="71">
        <f t="shared" si="18"/>
        <v>29</v>
      </c>
      <c r="G17" s="49">
        <f t="shared" si="6"/>
        <v>0</v>
      </c>
      <c r="H17" s="112">
        <v>0</v>
      </c>
      <c r="I17" s="112">
        <v>0</v>
      </c>
      <c r="J17" s="112">
        <v>0</v>
      </c>
      <c r="K17" s="112">
        <v>0</v>
      </c>
      <c r="L17" s="49">
        <f t="shared" si="8"/>
        <v>0</v>
      </c>
      <c r="M17" s="112">
        <v>0</v>
      </c>
      <c r="N17" s="112">
        <v>0</v>
      </c>
      <c r="O17" s="112">
        <v>0</v>
      </c>
      <c r="P17" s="112">
        <v>0</v>
      </c>
      <c r="Q17" s="49">
        <f t="shared" si="10"/>
        <v>0</v>
      </c>
      <c r="R17" s="112">
        <v>0</v>
      </c>
      <c r="S17" s="112">
        <v>0</v>
      </c>
      <c r="T17" s="112">
        <v>0</v>
      </c>
      <c r="U17" s="112">
        <v>0</v>
      </c>
      <c r="V17" s="49">
        <f t="shared" si="12"/>
        <v>29</v>
      </c>
      <c r="W17" s="112">
        <v>29</v>
      </c>
      <c r="X17" s="112">
        <v>0</v>
      </c>
      <c r="Y17" s="112">
        <v>0</v>
      </c>
      <c r="Z17" s="112">
        <v>0</v>
      </c>
      <c r="AA17" s="49">
        <f t="shared" si="14"/>
        <v>0</v>
      </c>
      <c r="AB17" s="295"/>
      <c r="AC17" s="295"/>
      <c r="AD17" s="295"/>
      <c r="AE17" s="295"/>
      <c r="AF17" s="49">
        <f t="shared" si="16"/>
        <v>0</v>
      </c>
      <c r="AG17" s="295"/>
      <c r="AH17" s="295"/>
      <c r="AI17" s="295"/>
      <c r="AJ17" s="295"/>
    </row>
    <row r="18" spans="2:36" s="84" customFormat="1" ht="16.5" customHeight="1" x14ac:dyDescent="0.25">
      <c r="B18" s="422"/>
      <c r="C18" s="417"/>
      <c r="D18" s="491"/>
      <c r="E18" s="96" t="s">
        <v>218</v>
      </c>
      <c r="F18" s="71">
        <f t="shared" si="18"/>
        <v>1</v>
      </c>
      <c r="G18" s="49">
        <f t="shared" si="6"/>
        <v>0</v>
      </c>
      <c r="H18" s="112">
        <v>0</v>
      </c>
      <c r="I18" s="112">
        <v>0</v>
      </c>
      <c r="J18" s="112">
        <v>0</v>
      </c>
      <c r="K18" s="112">
        <v>0</v>
      </c>
      <c r="L18" s="49">
        <f t="shared" si="8"/>
        <v>1</v>
      </c>
      <c r="M18" s="112">
        <v>1</v>
      </c>
      <c r="N18" s="112">
        <v>0</v>
      </c>
      <c r="O18" s="112">
        <v>0</v>
      </c>
      <c r="P18" s="112">
        <v>0</v>
      </c>
      <c r="Q18" s="49">
        <f t="shared" si="10"/>
        <v>0</v>
      </c>
      <c r="R18" s="112">
        <v>0</v>
      </c>
      <c r="S18" s="112">
        <v>0</v>
      </c>
      <c r="T18" s="112">
        <v>0</v>
      </c>
      <c r="U18" s="112">
        <v>0</v>
      </c>
      <c r="V18" s="49">
        <f t="shared" si="12"/>
        <v>0</v>
      </c>
      <c r="W18" s="112">
        <v>0</v>
      </c>
      <c r="X18" s="112">
        <v>0</v>
      </c>
      <c r="Y18" s="112">
        <v>0</v>
      </c>
      <c r="Z18" s="112">
        <v>0</v>
      </c>
      <c r="AA18" s="49">
        <f t="shared" si="14"/>
        <v>0</v>
      </c>
      <c r="AB18" s="295"/>
      <c r="AC18" s="295"/>
      <c r="AD18" s="295"/>
      <c r="AE18" s="295"/>
      <c r="AF18" s="49">
        <f t="shared" si="16"/>
        <v>0</v>
      </c>
      <c r="AG18" s="295"/>
      <c r="AH18" s="295"/>
      <c r="AI18" s="295"/>
      <c r="AJ18" s="295"/>
    </row>
    <row r="19" spans="2:36" s="84" customFormat="1" ht="16.5" customHeight="1" thickBot="1" x14ac:dyDescent="0.3">
      <c r="B19" s="422"/>
      <c r="C19" s="417"/>
      <c r="D19" s="491"/>
      <c r="E19" s="142" t="s">
        <v>116</v>
      </c>
      <c r="F19" s="71">
        <f t="shared" si="18"/>
        <v>5</v>
      </c>
      <c r="G19" s="49">
        <f t="shared" si="6"/>
        <v>0</v>
      </c>
      <c r="H19" s="116">
        <v>0</v>
      </c>
      <c r="I19" s="116">
        <v>0</v>
      </c>
      <c r="J19" s="116">
        <v>0</v>
      </c>
      <c r="K19" s="116">
        <v>0</v>
      </c>
      <c r="L19" s="49">
        <f t="shared" si="8"/>
        <v>3</v>
      </c>
      <c r="M19" s="116">
        <v>0</v>
      </c>
      <c r="N19" s="116">
        <v>3</v>
      </c>
      <c r="O19" s="116">
        <v>0</v>
      </c>
      <c r="P19" s="116">
        <v>0</v>
      </c>
      <c r="Q19" s="49">
        <f t="shared" si="10"/>
        <v>1</v>
      </c>
      <c r="R19" s="116">
        <v>1</v>
      </c>
      <c r="S19" s="116">
        <v>0</v>
      </c>
      <c r="T19" s="116">
        <v>0</v>
      </c>
      <c r="U19" s="116">
        <v>0</v>
      </c>
      <c r="V19" s="49">
        <f t="shared" si="12"/>
        <v>1</v>
      </c>
      <c r="W19" s="116">
        <v>1</v>
      </c>
      <c r="X19" s="116">
        <v>0</v>
      </c>
      <c r="Y19" s="116">
        <v>0</v>
      </c>
      <c r="Z19" s="116">
        <v>0</v>
      </c>
      <c r="AA19" s="49">
        <f t="shared" si="14"/>
        <v>0</v>
      </c>
      <c r="AB19" s="296"/>
      <c r="AC19" s="296"/>
      <c r="AD19" s="296"/>
      <c r="AE19" s="296"/>
      <c r="AF19" s="49">
        <f t="shared" si="16"/>
        <v>0</v>
      </c>
      <c r="AG19" s="296"/>
      <c r="AH19" s="296"/>
      <c r="AI19" s="296"/>
      <c r="AJ19" s="296"/>
    </row>
    <row r="20" spans="2:36" s="84" customFormat="1" ht="21.75" thickBot="1" x14ac:dyDescent="0.3">
      <c r="B20" s="423"/>
      <c r="C20" s="417"/>
      <c r="D20" s="492"/>
      <c r="E20" s="299" t="s">
        <v>542</v>
      </c>
      <c r="F20" s="71">
        <f t="shared" si="18"/>
        <v>19</v>
      </c>
      <c r="G20" s="49">
        <f t="shared" si="6"/>
        <v>4</v>
      </c>
      <c r="H20" s="182">
        <v>4</v>
      </c>
      <c r="I20" s="148">
        <v>0</v>
      </c>
      <c r="J20" s="148">
        <v>0</v>
      </c>
      <c r="K20" s="148">
        <v>0</v>
      </c>
      <c r="L20" s="49">
        <f t="shared" si="8"/>
        <v>9</v>
      </c>
      <c r="M20" s="148">
        <v>9</v>
      </c>
      <c r="N20" s="148">
        <v>0</v>
      </c>
      <c r="O20" s="148">
        <v>0</v>
      </c>
      <c r="P20" s="148">
        <v>0</v>
      </c>
      <c r="Q20" s="49">
        <f t="shared" si="10"/>
        <v>3</v>
      </c>
      <c r="R20" s="148">
        <v>2</v>
      </c>
      <c r="S20" s="148">
        <v>1</v>
      </c>
      <c r="T20" s="148">
        <v>0</v>
      </c>
      <c r="U20" s="148">
        <v>0</v>
      </c>
      <c r="V20" s="49">
        <f t="shared" si="12"/>
        <v>3</v>
      </c>
      <c r="W20" s="148">
        <v>3</v>
      </c>
      <c r="X20" s="148">
        <v>0</v>
      </c>
      <c r="Y20" s="148">
        <v>0</v>
      </c>
      <c r="Z20" s="148">
        <v>0</v>
      </c>
      <c r="AA20" s="49">
        <f t="shared" si="14"/>
        <v>0</v>
      </c>
      <c r="AB20" s="297"/>
      <c r="AC20" s="297"/>
      <c r="AD20" s="297"/>
      <c r="AE20" s="297"/>
      <c r="AF20" s="49">
        <f t="shared" si="16"/>
        <v>0</v>
      </c>
      <c r="AG20" s="297"/>
      <c r="AH20" s="297"/>
      <c r="AI20" s="297"/>
      <c r="AJ20" s="297"/>
    </row>
    <row r="21" spans="2:36" s="84" customFormat="1" ht="16.5" customHeight="1" x14ac:dyDescent="0.25">
      <c r="B21" s="405"/>
      <c r="C21" s="417"/>
      <c r="D21" s="490" t="s">
        <v>514</v>
      </c>
      <c r="E21" s="96" t="s">
        <v>120</v>
      </c>
      <c r="F21" s="71">
        <f t="shared" si="18"/>
        <v>1</v>
      </c>
      <c r="G21" s="49">
        <f t="shared" si="6"/>
        <v>0</v>
      </c>
      <c r="H21" s="112">
        <v>0</v>
      </c>
      <c r="I21" s="112">
        <v>0</v>
      </c>
      <c r="J21" s="112">
        <v>0</v>
      </c>
      <c r="K21" s="112">
        <v>0</v>
      </c>
      <c r="L21" s="49">
        <f t="shared" si="8"/>
        <v>0</v>
      </c>
      <c r="M21" s="112">
        <v>0</v>
      </c>
      <c r="N21" s="112">
        <v>0</v>
      </c>
      <c r="O21" s="112">
        <v>0</v>
      </c>
      <c r="P21" s="112">
        <v>0</v>
      </c>
      <c r="Q21" s="49">
        <f t="shared" si="10"/>
        <v>0</v>
      </c>
      <c r="R21" s="112">
        <v>0</v>
      </c>
      <c r="S21" s="112">
        <v>0</v>
      </c>
      <c r="T21" s="112">
        <v>0</v>
      </c>
      <c r="U21" s="112">
        <v>0</v>
      </c>
      <c r="V21" s="49">
        <f t="shared" si="12"/>
        <v>1</v>
      </c>
      <c r="W21" s="112">
        <v>1</v>
      </c>
      <c r="X21" s="112">
        <v>0</v>
      </c>
      <c r="Y21" s="112">
        <v>0</v>
      </c>
      <c r="Z21" s="112">
        <v>0</v>
      </c>
      <c r="AA21" s="49">
        <f t="shared" si="14"/>
        <v>0</v>
      </c>
      <c r="AB21" s="295"/>
      <c r="AC21" s="295"/>
      <c r="AD21" s="295"/>
      <c r="AE21" s="295"/>
      <c r="AF21" s="49">
        <f t="shared" si="16"/>
        <v>0</v>
      </c>
      <c r="AG21" s="295"/>
      <c r="AH21" s="295"/>
      <c r="AI21" s="295"/>
      <c r="AJ21" s="295"/>
    </row>
    <row r="22" spans="2:36" s="84" customFormat="1" ht="16.5" customHeight="1" x14ac:dyDescent="0.25">
      <c r="B22" s="422"/>
      <c r="C22" s="417"/>
      <c r="D22" s="491"/>
      <c r="E22" s="96" t="s">
        <v>218</v>
      </c>
      <c r="F22" s="71">
        <f t="shared" si="18"/>
        <v>0</v>
      </c>
      <c r="G22" s="49">
        <f t="shared" si="6"/>
        <v>0</v>
      </c>
      <c r="H22" s="112">
        <v>0</v>
      </c>
      <c r="I22" s="112">
        <v>0</v>
      </c>
      <c r="J22" s="112">
        <v>0</v>
      </c>
      <c r="K22" s="112">
        <v>0</v>
      </c>
      <c r="L22" s="49">
        <f t="shared" si="8"/>
        <v>0</v>
      </c>
      <c r="M22" s="112">
        <v>0</v>
      </c>
      <c r="N22" s="112">
        <v>0</v>
      </c>
      <c r="O22" s="112">
        <v>0</v>
      </c>
      <c r="P22" s="112">
        <v>0</v>
      </c>
      <c r="Q22" s="49">
        <f t="shared" si="10"/>
        <v>0</v>
      </c>
      <c r="R22" s="112">
        <v>0</v>
      </c>
      <c r="S22" s="112">
        <v>0</v>
      </c>
      <c r="T22" s="112">
        <v>0</v>
      </c>
      <c r="U22" s="112">
        <v>0</v>
      </c>
      <c r="V22" s="49">
        <f t="shared" si="12"/>
        <v>0</v>
      </c>
      <c r="W22" s="112">
        <v>0</v>
      </c>
      <c r="X22" s="112">
        <v>0</v>
      </c>
      <c r="Y22" s="112">
        <v>0</v>
      </c>
      <c r="Z22" s="112">
        <v>0</v>
      </c>
      <c r="AA22" s="49">
        <f t="shared" si="14"/>
        <v>0</v>
      </c>
      <c r="AB22" s="295"/>
      <c r="AC22" s="295"/>
      <c r="AD22" s="295"/>
      <c r="AE22" s="295"/>
      <c r="AF22" s="49">
        <f t="shared" si="16"/>
        <v>0</v>
      </c>
      <c r="AG22" s="295"/>
      <c r="AH22" s="295"/>
      <c r="AI22" s="295"/>
      <c r="AJ22" s="295"/>
    </row>
    <row r="23" spans="2:36" s="84" customFormat="1" ht="16.5" customHeight="1" thickBot="1" x14ac:dyDescent="0.3">
      <c r="B23" s="423"/>
      <c r="C23" s="417"/>
      <c r="D23" s="492"/>
      <c r="E23" s="142" t="s">
        <v>116</v>
      </c>
      <c r="F23" s="71">
        <f t="shared" si="18"/>
        <v>0</v>
      </c>
      <c r="G23" s="49">
        <f t="shared" si="6"/>
        <v>0</v>
      </c>
      <c r="H23" s="116">
        <v>0</v>
      </c>
      <c r="I23" s="116">
        <v>0</v>
      </c>
      <c r="J23" s="116">
        <v>0</v>
      </c>
      <c r="K23" s="116">
        <v>0</v>
      </c>
      <c r="L23" s="49">
        <f t="shared" si="8"/>
        <v>0</v>
      </c>
      <c r="M23" s="116">
        <v>0</v>
      </c>
      <c r="N23" s="116">
        <v>0</v>
      </c>
      <c r="O23" s="116">
        <v>0</v>
      </c>
      <c r="P23" s="116">
        <v>0</v>
      </c>
      <c r="Q23" s="49">
        <f t="shared" si="10"/>
        <v>0</v>
      </c>
      <c r="R23" s="116">
        <v>0</v>
      </c>
      <c r="S23" s="116">
        <v>0</v>
      </c>
      <c r="T23" s="116">
        <v>0</v>
      </c>
      <c r="U23" s="116">
        <v>0</v>
      </c>
      <c r="V23" s="49">
        <f t="shared" si="12"/>
        <v>0</v>
      </c>
      <c r="W23" s="116">
        <v>0</v>
      </c>
      <c r="X23" s="116">
        <v>0</v>
      </c>
      <c r="Y23" s="116">
        <v>0</v>
      </c>
      <c r="Z23" s="116">
        <v>0</v>
      </c>
      <c r="AA23" s="49">
        <f t="shared" si="14"/>
        <v>0</v>
      </c>
      <c r="AB23" s="296"/>
      <c r="AC23" s="296"/>
      <c r="AD23" s="296"/>
      <c r="AE23" s="296"/>
      <c r="AF23" s="49">
        <f t="shared" si="16"/>
        <v>0</v>
      </c>
      <c r="AG23" s="296"/>
      <c r="AH23" s="296"/>
      <c r="AI23" s="296"/>
      <c r="AJ23" s="296"/>
    </row>
    <row r="24" spans="2:36" s="84" customFormat="1" ht="16.5" customHeight="1" x14ac:dyDescent="0.25">
      <c r="B24" s="405">
        <v>3</v>
      </c>
      <c r="C24" s="417"/>
      <c r="D24" s="408" t="s">
        <v>68</v>
      </c>
      <c r="E24" s="97" t="s">
        <v>120</v>
      </c>
      <c r="F24" s="71">
        <f t="shared" si="18"/>
        <v>233</v>
      </c>
      <c r="G24" s="49">
        <f t="shared" si="6"/>
        <v>80</v>
      </c>
      <c r="H24" s="112">
        <v>67</v>
      </c>
      <c r="I24" s="112">
        <v>2</v>
      </c>
      <c r="J24" s="112">
        <v>11</v>
      </c>
      <c r="K24" s="112">
        <v>0</v>
      </c>
      <c r="L24" s="49">
        <f t="shared" si="8"/>
        <v>49</v>
      </c>
      <c r="M24" s="112">
        <v>41</v>
      </c>
      <c r="N24" s="112">
        <v>4</v>
      </c>
      <c r="O24" s="112">
        <v>3</v>
      </c>
      <c r="P24" s="112">
        <v>1</v>
      </c>
      <c r="Q24" s="49">
        <f t="shared" si="10"/>
        <v>26</v>
      </c>
      <c r="R24" s="112">
        <v>22</v>
      </c>
      <c r="S24" s="112">
        <v>1</v>
      </c>
      <c r="T24" s="112">
        <v>3</v>
      </c>
      <c r="U24" s="112">
        <v>0</v>
      </c>
      <c r="V24" s="49">
        <f t="shared" si="12"/>
        <v>19</v>
      </c>
      <c r="W24" s="112">
        <v>9</v>
      </c>
      <c r="X24" s="112">
        <v>3</v>
      </c>
      <c r="Y24" s="112">
        <v>6</v>
      </c>
      <c r="Z24" s="112">
        <v>1</v>
      </c>
      <c r="AA24" s="49">
        <f t="shared" si="14"/>
        <v>33</v>
      </c>
      <c r="AB24" s="112">
        <v>29</v>
      </c>
      <c r="AC24" s="112">
        <v>2</v>
      </c>
      <c r="AD24" s="112">
        <v>2</v>
      </c>
      <c r="AE24" s="112">
        <v>0</v>
      </c>
      <c r="AF24" s="49">
        <f t="shared" si="16"/>
        <v>26</v>
      </c>
      <c r="AG24" s="112">
        <v>23</v>
      </c>
      <c r="AH24" s="112">
        <v>0</v>
      </c>
      <c r="AI24" s="112">
        <v>3</v>
      </c>
      <c r="AJ24" s="112">
        <v>0</v>
      </c>
    </row>
    <row r="25" spans="2:36" s="84" customFormat="1" ht="16.5" customHeight="1" x14ac:dyDescent="0.25">
      <c r="B25" s="422"/>
      <c r="C25" s="417"/>
      <c r="D25" s="412"/>
      <c r="E25" s="97" t="s">
        <v>218</v>
      </c>
      <c r="F25" s="71">
        <f t="shared" si="18"/>
        <v>2</v>
      </c>
      <c r="G25" s="49">
        <f t="shared" si="6"/>
        <v>0</v>
      </c>
      <c r="H25" s="112">
        <v>0</v>
      </c>
      <c r="I25" s="112">
        <v>0</v>
      </c>
      <c r="J25" s="112">
        <v>0</v>
      </c>
      <c r="K25" s="112">
        <v>0</v>
      </c>
      <c r="L25" s="49">
        <f t="shared" si="8"/>
        <v>2</v>
      </c>
      <c r="M25" s="112">
        <v>2</v>
      </c>
      <c r="N25" s="112">
        <v>0</v>
      </c>
      <c r="O25" s="112">
        <v>0</v>
      </c>
      <c r="P25" s="112">
        <v>0</v>
      </c>
      <c r="Q25" s="49">
        <f t="shared" si="10"/>
        <v>0</v>
      </c>
      <c r="R25" s="112">
        <v>0</v>
      </c>
      <c r="S25" s="112">
        <v>0</v>
      </c>
      <c r="T25" s="112">
        <v>0</v>
      </c>
      <c r="U25" s="112">
        <v>0</v>
      </c>
      <c r="V25" s="49">
        <f t="shared" si="12"/>
        <v>0</v>
      </c>
      <c r="W25" s="112">
        <v>0</v>
      </c>
      <c r="X25" s="112">
        <v>0</v>
      </c>
      <c r="Y25" s="112">
        <v>0</v>
      </c>
      <c r="Z25" s="112">
        <v>0</v>
      </c>
      <c r="AA25" s="49">
        <f t="shared" si="14"/>
        <v>0</v>
      </c>
      <c r="AB25" s="112">
        <v>0</v>
      </c>
      <c r="AC25" s="112">
        <v>0</v>
      </c>
      <c r="AD25" s="112">
        <v>0</v>
      </c>
      <c r="AE25" s="112">
        <v>0</v>
      </c>
      <c r="AF25" s="49">
        <f t="shared" si="16"/>
        <v>0</v>
      </c>
      <c r="AG25" s="112">
        <v>0</v>
      </c>
      <c r="AH25" s="112">
        <v>0</v>
      </c>
      <c r="AI25" s="112">
        <v>0</v>
      </c>
      <c r="AJ25" s="112">
        <v>0</v>
      </c>
    </row>
    <row r="26" spans="2:36" s="84" customFormat="1" ht="16.5" customHeight="1" thickBot="1" x14ac:dyDescent="0.3">
      <c r="B26" s="422"/>
      <c r="C26" s="417"/>
      <c r="D26" s="412"/>
      <c r="E26" s="98" t="s">
        <v>116</v>
      </c>
      <c r="F26" s="71">
        <f t="shared" si="18"/>
        <v>207</v>
      </c>
      <c r="G26" s="49">
        <f t="shared" si="6"/>
        <v>23</v>
      </c>
      <c r="H26" s="116">
        <v>17</v>
      </c>
      <c r="I26" s="116">
        <v>2</v>
      </c>
      <c r="J26" s="116">
        <v>4</v>
      </c>
      <c r="K26" s="116">
        <v>0</v>
      </c>
      <c r="L26" s="49">
        <f t="shared" si="8"/>
        <v>58</v>
      </c>
      <c r="M26" s="116">
        <v>41</v>
      </c>
      <c r="N26" s="116">
        <v>2</v>
      </c>
      <c r="O26" s="116">
        <v>15</v>
      </c>
      <c r="P26" s="116">
        <v>0</v>
      </c>
      <c r="Q26" s="49">
        <f t="shared" si="10"/>
        <v>29</v>
      </c>
      <c r="R26" s="116">
        <v>22</v>
      </c>
      <c r="S26" s="116">
        <v>2</v>
      </c>
      <c r="T26" s="116">
        <v>4</v>
      </c>
      <c r="U26" s="116">
        <v>1</v>
      </c>
      <c r="V26" s="49">
        <f t="shared" si="12"/>
        <v>17</v>
      </c>
      <c r="W26" s="116">
        <v>11</v>
      </c>
      <c r="X26" s="116">
        <v>2</v>
      </c>
      <c r="Y26" s="116">
        <v>4</v>
      </c>
      <c r="Z26" s="116">
        <v>0</v>
      </c>
      <c r="AA26" s="49">
        <f t="shared" si="14"/>
        <v>53</v>
      </c>
      <c r="AB26" s="116">
        <v>38</v>
      </c>
      <c r="AC26" s="116">
        <v>2</v>
      </c>
      <c r="AD26" s="116">
        <v>12</v>
      </c>
      <c r="AE26" s="116">
        <v>1</v>
      </c>
      <c r="AF26" s="49">
        <f t="shared" si="16"/>
        <v>27</v>
      </c>
      <c r="AG26" s="116">
        <v>23</v>
      </c>
      <c r="AH26" s="116">
        <v>0</v>
      </c>
      <c r="AI26" s="116">
        <v>3</v>
      </c>
      <c r="AJ26" s="116">
        <v>1</v>
      </c>
    </row>
    <row r="27" spans="2:36" s="84" customFormat="1" ht="21.75" thickBot="1" x14ac:dyDescent="0.3">
      <c r="B27" s="423"/>
      <c r="C27" s="417"/>
      <c r="D27" s="413"/>
      <c r="E27" s="99" t="s">
        <v>542</v>
      </c>
      <c r="F27" s="71">
        <f t="shared" si="18"/>
        <v>28</v>
      </c>
      <c r="G27" s="49">
        <f t="shared" si="6"/>
        <v>9</v>
      </c>
      <c r="H27" s="182">
        <v>4</v>
      </c>
      <c r="I27" s="148">
        <v>0</v>
      </c>
      <c r="J27" s="148">
        <v>5</v>
      </c>
      <c r="K27" s="148">
        <v>0</v>
      </c>
      <c r="L27" s="49">
        <f t="shared" si="8"/>
        <v>5</v>
      </c>
      <c r="M27" s="148">
        <v>5</v>
      </c>
      <c r="N27" s="148">
        <v>0</v>
      </c>
      <c r="O27" s="148">
        <v>0</v>
      </c>
      <c r="P27" s="148">
        <v>0</v>
      </c>
      <c r="Q27" s="49">
        <f t="shared" si="10"/>
        <v>3</v>
      </c>
      <c r="R27" s="148">
        <v>3</v>
      </c>
      <c r="S27" s="148">
        <v>0</v>
      </c>
      <c r="T27" s="148">
        <v>0</v>
      </c>
      <c r="U27" s="148">
        <v>0</v>
      </c>
      <c r="V27" s="49">
        <f t="shared" si="12"/>
        <v>5</v>
      </c>
      <c r="W27" s="148">
        <v>1</v>
      </c>
      <c r="X27" s="148">
        <v>0</v>
      </c>
      <c r="Y27" s="148">
        <v>4</v>
      </c>
      <c r="Z27" s="148">
        <v>0</v>
      </c>
      <c r="AA27" s="49">
        <f t="shared" si="14"/>
        <v>4</v>
      </c>
      <c r="AB27" s="148">
        <v>2</v>
      </c>
      <c r="AC27" s="148">
        <v>0</v>
      </c>
      <c r="AD27" s="148">
        <v>2</v>
      </c>
      <c r="AE27" s="148">
        <v>0</v>
      </c>
      <c r="AF27" s="49">
        <f t="shared" si="16"/>
        <v>2</v>
      </c>
      <c r="AG27" s="148">
        <v>2</v>
      </c>
      <c r="AH27" s="148">
        <v>0</v>
      </c>
      <c r="AI27" s="148">
        <v>0</v>
      </c>
      <c r="AJ27" s="148">
        <v>0</v>
      </c>
    </row>
    <row r="28" spans="2:36" s="84" customFormat="1" ht="16.5" customHeight="1" x14ac:dyDescent="0.25">
      <c r="B28" s="405">
        <v>4</v>
      </c>
      <c r="C28" s="417"/>
      <c r="D28" s="408" t="s">
        <v>69</v>
      </c>
      <c r="E28" s="97" t="s">
        <v>120</v>
      </c>
      <c r="F28" s="71">
        <f t="shared" si="18"/>
        <v>31</v>
      </c>
      <c r="G28" s="49">
        <f t="shared" si="6"/>
        <v>7</v>
      </c>
      <c r="H28" s="112">
        <v>7</v>
      </c>
      <c r="I28" s="112">
        <v>0</v>
      </c>
      <c r="J28" s="112">
        <v>0</v>
      </c>
      <c r="K28" s="112">
        <v>0</v>
      </c>
      <c r="L28" s="49">
        <f t="shared" si="8"/>
        <v>7</v>
      </c>
      <c r="M28" s="112">
        <v>6</v>
      </c>
      <c r="N28" s="112">
        <v>1</v>
      </c>
      <c r="O28" s="112">
        <v>0</v>
      </c>
      <c r="P28" s="112">
        <v>0</v>
      </c>
      <c r="Q28" s="49">
        <f t="shared" si="10"/>
        <v>4</v>
      </c>
      <c r="R28" s="112">
        <v>4</v>
      </c>
      <c r="S28" s="112">
        <v>0</v>
      </c>
      <c r="T28" s="112">
        <v>0</v>
      </c>
      <c r="U28" s="112">
        <v>0</v>
      </c>
      <c r="V28" s="49">
        <f t="shared" si="12"/>
        <v>2</v>
      </c>
      <c r="W28" s="112">
        <v>1</v>
      </c>
      <c r="X28" s="112">
        <v>1</v>
      </c>
      <c r="Y28" s="112">
        <v>0</v>
      </c>
      <c r="Z28" s="112">
        <v>0</v>
      </c>
      <c r="AA28" s="49">
        <f t="shared" si="14"/>
        <v>8</v>
      </c>
      <c r="AB28" s="112">
        <v>8</v>
      </c>
      <c r="AC28" s="112">
        <v>0</v>
      </c>
      <c r="AD28" s="112">
        <v>0</v>
      </c>
      <c r="AE28" s="112">
        <v>0</v>
      </c>
      <c r="AF28" s="49">
        <f t="shared" si="16"/>
        <v>3</v>
      </c>
      <c r="AG28" s="112">
        <v>3</v>
      </c>
      <c r="AH28" s="112">
        <v>0</v>
      </c>
      <c r="AI28" s="112">
        <v>0</v>
      </c>
      <c r="AJ28" s="112">
        <v>0</v>
      </c>
    </row>
    <row r="29" spans="2:36" s="84" customFormat="1" ht="16.5" customHeight="1" x14ac:dyDescent="0.25">
      <c r="B29" s="422"/>
      <c r="C29" s="417"/>
      <c r="D29" s="412"/>
      <c r="E29" s="97" t="s">
        <v>218</v>
      </c>
      <c r="F29" s="71">
        <f t="shared" si="18"/>
        <v>0</v>
      </c>
      <c r="G29" s="49">
        <f t="shared" si="6"/>
        <v>0</v>
      </c>
      <c r="H29" s="112">
        <v>0</v>
      </c>
      <c r="I29" s="112">
        <v>0</v>
      </c>
      <c r="J29" s="112">
        <v>0</v>
      </c>
      <c r="K29" s="112">
        <v>0</v>
      </c>
      <c r="L29" s="49">
        <f t="shared" si="8"/>
        <v>0</v>
      </c>
      <c r="M29" s="112">
        <v>0</v>
      </c>
      <c r="N29" s="112">
        <v>0</v>
      </c>
      <c r="O29" s="112">
        <v>0</v>
      </c>
      <c r="P29" s="112">
        <v>0</v>
      </c>
      <c r="Q29" s="49">
        <f t="shared" si="10"/>
        <v>0</v>
      </c>
      <c r="R29" s="112">
        <v>0</v>
      </c>
      <c r="S29" s="112">
        <v>0</v>
      </c>
      <c r="T29" s="112">
        <v>0</v>
      </c>
      <c r="U29" s="112">
        <v>0</v>
      </c>
      <c r="V29" s="49">
        <f t="shared" si="12"/>
        <v>0</v>
      </c>
      <c r="W29" s="112">
        <v>0</v>
      </c>
      <c r="X29" s="112">
        <v>0</v>
      </c>
      <c r="Y29" s="112">
        <v>0</v>
      </c>
      <c r="Z29" s="112">
        <v>0</v>
      </c>
      <c r="AA29" s="49">
        <f t="shared" si="14"/>
        <v>0</v>
      </c>
      <c r="AB29" s="112">
        <v>0</v>
      </c>
      <c r="AC29" s="112">
        <v>0</v>
      </c>
      <c r="AD29" s="112">
        <v>0</v>
      </c>
      <c r="AE29" s="112">
        <v>0</v>
      </c>
      <c r="AF29" s="49">
        <f t="shared" si="16"/>
        <v>0</v>
      </c>
      <c r="AG29" s="112">
        <v>0</v>
      </c>
      <c r="AH29" s="112">
        <v>0</v>
      </c>
      <c r="AI29" s="112">
        <v>0</v>
      </c>
      <c r="AJ29" s="112">
        <v>0</v>
      </c>
    </row>
    <row r="30" spans="2:36" s="84" customFormat="1" ht="16.5" customHeight="1" thickBot="1" x14ac:dyDescent="0.3">
      <c r="B30" s="422"/>
      <c r="C30" s="417"/>
      <c r="D30" s="412"/>
      <c r="E30" s="98" t="s">
        <v>116</v>
      </c>
      <c r="F30" s="71">
        <f t="shared" si="18"/>
        <v>8</v>
      </c>
      <c r="G30" s="49">
        <f t="shared" si="6"/>
        <v>0</v>
      </c>
      <c r="H30" s="116">
        <v>0</v>
      </c>
      <c r="I30" s="116">
        <v>0</v>
      </c>
      <c r="J30" s="116">
        <v>0</v>
      </c>
      <c r="K30" s="116">
        <v>0</v>
      </c>
      <c r="L30" s="49">
        <f t="shared" si="8"/>
        <v>2</v>
      </c>
      <c r="M30" s="116">
        <v>2</v>
      </c>
      <c r="N30" s="116">
        <v>0</v>
      </c>
      <c r="O30" s="116">
        <v>0</v>
      </c>
      <c r="P30" s="116">
        <v>0</v>
      </c>
      <c r="Q30" s="49">
        <f t="shared" si="10"/>
        <v>0</v>
      </c>
      <c r="R30" s="116">
        <v>0</v>
      </c>
      <c r="S30" s="116">
        <v>0</v>
      </c>
      <c r="T30" s="116">
        <v>0</v>
      </c>
      <c r="U30" s="116">
        <v>0</v>
      </c>
      <c r="V30" s="49">
        <f t="shared" si="12"/>
        <v>0</v>
      </c>
      <c r="W30" s="116">
        <v>0</v>
      </c>
      <c r="X30" s="116">
        <v>0</v>
      </c>
      <c r="Y30" s="116">
        <v>0</v>
      </c>
      <c r="Z30" s="116">
        <v>0</v>
      </c>
      <c r="AA30" s="49">
        <f t="shared" si="14"/>
        <v>4</v>
      </c>
      <c r="AB30" s="116">
        <v>3</v>
      </c>
      <c r="AC30" s="116">
        <v>1</v>
      </c>
      <c r="AD30" s="116">
        <v>0</v>
      </c>
      <c r="AE30" s="116">
        <v>0</v>
      </c>
      <c r="AF30" s="49">
        <f t="shared" si="16"/>
        <v>2</v>
      </c>
      <c r="AG30" s="116">
        <v>2</v>
      </c>
      <c r="AH30" s="116">
        <v>0</v>
      </c>
      <c r="AI30" s="116">
        <v>0</v>
      </c>
      <c r="AJ30" s="116">
        <v>0</v>
      </c>
    </row>
    <row r="31" spans="2:36" s="84" customFormat="1" ht="21.75" thickBot="1" x14ac:dyDescent="0.3">
      <c r="B31" s="423"/>
      <c r="C31" s="417"/>
      <c r="D31" s="413"/>
      <c r="E31" s="99" t="s">
        <v>542</v>
      </c>
      <c r="F31" s="71">
        <f t="shared" si="18"/>
        <v>0</v>
      </c>
      <c r="G31" s="49">
        <f t="shared" si="6"/>
        <v>0</v>
      </c>
      <c r="H31" s="148">
        <v>0</v>
      </c>
      <c r="I31" s="148">
        <v>0</v>
      </c>
      <c r="J31" s="148">
        <v>0</v>
      </c>
      <c r="K31" s="148">
        <v>0</v>
      </c>
      <c r="L31" s="49">
        <f t="shared" si="8"/>
        <v>0</v>
      </c>
      <c r="M31" s="148">
        <v>0</v>
      </c>
      <c r="N31" s="148">
        <v>0</v>
      </c>
      <c r="O31" s="148">
        <v>0</v>
      </c>
      <c r="P31" s="148">
        <v>0</v>
      </c>
      <c r="Q31" s="49">
        <f t="shared" si="10"/>
        <v>0</v>
      </c>
      <c r="R31" s="148">
        <v>0</v>
      </c>
      <c r="S31" s="148">
        <v>0</v>
      </c>
      <c r="T31" s="148">
        <v>0</v>
      </c>
      <c r="U31" s="148">
        <v>0</v>
      </c>
      <c r="V31" s="49">
        <f t="shared" si="12"/>
        <v>0</v>
      </c>
      <c r="W31" s="148">
        <v>0</v>
      </c>
      <c r="X31" s="148">
        <v>0</v>
      </c>
      <c r="Y31" s="148">
        <v>0</v>
      </c>
      <c r="Z31" s="148">
        <v>0</v>
      </c>
      <c r="AA31" s="49">
        <f t="shared" si="14"/>
        <v>0</v>
      </c>
      <c r="AB31" s="148">
        <v>0</v>
      </c>
      <c r="AC31" s="148">
        <v>0</v>
      </c>
      <c r="AD31" s="148">
        <v>0</v>
      </c>
      <c r="AE31" s="148">
        <v>0</v>
      </c>
      <c r="AF31" s="49">
        <f t="shared" si="16"/>
        <v>0</v>
      </c>
      <c r="AG31" s="148">
        <v>0</v>
      </c>
      <c r="AH31" s="148">
        <v>0</v>
      </c>
      <c r="AI31" s="148">
        <v>0</v>
      </c>
      <c r="AJ31" s="148">
        <v>0</v>
      </c>
    </row>
    <row r="32" spans="2:36" s="84" customFormat="1" ht="16.5" customHeight="1" x14ac:dyDescent="0.25">
      <c r="B32" s="405">
        <v>5</v>
      </c>
      <c r="C32" s="417"/>
      <c r="D32" s="408" t="s">
        <v>70</v>
      </c>
      <c r="E32" s="96" t="s">
        <v>120</v>
      </c>
      <c r="F32" s="71">
        <f t="shared" si="18"/>
        <v>0</v>
      </c>
      <c r="G32" s="49">
        <f t="shared" si="6"/>
        <v>0</v>
      </c>
      <c r="H32" s="183"/>
      <c r="I32" s="183"/>
      <c r="J32" s="183"/>
      <c r="K32" s="183"/>
      <c r="L32" s="49">
        <f t="shared" si="8"/>
        <v>0</v>
      </c>
      <c r="M32" s="183"/>
      <c r="N32" s="183"/>
      <c r="O32" s="183"/>
      <c r="P32" s="183"/>
      <c r="Q32" s="49">
        <f t="shared" si="10"/>
        <v>0</v>
      </c>
      <c r="R32" s="183"/>
      <c r="S32" s="183"/>
      <c r="T32" s="183"/>
      <c r="U32" s="183"/>
      <c r="V32" s="49">
        <f t="shared" si="12"/>
        <v>0</v>
      </c>
      <c r="W32" s="183">
        <v>0</v>
      </c>
      <c r="X32" s="183"/>
      <c r="Y32" s="183"/>
      <c r="Z32" s="183"/>
      <c r="AA32" s="49">
        <f t="shared" si="14"/>
        <v>0</v>
      </c>
      <c r="AB32" s="183"/>
      <c r="AC32" s="183"/>
      <c r="AD32" s="183"/>
      <c r="AE32" s="183"/>
      <c r="AF32" s="49">
        <f t="shared" si="16"/>
        <v>0</v>
      </c>
      <c r="AG32" s="183"/>
      <c r="AH32" s="183"/>
      <c r="AI32" s="183"/>
      <c r="AJ32" s="183"/>
    </row>
    <row r="33" spans="2:36" s="84" customFormat="1" ht="16.5" customHeight="1" x14ac:dyDescent="0.25">
      <c r="B33" s="422"/>
      <c r="C33" s="417"/>
      <c r="D33" s="412"/>
      <c r="E33" s="96" t="s">
        <v>218</v>
      </c>
      <c r="F33" s="71">
        <f t="shared" si="18"/>
        <v>0</v>
      </c>
      <c r="G33" s="49">
        <f t="shared" si="6"/>
        <v>0</v>
      </c>
      <c r="H33" s="183"/>
      <c r="I33" s="183"/>
      <c r="J33" s="183"/>
      <c r="K33" s="183"/>
      <c r="L33" s="49">
        <f t="shared" si="8"/>
        <v>0</v>
      </c>
      <c r="M33" s="183"/>
      <c r="N33" s="183"/>
      <c r="O33" s="183"/>
      <c r="P33" s="183"/>
      <c r="Q33" s="49">
        <f t="shared" si="10"/>
        <v>0</v>
      </c>
      <c r="R33" s="183"/>
      <c r="S33" s="183"/>
      <c r="T33" s="183"/>
      <c r="U33" s="183"/>
      <c r="V33" s="49">
        <f t="shared" si="12"/>
        <v>0</v>
      </c>
      <c r="W33" s="183">
        <v>0</v>
      </c>
      <c r="X33" s="183"/>
      <c r="Y33" s="183"/>
      <c r="Z33" s="183"/>
      <c r="AA33" s="49">
        <f t="shared" si="14"/>
        <v>0</v>
      </c>
      <c r="AB33" s="183"/>
      <c r="AC33" s="183"/>
      <c r="AD33" s="183"/>
      <c r="AE33" s="183"/>
      <c r="AF33" s="49">
        <f t="shared" si="16"/>
        <v>0</v>
      </c>
      <c r="AG33" s="183"/>
      <c r="AH33" s="183"/>
      <c r="AI33" s="183"/>
      <c r="AJ33" s="183"/>
    </row>
    <row r="34" spans="2:36" s="84" customFormat="1" ht="16.5" customHeight="1" thickBot="1" x14ac:dyDescent="0.3">
      <c r="B34" s="422"/>
      <c r="C34" s="417"/>
      <c r="D34" s="412"/>
      <c r="E34" s="98" t="s">
        <v>116</v>
      </c>
      <c r="F34" s="71">
        <f t="shared" si="18"/>
        <v>8</v>
      </c>
      <c r="G34" s="49">
        <f t="shared" si="6"/>
        <v>0</v>
      </c>
      <c r="H34" s="116">
        <v>0</v>
      </c>
      <c r="I34" s="116">
        <v>0</v>
      </c>
      <c r="J34" s="116">
        <v>0</v>
      </c>
      <c r="K34" s="116">
        <v>0</v>
      </c>
      <c r="L34" s="49">
        <f t="shared" si="8"/>
        <v>0</v>
      </c>
      <c r="M34" s="116">
        <v>0</v>
      </c>
      <c r="N34" s="116">
        <v>0</v>
      </c>
      <c r="O34" s="116">
        <v>0</v>
      </c>
      <c r="P34" s="116">
        <v>0</v>
      </c>
      <c r="Q34" s="49">
        <f t="shared" si="10"/>
        <v>0</v>
      </c>
      <c r="R34" s="116">
        <v>0</v>
      </c>
      <c r="S34" s="116">
        <v>0</v>
      </c>
      <c r="T34" s="116">
        <v>0</v>
      </c>
      <c r="U34" s="116">
        <v>0</v>
      </c>
      <c r="V34" s="49">
        <f t="shared" si="12"/>
        <v>0</v>
      </c>
      <c r="W34" s="116">
        <v>0</v>
      </c>
      <c r="X34" s="116">
        <v>0</v>
      </c>
      <c r="Y34" s="116">
        <v>0</v>
      </c>
      <c r="Z34" s="116">
        <v>0</v>
      </c>
      <c r="AA34" s="49">
        <f t="shared" si="14"/>
        <v>7</v>
      </c>
      <c r="AB34" s="116">
        <v>7</v>
      </c>
      <c r="AC34" s="116">
        <v>0</v>
      </c>
      <c r="AD34" s="116">
        <v>0</v>
      </c>
      <c r="AE34" s="116">
        <v>0</v>
      </c>
      <c r="AF34" s="49">
        <f t="shared" si="16"/>
        <v>1</v>
      </c>
      <c r="AG34" s="116">
        <v>1</v>
      </c>
      <c r="AH34" s="116">
        <v>0</v>
      </c>
      <c r="AI34" s="116">
        <v>0</v>
      </c>
      <c r="AJ34" s="116">
        <v>0</v>
      </c>
    </row>
    <row r="35" spans="2:36" s="84" customFormat="1" ht="21.75" thickBot="1" x14ac:dyDescent="0.3">
      <c r="B35" s="423"/>
      <c r="C35" s="417"/>
      <c r="D35" s="413"/>
      <c r="E35" s="99" t="s">
        <v>542</v>
      </c>
      <c r="F35" s="71">
        <f t="shared" si="18"/>
        <v>21</v>
      </c>
      <c r="G35" s="49">
        <f t="shared" si="6"/>
        <v>0</v>
      </c>
      <c r="H35" s="148">
        <v>0</v>
      </c>
      <c r="I35" s="148">
        <v>0</v>
      </c>
      <c r="J35" s="148">
        <v>0</v>
      </c>
      <c r="K35" s="148">
        <v>0</v>
      </c>
      <c r="L35" s="49">
        <f t="shared" si="8"/>
        <v>0</v>
      </c>
      <c r="M35" s="148">
        <v>0</v>
      </c>
      <c r="N35" s="148">
        <v>0</v>
      </c>
      <c r="O35" s="148">
        <v>0</v>
      </c>
      <c r="P35" s="148">
        <v>0</v>
      </c>
      <c r="Q35" s="49">
        <f t="shared" si="10"/>
        <v>6</v>
      </c>
      <c r="R35" s="148">
        <v>4</v>
      </c>
      <c r="S35" s="148">
        <v>0</v>
      </c>
      <c r="T35" s="148">
        <v>2</v>
      </c>
      <c r="U35" s="148">
        <v>0</v>
      </c>
      <c r="V35" s="49">
        <f t="shared" si="12"/>
        <v>3</v>
      </c>
      <c r="W35" s="148">
        <v>3</v>
      </c>
      <c r="X35" s="148">
        <v>0</v>
      </c>
      <c r="Y35" s="148">
        <v>0</v>
      </c>
      <c r="Z35" s="148">
        <v>0</v>
      </c>
      <c r="AA35" s="49">
        <f t="shared" si="14"/>
        <v>5</v>
      </c>
      <c r="AB35" s="148">
        <v>0</v>
      </c>
      <c r="AC35" s="148">
        <v>1</v>
      </c>
      <c r="AD35" s="148">
        <v>4</v>
      </c>
      <c r="AE35" s="148">
        <v>0</v>
      </c>
      <c r="AF35" s="49">
        <f t="shared" si="16"/>
        <v>7</v>
      </c>
      <c r="AG35" s="148">
        <v>1</v>
      </c>
      <c r="AH35" s="148">
        <v>0</v>
      </c>
      <c r="AI35" s="148">
        <v>4</v>
      </c>
      <c r="AJ35" s="148">
        <v>2</v>
      </c>
    </row>
    <row r="36" spans="2:36" s="84" customFormat="1" ht="16.5" customHeight="1" x14ac:dyDescent="0.25">
      <c r="B36" s="405">
        <v>6</v>
      </c>
      <c r="C36" s="417"/>
      <c r="D36" s="408" t="s">
        <v>95</v>
      </c>
      <c r="E36" s="97" t="s">
        <v>120</v>
      </c>
      <c r="F36" s="71">
        <f t="shared" si="18"/>
        <v>0</v>
      </c>
      <c r="G36" s="49">
        <f t="shared" si="6"/>
        <v>0</v>
      </c>
      <c r="H36" s="112">
        <v>0</v>
      </c>
      <c r="I36" s="112">
        <v>0</v>
      </c>
      <c r="J36" s="112">
        <v>0</v>
      </c>
      <c r="K36" s="112">
        <v>0</v>
      </c>
      <c r="L36" s="49">
        <f t="shared" si="8"/>
        <v>0</v>
      </c>
      <c r="M36" s="112">
        <v>0</v>
      </c>
      <c r="N36" s="112">
        <v>0</v>
      </c>
      <c r="O36" s="112">
        <v>0</v>
      </c>
      <c r="P36" s="112">
        <v>0</v>
      </c>
      <c r="Q36" s="49">
        <f t="shared" si="10"/>
        <v>0</v>
      </c>
      <c r="R36" s="112">
        <v>0</v>
      </c>
      <c r="S36" s="112">
        <v>0</v>
      </c>
      <c r="T36" s="112">
        <v>0</v>
      </c>
      <c r="U36" s="112">
        <v>0</v>
      </c>
      <c r="V36" s="49">
        <f t="shared" si="12"/>
        <v>0</v>
      </c>
      <c r="W36" s="112">
        <v>0</v>
      </c>
      <c r="X36" s="112">
        <v>0</v>
      </c>
      <c r="Y36" s="112">
        <v>0</v>
      </c>
      <c r="Z36" s="112">
        <v>0</v>
      </c>
      <c r="AA36" s="49">
        <f t="shared" si="14"/>
        <v>0</v>
      </c>
      <c r="AB36" s="112">
        <v>0</v>
      </c>
      <c r="AC36" s="112">
        <v>0</v>
      </c>
      <c r="AD36" s="112">
        <v>0</v>
      </c>
      <c r="AE36" s="112">
        <v>0</v>
      </c>
      <c r="AF36" s="49">
        <f t="shared" si="16"/>
        <v>0</v>
      </c>
      <c r="AG36" s="112">
        <v>0</v>
      </c>
      <c r="AH36" s="112">
        <v>0</v>
      </c>
      <c r="AI36" s="112">
        <v>0</v>
      </c>
      <c r="AJ36" s="112">
        <v>0</v>
      </c>
    </row>
    <row r="37" spans="2:36" s="84" customFormat="1" ht="16.5" customHeight="1" x14ac:dyDescent="0.25">
      <c r="B37" s="422"/>
      <c r="C37" s="417"/>
      <c r="D37" s="412"/>
      <c r="E37" s="97" t="s">
        <v>218</v>
      </c>
      <c r="F37" s="71">
        <f t="shared" si="18"/>
        <v>0</v>
      </c>
      <c r="G37" s="49">
        <f t="shared" si="6"/>
        <v>0</v>
      </c>
      <c r="H37" s="112">
        <v>0</v>
      </c>
      <c r="I37" s="112">
        <v>0</v>
      </c>
      <c r="J37" s="112">
        <v>0</v>
      </c>
      <c r="K37" s="112">
        <v>0</v>
      </c>
      <c r="L37" s="49">
        <f t="shared" si="8"/>
        <v>0</v>
      </c>
      <c r="M37" s="112">
        <v>0</v>
      </c>
      <c r="N37" s="112">
        <v>0</v>
      </c>
      <c r="O37" s="112">
        <v>0</v>
      </c>
      <c r="P37" s="112">
        <v>0</v>
      </c>
      <c r="Q37" s="49">
        <f t="shared" si="10"/>
        <v>0</v>
      </c>
      <c r="R37" s="112">
        <v>0</v>
      </c>
      <c r="S37" s="112">
        <v>0</v>
      </c>
      <c r="T37" s="112">
        <v>0</v>
      </c>
      <c r="U37" s="112">
        <v>0</v>
      </c>
      <c r="V37" s="49">
        <f t="shared" si="12"/>
        <v>0</v>
      </c>
      <c r="W37" s="112">
        <v>0</v>
      </c>
      <c r="X37" s="112">
        <v>0</v>
      </c>
      <c r="Y37" s="112">
        <v>0</v>
      </c>
      <c r="Z37" s="112">
        <v>0</v>
      </c>
      <c r="AA37" s="49">
        <f t="shared" si="14"/>
        <v>0</v>
      </c>
      <c r="AB37" s="112">
        <v>0</v>
      </c>
      <c r="AC37" s="112">
        <v>0</v>
      </c>
      <c r="AD37" s="112">
        <v>0</v>
      </c>
      <c r="AE37" s="112">
        <v>0</v>
      </c>
      <c r="AF37" s="49">
        <f t="shared" si="16"/>
        <v>0</v>
      </c>
      <c r="AG37" s="112">
        <v>0</v>
      </c>
      <c r="AH37" s="112">
        <v>0</v>
      </c>
      <c r="AI37" s="112">
        <v>0</v>
      </c>
      <c r="AJ37" s="112">
        <v>0</v>
      </c>
    </row>
    <row r="38" spans="2:36" s="84" customFormat="1" ht="16.5" customHeight="1" thickBot="1" x14ac:dyDescent="0.3">
      <c r="B38" s="422"/>
      <c r="C38" s="417"/>
      <c r="D38" s="412"/>
      <c r="E38" s="98" t="s">
        <v>116</v>
      </c>
      <c r="F38" s="71">
        <f t="shared" si="18"/>
        <v>1</v>
      </c>
      <c r="G38" s="49">
        <f t="shared" si="6"/>
        <v>0</v>
      </c>
      <c r="H38" s="116">
        <v>0</v>
      </c>
      <c r="I38" s="116">
        <v>0</v>
      </c>
      <c r="J38" s="116">
        <v>0</v>
      </c>
      <c r="K38" s="116">
        <v>0</v>
      </c>
      <c r="L38" s="49">
        <f t="shared" si="8"/>
        <v>0</v>
      </c>
      <c r="M38" s="116">
        <v>0</v>
      </c>
      <c r="N38" s="116">
        <v>0</v>
      </c>
      <c r="O38" s="116">
        <v>0</v>
      </c>
      <c r="P38" s="116">
        <v>0</v>
      </c>
      <c r="Q38" s="49">
        <f t="shared" si="10"/>
        <v>0</v>
      </c>
      <c r="R38" s="116">
        <v>0</v>
      </c>
      <c r="S38" s="116">
        <v>0</v>
      </c>
      <c r="T38" s="116">
        <v>0</v>
      </c>
      <c r="U38" s="116">
        <v>0</v>
      </c>
      <c r="V38" s="49">
        <f t="shared" si="12"/>
        <v>0</v>
      </c>
      <c r="W38" s="116">
        <v>0</v>
      </c>
      <c r="X38" s="116">
        <v>0</v>
      </c>
      <c r="Y38" s="116">
        <v>0</v>
      </c>
      <c r="Z38" s="116">
        <v>0</v>
      </c>
      <c r="AA38" s="49">
        <f t="shared" si="14"/>
        <v>1</v>
      </c>
      <c r="AB38" s="116">
        <v>1</v>
      </c>
      <c r="AC38" s="116">
        <v>0</v>
      </c>
      <c r="AD38" s="116">
        <v>0</v>
      </c>
      <c r="AE38" s="116">
        <v>0</v>
      </c>
      <c r="AF38" s="49">
        <f t="shared" si="16"/>
        <v>0</v>
      </c>
      <c r="AG38" s="116">
        <v>0</v>
      </c>
      <c r="AH38" s="116">
        <v>0</v>
      </c>
      <c r="AI38" s="116">
        <v>0</v>
      </c>
      <c r="AJ38" s="116">
        <v>0</v>
      </c>
    </row>
    <row r="39" spans="2:36" s="84" customFormat="1" ht="21.75" thickBot="1" x14ac:dyDescent="0.3">
      <c r="B39" s="423"/>
      <c r="C39" s="417"/>
      <c r="D39" s="413"/>
      <c r="E39" s="99" t="s">
        <v>542</v>
      </c>
      <c r="F39" s="71">
        <f t="shared" si="18"/>
        <v>0</v>
      </c>
      <c r="G39" s="49">
        <f t="shared" si="6"/>
        <v>0</v>
      </c>
      <c r="H39" s="148">
        <v>0</v>
      </c>
      <c r="I39" s="148">
        <v>0</v>
      </c>
      <c r="J39" s="148">
        <v>0</v>
      </c>
      <c r="K39" s="148">
        <v>0</v>
      </c>
      <c r="L39" s="49">
        <f t="shared" si="8"/>
        <v>0</v>
      </c>
      <c r="M39" s="148">
        <v>0</v>
      </c>
      <c r="N39" s="148">
        <v>0</v>
      </c>
      <c r="O39" s="148">
        <v>0</v>
      </c>
      <c r="P39" s="148">
        <v>0</v>
      </c>
      <c r="Q39" s="49">
        <f t="shared" si="10"/>
        <v>0</v>
      </c>
      <c r="R39" s="148">
        <v>0</v>
      </c>
      <c r="S39" s="148">
        <v>0</v>
      </c>
      <c r="T39" s="148">
        <v>0</v>
      </c>
      <c r="U39" s="148">
        <v>0</v>
      </c>
      <c r="V39" s="49">
        <f t="shared" si="12"/>
        <v>0</v>
      </c>
      <c r="W39" s="148">
        <v>0</v>
      </c>
      <c r="X39" s="148">
        <v>0</v>
      </c>
      <c r="Y39" s="148">
        <v>0</v>
      </c>
      <c r="Z39" s="148">
        <v>0</v>
      </c>
      <c r="AA39" s="49">
        <f t="shared" si="14"/>
        <v>0</v>
      </c>
      <c r="AB39" s="148">
        <v>0</v>
      </c>
      <c r="AC39" s="148">
        <v>0</v>
      </c>
      <c r="AD39" s="148">
        <v>0</v>
      </c>
      <c r="AE39" s="148">
        <v>0</v>
      </c>
      <c r="AF39" s="49">
        <f t="shared" si="16"/>
        <v>0</v>
      </c>
      <c r="AG39" s="148">
        <v>0</v>
      </c>
      <c r="AH39" s="148">
        <v>0</v>
      </c>
      <c r="AI39" s="148">
        <v>0</v>
      </c>
      <c r="AJ39" s="148">
        <v>0</v>
      </c>
    </row>
    <row r="40" spans="2:36" s="84" customFormat="1" ht="16.5" customHeight="1" x14ac:dyDescent="0.25">
      <c r="B40" s="405">
        <v>7</v>
      </c>
      <c r="C40" s="417"/>
      <c r="D40" s="408" t="s">
        <v>566</v>
      </c>
      <c r="E40" s="97" t="s">
        <v>120</v>
      </c>
      <c r="F40" s="71">
        <f t="shared" si="18"/>
        <v>568</v>
      </c>
      <c r="G40" s="49">
        <f t="shared" si="6"/>
        <v>68</v>
      </c>
      <c r="H40" s="112">
        <v>68</v>
      </c>
      <c r="I40" s="112">
        <v>0</v>
      </c>
      <c r="J40" s="112">
        <v>0</v>
      </c>
      <c r="K40" s="112">
        <v>0</v>
      </c>
      <c r="L40" s="49">
        <f t="shared" si="8"/>
        <v>61</v>
      </c>
      <c r="M40" s="112">
        <v>53</v>
      </c>
      <c r="N40" s="112">
        <v>2</v>
      </c>
      <c r="O40" s="112">
        <v>6</v>
      </c>
      <c r="P40" s="112">
        <v>0</v>
      </c>
      <c r="Q40" s="49">
        <f t="shared" si="10"/>
        <v>62</v>
      </c>
      <c r="R40" s="112">
        <v>53</v>
      </c>
      <c r="S40" s="112">
        <v>0</v>
      </c>
      <c r="T40" s="112">
        <v>8</v>
      </c>
      <c r="U40" s="112">
        <v>1</v>
      </c>
      <c r="V40" s="49">
        <f t="shared" si="12"/>
        <v>288</v>
      </c>
      <c r="W40" s="112">
        <v>284</v>
      </c>
      <c r="X40" s="112">
        <v>0</v>
      </c>
      <c r="Y40" s="112">
        <v>4</v>
      </c>
      <c r="Z40" s="112">
        <v>0</v>
      </c>
      <c r="AA40" s="49">
        <f t="shared" si="14"/>
        <v>42</v>
      </c>
      <c r="AB40" s="112">
        <v>42</v>
      </c>
      <c r="AC40" s="112">
        <v>0</v>
      </c>
      <c r="AD40" s="112">
        <v>0</v>
      </c>
      <c r="AE40" s="112">
        <v>0</v>
      </c>
      <c r="AF40" s="49">
        <f t="shared" si="16"/>
        <v>47</v>
      </c>
      <c r="AG40" s="112">
        <v>45</v>
      </c>
      <c r="AH40" s="112">
        <v>1</v>
      </c>
      <c r="AI40" s="112">
        <v>1</v>
      </c>
      <c r="AJ40" s="112">
        <v>0</v>
      </c>
    </row>
    <row r="41" spans="2:36" s="84" customFormat="1" ht="16.5" customHeight="1" x14ac:dyDescent="0.25">
      <c r="B41" s="422"/>
      <c r="C41" s="417"/>
      <c r="D41" s="412"/>
      <c r="E41" s="97" t="s">
        <v>218</v>
      </c>
      <c r="F41" s="71">
        <f t="shared" si="18"/>
        <v>5</v>
      </c>
      <c r="G41" s="49">
        <f t="shared" si="6"/>
        <v>0</v>
      </c>
      <c r="H41" s="112">
        <v>0</v>
      </c>
      <c r="I41" s="112">
        <v>0</v>
      </c>
      <c r="J41" s="112">
        <v>0</v>
      </c>
      <c r="K41" s="112">
        <v>0</v>
      </c>
      <c r="L41" s="49">
        <f t="shared" si="8"/>
        <v>1</v>
      </c>
      <c r="M41" s="112">
        <v>1</v>
      </c>
      <c r="N41" s="112">
        <v>0</v>
      </c>
      <c r="O41" s="112">
        <v>0</v>
      </c>
      <c r="P41" s="112">
        <v>0</v>
      </c>
      <c r="Q41" s="49">
        <f t="shared" si="10"/>
        <v>0</v>
      </c>
      <c r="R41" s="112">
        <v>0</v>
      </c>
      <c r="S41" s="112">
        <v>0</v>
      </c>
      <c r="T41" s="112">
        <v>0</v>
      </c>
      <c r="U41" s="112">
        <v>0</v>
      </c>
      <c r="V41" s="49">
        <f t="shared" si="12"/>
        <v>4</v>
      </c>
      <c r="W41" s="112">
        <v>4</v>
      </c>
      <c r="X41" s="112">
        <v>0</v>
      </c>
      <c r="Y41" s="112">
        <v>0</v>
      </c>
      <c r="Z41" s="112">
        <v>0</v>
      </c>
      <c r="AA41" s="49">
        <f t="shared" si="14"/>
        <v>0</v>
      </c>
      <c r="AB41" s="112">
        <v>0</v>
      </c>
      <c r="AC41" s="112">
        <v>0</v>
      </c>
      <c r="AD41" s="112">
        <v>0</v>
      </c>
      <c r="AE41" s="112">
        <v>0</v>
      </c>
      <c r="AF41" s="49">
        <f t="shared" si="16"/>
        <v>0</v>
      </c>
      <c r="AG41" s="112">
        <v>0</v>
      </c>
      <c r="AH41" s="112">
        <v>0</v>
      </c>
      <c r="AI41" s="112">
        <v>0</v>
      </c>
      <c r="AJ41" s="112">
        <v>0</v>
      </c>
    </row>
    <row r="42" spans="2:36" s="84" customFormat="1" ht="16.5" customHeight="1" thickBot="1" x14ac:dyDescent="0.3">
      <c r="B42" s="422"/>
      <c r="C42" s="417"/>
      <c r="D42" s="412"/>
      <c r="E42" s="98" t="s">
        <v>116</v>
      </c>
      <c r="F42" s="71">
        <f t="shared" si="18"/>
        <v>419</v>
      </c>
      <c r="G42" s="49">
        <f t="shared" si="6"/>
        <v>114</v>
      </c>
      <c r="H42" s="116">
        <v>114</v>
      </c>
      <c r="I42" s="116">
        <v>0</v>
      </c>
      <c r="J42" s="116">
        <v>0</v>
      </c>
      <c r="K42" s="116">
        <v>0</v>
      </c>
      <c r="L42" s="49">
        <f t="shared" si="8"/>
        <v>42</v>
      </c>
      <c r="M42" s="116">
        <v>42</v>
      </c>
      <c r="N42" s="116">
        <v>0</v>
      </c>
      <c r="O42" s="116">
        <v>0</v>
      </c>
      <c r="P42" s="116">
        <v>0</v>
      </c>
      <c r="Q42" s="49">
        <f t="shared" si="10"/>
        <v>83</v>
      </c>
      <c r="R42" s="116">
        <v>83</v>
      </c>
      <c r="S42" s="116">
        <v>0</v>
      </c>
      <c r="T42" s="116">
        <v>0</v>
      </c>
      <c r="U42" s="116">
        <v>0</v>
      </c>
      <c r="V42" s="49">
        <f t="shared" si="12"/>
        <v>2</v>
      </c>
      <c r="W42" s="116"/>
      <c r="X42" s="116">
        <v>2</v>
      </c>
      <c r="Y42" s="116">
        <v>0</v>
      </c>
      <c r="Z42" s="116">
        <v>0</v>
      </c>
      <c r="AA42" s="49">
        <f t="shared" si="14"/>
        <v>78</v>
      </c>
      <c r="AB42" s="116">
        <v>73</v>
      </c>
      <c r="AC42" s="116">
        <v>0</v>
      </c>
      <c r="AD42" s="116">
        <v>5</v>
      </c>
      <c r="AE42" s="116">
        <v>0</v>
      </c>
      <c r="AF42" s="49">
        <f t="shared" si="16"/>
        <v>100</v>
      </c>
      <c r="AG42" s="116">
        <v>100</v>
      </c>
      <c r="AH42" s="116">
        <v>0</v>
      </c>
      <c r="AI42" s="116">
        <v>0</v>
      </c>
      <c r="AJ42" s="116">
        <v>0</v>
      </c>
    </row>
    <row r="43" spans="2:36" s="84" customFormat="1" ht="21.75" thickBot="1" x14ac:dyDescent="0.3">
      <c r="B43" s="423"/>
      <c r="C43" s="417"/>
      <c r="D43" s="413"/>
      <c r="E43" s="99" t="s">
        <v>542</v>
      </c>
      <c r="F43" s="71">
        <f t="shared" si="18"/>
        <v>0</v>
      </c>
      <c r="G43" s="49">
        <f t="shared" si="6"/>
        <v>0</v>
      </c>
      <c r="H43" s="182">
        <v>0</v>
      </c>
      <c r="I43" s="148">
        <v>0</v>
      </c>
      <c r="J43" s="148">
        <v>0</v>
      </c>
      <c r="K43" s="148">
        <v>0</v>
      </c>
      <c r="L43" s="49">
        <f t="shared" si="8"/>
        <v>0</v>
      </c>
      <c r="M43" s="148">
        <v>0</v>
      </c>
      <c r="N43" s="148">
        <v>0</v>
      </c>
      <c r="O43" s="148">
        <v>0</v>
      </c>
      <c r="P43" s="148">
        <v>0</v>
      </c>
      <c r="Q43" s="49">
        <f t="shared" si="10"/>
        <v>0</v>
      </c>
      <c r="R43" s="148">
        <v>0</v>
      </c>
      <c r="S43" s="148">
        <v>0</v>
      </c>
      <c r="T43" s="148">
        <v>0</v>
      </c>
      <c r="U43" s="148">
        <v>0</v>
      </c>
      <c r="V43" s="49">
        <f t="shared" si="12"/>
        <v>0</v>
      </c>
      <c r="W43" s="148">
        <v>0</v>
      </c>
      <c r="X43" s="148">
        <v>0</v>
      </c>
      <c r="Y43" s="148">
        <v>0</v>
      </c>
      <c r="Z43" s="148">
        <v>0</v>
      </c>
      <c r="AA43" s="49">
        <f t="shared" si="14"/>
        <v>0</v>
      </c>
      <c r="AB43" s="148">
        <v>0</v>
      </c>
      <c r="AC43" s="148">
        <v>0</v>
      </c>
      <c r="AD43" s="148">
        <v>0</v>
      </c>
      <c r="AE43" s="148">
        <v>0</v>
      </c>
      <c r="AF43" s="49">
        <f t="shared" si="16"/>
        <v>0</v>
      </c>
      <c r="AG43" s="148">
        <v>0</v>
      </c>
      <c r="AH43" s="148">
        <v>0</v>
      </c>
      <c r="AI43" s="148">
        <v>0</v>
      </c>
      <c r="AJ43" s="148">
        <v>0</v>
      </c>
    </row>
    <row r="44" spans="2:36" s="84" customFormat="1" ht="16.5" customHeight="1" thickBot="1" x14ac:dyDescent="0.3">
      <c r="B44" s="302" t="s">
        <v>721</v>
      </c>
      <c r="C44" s="417"/>
      <c r="D44" s="261" t="s">
        <v>115</v>
      </c>
      <c r="E44" s="98" t="s">
        <v>116</v>
      </c>
      <c r="F44" s="71">
        <f t="shared" si="18"/>
        <v>526</v>
      </c>
      <c r="G44" s="49">
        <f t="shared" si="6"/>
        <v>64</v>
      </c>
      <c r="H44" s="116">
        <v>64</v>
      </c>
      <c r="I44" s="116">
        <v>0</v>
      </c>
      <c r="J44" s="116">
        <v>0</v>
      </c>
      <c r="K44" s="116">
        <v>0</v>
      </c>
      <c r="L44" s="49">
        <f t="shared" si="8"/>
        <v>81</v>
      </c>
      <c r="M44" s="116">
        <v>75</v>
      </c>
      <c r="N44" s="116">
        <v>1</v>
      </c>
      <c r="O44" s="116">
        <v>5</v>
      </c>
      <c r="P44" s="116">
        <v>0</v>
      </c>
      <c r="Q44" s="49">
        <f t="shared" si="10"/>
        <v>48</v>
      </c>
      <c r="R44" s="116">
        <v>39</v>
      </c>
      <c r="S44" s="116">
        <v>1</v>
      </c>
      <c r="T44" s="116">
        <v>8</v>
      </c>
      <c r="U44" s="116">
        <v>0</v>
      </c>
      <c r="V44" s="49">
        <f t="shared" si="12"/>
        <v>250</v>
      </c>
      <c r="W44" s="116">
        <v>246</v>
      </c>
      <c r="X44" s="116">
        <v>0</v>
      </c>
      <c r="Y44" s="116">
        <v>4</v>
      </c>
      <c r="Z44" s="116">
        <v>0</v>
      </c>
      <c r="AA44" s="49">
        <f t="shared" si="14"/>
        <v>49</v>
      </c>
      <c r="AB44" s="116">
        <v>45</v>
      </c>
      <c r="AC44" s="116">
        <v>0</v>
      </c>
      <c r="AD44" s="116">
        <v>4</v>
      </c>
      <c r="AE44" s="116">
        <v>0</v>
      </c>
      <c r="AF44" s="49">
        <f t="shared" si="16"/>
        <v>34</v>
      </c>
      <c r="AG44" s="116">
        <v>33</v>
      </c>
      <c r="AH44" s="116">
        <v>0</v>
      </c>
      <c r="AI44" s="116">
        <v>1</v>
      </c>
      <c r="AJ44" s="116">
        <v>0</v>
      </c>
    </row>
    <row r="45" spans="2:36" s="84" customFormat="1" ht="16.5" customHeight="1" x14ac:dyDescent="0.25">
      <c r="B45" s="405">
        <v>8</v>
      </c>
      <c r="C45" s="417"/>
      <c r="D45" s="408" t="s">
        <v>71</v>
      </c>
      <c r="E45" s="96" t="s">
        <v>120</v>
      </c>
      <c r="F45" s="71">
        <f t="shared" si="18"/>
        <v>0</v>
      </c>
      <c r="G45" s="49">
        <f t="shared" si="6"/>
        <v>0</v>
      </c>
      <c r="H45" s="183"/>
      <c r="I45" s="183"/>
      <c r="J45" s="183"/>
      <c r="K45" s="183"/>
      <c r="L45" s="49">
        <f t="shared" si="8"/>
        <v>0</v>
      </c>
      <c r="M45" s="183"/>
      <c r="N45" s="183"/>
      <c r="O45" s="183"/>
      <c r="P45" s="183"/>
      <c r="Q45" s="49">
        <f t="shared" si="10"/>
        <v>0</v>
      </c>
      <c r="R45" s="183"/>
      <c r="S45" s="183"/>
      <c r="T45" s="183"/>
      <c r="U45" s="183"/>
      <c r="V45" s="49">
        <f t="shared" si="12"/>
        <v>0</v>
      </c>
      <c r="W45" s="183">
        <v>0</v>
      </c>
      <c r="X45" s="183"/>
      <c r="Y45" s="183"/>
      <c r="Z45" s="183"/>
      <c r="AA45" s="49">
        <f t="shared" si="14"/>
        <v>0</v>
      </c>
      <c r="AB45" s="183"/>
      <c r="AC45" s="183"/>
      <c r="AD45" s="183"/>
      <c r="AE45" s="183"/>
      <c r="AF45" s="49">
        <f t="shared" si="16"/>
        <v>0</v>
      </c>
      <c r="AG45" s="183"/>
      <c r="AH45" s="183"/>
      <c r="AI45" s="183"/>
      <c r="AJ45" s="183"/>
    </row>
    <row r="46" spans="2:36" s="84" customFormat="1" ht="16.5" customHeight="1" x14ac:dyDescent="0.25">
      <c r="B46" s="422"/>
      <c r="C46" s="417"/>
      <c r="D46" s="412"/>
      <c r="E46" s="96" t="s">
        <v>218</v>
      </c>
      <c r="F46" s="71">
        <f t="shared" si="18"/>
        <v>0</v>
      </c>
      <c r="G46" s="49">
        <f t="shared" si="6"/>
        <v>0</v>
      </c>
      <c r="H46" s="183"/>
      <c r="I46" s="183"/>
      <c r="J46" s="183"/>
      <c r="K46" s="183"/>
      <c r="L46" s="49">
        <f t="shared" si="8"/>
        <v>0</v>
      </c>
      <c r="M46" s="183"/>
      <c r="N46" s="183"/>
      <c r="O46" s="183"/>
      <c r="P46" s="183"/>
      <c r="Q46" s="49">
        <f t="shared" si="10"/>
        <v>0</v>
      </c>
      <c r="R46" s="183"/>
      <c r="S46" s="183"/>
      <c r="T46" s="183"/>
      <c r="U46" s="183"/>
      <c r="V46" s="49">
        <f t="shared" si="12"/>
        <v>0</v>
      </c>
      <c r="W46" s="183">
        <v>0</v>
      </c>
      <c r="X46" s="183"/>
      <c r="Y46" s="183"/>
      <c r="Z46" s="183"/>
      <c r="AA46" s="49">
        <f t="shared" si="14"/>
        <v>0</v>
      </c>
      <c r="AB46" s="183"/>
      <c r="AC46" s="183"/>
      <c r="AD46" s="183"/>
      <c r="AE46" s="183"/>
      <c r="AF46" s="49">
        <f t="shared" si="16"/>
        <v>0</v>
      </c>
      <c r="AG46" s="183"/>
      <c r="AH46" s="183"/>
      <c r="AI46" s="183"/>
      <c r="AJ46" s="183"/>
    </row>
    <row r="47" spans="2:36" s="84" customFormat="1" ht="16.5" customHeight="1" thickBot="1" x14ac:dyDescent="0.3">
      <c r="B47" s="422"/>
      <c r="C47" s="417"/>
      <c r="D47" s="412"/>
      <c r="E47" s="98" t="s">
        <v>116</v>
      </c>
      <c r="F47" s="71">
        <f t="shared" si="18"/>
        <v>88</v>
      </c>
      <c r="G47" s="49">
        <f t="shared" si="6"/>
        <v>14</v>
      </c>
      <c r="H47" s="116">
        <v>12</v>
      </c>
      <c r="I47" s="116">
        <v>1</v>
      </c>
      <c r="J47" s="116">
        <v>1</v>
      </c>
      <c r="K47" s="116">
        <v>0</v>
      </c>
      <c r="L47" s="49">
        <f t="shared" si="8"/>
        <v>23</v>
      </c>
      <c r="M47" s="116">
        <v>18</v>
      </c>
      <c r="N47" s="116">
        <v>1</v>
      </c>
      <c r="O47" s="116">
        <v>3</v>
      </c>
      <c r="P47" s="116">
        <v>1</v>
      </c>
      <c r="Q47" s="49">
        <f t="shared" si="10"/>
        <v>16</v>
      </c>
      <c r="R47" s="116">
        <v>10</v>
      </c>
      <c r="S47" s="116">
        <v>3</v>
      </c>
      <c r="T47" s="116">
        <v>3</v>
      </c>
      <c r="U47" s="116">
        <v>0</v>
      </c>
      <c r="V47" s="49">
        <f t="shared" si="12"/>
        <v>11</v>
      </c>
      <c r="W47" s="116">
        <v>6</v>
      </c>
      <c r="X47" s="116">
        <v>1</v>
      </c>
      <c r="Y47" s="116">
        <v>4</v>
      </c>
      <c r="Z47" s="116">
        <v>0</v>
      </c>
      <c r="AA47" s="49">
        <f t="shared" si="14"/>
        <v>9</v>
      </c>
      <c r="AB47" s="116">
        <v>6</v>
      </c>
      <c r="AC47" s="116">
        <v>0</v>
      </c>
      <c r="AD47" s="116">
        <v>3</v>
      </c>
      <c r="AE47" s="116">
        <v>0</v>
      </c>
      <c r="AF47" s="49">
        <f t="shared" si="16"/>
        <v>15</v>
      </c>
      <c r="AG47" s="116">
        <v>14</v>
      </c>
      <c r="AH47" s="116">
        <v>0</v>
      </c>
      <c r="AI47" s="116">
        <v>1</v>
      </c>
      <c r="AJ47" s="116">
        <v>0</v>
      </c>
    </row>
    <row r="48" spans="2:36" s="84" customFormat="1" ht="21.75" thickBot="1" x14ac:dyDescent="0.3">
      <c r="B48" s="423"/>
      <c r="C48" s="417"/>
      <c r="D48" s="413"/>
      <c r="E48" s="99" t="s">
        <v>542</v>
      </c>
      <c r="F48" s="71">
        <f t="shared" si="18"/>
        <v>164</v>
      </c>
      <c r="G48" s="49">
        <f t="shared" si="6"/>
        <v>27</v>
      </c>
      <c r="H48" s="182">
        <v>27</v>
      </c>
      <c r="I48" s="148">
        <v>0</v>
      </c>
      <c r="J48" s="148">
        <v>0</v>
      </c>
      <c r="K48" s="148">
        <v>0</v>
      </c>
      <c r="L48" s="49">
        <f t="shared" si="8"/>
        <v>30</v>
      </c>
      <c r="M48" s="148">
        <v>26</v>
      </c>
      <c r="N48" s="148">
        <v>0</v>
      </c>
      <c r="O48" s="148">
        <v>4</v>
      </c>
      <c r="P48" s="148">
        <v>0</v>
      </c>
      <c r="Q48" s="49">
        <f t="shared" si="10"/>
        <v>25</v>
      </c>
      <c r="R48" s="148">
        <v>22</v>
      </c>
      <c r="S48" s="148">
        <v>0</v>
      </c>
      <c r="T48" s="148">
        <v>3</v>
      </c>
      <c r="U48" s="148">
        <v>0</v>
      </c>
      <c r="V48" s="49">
        <f t="shared" si="12"/>
        <v>44</v>
      </c>
      <c r="W48" s="148">
        <v>39</v>
      </c>
      <c r="X48" s="148">
        <v>2</v>
      </c>
      <c r="Y48" s="148">
        <v>3</v>
      </c>
      <c r="Z48" s="148">
        <v>0</v>
      </c>
      <c r="AA48" s="49">
        <f t="shared" si="14"/>
        <v>15</v>
      </c>
      <c r="AB48" s="148">
        <v>14</v>
      </c>
      <c r="AC48" s="148">
        <v>1</v>
      </c>
      <c r="AD48" s="148">
        <v>0</v>
      </c>
      <c r="AE48" s="148">
        <v>0</v>
      </c>
      <c r="AF48" s="49">
        <f t="shared" si="16"/>
        <v>23</v>
      </c>
      <c r="AG48" s="148">
        <v>21</v>
      </c>
      <c r="AH48" s="148">
        <v>1</v>
      </c>
      <c r="AI48" s="148">
        <v>1</v>
      </c>
      <c r="AJ48" s="148">
        <v>0</v>
      </c>
    </row>
    <row r="49" spans="2:36" s="84" customFormat="1" ht="16.5" customHeight="1" x14ac:dyDescent="0.25">
      <c r="B49" s="405">
        <v>9</v>
      </c>
      <c r="C49" s="417"/>
      <c r="D49" s="408" t="s">
        <v>567</v>
      </c>
      <c r="E49" s="97" t="s">
        <v>120</v>
      </c>
      <c r="F49" s="71">
        <f t="shared" si="18"/>
        <v>0</v>
      </c>
      <c r="G49" s="49">
        <f t="shared" si="6"/>
        <v>0</v>
      </c>
      <c r="H49" s="112">
        <v>0</v>
      </c>
      <c r="I49" s="112">
        <v>0</v>
      </c>
      <c r="J49" s="112">
        <v>0</v>
      </c>
      <c r="K49" s="112">
        <v>0</v>
      </c>
      <c r="L49" s="49">
        <f t="shared" si="8"/>
        <v>0</v>
      </c>
      <c r="M49" s="112">
        <v>0</v>
      </c>
      <c r="N49" s="112">
        <v>0</v>
      </c>
      <c r="O49" s="112">
        <v>0</v>
      </c>
      <c r="P49" s="112">
        <v>0</v>
      </c>
      <c r="Q49" s="49">
        <f t="shared" si="10"/>
        <v>0</v>
      </c>
      <c r="R49" s="112">
        <v>0</v>
      </c>
      <c r="S49" s="112">
        <v>0</v>
      </c>
      <c r="T49" s="112">
        <v>0</v>
      </c>
      <c r="U49" s="112">
        <v>0</v>
      </c>
      <c r="V49" s="49">
        <f t="shared" si="12"/>
        <v>0</v>
      </c>
      <c r="W49" s="112">
        <v>0</v>
      </c>
      <c r="X49" s="112">
        <v>0</v>
      </c>
      <c r="Y49" s="112">
        <v>0</v>
      </c>
      <c r="Z49" s="112">
        <v>0</v>
      </c>
      <c r="AA49" s="49">
        <f t="shared" si="14"/>
        <v>0</v>
      </c>
      <c r="AB49" s="112">
        <v>0</v>
      </c>
      <c r="AC49" s="112">
        <v>0</v>
      </c>
      <c r="AD49" s="112">
        <v>0</v>
      </c>
      <c r="AE49" s="112">
        <v>0</v>
      </c>
      <c r="AF49" s="49">
        <f t="shared" si="16"/>
        <v>0</v>
      </c>
      <c r="AG49" s="112">
        <v>0</v>
      </c>
      <c r="AH49" s="112">
        <v>0</v>
      </c>
      <c r="AI49" s="112">
        <v>0</v>
      </c>
      <c r="AJ49" s="112">
        <v>0</v>
      </c>
    </row>
    <row r="50" spans="2:36" s="84" customFormat="1" ht="16.5" customHeight="1" x14ac:dyDescent="0.25">
      <c r="B50" s="422"/>
      <c r="C50" s="417"/>
      <c r="D50" s="412"/>
      <c r="E50" s="88" t="s">
        <v>218</v>
      </c>
      <c r="F50" s="71">
        <f t="shared" si="18"/>
        <v>0</v>
      </c>
      <c r="G50" s="49">
        <f t="shared" si="6"/>
        <v>0</v>
      </c>
      <c r="H50" s="112">
        <v>0</v>
      </c>
      <c r="I50" s="112">
        <v>0</v>
      </c>
      <c r="J50" s="112">
        <v>0</v>
      </c>
      <c r="K50" s="112">
        <v>0</v>
      </c>
      <c r="L50" s="49">
        <f t="shared" si="8"/>
        <v>0</v>
      </c>
      <c r="M50" s="112">
        <v>0</v>
      </c>
      <c r="N50" s="112">
        <v>0</v>
      </c>
      <c r="O50" s="112">
        <v>0</v>
      </c>
      <c r="P50" s="112">
        <v>0</v>
      </c>
      <c r="Q50" s="49">
        <f t="shared" si="10"/>
        <v>0</v>
      </c>
      <c r="R50" s="112">
        <v>0</v>
      </c>
      <c r="S50" s="112">
        <v>0</v>
      </c>
      <c r="T50" s="112">
        <v>0</v>
      </c>
      <c r="U50" s="112">
        <v>0</v>
      </c>
      <c r="V50" s="49">
        <f t="shared" si="12"/>
        <v>0</v>
      </c>
      <c r="W50" s="112">
        <v>0</v>
      </c>
      <c r="X50" s="112">
        <v>0</v>
      </c>
      <c r="Y50" s="112">
        <v>0</v>
      </c>
      <c r="Z50" s="112">
        <v>0</v>
      </c>
      <c r="AA50" s="49">
        <f t="shared" si="14"/>
        <v>0</v>
      </c>
      <c r="AB50" s="112">
        <v>0</v>
      </c>
      <c r="AC50" s="112">
        <v>0</v>
      </c>
      <c r="AD50" s="112">
        <v>0</v>
      </c>
      <c r="AE50" s="112">
        <v>0</v>
      </c>
      <c r="AF50" s="49">
        <f t="shared" si="16"/>
        <v>0</v>
      </c>
      <c r="AG50" s="112">
        <v>0</v>
      </c>
      <c r="AH50" s="112">
        <v>0</v>
      </c>
      <c r="AI50" s="112">
        <v>0</v>
      </c>
      <c r="AJ50" s="112">
        <v>0</v>
      </c>
    </row>
    <row r="51" spans="2:36" s="84" customFormat="1" ht="16.5" customHeight="1" thickBot="1" x14ac:dyDescent="0.3">
      <c r="B51" s="422"/>
      <c r="C51" s="417"/>
      <c r="D51" s="412"/>
      <c r="E51" s="89" t="s">
        <v>116</v>
      </c>
      <c r="F51" s="71">
        <f t="shared" si="18"/>
        <v>2</v>
      </c>
      <c r="G51" s="49">
        <f t="shared" si="6"/>
        <v>0</v>
      </c>
      <c r="H51" s="116">
        <v>0</v>
      </c>
      <c r="I51" s="116">
        <v>0</v>
      </c>
      <c r="J51" s="116">
        <v>0</v>
      </c>
      <c r="K51" s="116">
        <v>0</v>
      </c>
      <c r="L51" s="49">
        <f t="shared" si="8"/>
        <v>0</v>
      </c>
      <c r="M51" s="116">
        <v>0</v>
      </c>
      <c r="N51" s="116">
        <v>0</v>
      </c>
      <c r="O51" s="116">
        <v>0</v>
      </c>
      <c r="P51" s="116">
        <v>0</v>
      </c>
      <c r="Q51" s="49">
        <f t="shared" si="10"/>
        <v>0</v>
      </c>
      <c r="R51" s="116">
        <v>0</v>
      </c>
      <c r="S51" s="116">
        <v>0</v>
      </c>
      <c r="T51" s="116">
        <v>0</v>
      </c>
      <c r="U51" s="116">
        <v>0</v>
      </c>
      <c r="V51" s="49">
        <f t="shared" si="12"/>
        <v>2</v>
      </c>
      <c r="W51" s="116">
        <v>2</v>
      </c>
      <c r="X51" s="116">
        <v>0</v>
      </c>
      <c r="Y51" s="116">
        <v>0</v>
      </c>
      <c r="Z51" s="116">
        <v>0</v>
      </c>
      <c r="AA51" s="49">
        <f t="shared" si="14"/>
        <v>0</v>
      </c>
      <c r="AB51" s="116">
        <v>0</v>
      </c>
      <c r="AC51" s="116">
        <v>0</v>
      </c>
      <c r="AD51" s="116">
        <v>0</v>
      </c>
      <c r="AE51" s="116">
        <v>0</v>
      </c>
      <c r="AF51" s="49">
        <f t="shared" si="16"/>
        <v>0</v>
      </c>
      <c r="AG51" s="116">
        <v>0</v>
      </c>
      <c r="AH51" s="116">
        <v>0</v>
      </c>
      <c r="AI51" s="116">
        <v>0</v>
      </c>
      <c r="AJ51" s="116">
        <v>0</v>
      </c>
    </row>
    <row r="52" spans="2:36" s="84" customFormat="1" ht="21.75" thickBot="1" x14ac:dyDescent="0.3">
      <c r="B52" s="423"/>
      <c r="C52" s="417"/>
      <c r="D52" s="413"/>
      <c r="E52" s="90" t="s">
        <v>542</v>
      </c>
      <c r="F52" s="71">
        <f t="shared" si="18"/>
        <v>2</v>
      </c>
      <c r="G52" s="49">
        <f t="shared" si="6"/>
        <v>0</v>
      </c>
      <c r="H52" s="148">
        <v>0</v>
      </c>
      <c r="I52" s="148">
        <v>0</v>
      </c>
      <c r="J52" s="148">
        <v>0</v>
      </c>
      <c r="K52" s="148">
        <v>0</v>
      </c>
      <c r="L52" s="49">
        <f t="shared" si="8"/>
        <v>0</v>
      </c>
      <c r="M52" s="148">
        <v>0</v>
      </c>
      <c r="N52" s="148">
        <v>0</v>
      </c>
      <c r="O52" s="148">
        <v>0</v>
      </c>
      <c r="P52" s="148">
        <v>0</v>
      </c>
      <c r="Q52" s="49">
        <f t="shared" si="10"/>
        <v>0</v>
      </c>
      <c r="R52" s="148">
        <v>0</v>
      </c>
      <c r="S52" s="148">
        <v>0</v>
      </c>
      <c r="T52" s="148">
        <v>0</v>
      </c>
      <c r="U52" s="148">
        <v>0</v>
      </c>
      <c r="V52" s="49">
        <f t="shared" si="12"/>
        <v>2</v>
      </c>
      <c r="W52" s="148">
        <v>2</v>
      </c>
      <c r="X52" s="148">
        <v>0</v>
      </c>
      <c r="Y52" s="148">
        <v>0</v>
      </c>
      <c r="Z52" s="148">
        <v>0</v>
      </c>
      <c r="AA52" s="49">
        <f t="shared" si="14"/>
        <v>0</v>
      </c>
      <c r="AB52" s="148">
        <v>0</v>
      </c>
      <c r="AC52" s="148">
        <v>0</v>
      </c>
      <c r="AD52" s="148">
        <v>0</v>
      </c>
      <c r="AE52" s="148">
        <v>0</v>
      </c>
      <c r="AF52" s="49">
        <f t="shared" si="16"/>
        <v>0</v>
      </c>
      <c r="AG52" s="148">
        <v>0</v>
      </c>
      <c r="AH52" s="148">
        <v>0</v>
      </c>
      <c r="AI52" s="148">
        <v>0</v>
      </c>
      <c r="AJ52" s="148">
        <v>0</v>
      </c>
    </row>
    <row r="53" spans="2:36" s="84" customFormat="1" ht="16.5" customHeight="1" x14ac:dyDescent="0.25">
      <c r="B53" s="405">
        <v>10</v>
      </c>
      <c r="C53" s="417"/>
      <c r="D53" s="408" t="s">
        <v>481</v>
      </c>
      <c r="E53" s="96" t="s">
        <v>120</v>
      </c>
      <c r="F53" s="71">
        <f t="shared" si="18"/>
        <v>0</v>
      </c>
      <c r="G53" s="49">
        <f t="shared" si="6"/>
        <v>0</v>
      </c>
      <c r="H53" s="183"/>
      <c r="I53" s="183"/>
      <c r="J53" s="183"/>
      <c r="K53" s="183"/>
      <c r="L53" s="49">
        <f t="shared" si="8"/>
        <v>0</v>
      </c>
      <c r="M53" s="183"/>
      <c r="N53" s="183"/>
      <c r="O53" s="183"/>
      <c r="P53" s="183"/>
      <c r="Q53" s="49">
        <f t="shared" si="10"/>
        <v>0</v>
      </c>
      <c r="R53" s="183"/>
      <c r="S53" s="183"/>
      <c r="T53" s="183"/>
      <c r="U53" s="183"/>
      <c r="V53" s="49">
        <f t="shared" si="12"/>
        <v>0</v>
      </c>
      <c r="W53" s="183">
        <v>0</v>
      </c>
      <c r="X53" s="183"/>
      <c r="Y53" s="183"/>
      <c r="Z53" s="183"/>
      <c r="AA53" s="49">
        <f t="shared" si="14"/>
        <v>0</v>
      </c>
      <c r="AB53" s="183"/>
      <c r="AC53" s="183"/>
      <c r="AD53" s="183"/>
      <c r="AE53" s="183"/>
      <c r="AF53" s="49">
        <f t="shared" si="16"/>
        <v>0</v>
      </c>
      <c r="AG53" s="183"/>
      <c r="AH53" s="183"/>
      <c r="AI53" s="183"/>
      <c r="AJ53" s="183"/>
    </row>
    <row r="54" spans="2:36" s="84" customFormat="1" ht="16.5" customHeight="1" x14ac:dyDescent="0.25">
      <c r="B54" s="422"/>
      <c r="C54" s="417"/>
      <c r="D54" s="412"/>
      <c r="E54" s="96" t="s">
        <v>218</v>
      </c>
      <c r="F54" s="71">
        <f t="shared" si="18"/>
        <v>0</v>
      </c>
      <c r="G54" s="49">
        <f t="shared" si="6"/>
        <v>0</v>
      </c>
      <c r="H54" s="183"/>
      <c r="I54" s="183"/>
      <c r="J54" s="183"/>
      <c r="K54" s="183"/>
      <c r="L54" s="49">
        <f t="shared" si="8"/>
        <v>0</v>
      </c>
      <c r="M54" s="183"/>
      <c r="N54" s="183"/>
      <c r="O54" s="183"/>
      <c r="P54" s="183"/>
      <c r="Q54" s="49">
        <f t="shared" si="10"/>
        <v>0</v>
      </c>
      <c r="R54" s="183"/>
      <c r="S54" s="183"/>
      <c r="T54" s="183"/>
      <c r="U54" s="183"/>
      <c r="V54" s="49">
        <f t="shared" si="12"/>
        <v>0</v>
      </c>
      <c r="W54" s="183">
        <v>0</v>
      </c>
      <c r="X54" s="183"/>
      <c r="Y54" s="183"/>
      <c r="Z54" s="183"/>
      <c r="AA54" s="49">
        <f t="shared" si="14"/>
        <v>0</v>
      </c>
      <c r="AB54" s="183"/>
      <c r="AC54" s="183"/>
      <c r="AD54" s="183"/>
      <c r="AE54" s="183"/>
      <c r="AF54" s="49">
        <f t="shared" si="16"/>
        <v>0</v>
      </c>
      <c r="AG54" s="183"/>
      <c r="AH54" s="183"/>
      <c r="AI54" s="183"/>
      <c r="AJ54" s="183"/>
    </row>
    <row r="55" spans="2:36" s="84" customFormat="1" ht="16.5" customHeight="1" thickBot="1" x14ac:dyDescent="0.3">
      <c r="B55" s="422"/>
      <c r="C55" s="417"/>
      <c r="D55" s="412"/>
      <c r="E55" s="89" t="s">
        <v>116</v>
      </c>
      <c r="F55" s="71">
        <f t="shared" si="18"/>
        <v>4</v>
      </c>
      <c r="G55" s="49">
        <f t="shared" si="6"/>
        <v>0</v>
      </c>
      <c r="H55" s="116">
        <v>0</v>
      </c>
      <c r="I55" s="116">
        <v>0</v>
      </c>
      <c r="J55" s="116">
        <v>0</v>
      </c>
      <c r="K55" s="116">
        <v>0</v>
      </c>
      <c r="L55" s="49">
        <f t="shared" si="8"/>
        <v>0</v>
      </c>
      <c r="M55" s="116">
        <v>0</v>
      </c>
      <c r="N55" s="116">
        <v>0</v>
      </c>
      <c r="O55" s="116">
        <v>0</v>
      </c>
      <c r="P55" s="116">
        <v>0</v>
      </c>
      <c r="Q55" s="49">
        <f t="shared" si="10"/>
        <v>1</v>
      </c>
      <c r="R55" s="116">
        <v>1</v>
      </c>
      <c r="S55" s="116">
        <v>0</v>
      </c>
      <c r="T55" s="116">
        <v>0</v>
      </c>
      <c r="U55" s="116">
        <v>0</v>
      </c>
      <c r="V55" s="49">
        <f t="shared" si="12"/>
        <v>3</v>
      </c>
      <c r="W55" s="116">
        <v>3</v>
      </c>
      <c r="X55" s="116">
        <v>0</v>
      </c>
      <c r="Y55" s="116">
        <v>0</v>
      </c>
      <c r="Z55" s="116">
        <v>0</v>
      </c>
      <c r="AA55" s="49">
        <f t="shared" si="14"/>
        <v>0</v>
      </c>
      <c r="AB55" s="116">
        <v>0</v>
      </c>
      <c r="AC55" s="116">
        <v>0</v>
      </c>
      <c r="AD55" s="116">
        <v>0</v>
      </c>
      <c r="AE55" s="116">
        <v>0</v>
      </c>
      <c r="AF55" s="49">
        <f t="shared" si="16"/>
        <v>0</v>
      </c>
      <c r="AG55" s="116">
        <v>0</v>
      </c>
      <c r="AH55" s="116">
        <v>0</v>
      </c>
      <c r="AI55" s="116">
        <v>0</v>
      </c>
      <c r="AJ55" s="116">
        <v>0</v>
      </c>
    </row>
    <row r="56" spans="2:36" s="84" customFormat="1" ht="21.75" thickBot="1" x14ac:dyDescent="0.3">
      <c r="B56" s="423"/>
      <c r="C56" s="417"/>
      <c r="D56" s="413"/>
      <c r="E56" s="90" t="s">
        <v>542</v>
      </c>
      <c r="F56" s="71">
        <f t="shared" si="18"/>
        <v>52</v>
      </c>
      <c r="G56" s="49">
        <f t="shared" si="6"/>
        <v>8</v>
      </c>
      <c r="H56" s="182">
        <v>8</v>
      </c>
      <c r="I56" s="148">
        <v>0</v>
      </c>
      <c r="J56" s="148">
        <v>0</v>
      </c>
      <c r="K56" s="148">
        <v>0</v>
      </c>
      <c r="L56" s="49">
        <f t="shared" si="8"/>
        <v>9</v>
      </c>
      <c r="M56" s="148">
        <v>9</v>
      </c>
      <c r="N56" s="148">
        <v>0</v>
      </c>
      <c r="O56" s="148">
        <v>0</v>
      </c>
      <c r="P56" s="148">
        <v>0</v>
      </c>
      <c r="Q56" s="49">
        <f t="shared" si="10"/>
        <v>2</v>
      </c>
      <c r="R56" s="148">
        <v>2</v>
      </c>
      <c r="S56" s="148">
        <v>0</v>
      </c>
      <c r="T56" s="148">
        <v>0</v>
      </c>
      <c r="U56" s="148">
        <v>0</v>
      </c>
      <c r="V56" s="49">
        <f t="shared" si="12"/>
        <v>5</v>
      </c>
      <c r="W56" s="148">
        <v>5</v>
      </c>
      <c r="X56" s="148">
        <v>0</v>
      </c>
      <c r="Y56" s="148">
        <v>0</v>
      </c>
      <c r="Z56" s="148">
        <v>0</v>
      </c>
      <c r="AA56" s="49">
        <f t="shared" si="14"/>
        <v>18</v>
      </c>
      <c r="AB56" s="148">
        <v>18</v>
      </c>
      <c r="AC56" s="182">
        <v>0</v>
      </c>
      <c r="AD56" s="148">
        <v>0</v>
      </c>
      <c r="AE56" s="148">
        <v>0</v>
      </c>
      <c r="AF56" s="49">
        <f t="shared" si="16"/>
        <v>10</v>
      </c>
      <c r="AG56" s="148">
        <v>10</v>
      </c>
      <c r="AH56" s="148">
        <v>0</v>
      </c>
      <c r="AI56" s="148">
        <v>0</v>
      </c>
      <c r="AJ56" s="148">
        <v>0</v>
      </c>
    </row>
    <row r="57" spans="2:36" s="84" customFormat="1" ht="16.5" customHeight="1" x14ac:dyDescent="0.25">
      <c r="B57" s="405">
        <v>11</v>
      </c>
      <c r="C57" s="417"/>
      <c r="D57" s="408" t="s">
        <v>479</v>
      </c>
      <c r="E57" s="96" t="s">
        <v>120</v>
      </c>
      <c r="F57" s="71">
        <f t="shared" si="18"/>
        <v>0</v>
      </c>
      <c r="G57" s="49">
        <f t="shared" si="6"/>
        <v>0</v>
      </c>
      <c r="H57" s="183"/>
      <c r="I57" s="183"/>
      <c r="J57" s="183"/>
      <c r="K57" s="183"/>
      <c r="L57" s="49">
        <f t="shared" si="8"/>
        <v>0</v>
      </c>
      <c r="M57" s="183"/>
      <c r="N57" s="183"/>
      <c r="O57" s="183"/>
      <c r="P57" s="183"/>
      <c r="Q57" s="49">
        <f t="shared" si="10"/>
        <v>0</v>
      </c>
      <c r="R57" s="183"/>
      <c r="S57" s="183"/>
      <c r="T57" s="183"/>
      <c r="U57" s="183"/>
      <c r="V57" s="49">
        <f t="shared" si="12"/>
        <v>0</v>
      </c>
      <c r="W57" s="183">
        <v>0</v>
      </c>
      <c r="X57" s="183"/>
      <c r="Y57" s="183"/>
      <c r="Z57" s="183"/>
      <c r="AA57" s="49">
        <f t="shared" si="14"/>
        <v>0</v>
      </c>
      <c r="AB57" s="183"/>
      <c r="AC57" s="183"/>
      <c r="AD57" s="183"/>
      <c r="AE57" s="183"/>
      <c r="AF57" s="49">
        <f t="shared" si="16"/>
        <v>0</v>
      </c>
      <c r="AG57" s="183"/>
      <c r="AH57" s="183"/>
      <c r="AI57" s="183"/>
      <c r="AJ57" s="183"/>
    </row>
    <row r="58" spans="2:36" s="84" customFormat="1" ht="16.5" customHeight="1" x14ac:dyDescent="0.25">
      <c r="B58" s="422"/>
      <c r="C58" s="417"/>
      <c r="D58" s="412"/>
      <c r="E58" s="96" t="s">
        <v>218</v>
      </c>
      <c r="F58" s="71">
        <f t="shared" si="18"/>
        <v>0</v>
      </c>
      <c r="G58" s="49">
        <f t="shared" si="6"/>
        <v>0</v>
      </c>
      <c r="H58" s="183"/>
      <c r="I58" s="183"/>
      <c r="J58" s="183"/>
      <c r="K58" s="183"/>
      <c r="L58" s="49">
        <f t="shared" si="8"/>
        <v>0</v>
      </c>
      <c r="M58" s="183"/>
      <c r="N58" s="183"/>
      <c r="O58" s="183"/>
      <c r="P58" s="183"/>
      <c r="Q58" s="49">
        <f t="shared" si="10"/>
        <v>0</v>
      </c>
      <c r="R58" s="183"/>
      <c r="S58" s="183"/>
      <c r="T58" s="183"/>
      <c r="U58" s="183"/>
      <c r="V58" s="49">
        <f t="shared" si="12"/>
        <v>0</v>
      </c>
      <c r="W58" s="183">
        <v>0</v>
      </c>
      <c r="X58" s="183"/>
      <c r="Y58" s="183"/>
      <c r="Z58" s="183"/>
      <c r="AA58" s="49">
        <f t="shared" si="14"/>
        <v>0</v>
      </c>
      <c r="AB58" s="183"/>
      <c r="AC58" s="183"/>
      <c r="AD58" s="183"/>
      <c r="AE58" s="183"/>
      <c r="AF58" s="49">
        <f t="shared" si="16"/>
        <v>0</v>
      </c>
      <c r="AG58" s="183"/>
      <c r="AH58" s="183"/>
      <c r="AI58" s="183"/>
      <c r="AJ58" s="183"/>
    </row>
    <row r="59" spans="2:36" s="84" customFormat="1" ht="16.5" customHeight="1" thickBot="1" x14ac:dyDescent="0.3">
      <c r="B59" s="422"/>
      <c r="C59" s="417"/>
      <c r="D59" s="412"/>
      <c r="E59" s="89" t="s">
        <v>116</v>
      </c>
      <c r="F59" s="71">
        <f t="shared" si="18"/>
        <v>41</v>
      </c>
      <c r="G59" s="49">
        <f t="shared" si="6"/>
        <v>5</v>
      </c>
      <c r="H59" s="116">
        <v>4</v>
      </c>
      <c r="I59" s="116">
        <v>1</v>
      </c>
      <c r="J59" s="116">
        <v>0</v>
      </c>
      <c r="K59" s="116">
        <v>0</v>
      </c>
      <c r="L59" s="49">
        <f t="shared" si="8"/>
        <v>14</v>
      </c>
      <c r="M59" s="116">
        <v>14</v>
      </c>
      <c r="N59" s="116">
        <v>0</v>
      </c>
      <c r="O59" s="116">
        <v>0</v>
      </c>
      <c r="P59" s="116">
        <v>0</v>
      </c>
      <c r="Q59" s="49">
        <f t="shared" si="10"/>
        <v>9</v>
      </c>
      <c r="R59" s="116">
        <v>8</v>
      </c>
      <c r="S59" s="116">
        <v>0</v>
      </c>
      <c r="T59" s="116">
        <v>1</v>
      </c>
      <c r="U59" s="116">
        <v>0</v>
      </c>
      <c r="V59" s="49">
        <f t="shared" si="12"/>
        <v>0</v>
      </c>
      <c r="W59" s="116">
        <v>0</v>
      </c>
      <c r="X59" s="116">
        <v>0</v>
      </c>
      <c r="Y59" s="116">
        <v>0</v>
      </c>
      <c r="Z59" s="116">
        <v>0</v>
      </c>
      <c r="AA59" s="49">
        <f t="shared" si="14"/>
        <v>8</v>
      </c>
      <c r="AB59" s="116">
        <v>6</v>
      </c>
      <c r="AC59" s="116">
        <v>1</v>
      </c>
      <c r="AD59" s="116">
        <v>0</v>
      </c>
      <c r="AE59" s="116">
        <v>1</v>
      </c>
      <c r="AF59" s="49">
        <f t="shared" si="16"/>
        <v>5</v>
      </c>
      <c r="AG59" s="116">
        <v>5</v>
      </c>
      <c r="AH59" s="116">
        <v>0</v>
      </c>
      <c r="AI59" s="116">
        <v>0</v>
      </c>
      <c r="AJ59" s="116">
        <v>0</v>
      </c>
    </row>
    <row r="60" spans="2:36" s="84" customFormat="1" ht="21.75" thickBot="1" x14ac:dyDescent="0.3">
      <c r="B60" s="423"/>
      <c r="C60" s="417"/>
      <c r="D60" s="413"/>
      <c r="E60" s="90" t="s">
        <v>542</v>
      </c>
      <c r="F60" s="71">
        <f t="shared" si="18"/>
        <v>42</v>
      </c>
      <c r="G60" s="49">
        <f t="shared" si="6"/>
        <v>6</v>
      </c>
      <c r="H60" s="182">
        <v>6</v>
      </c>
      <c r="I60" s="148">
        <v>0</v>
      </c>
      <c r="J60" s="148">
        <v>0</v>
      </c>
      <c r="K60" s="148">
        <v>0</v>
      </c>
      <c r="L60" s="49">
        <f t="shared" si="8"/>
        <v>10</v>
      </c>
      <c r="M60" s="148">
        <v>9</v>
      </c>
      <c r="N60" s="148">
        <v>0</v>
      </c>
      <c r="O60" s="148">
        <v>1</v>
      </c>
      <c r="P60" s="148">
        <v>0</v>
      </c>
      <c r="Q60" s="49">
        <f t="shared" si="10"/>
        <v>8</v>
      </c>
      <c r="R60" s="148">
        <v>8</v>
      </c>
      <c r="S60" s="148">
        <v>0</v>
      </c>
      <c r="T60" s="148">
        <v>0</v>
      </c>
      <c r="U60" s="148">
        <v>0</v>
      </c>
      <c r="V60" s="49">
        <f t="shared" si="12"/>
        <v>5</v>
      </c>
      <c r="W60" s="148">
        <v>3</v>
      </c>
      <c r="X60" s="148">
        <v>2</v>
      </c>
      <c r="Y60" s="148">
        <v>0</v>
      </c>
      <c r="Z60" s="148">
        <v>0</v>
      </c>
      <c r="AA60" s="49">
        <f t="shared" si="14"/>
        <v>7</v>
      </c>
      <c r="AB60" s="148">
        <v>4</v>
      </c>
      <c r="AC60" s="148">
        <v>2</v>
      </c>
      <c r="AD60" s="148">
        <v>0</v>
      </c>
      <c r="AE60" s="148">
        <v>1</v>
      </c>
      <c r="AF60" s="49">
        <f t="shared" si="16"/>
        <v>6</v>
      </c>
      <c r="AG60" s="148">
        <v>5</v>
      </c>
      <c r="AH60" s="148">
        <v>0</v>
      </c>
      <c r="AI60" s="148">
        <v>1</v>
      </c>
      <c r="AJ60" s="148">
        <v>0</v>
      </c>
    </row>
    <row r="61" spans="2:36" s="84" customFormat="1" ht="16.5" customHeight="1" x14ac:dyDescent="0.25">
      <c r="B61" s="405">
        <v>12</v>
      </c>
      <c r="C61" s="417"/>
      <c r="D61" s="408" t="s">
        <v>568</v>
      </c>
      <c r="E61" s="97" t="s">
        <v>120</v>
      </c>
      <c r="F61" s="71">
        <f t="shared" si="18"/>
        <v>6</v>
      </c>
      <c r="G61" s="49">
        <f t="shared" si="6"/>
        <v>2</v>
      </c>
      <c r="H61" s="112">
        <v>2</v>
      </c>
      <c r="I61" s="112">
        <v>0</v>
      </c>
      <c r="J61" s="112">
        <v>0</v>
      </c>
      <c r="K61" s="112">
        <v>0</v>
      </c>
      <c r="L61" s="49">
        <f t="shared" si="8"/>
        <v>4</v>
      </c>
      <c r="M61" s="112">
        <v>3</v>
      </c>
      <c r="N61" s="112">
        <v>0</v>
      </c>
      <c r="O61" s="112">
        <v>1</v>
      </c>
      <c r="P61" s="112">
        <v>0</v>
      </c>
      <c r="Q61" s="49">
        <f t="shared" si="10"/>
        <v>0</v>
      </c>
      <c r="R61" s="112">
        <v>0</v>
      </c>
      <c r="S61" s="112">
        <v>0</v>
      </c>
      <c r="T61" s="112">
        <v>0</v>
      </c>
      <c r="U61" s="112">
        <v>0</v>
      </c>
      <c r="V61" s="49">
        <f t="shared" si="12"/>
        <v>0</v>
      </c>
      <c r="W61" s="112">
        <v>0</v>
      </c>
      <c r="X61" s="112">
        <v>0</v>
      </c>
      <c r="Y61" s="112">
        <v>0</v>
      </c>
      <c r="Z61" s="112">
        <v>0</v>
      </c>
      <c r="AA61" s="49">
        <f t="shared" si="14"/>
        <v>0</v>
      </c>
      <c r="AB61" s="112">
        <v>0</v>
      </c>
      <c r="AC61" s="112">
        <v>0</v>
      </c>
      <c r="AD61" s="112">
        <v>0</v>
      </c>
      <c r="AE61" s="112">
        <v>0</v>
      </c>
      <c r="AF61" s="49">
        <f t="shared" si="16"/>
        <v>0</v>
      </c>
      <c r="AG61" s="112">
        <v>0</v>
      </c>
      <c r="AH61" s="112">
        <v>0</v>
      </c>
      <c r="AI61" s="112">
        <v>0</v>
      </c>
      <c r="AJ61" s="112">
        <v>0</v>
      </c>
    </row>
    <row r="62" spans="2:36" s="84" customFormat="1" ht="16.5" customHeight="1" x14ac:dyDescent="0.25">
      <c r="B62" s="422"/>
      <c r="C62" s="417"/>
      <c r="D62" s="412"/>
      <c r="E62" s="97" t="s">
        <v>218</v>
      </c>
      <c r="F62" s="71">
        <f t="shared" si="18"/>
        <v>0</v>
      </c>
      <c r="G62" s="49">
        <f t="shared" si="6"/>
        <v>0</v>
      </c>
      <c r="H62" s="112">
        <v>0</v>
      </c>
      <c r="I62" s="112">
        <v>0</v>
      </c>
      <c r="J62" s="112">
        <v>0</v>
      </c>
      <c r="K62" s="112">
        <v>0</v>
      </c>
      <c r="L62" s="49">
        <f t="shared" si="8"/>
        <v>0</v>
      </c>
      <c r="M62" s="112">
        <v>0</v>
      </c>
      <c r="N62" s="112">
        <v>0</v>
      </c>
      <c r="O62" s="112">
        <v>0</v>
      </c>
      <c r="P62" s="112">
        <v>0</v>
      </c>
      <c r="Q62" s="49">
        <f t="shared" si="10"/>
        <v>0</v>
      </c>
      <c r="R62" s="112">
        <v>0</v>
      </c>
      <c r="S62" s="112">
        <v>0</v>
      </c>
      <c r="T62" s="112">
        <v>0</v>
      </c>
      <c r="U62" s="112">
        <v>0</v>
      </c>
      <c r="V62" s="49">
        <f t="shared" si="12"/>
        <v>0</v>
      </c>
      <c r="W62" s="112">
        <v>0</v>
      </c>
      <c r="X62" s="112">
        <v>0</v>
      </c>
      <c r="Y62" s="112">
        <v>0</v>
      </c>
      <c r="Z62" s="112">
        <v>0</v>
      </c>
      <c r="AA62" s="49">
        <f t="shared" si="14"/>
        <v>0</v>
      </c>
      <c r="AB62" s="112">
        <v>0</v>
      </c>
      <c r="AC62" s="112">
        <v>0</v>
      </c>
      <c r="AD62" s="112">
        <v>0</v>
      </c>
      <c r="AE62" s="112">
        <v>0</v>
      </c>
      <c r="AF62" s="49">
        <f t="shared" si="16"/>
        <v>0</v>
      </c>
      <c r="AG62" s="112">
        <v>0</v>
      </c>
      <c r="AH62" s="112">
        <v>0</v>
      </c>
      <c r="AI62" s="112">
        <v>0</v>
      </c>
      <c r="AJ62" s="112">
        <v>0</v>
      </c>
    </row>
    <row r="63" spans="2:36" s="84" customFormat="1" ht="16.5" customHeight="1" thickBot="1" x14ac:dyDescent="0.3">
      <c r="B63" s="422"/>
      <c r="C63" s="417"/>
      <c r="D63" s="412"/>
      <c r="E63" s="98" t="s">
        <v>116</v>
      </c>
      <c r="F63" s="71">
        <f t="shared" si="18"/>
        <v>1</v>
      </c>
      <c r="G63" s="49">
        <f t="shared" si="6"/>
        <v>0</v>
      </c>
      <c r="H63" s="116">
        <v>0</v>
      </c>
      <c r="I63" s="116">
        <v>0</v>
      </c>
      <c r="J63" s="116">
        <v>0</v>
      </c>
      <c r="K63" s="116">
        <v>0</v>
      </c>
      <c r="L63" s="49">
        <f t="shared" si="8"/>
        <v>0</v>
      </c>
      <c r="M63" s="116">
        <v>0</v>
      </c>
      <c r="N63" s="116">
        <v>0</v>
      </c>
      <c r="O63" s="116">
        <v>0</v>
      </c>
      <c r="P63" s="116">
        <v>0</v>
      </c>
      <c r="Q63" s="49">
        <f t="shared" si="10"/>
        <v>0</v>
      </c>
      <c r="R63" s="116">
        <v>0</v>
      </c>
      <c r="S63" s="116">
        <v>0</v>
      </c>
      <c r="T63" s="116">
        <v>0</v>
      </c>
      <c r="U63" s="116">
        <v>0</v>
      </c>
      <c r="V63" s="49">
        <f t="shared" si="12"/>
        <v>1</v>
      </c>
      <c r="W63" s="116">
        <v>0</v>
      </c>
      <c r="X63" s="116">
        <v>0</v>
      </c>
      <c r="Y63" s="116">
        <v>1</v>
      </c>
      <c r="Z63" s="116">
        <v>0</v>
      </c>
      <c r="AA63" s="49">
        <f t="shared" si="14"/>
        <v>0</v>
      </c>
      <c r="AB63" s="116">
        <v>0</v>
      </c>
      <c r="AC63" s="116">
        <v>0</v>
      </c>
      <c r="AD63" s="116">
        <v>0</v>
      </c>
      <c r="AE63" s="116">
        <v>0</v>
      </c>
      <c r="AF63" s="49">
        <f t="shared" si="16"/>
        <v>0</v>
      </c>
      <c r="AG63" s="116">
        <v>0</v>
      </c>
      <c r="AH63" s="116">
        <v>0</v>
      </c>
      <c r="AI63" s="116">
        <v>0</v>
      </c>
      <c r="AJ63" s="116">
        <v>0</v>
      </c>
    </row>
    <row r="64" spans="2:36" s="84" customFormat="1" ht="21.75" thickBot="1" x14ac:dyDescent="0.3">
      <c r="B64" s="423"/>
      <c r="C64" s="417"/>
      <c r="D64" s="413"/>
      <c r="E64" s="99" t="s">
        <v>542</v>
      </c>
      <c r="F64" s="71">
        <f t="shared" si="18"/>
        <v>0</v>
      </c>
      <c r="G64" s="49">
        <f t="shared" si="6"/>
        <v>0</v>
      </c>
      <c r="H64" s="182">
        <v>0</v>
      </c>
      <c r="I64" s="148">
        <v>0</v>
      </c>
      <c r="J64" s="148">
        <v>0</v>
      </c>
      <c r="K64" s="148">
        <v>0</v>
      </c>
      <c r="L64" s="49">
        <f t="shared" si="8"/>
        <v>0</v>
      </c>
      <c r="M64" s="148">
        <v>0</v>
      </c>
      <c r="N64" s="148">
        <v>0</v>
      </c>
      <c r="O64" s="148">
        <v>0</v>
      </c>
      <c r="P64" s="148">
        <v>0</v>
      </c>
      <c r="Q64" s="49">
        <f t="shared" si="10"/>
        <v>0</v>
      </c>
      <c r="R64" s="148">
        <v>0</v>
      </c>
      <c r="S64" s="148">
        <v>0</v>
      </c>
      <c r="T64" s="148">
        <v>0</v>
      </c>
      <c r="U64" s="148">
        <v>0</v>
      </c>
      <c r="V64" s="49">
        <f t="shared" si="12"/>
        <v>0</v>
      </c>
      <c r="W64" s="148">
        <v>0</v>
      </c>
      <c r="X64" s="148">
        <v>0</v>
      </c>
      <c r="Y64" s="148">
        <v>0</v>
      </c>
      <c r="Z64" s="148">
        <v>0</v>
      </c>
      <c r="AA64" s="49">
        <f t="shared" si="14"/>
        <v>0</v>
      </c>
      <c r="AB64" s="148">
        <v>0</v>
      </c>
      <c r="AC64" s="148">
        <v>0</v>
      </c>
      <c r="AD64" s="148">
        <v>0</v>
      </c>
      <c r="AE64" s="148">
        <v>0</v>
      </c>
      <c r="AF64" s="49">
        <f t="shared" si="16"/>
        <v>0</v>
      </c>
      <c r="AG64" s="148">
        <v>0</v>
      </c>
      <c r="AH64" s="148">
        <v>0</v>
      </c>
      <c r="AI64" s="148">
        <v>0</v>
      </c>
      <c r="AJ64" s="148">
        <v>0</v>
      </c>
    </row>
    <row r="65" spans="2:36" s="84" customFormat="1" ht="16.5" customHeight="1" x14ac:dyDescent="0.25">
      <c r="B65" s="405">
        <v>13</v>
      </c>
      <c r="C65" s="417"/>
      <c r="D65" s="408" t="s">
        <v>515</v>
      </c>
      <c r="E65" s="97" t="s">
        <v>120</v>
      </c>
      <c r="F65" s="71">
        <f t="shared" si="18"/>
        <v>8</v>
      </c>
      <c r="G65" s="49">
        <f t="shared" si="6"/>
        <v>4</v>
      </c>
      <c r="H65" s="112">
        <v>4</v>
      </c>
      <c r="I65" s="112">
        <v>0</v>
      </c>
      <c r="J65" s="112">
        <v>0</v>
      </c>
      <c r="K65" s="112">
        <v>0</v>
      </c>
      <c r="L65" s="49">
        <f t="shared" si="8"/>
        <v>2</v>
      </c>
      <c r="M65" s="112">
        <v>1</v>
      </c>
      <c r="N65" s="112">
        <v>0</v>
      </c>
      <c r="O65" s="112">
        <v>1</v>
      </c>
      <c r="P65" s="112">
        <v>0</v>
      </c>
      <c r="Q65" s="49">
        <f t="shared" si="10"/>
        <v>1</v>
      </c>
      <c r="R65" s="112">
        <v>1</v>
      </c>
      <c r="S65" s="112">
        <v>0</v>
      </c>
      <c r="T65" s="112">
        <v>0</v>
      </c>
      <c r="U65" s="112">
        <v>0</v>
      </c>
      <c r="V65" s="49">
        <f t="shared" si="12"/>
        <v>0</v>
      </c>
      <c r="W65" s="112">
        <v>0</v>
      </c>
      <c r="X65" s="112">
        <v>0</v>
      </c>
      <c r="Y65" s="112">
        <v>0</v>
      </c>
      <c r="Z65" s="112">
        <v>0</v>
      </c>
      <c r="AA65" s="49">
        <f t="shared" si="14"/>
        <v>1</v>
      </c>
      <c r="AB65" s="112">
        <v>1</v>
      </c>
      <c r="AC65" s="112">
        <v>0</v>
      </c>
      <c r="AD65" s="112">
        <v>0</v>
      </c>
      <c r="AE65" s="112">
        <v>0</v>
      </c>
      <c r="AF65" s="49">
        <f t="shared" si="16"/>
        <v>0</v>
      </c>
      <c r="AG65" s="112">
        <v>0</v>
      </c>
      <c r="AH65" s="112">
        <v>0</v>
      </c>
      <c r="AI65" s="112">
        <v>0</v>
      </c>
      <c r="AJ65" s="112">
        <v>0</v>
      </c>
    </row>
    <row r="66" spans="2:36" s="84" customFormat="1" ht="16.5" customHeight="1" x14ac:dyDescent="0.25">
      <c r="B66" s="422"/>
      <c r="C66" s="417"/>
      <c r="D66" s="412"/>
      <c r="E66" s="97" t="s">
        <v>218</v>
      </c>
      <c r="F66" s="71">
        <f t="shared" si="18"/>
        <v>0</v>
      </c>
      <c r="G66" s="49">
        <f t="shared" si="6"/>
        <v>0</v>
      </c>
      <c r="H66" s="112">
        <v>0</v>
      </c>
      <c r="I66" s="112">
        <v>0</v>
      </c>
      <c r="J66" s="112">
        <v>0</v>
      </c>
      <c r="K66" s="112">
        <v>0</v>
      </c>
      <c r="L66" s="49">
        <f t="shared" si="8"/>
        <v>0</v>
      </c>
      <c r="M66" s="112">
        <v>0</v>
      </c>
      <c r="N66" s="112">
        <v>0</v>
      </c>
      <c r="O66" s="112">
        <v>0</v>
      </c>
      <c r="P66" s="112">
        <v>0</v>
      </c>
      <c r="Q66" s="49">
        <f t="shared" si="10"/>
        <v>0</v>
      </c>
      <c r="R66" s="112">
        <v>0</v>
      </c>
      <c r="S66" s="112">
        <v>0</v>
      </c>
      <c r="T66" s="112">
        <v>0</v>
      </c>
      <c r="U66" s="112">
        <v>0</v>
      </c>
      <c r="V66" s="49">
        <f t="shared" si="12"/>
        <v>0</v>
      </c>
      <c r="W66" s="112">
        <v>0</v>
      </c>
      <c r="X66" s="112">
        <v>0</v>
      </c>
      <c r="Y66" s="112">
        <v>0</v>
      </c>
      <c r="Z66" s="112">
        <v>0</v>
      </c>
      <c r="AA66" s="49">
        <f t="shared" si="14"/>
        <v>0</v>
      </c>
      <c r="AB66" s="112">
        <v>0</v>
      </c>
      <c r="AC66" s="112">
        <v>0</v>
      </c>
      <c r="AD66" s="112">
        <v>0</v>
      </c>
      <c r="AE66" s="112">
        <v>0</v>
      </c>
      <c r="AF66" s="49">
        <f t="shared" si="16"/>
        <v>0</v>
      </c>
      <c r="AG66" s="112">
        <v>0</v>
      </c>
      <c r="AH66" s="112">
        <v>0</v>
      </c>
      <c r="AI66" s="112">
        <v>0</v>
      </c>
      <c r="AJ66" s="112">
        <v>0</v>
      </c>
    </row>
    <row r="67" spans="2:36" s="84" customFormat="1" ht="16.5" customHeight="1" thickBot="1" x14ac:dyDescent="0.3">
      <c r="B67" s="422"/>
      <c r="C67" s="417"/>
      <c r="D67" s="412"/>
      <c r="E67" s="98" t="s">
        <v>116</v>
      </c>
      <c r="F67" s="71">
        <f t="shared" si="18"/>
        <v>2</v>
      </c>
      <c r="G67" s="49">
        <f t="shared" si="6"/>
        <v>0</v>
      </c>
      <c r="H67" s="116">
        <v>0</v>
      </c>
      <c r="I67" s="116">
        <v>0</v>
      </c>
      <c r="J67" s="116">
        <v>0</v>
      </c>
      <c r="K67" s="116">
        <v>0</v>
      </c>
      <c r="L67" s="49">
        <f t="shared" si="8"/>
        <v>0</v>
      </c>
      <c r="M67" s="116">
        <v>0</v>
      </c>
      <c r="N67" s="116">
        <v>0</v>
      </c>
      <c r="O67" s="116">
        <v>0</v>
      </c>
      <c r="P67" s="116">
        <v>0</v>
      </c>
      <c r="Q67" s="49">
        <f t="shared" si="10"/>
        <v>2</v>
      </c>
      <c r="R67" s="116">
        <v>2</v>
      </c>
      <c r="S67" s="116">
        <v>0</v>
      </c>
      <c r="T67" s="116">
        <v>0</v>
      </c>
      <c r="U67" s="116">
        <v>0</v>
      </c>
      <c r="V67" s="49">
        <f t="shared" si="12"/>
        <v>0</v>
      </c>
      <c r="W67" s="116">
        <v>0</v>
      </c>
      <c r="X67" s="116">
        <v>0</v>
      </c>
      <c r="Y67" s="116">
        <v>0</v>
      </c>
      <c r="Z67" s="116">
        <v>0</v>
      </c>
      <c r="AA67" s="49">
        <f t="shared" si="14"/>
        <v>0</v>
      </c>
      <c r="AB67" s="116">
        <v>0</v>
      </c>
      <c r="AC67" s="116">
        <v>0</v>
      </c>
      <c r="AD67" s="116">
        <v>0</v>
      </c>
      <c r="AE67" s="116">
        <v>0</v>
      </c>
      <c r="AF67" s="49">
        <f t="shared" si="16"/>
        <v>0</v>
      </c>
      <c r="AG67" s="116">
        <v>0</v>
      </c>
      <c r="AH67" s="116">
        <v>0</v>
      </c>
      <c r="AI67" s="116">
        <v>0</v>
      </c>
      <c r="AJ67" s="116">
        <v>0</v>
      </c>
    </row>
    <row r="68" spans="2:36" s="84" customFormat="1" ht="21.75" thickBot="1" x14ac:dyDescent="0.3">
      <c r="B68" s="423"/>
      <c r="C68" s="417"/>
      <c r="D68" s="413"/>
      <c r="E68" s="99" t="s">
        <v>542</v>
      </c>
      <c r="F68" s="71">
        <f t="shared" si="18"/>
        <v>0</v>
      </c>
      <c r="G68" s="49">
        <f t="shared" si="6"/>
        <v>0</v>
      </c>
      <c r="H68" s="148">
        <v>0</v>
      </c>
      <c r="I68" s="148">
        <v>0</v>
      </c>
      <c r="J68" s="148">
        <v>0</v>
      </c>
      <c r="K68" s="148">
        <v>0</v>
      </c>
      <c r="L68" s="49">
        <f t="shared" si="8"/>
        <v>0</v>
      </c>
      <c r="M68" s="148">
        <v>0</v>
      </c>
      <c r="N68" s="148">
        <v>0</v>
      </c>
      <c r="O68" s="148">
        <v>0</v>
      </c>
      <c r="P68" s="148">
        <v>0</v>
      </c>
      <c r="Q68" s="49">
        <f t="shared" si="10"/>
        <v>0</v>
      </c>
      <c r="R68" s="148">
        <v>0</v>
      </c>
      <c r="S68" s="148">
        <v>0</v>
      </c>
      <c r="T68" s="148">
        <v>0</v>
      </c>
      <c r="U68" s="148">
        <v>0</v>
      </c>
      <c r="V68" s="49">
        <f t="shared" si="12"/>
        <v>0</v>
      </c>
      <c r="W68" s="148">
        <v>0</v>
      </c>
      <c r="X68" s="148">
        <v>0</v>
      </c>
      <c r="Y68" s="148">
        <v>0</v>
      </c>
      <c r="Z68" s="148">
        <v>0</v>
      </c>
      <c r="AA68" s="49">
        <f t="shared" si="14"/>
        <v>0</v>
      </c>
      <c r="AB68" s="148">
        <v>0</v>
      </c>
      <c r="AC68" s="148">
        <v>0</v>
      </c>
      <c r="AD68" s="148">
        <v>0</v>
      </c>
      <c r="AE68" s="148">
        <v>0</v>
      </c>
      <c r="AF68" s="49">
        <f t="shared" si="16"/>
        <v>0</v>
      </c>
      <c r="AG68" s="148">
        <v>0</v>
      </c>
      <c r="AH68" s="148">
        <v>0</v>
      </c>
      <c r="AI68" s="148">
        <v>0</v>
      </c>
      <c r="AJ68" s="148">
        <v>0</v>
      </c>
    </row>
    <row r="69" spans="2:36" s="84" customFormat="1" ht="16.5" customHeight="1" x14ac:dyDescent="0.25">
      <c r="B69" s="405">
        <v>14</v>
      </c>
      <c r="C69" s="417"/>
      <c r="D69" s="408" t="s">
        <v>33</v>
      </c>
      <c r="E69" s="97" t="s">
        <v>120</v>
      </c>
      <c r="F69" s="71">
        <f t="shared" si="18"/>
        <v>0</v>
      </c>
      <c r="G69" s="49">
        <f t="shared" si="6"/>
        <v>0</v>
      </c>
      <c r="H69" s="112">
        <v>0</v>
      </c>
      <c r="I69" s="112">
        <v>0</v>
      </c>
      <c r="J69" s="112">
        <v>0</v>
      </c>
      <c r="K69" s="112">
        <v>0</v>
      </c>
      <c r="L69" s="49">
        <f t="shared" si="8"/>
        <v>0</v>
      </c>
      <c r="M69" s="112">
        <v>0</v>
      </c>
      <c r="N69" s="112">
        <v>0</v>
      </c>
      <c r="O69" s="112">
        <v>0</v>
      </c>
      <c r="P69" s="112">
        <v>0</v>
      </c>
      <c r="Q69" s="49">
        <f t="shared" si="10"/>
        <v>0</v>
      </c>
      <c r="R69" s="112">
        <v>0</v>
      </c>
      <c r="S69" s="112">
        <v>0</v>
      </c>
      <c r="T69" s="112">
        <v>0</v>
      </c>
      <c r="U69" s="112">
        <v>0</v>
      </c>
      <c r="V69" s="49">
        <f t="shared" si="12"/>
        <v>0</v>
      </c>
      <c r="W69" s="112">
        <v>0</v>
      </c>
      <c r="X69" s="112">
        <v>0</v>
      </c>
      <c r="Y69" s="112">
        <v>0</v>
      </c>
      <c r="Z69" s="112">
        <v>0</v>
      </c>
      <c r="AA69" s="49">
        <f t="shared" si="14"/>
        <v>0</v>
      </c>
      <c r="AB69" s="112">
        <v>0</v>
      </c>
      <c r="AC69" s="112">
        <v>0</v>
      </c>
      <c r="AD69" s="112">
        <v>0</v>
      </c>
      <c r="AE69" s="112">
        <v>0</v>
      </c>
      <c r="AF69" s="49">
        <f t="shared" si="16"/>
        <v>0</v>
      </c>
      <c r="AG69" s="112">
        <v>0</v>
      </c>
      <c r="AH69" s="112">
        <v>0</v>
      </c>
      <c r="AI69" s="112">
        <v>0</v>
      </c>
      <c r="AJ69" s="112">
        <v>0</v>
      </c>
    </row>
    <row r="70" spans="2:36" s="84" customFormat="1" ht="16.5" customHeight="1" x14ac:dyDescent="0.25">
      <c r="B70" s="422"/>
      <c r="C70" s="417"/>
      <c r="D70" s="412"/>
      <c r="E70" s="97" t="s">
        <v>218</v>
      </c>
      <c r="F70" s="71">
        <f t="shared" ref="F70:F133" si="31">G70+L70+Q70+V70+AA70+AF70</f>
        <v>0</v>
      </c>
      <c r="G70" s="49">
        <f t="shared" ref="G70:G133" si="32">SUM(H70:K70)</f>
        <v>0</v>
      </c>
      <c r="H70" s="112">
        <v>0</v>
      </c>
      <c r="I70" s="112">
        <v>0</v>
      </c>
      <c r="J70" s="112">
        <v>0</v>
      </c>
      <c r="K70" s="112">
        <v>0</v>
      </c>
      <c r="L70" s="49">
        <f t="shared" ref="L70:L133" si="33">SUM(M70:P70)</f>
        <v>0</v>
      </c>
      <c r="M70" s="112">
        <v>0</v>
      </c>
      <c r="N70" s="112">
        <v>0</v>
      </c>
      <c r="O70" s="112">
        <v>0</v>
      </c>
      <c r="P70" s="112">
        <v>0</v>
      </c>
      <c r="Q70" s="49">
        <f t="shared" ref="Q70:Q133" si="34">SUM(R70:U70)</f>
        <v>0</v>
      </c>
      <c r="R70" s="112">
        <v>0</v>
      </c>
      <c r="S70" s="112">
        <v>0</v>
      </c>
      <c r="T70" s="112">
        <v>0</v>
      </c>
      <c r="U70" s="112">
        <v>0</v>
      </c>
      <c r="V70" s="49">
        <f t="shared" ref="V70:V133" si="35">SUM(W70:Z70)</f>
        <v>0</v>
      </c>
      <c r="W70" s="112">
        <v>0</v>
      </c>
      <c r="X70" s="112">
        <v>0</v>
      </c>
      <c r="Y70" s="112">
        <v>0</v>
      </c>
      <c r="Z70" s="112">
        <v>0</v>
      </c>
      <c r="AA70" s="49">
        <f t="shared" ref="AA70:AA133" si="36">SUM(AB70:AE70)</f>
        <v>0</v>
      </c>
      <c r="AB70" s="112">
        <v>0</v>
      </c>
      <c r="AC70" s="112">
        <v>0</v>
      </c>
      <c r="AD70" s="112">
        <v>0</v>
      </c>
      <c r="AE70" s="112">
        <v>0</v>
      </c>
      <c r="AF70" s="49">
        <f t="shared" ref="AF70:AF133" si="37">SUM(AG70:AJ70)</f>
        <v>0</v>
      </c>
      <c r="AG70" s="112">
        <v>0</v>
      </c>
      <c r="AH70" s="112">
        <v>0</v>
      </c>
      <c r="AI70" s="112">
        <v>0</v>
      </c>
      <c r="AJ70" s="112">
        <v>0</v>
      </c>
    </row>
    <row r="71" spans="2:36" s="84" customFormat="1" ht="16.5" customHeight="1" thickBot="1" x14ac:dyDescent="0.3">
      <c r="B71" s="422"/>
      <c r="C71" s="417"/>
      <c r="D71" s="412"/>
      <c r="E71" s="98" t="s">
        <v>116</v>
      </c>
      <c r="F71" s="71">
        <f t="shared" si="31"/>
        <v>0</v>
      </c>
      <c r="G71" s="49">
        <f t="shared" si="32"/>
        <v>0</v>
      </c>
      <c r="H71" s="116">
        <v>0</v>
      </c>
      <c r="I71" s="116">
        <v>0</v>
      </c>
      <c r="J71" s="116">
        <v>0</v>
      </c>
      <c r="K71" s="116">
        <v>0</v>
      </c>
      <c r="L71" s="49">
        <f t="shared" si="33"/>
        <v>0</v>
      </c>
      <c r="M71" s="116">
        <v>0</v>
      </c>
      <c r="N71" s="116">
        <v>0</v>
      </c>
      <c r="O71" s="116">
        <v>0</v>
      </c>
      <c r="P71" s="116">
        <v>0</v>
      </c>
      <c r="Q71" s="49">
        <f t="shared" si="34"/>
        <v>0</v>
      </c>
      <c r="R71" s="116">
        <v>0</v>
      </c>
      <c r="S71" s="116">
        <v>0</v>
      </c>
      <c r="T71" s="116">
        <v>0</v>
      </c>
      <c r="U71" s="116">
        <v>0</v>
      </c>
      <c r="V71" s="49">
        <f t="shared" si="35"/>
        <v>0</v>
      </c>
      <c r="W71" s="116">
        <v>0</v>
      </c>
      <c r="X71" s="116">
        <v>0</v>
      </c>
      <c r="Y71" s="116">
        <v>0</v>
      </c>
      <c r="Z71" s="116">
        <v>0</v>
      </c>
      <c r="AA71" s="49">
        <f t="shared" si="36"/>
        <v>0</v>
      </c>
      <c r="AB71" s="116">
        <v>0</v>
      </c>
      <c r="AC71" s="116">
        <v>0</v>
      </c>
      <c r="AD71" s="116">
        <v>0</v>
      </c>
      <c r="AE71" s="116">
        <v>0</v>
      </c>
      <c r="AF71" s="49">
        <f t="shared" si="37"/>
        <v>0</v>
      </c>
      <c r="AG71" s="116">
        <v>0</v>
      </c>
      <c r="AH71" s="116">
        <v>0</v>
      </c>
      <c r="AI71" s="116">
        <v>0</v>
      </c>
      <c r="AJ71" s="116">
        <v>0</v>
      </c>
    </row>
    <row r="72" spans="2:36" s="84" customFormat="1" ht="21.75" thickBot="1" x14ac:dyDescent="0.3">
      <c r="B72" s="423"/>
      <c r="C72" s="417"/>
      <c r="D72" s="413"/>
      <c r="E72" s="99" t="s">
        <v>542</v>
      </c>
      <c r="F72" s="71">
        <f t="shared" si="31"/>
        <v>0</v>
      </c>
      <c r="G72" s="49">
        <f t="shared" si="32"/>
        <v>0</v>
      </c>
      <c r="H72" s="148">
        <v>0</v>
      </c>
      <c r="I72" s="148">
        <v>0</v>
      </c>
      <c r="J72" s="148">
        <v>0</v>
      </c>
      <c r="K72" s="148">
        <v>0</v>
      </c>
      <c r="L72" s="49">
        <f t="shared" si="33"/>
        <v>0</v>
      </c>
      <c r="M72" s="148">
        <v>0</v>
      </c>
      <c r="N72" s="148">
        <v>0</v>
      </c>
      <c r="O72" s="148">
        <v>0</v>
      </c>
      <c r="P72" s="148">
        <v>0</v>
      </c>
      <c r="Q72" s="49">
        <f t="shared" si="34"/>
        <v>0</v>
      </c>
      <c r="R72" s="148">
        <v>0</v>
      </c>
      <c r="S72" s="148">
        <v>0</v>
      </c>
      <c r="T72" s="148">
        <v>0</v>
      </c>
      <c r="U72" s="148">
        <v>0</v>
      </c>
      <c r="V72" s="49">
        <f t="shared" si="35"/>
        <v>0</v>
      </c>
      <c r="W72" s="148">
        <v>0</v>
      </c>
      <c r="X72" s="148">
        <v>0</v>
      </c>
      <c r="Y72" s="148">
        <v>0</v>
      </c>
      <c r="Z72" s="148">
        <v>0</v>
      </c>
      <c r="AA72" s="49">
        <f t="shared" si="36"/>
        <v>0</v>
      </c>
      <c r="AB72" s="148">
        <v>0</v>
      </c>
      <c r="AC72" s="148">
        <v>0</v>
      </c>
      <c r="AD72" s="148">
        <v>0</v>
      </c>
      <c r="AE72" s="148">
        <v>0</v>
      </c>
      <c r="AF72" s="49">
        <f t="shared" si="37"/>
        <v>0</v>
      </c>
      <c r="AG72" s="148">
        <v>0</v>
      </c>
      <c r="AH72" s="148">
        <v>0</v>
      </c>
      <c r="AI72" s="148">
        <v>0</v>
      </c>
      <c r="AJ72" s="148">
        <v>0</v>
      </c>
    </row>
    <row r="73" spans="2:36" s="84" customFormat="1" ht="16.5" customHeight="1" x14ac:dyDescent="0.25">
      <c r="B73" s="405">
        <v>15</v>
      </c>
      <c r="C73" s="417"/>
      <c r="D73" s="408" t="s">
        <v>57</v>
      </c>
      <c r="E73" s="97" t="s">
        <v>120</v>
      </c>
      <c r="F73" s="71">
        <f t="shared" si="31"/>
        <v>72</v>
      </c>
      <c r="G73" s="49">
        <f t="shared" si="32"/>
        <v>11</v>
      </c>
      <c r="H73" s="112">
        <v>8</v>
      </c>
      <c r="I73" s="112">
        <v>0</v>
      </c>
      <c r="J73" s="112">
        <v>3</v>
      </c>
      <c r="K73" s="112">
        <v>0</v>
      </c>
      <c r="L73" s="49">
        <f t="shared" si="33"/>
        <v>20</v>
      </c>
      <c r="M73" s="112">
        <v>18</v>
      </c>
      <c r="N73" s="112">
        <v>0</v>
      </c>
      <c r="O73" s="112">
        <v>1</v>
      </c>
      <c r="P73" s="112">
        <v>1</v>
      </c>
      <c r="Q73" s="49">
        <f t="shared" si="34"/>
        <v>9</v>
      </c>
      <c r="R73" s="112">
        <v>9</v>
      </c>
      <c r="S73" s="112">
        <v>0</v>
      </c>
      <c r="T73" s="112">
        <v>0</v>
      </c>
      <c r="U73" s="112">
        <v>0</v>
      </c>
      <c r="V73" s="49">
        <f t="shared" si="35"/>
        <v>18</v>
      </c>
      <c r="W73" s="112">
        <v>18</v>
      </c>
      <c r="X73" s="112">
        <v>0</v>
      </c>
      <c r="Y73" s="112">
        <v>0</v>
      </c>
      <c r="Z73" s="112">
        <v>0</v>
      </c>
      <c r="AA73" s="49">
        <f t="shared" si="36"/>
        <v>5</v>
      </c>
      <c r="AB73" s="112">
        <v>5</v>
      </c>
      <c r="AC73" s="112">
        <v>0</v>
      </c>
      <c r="AD73" s="112">
        <v>0</v>
      </c>
      <c r="AE73" s="112">
        <v>0</v>
      </c>
      <c r="AF73" s="49">
        <f t="shared" si="37"/>
        <v>9</v>
      </c>
      <c r="AG73" s="112">
        <v>9</v>
      </c>
      <c r="AH73" s="112">
        <v>0</v>
      </c>
      <c r="AI73" s="112">
        <v>0</v>
      </c>
      <c r="AJ73" s="112">
        <v>0</v>
      </c>
    </row>
    <row r="74" spans="2:36" s="84" customFormat="1" ht="16.5" customHeight="1" x14ac:dyDescent="0.25">
      <c r="B74" s="422"/>
      <c r="C74" s="417"/>
      <c r="D74" s="412"/>
      <c r="E74" s="88" t="s">
        <v>218</v>
      </c>
      <c r="F74" s="71">
        <f t="shared" si="31"/>
        <v>1</v>
      </c>
      <c r="G74" s="49">
        <f t="shared" si="32"/>
        <v>0</v>
      </c>
      <c r="H74" s="112">
        <v>0</v>
      </c>
      <c r="I74" s="112">
        <v>0</v>
      </c>
      <c r="J74" s="112">
        <v>0</v>
      </c>
      <c r="K74" s="112">
        <v>0</v>
      </c>
      <c r="L74" s="49">
        <f t="shared" si="33"/>
        <v>1</v>
      </c>
      <c r="M74" s="112">
        <v>1</v>
      </c>
      <c r="N74" s="112">
        <v>0</v>
      </c>
      <c r="O74" s="112">
        <v>0</v>
      </c>
      <c r="P74" s="112">
        <v>0</v>
      </c>
      <c r="Q74" s="49">
        <f t="shared" si="34"/>
        <v>0</v>
      </c>
      <c r="R74" s="112">
        <v>0</v>
      </c>
      <c r="S74" s="112">
        <v>0</v>
      </c>
      <c r="T74" s="112">
        <v>0</v>
      </c>
      <c r="U74" s="112">
        <v>0</v>
      </c>
      <c r="V74" s="49">
        <f t="shared" si="35"/>
        <v>0</v>
      </c>
      <c r="W74" s="112">
        <v>0</v>
      </c>
      <c r="X74" s="112">
        <v>0</v>
      </c>
      <c r="Y74" s="112">
        <v>0</v>
      </c>
      <c r="Z74" s="112">
        <v>0</v>
      </c>
      <c r="AA74" s="49">
        <f t="shared" si="36"/>
        <v>0</v>
      </c>
      <c r="AB74" s="112">
        <v>0</v>
      </c>
      <c r="AC74" s="112">
        <v>0</v>
      </c>
      <c r="AD74" s="112">
        <v>0</v>
      </c>
      <c r="AE74" s="112">
        <v>0</v>
      </c>
      <c r="AF74" s="49">
        <f t="shared" si="37"/>
        <v>0</v>
      </c>
      <c r="AG74" s="112">
        <v>0</v>
      </c>
      <c r="AH74" s="112">
        <v>0</v>
      </c>
      <c r="AI74" s="112">
        <v>0</v>
      </c>
      <c r="AJ74" s="112">
        <v>0</v>
      </c>
    </row>
    <row r="75" spans="2:36" s="84" customFormat="1" ht="16.5" customHeight="1" thickBot="1" x14ac:dyDescent="0.3">
      <c r="B75" s="422"/>
      <c r="C75" s="417"/>
      <c r="D75" s="412"/>
      <c r="E75" s="89" t="s">
        <v>116</v>
      </c>
      <c r="F75" s="71">
        <f t="shared" si="31"/>
        <v>38</v>
      </c>
      <c r="G75" s="49">
        <f t="shared" si="32"/>
        <v>4</v>
      </c>
      <c r="H75" s="116">
        <v>2</v>
      </c>
      <c r="I75" s="116">
        <v>0</v>
      </c>
      <c r="J75" s="116">
        <v>2</v>
      </c>
      <c r="K75" s="116">
        <v>0</v>
      </c>
      <c r="L75" s="49">
        <f t="shared" si="33"/>
        <v>5</v>
      </c>
      <c r="M75" s="116">
        <v>4</v>
      </c>
      <c r="N75" s="116">
        <v>0</v>
      </c>
      <c r="O75" s="116">
        <v>1</v>
      </c>
      <c r="P75" s="116">
        <v>0</v>
      </c>
      <c r="Q75" s="49">
        <f t="shared" si="34"/>
        <v>14</v>
      </c>
      <c r="R75" s="116">
        <v>7</v>
      </c>
      <c r="S75" s="116">
        <v>0</v>
      </c>
      <c r="T75" s="116">
        <v>1</v>
      </c>
      <c r="U75" s="116">
        <v>6</v>
      </c>
      <c r="V75" s="49">
        <f t="shared" si="35"/>
        <v>10</v>
      </c>
      <c r="W75" s="116">
        <v>10</v>
      </c>
      <c r="X75" s="116">
        <v>0</v>
      </c>
      <c r="Y75" s="116">
        <v>0</v>
      </c>
      <c r="Z75" s="116">
        <v>0</v>
      </c>
      <c r="AA75" s="49">
        <f t="shared" si="36"/>
        <v>0</v>
      </c>
      <c r="AB75" s="116">
        <v>0</v>
      </c>
      <c r="AC75" s="116">
        <v>0</v>
      </c>
      <c r="AD75" s="116">
        <v>0</v>
      </c>
      <c r="AE75" s="116">
        <v>0</v>
      </c>
      <c r="AF75" s="49">
        <f t="shared" si="37"/>
        <v>5</v>
      </c>
      <c r="AG75" s="116">
        <v>5</v>
      </c>
      <c r="AH75" s="116">
        <v>0</v>
      </c>
      <c r="AI75" s="116">
        <v>0</v>
      </c>
      <c r="AJ75" s="116">
        <v>0</v>
      </c>
    </row>
    <row r="76" spans="2:36" s="84" customFormat="1" ht="21.75" thickBot="1" x14ac:dyDescent="0.3">
      <c r="B76" s="423"/>
      <c r="C76" s="417"/>
      <c r="D76" s="413"/>
      <c r="E76" s="90" t="s">
        <v>542</v>
      </c>
      <c r="F76" s="71">
        <f t="shared" si="31"/>
        <v>1</v>
      </c>
      <c r="G76" s="49">
        <f t="shared" si="32"/>
        <v>0</v>
      </c>
      <c r="H76" s="182">
        <v>0</v>
      </c>
      <c r="I76" s="148">
        <v>0</v>
      </c>
      <c r="J76" s="148">
        <v>0</v>
      </c>
      <c r="K76" s="148">
        <v>0</v>
      </c>
      <c r="L76" s="49">
        <f t="shared" si="33"/>
        <v>0</v>
      </c>
      <c r="M76" s="148">
        <v>0</v>
      </c>
      <c r="N76" s="148">
        <v>0</v>
      </c>
      <c r="O76" s="148">
        <v>0</v>
      </c>
      <c r="P76" s="148">
        <v>0</v>
      </c>
      <c r="Q76" s="49">
        <f t="shared" si="34"/>
        <v>0</v>
      </c>
      <c r="R76" s="148">
        <v>0</v>
      </c>
      <c r="S76" s="148">
        <v>0</v>
      </c>
      <c r="T76" s="148">
        <v>0</v>
      </c>
      <c r="U76" s="148">
        <v>0</v>
      </c>
      <c r="V76" s="49">
        <f t="shared" si="35"/>
        <v>0</v>
      </c>
      <c r="W76" s="148">
        <v>0</v>
      </c>
      <c r="X76" s="148">
        <v>0</v>
      </c>
      <c r="Y76" s="148">
        <v>0</v>
      </c>
      <c r="Z76" s="148">
        <v>0</v>
      </c>
      <c r="AA76" s="49">
        <f t="shared" si="36"/>
        <v>0</v>
      </c>
      <c r="AB76" s="148">
        <v>0</v>
      </c>
      <c r="AC76" s="148">
        <v>0</v>
      </c>
      <c r="AD76" s="148">
        <v>0</v>
      </c>
      <c r="AE76" s="148">
        <v>0</v>
      </c>
      <c r="AF76" s="49">
        <f t="shared" si="37"/>
        <v>1</v>
      </c>
      <c r="AG76" s="148">
        <v>1</v>
      </c>
      <c r="AH76" s="148">
        <v>0</v>
      </c>
      <c r="AI76" s="148">
        <v>0</v>
      </c>
      <c r="AJ76" s="148">
        <v>0</v>
      </c>
    </row>
    <row r="77" spans="2:36" s="84" customFormat="1" ht="16.5" customHeight="1" x14ac:dyDescent="0.25">
      <c r="B77" s="405">
        <v>16</v>
      </c>
      <c r="C77" s="417"/>
      <c r="D77" s="408" t="s">
        <v>569</v>
      </c>
      <c r="E77" s="97" t="s">
        <v>120</v>
      </c>
      <c r="F77" s="71">
        <f t="shared" si="31"/>
        <v>12</v>
      </c>
      <c r="G77" s="49">
        <f t="shared" si="32"/>
        <v>5</v>
      </c>
      <c r="H77" s="112">
        <v>5</v>
      </c>
      <c r="I77" s="112">
        <v>0</v>
      </c>
      <c r="J77" s="112">
        <v>0</v>
      </c>
      <c r="K77" s="112">
        <v>0</v>
      </c>
      <c r="L77" s="49">
        <f t="shared" si="33"/>
        <v>0</v>
      </c>
      <c r="M77" s="112">
        <v>0</v>
      </c>
      <c r="N77" s="112">
        <v>0</v>
      </c>
      <c r="O77" s="112">
        <v>0</v>
      </c>
      <c r="P77" s="112">
        <v>0</v>
      </c>
      <c r="Q77" s="49">
        <f t="shared" si="34"/>
        <v>1</v>
      </c>
      <c r="R77" s="112">
        <v>1</v>
      </c>
      <c r="S77" s="112">
        <v>0</v>
      </c>
      <c r="T77" s="112">
        <v>0</v>
      </c>
      <c r="U77" s="112">
        <v>0</v>
      </c>
      <c r="V77" s="49">
        <f t="shared" si="35"/>
        <v>4</v>
      </c>
      <c r="W77" s="112">
        <v>4</v>
      </c>
      <c r="X77" s="112">
        <v>0</v>
      </c>
      <c r="Y77" s="112">
        <v>0</v>
      </c>
      <c r="Z77" s="112">
        <v>0</v>
      </c>
      <c r="AA77" s="49">
        <f t="shared" si="36"/>
        <v>0</v>
      </c>
      <c r="AB77" s="112">
        <v>0</v>
      </c>
      <c r="AC77" s="112">
        <v>0</v>
      </c>
      <c r="AD77" s="112">
        <v>0</v>
      </c>
      <c r="AE77" s="112">
        <v>0</v>
      </c>
      <c r="AF77" s="49">
        <f t="shared" si="37"/>
        <v>2</v>
      </c>
      <c r="AG77" s="112">
        <v>2</v>
      </c>
      <c r="AH77" s="112">
        <v>0</v>
      </c>
      <c r="AI77" s="112">
        <v>0</v>
      </c>
      <c r="AJ77" s="112">
        <v>0</v>
      </c>
    </row>
    <row r="78" spans="2:36" s="84" customFormat="1" ht="16.5" customHeight="1" x14ac:dyDescent="0.25">
      <c r="B78" s="422"/>
      <c r="C78" s="417"/>
      <c r="D78" s="412"/>
      <c r="E78" s="97" t="s">
        <v>218</v>
      </c>
      <c r="F78" s="71">
        <f t="shared" si="31"/>
        <v>0</v>
      </c>
      <c r="G78" s="49">
        <f t="shared" si="32"/>
        <v>0</v>
      </c>
      <c r="H78" s="112">
        <v>0</v>
      </c>
      <c r="I78" s="112">
        <v>0</v>
      </c>
      <c r="J78" s="112">
        <v>0</v>
      </c>
      <c r="K78" s="112">
        <v>0</v>
      </c>
      <c r="L78" s="49">
        <f t="shared" si="33"/>
        <v>0</v>
      </c>
      <c r="M78" s="112">
        <v>0</v>
      </c>
      <c r="N78" s="112">
        <v>0</v>
      </c>
      <c r="O78" s="112">
        <v>0</v>
      </c>
      <c r="P78" s="112">
        <v>0</v>
      </c>
      <c r="Q78" s="49">
        <f t="shared" si="34"/>
        <v>0</v>
      </c>
      <c r="R78" s="112">
        <v>0</v>
      </c>
      <c r="S78" s="112">
        <v>0</v>
      </c>
      <c r="T78" s="112">
        <v>0</v>
      </c>
      <c r="U78" s="112">
        <v>0</v>
      </c>
      <c r="V78" s="49">
        <f t="shared" si="35"/>
        <v>0</v>
      </c>
      <c r="W78" s="112">
        <v>0</v>
      </c>
      <c r="X78" s="112">
        <v>0</v>
      </c>
      <c r="Y78" s="112">
        <v>0</v>
      </c>
      <c r="Z78" s="112">
        <v>0</v>
      </c>
      <c r="AA78" s="49">
        <f t="shared" si="36"/>
        <v>0</v>
      </c>
      <c r="AB78" s="112">
        <v>0</v>
      </c>
      <c r="AC78" s="112">
        <v>0</v>
      </c>
      <c r="AD78" s="112">
        <v>0</v>
      </c>
      <c r="AE78" s="112">
        <v>0</v>
      </c>
      <c r="AF78" s="49">
        <f t="shared" si="37"/>
        <v>0</v>
      </c>
      <c r="AG78" s="112">
        <v>0</v>
      </c>
      <c r="AH78" s="112">
        <v>0</v>
      </c>
      <c r="AI78" s="112">
        <v>0</v>
      </c>
      <c r="AJ78" s="112">
        <v>0</v>
      </c>
    </row>
    <row r="79" spans="2:36" s="84" customFormat="1" ht="16.5" customHeight="1" thickBot="1" x14ac:dyDescent="0.3">
      <c r="B79" s="423"/>
      <c r="C79" s="417"/>
      <c r="D79" s="413"/>
      <c r="E79" s="98" t="s">
        <v>116</v>
      </c>
      <c r="F79" s="71">
        <f t="shared" si="31"/>
        <v>0</v>
      </c>
      <c r="G79" s="49">
        <f t="shared" si="32"/>
        <v>0</v>
      </c>
      <c r="H79" s="116">
        <v>0</v>
      </c>
      <c r="I79" s="116">
        <v>0</v>
      </c>
      <c r="J79" s="116">
        <v>0</v>
      </c>
      <c r="K79" s="116">
        <v>0</v>
      </c>
      <c r="L79" s="49">
        <f t="shared" si="33"/>
        <v>0</v>
      </c>
      <c r="M79" s="116">
        <v>0</v>
      </c>
      <c r="N79" s="116">
        <v>0</v>
      </c>
      <c r="O79" s="116">
        <v>0</v>
      </c>
      <c r="P79" s="116">
        <v>0</v>
      </c>
      <c r="Q79" s="49">
        <f t="shared" si="34"/>
        <v>0</v>
      </c>
      <c r="R79" s="116">
        <v>0</v>
      </c>
      <c r="S79" s="116">
        <v>0</v>
      </c>
      <c r="T79" s="116">
        <v>0</v>
      </c>
      <c r="U79" s="116">
        <v>0</v>
      </c>
      <c r="V79" s="49">
        <f t="shared" si="35"/>
        <v>0</v>
      </c>
      <c r="W79" s="116">
        <v>0</v>
      </c>
      <c r="X79" s="116">
        <v>0</v>
      </c>
      <c r="Y79" s="116">
        <v>0</v>
      </c>
      <c r="Z79" s="116">
        <v>0</v>
      </c>
      <c r="AA79" s="49">
        <f t="shared" si="36"/>
        <v>0</v>
      </c>
      <c r="AB79" s="116">
        <v>0</v>
      </c>
      <c r="AC79" s="116">
        <v>0</v>
      </c>
      <c r="AD79" s="116">
        <v>0</v>
      </c>
      <c r="AE79" s="116">
        <v>0</v>
      </c>
      <c r="AF79" s="49">
        <f t="shared" si="37"/>
        <v>0</v>
      </c>
      <c r="AG79" s="116">
        <v>0</v>
      </c>
      <c r="AH79" s="116">
        <v>0</v>
      </c>
      <c r="AI79" s="116">
        <v>0</v>
      </c>
      <c r="AJ79" s="116">
        <v>0</v>
      </c>
    </row>
    <row r="80" spans="2:36" s="84" customFormat="1" ht="16.5" customHeight="1" x14ac:dyDescent="0.25">
      <c r="B80" s="405">
        <v>17</v>
      </c>
      <c r="C80" s="417"/>
      <c r="D80" s="408" t="s">
        <v>205</v>
      </c>
      <c r="E80" s="110" t="s">
        <v>120</v>
      </c>
      <c r="F80" s="71">
        <f t="shared" si="31"/>
        <v>9</v>
      </c>
      <c r="G80" s="49">
        <f t="shared" si="32"/>
        <v>3</v>
      </c>
      <c r="H80" s="112">
        <v>3</v>
      </c>
      <c r="I80" s="112">
        <v>0</v>
      </c>
      <c r="J80" s="112">
        <v>0</v>
      </c>
      <c r="K80" s="112">
        <v>0</v>
      </c>
      <c r="L80" s="49">
        <f t="shared" si="33"/>
        <v>3</v>
      </c>
      <c r="M80" s="112">
        <v>3</v>
      </c>
      <c r="N80" s="112">
        <v>0</v>
      </c>
      <c r="O80" s="112">
        <v>0</v>
      </c>
      <c r="P80" s="112">
        <v>0</v>
      </c>
      <c r="Q80" s="49">
        <f t="shared" si="34"/>
        <v>3</v>
      </c>
      <c r="R80" s="112">
        <v>2</v>
      </c>
      <c r="S80" s="112">
        <v>0</v>
      </c>
      <c r="T80" s="112">
        <v>1</v>
      </c>
      <c r="U80" s="112">
        <v>0</v>
      </c>
      <c r="V80" s="49">
        <f t="shared" si="35"/>
        <v>0</v>
      </c>
      <c r="W80" s="112">
        <v>0</v>
      </c>
      <c r="X80" s="112">
        <v>0</v>
      </c>
      <c r="Y80" s="112">
        <v>0</v>
      </c>
      <c r="Z80" s="112">
        <v>0</v>
      </c>
      <c r="AA80" s="49">
        <f t="shared" si="36"/>
        <v>0</v>
      </c>
      <c r="AB80" s="112">
        <v>0</v>
      </c>
      <c r="AC80" s="112">
        <v>0</v>
      </c>
      <c r="AD80" s="112">
        <v>0</v>
      </c>
      <c r="AE80" s="112">
        <v>0</v>
      </c>
      <c r="AF80" s="49">
        <f t="shared" si="37"/>
        <v>0</v>
      </c>
      <c r="AG80" s="112">
        <v>0</v>
      </c>
      <c r="AH80" s="112">
        <v>0</v>
      </c>
      <c r="AI80" s="112">
        <v>0</v>
      </c>
      <c r="AJ80" s="112">
        <v>0</v>
      </c>
    </row>
    <row r="81" spans="2:36" s="84" customFormat="1" ht="16.5" customHeight="1" x14ac:dyDescent="0.25">
      <c r="B81" s="422"/>
      <c r="C81" s="417"/>
      <c r="D81" s="412"/>
      <c r="E81" s="110" t="s">
        <v>218</v>
      </c>
      <c r="F81" s="71">
        <f t="shared" si="31"/>
        <v>0</v>
      </c>
      <c r="G81" s="49">
        <f t="shared" si="32"/>
        <v>0</v>
      </c>
      <c r="H81" s="112">
        <v>0</v>
      </c>
      <c r="I81" s="112">
        <v>0</v>
      </c>
      <c r="J81" s="112">
        <v>0</v>
      </c>
      <c r="K81" s="112">
        <v>0</v>
      </c>
      <c r="L81" s="49">
        <f t="shared" si="33"/>
        <v>0</v>
      </c>
      <c r="M81" s="112">
        <v>0</v>
      </c>
      <c r="N81" s="112">
        <v>0</v>
      </c>
      <c r="O81" s="112">
        <v>0</v>
      </c>
      <c r="P81" s="112">
        <v>0</v>
      </c>
      <c r="Q81" s="49">
        <f t="shared" si="34"/>
        <v>0</v>
      </c>
      <c r="R81" s="112">
        <v>0</v>
      </c>
      <c r="S81" s="112">
        <v>0</v>
      </c>
      <c r="T81" s="112">
        <v>0</v>
      </c>
      <c r="U81" s="112">
        <v>0</v>
      </c>
      <c r="V81" s="49">
        <f t="shared" si="35"/>
        <v>0</v>
      </c>
      <c r="W81" s="112">
        <v>0</v>
      </c>
      <c r="X81" s="112">
        <v>0</v>
      </c>
      <c r="Y81" s="112">
        <v>0</v>
      </c>
      <c r="Z81" s="112">
        <v>0</v>
      </c>
      <c r="AA81" s="49">
        <f t="shared" si="36"/>
        <v>0</v>
      </c>
      <c r="AB81" s="112">
        <v>0</v>
      </c>
      <c r="AC81" s="112">
        <v>0</v>
      </c>
      <c r="AD81" s="112">
        <v>0</v>
      </c>
      <c r="AE81" s="112">
        <v>0</v>
      </c>
      <c r="AF81" s="49">
        <f t="shared" si="37"/>
        <v>0</v>
      </c>
      <c r="AG81" s="112">
        <v>0</v>
      </c>
      <c r="AH81" s="112">
        <v>0</v>
      </c>
      <c r="AI81" s="112">
        <v>0</v>
      </c>
      <c r="AJ81" s="112">
        <v>0</v>
      </c>
    </row>
    <row r="82" spans="2:36" s="84" customFormat="1" ht="16.5" customHeight="1" thickBot="1" x14ac:dyDescent="0.3">
      <c r="B82" s="423"/>
      <c r="C82" s="417"/>
      <c r="D82" s="413"/>
      <c r="E82" s="126" t="s">
        <v>116</v>
      </c>
      <c r="F82" s="71">
        <f t="shared" si="31"/>
        <v>1</v>
      </c>
      <c r="G82" s="49">
        <f t="shared" si="32"/>
        <v>0</v>
      </c>
      <c r="H82" s="116">
        <v>0</v>
      </c>
      <c r="I82" s="116">
        <v>0</v>
      </c>
      <c r="J82" s="116">
        <v>0</v>
      </c>
      <c r="K82" s="116">
        <v>0</v>
      </c>
      <c r="L82" s="49">
        <f t="shared" si="33"/>
        <v>0</v>
      </c>
      <c r="M82" s="116">
        <v>0</v>
      </c>
      <c r="N82" s="116">
        <v>0</v>
      </c>
      <c r="O82" s="116">
        <v>0</v>
      </c>
      <c r="P82" s="116">
        <v>0</v>
      </c>
      <c r="Q82" s="49">
        <f t="shared" si="34"/>
        <v>0</v>
      </c>
      <c r="R82" s="116">
        <v>0</v>
      </c>
      <c r="S82" s="116">
        <v>0</v>
      </c>
      <c r="T82" s="116">
        <v>0</v>
      </c>
      <c r="U82" s="116">
        <v>0</v>
      </c>
      <c r="V82" s="49">
        <f t="shared" si="35"/>
        <v>0</v>
      </c>
      <c r="W82" s="116">
        <v>0</v>
      </c>
      <c r="X82" s="116">
        <v>0</v>
      </c>
      <c r="Y82" s="116">
        <v>0</v>
      </c>
      <c r="Z82" s="116">
        <v>0</v>
      </c>
      <c r="AA82" s="49">
        <f t="shared" si="36"/>
        <v>1</v>
      </c>
      <c r="AB82" s="116">
        <v>1</v>
      </c>
      <c r="AC82" s="116">
        <v>0</v>
      </c>
      <c r="AD82" s="116">
        <v>0</v>
      </c>
      <c r="AE82" s="116">
        <v>0</v>
      </c>
      <c r="AF82" s="49">
        <f t="shared" si="37"/>
        <v>0</v>
      </c>
      <c r="AG82" s="116">
        <v>0</v>
      </c>
      <c r="AH82" s="116">
        <v>0</v>
      </c>
      <c r="AI82" s="116">
        <v>0</v>
      </c>
      <c r="AJ82" s="116">
        <v>0</v>
      </c>
    </row>
    <row r="83" spans="2:36" s="84" customFormat="1" ht="16.5" customHeight="1" x14ac:dyDescent="0.25">
      <c r="B83" s="405">
        <v>18</v>
      </c>
      <c r="C83" s="417"/>
      <c r="D83" s="408" t="s">
        <v>480</v>
      </c>
      <c r="E83" s="104" t="s">
        <v>120</v>
      </c>
      <c r="F83" s="71">
        <f t="shared" si="31"/>
        <v>0</v>
      </c>
      <c r="G83" s="49">
        <f t="shared" si="32"/>
        <v>0</v>
      </c>
      <c r="H83" s="183"/>
      <c r="I83" s="183"/>
      <c r="J83" s="183"/>
      <c r="K83" s="183"/>
      <c r="L83" s="49">
        <f t="shared" si="33"/>
        <v>0</v>
      </c>
      <c r="M83" s="183"/>
      <c r="N83" s="183"/>
      <c r="O83" s="183"/>
      <c r="P83" s="183"/>
      <c r="Q83" s="49">
        <f t="shared" si="34"/>
        <v>0</v>
      </c>
      <c r="R83" s="183"/>
      <c r="S83" s="183"/>
      <c r="T83" s="183"/>
      <c r="U83" s="183"/>
      <c r="V83" s="49">
        <f t="shared" si="35"/>
        <v>0</v>
      </c>
      <c r="W83" s="183">
        <v>0</v>
      </c>
      <c r="X83" s="183"/>
      <c r="Y83" s="183"/>
      <c r="Z83" s="183"/>
      <c r="AA83" s="49">
        <f t="shared" si="36"/>
        <v>0</v>
      </c>
      <c r="AB83" s="183"/>
      <c r="AC83" s="183"/>
      <c r="AD83" s="183"/>
      <c r="AE83" s="183"/>
      <c r="AF83" s="49">
        <f t="shared" si="37"/>
        <v>0</v>
      </c>
      <c r="AG83" s="183"/>
      <c r="AH83" s="183"/>
      <c r="AI83" s="183"/>
      <c r="AJ83" s="183"/>
    </row>
    <row r="84" spans="2:36" s="84" customFormat="1" ht="16.5" customHeight="1" x14ac:dyDescent="0.25">
      <c r="B84" s="422"/>
      <c r="C84" s="417"/>
      <c r="D84" s="412"/>
      <c r="E84" s="104" t="s">
        <v>218</v>
      </c>
      <c r="F84" s="71">
        <f t="shared" si="31"/>
        <v>0</v>
      </c>
      <c r="G84" s="49">
        <f t="shared" si="32"/>
        <v>0</v>
      </c>
      <c r="H84" s="183"/>
      <c r="I84" s="183"/>
      <c r="J84" s="183"/>
      <c r="K84" s="183"/>
      <c r="L84" s="49">
        <f t="shared" si="33"/>
        <v>0</v>
      </c>
      <c r="M84" s="183"/>
      <c r="N84" s="183"/>
      <c r="O84" s="183"/>
      <c r="P84" s="183"/>
      <c r="Q84" s="49">
        <f t="shared" si="34"/>
        <v>0</v>
      </c>
      <c r="R84" s="183"/>
      <c r="S84" s="183"/>
      <c r="T84" s="183"/>
      <c r="U84" s="183"/>
      <c r="V84" s="49">
        <f t="shared" si="35"/>
        <v>0</v>
      </c>
      <c r="W84" s="183">
        <v>0</v>
      </c>
      <c r="X84" s="183"/>
      <c r="Y84" s="183"/>
      <c r="Z84" s="183"/>
      <c r="AA84" s="49">
        <f t="shared" si="36"/>
        <v>0</v>
      </c>
      <c r="AB84" s="183"/>
      <c r="AC84" s="183"/>
      <c r="AD84" s="183"/>
      <c r="AE84" s="183"/>
      <c r="AF84" s="49">
        <f t="shared" si="37"/>
        <v>0</v>
      </c>
      <c r="AG84" s="183"/>
      <c r="AH84" s="183"/>
      <c r="AI84" s="183"/>
      <c r="AJ84" s="183"/>
    </row>
    <row r="85" spans="2:36" s="84" customFormat="1" ht="16.5" customHeight="1" thickBot="1" x14ac:dyDescent="0.3">
      <c r="B85" s="422"/>
      <c r="C85" s="417"/>
      <c r="D85" s="412"/>
      <c r="E85" s="126" t="s">
        <v>116</v>
      </c>
      <c r="F85" s="71">
        <f t="shared" si="31"/>
        <v>0</v>
      </c>
      <c r="G85" s="49">
        <f t="shared" si="32"/>
        <v>0</v>
      </c>
      <c r="H85" s="116">
        <v>0</v>
      </c>
      <c r="I85" s="116">
        <v>0</v>
      </c>
      <c r="J85" s="116">
        <v>0</v>
      </c>
      <c r="K85" s="116">
        <v>0</v>
      </c>
      <c r="L85" s="49">
        <f t="shared" si="33"/>
        <v>0</v>
      </c>
      <c r="M85" s="116">
        <v>0</v>
      </c>
      <c r="N85" s="116">
        <v>0</v>
      </c>
      <c r="O85" s="116">
        <v>0</v>
      </c>
      <c r="P85" s="116">
        <v>0</v>
      </c>
      <c r="Q85" s="49">
        <f t="shared" si="34"/>
        <v>0</v>
      </c>
      <c r="R85" s="116">
        <v>0</v>
      </c>
      <c r="S85" s="116">
        <v>0</v>
      </c>
      <c r="T85" s="116">
        <v>0</v>
      </c>
      <c r="U85" s="116">
        <v>0</v>
      </c>
      <c r="V85" s="49">
        <f t="shared" si="35"/>
        <v>0</v>
      </c>
      <c r="W85" s="116">
        <v>0</v>
      </c>
      <c r="X85" s="116">
        <v>0</v>
      </c>
      <c r="Y85" s="116">
        <v>0</v>
      </c>
      <c r="Z85" s="116">
        <v>0</v>
      </c>
      <c r="AA85" s="49">
        <f t="shared" si="36"/>
        <v>0</v>
      </c>
      <c r="AB85" s="116">
        <v>0</v>
      </c>
      <c r="AC85" s="116">
        <v>0</v>
      </c>
      <c r="AD85" s="116">
        <v>0</v>
      </c>
      <c r="AE85" s="116">
        <v>0</v>
      </c>
      <c r="AF85" s="49">
        <f t="shared" si="37"/>
        <v>0</v>
      </c>
      <c r="AG85" s="116">
        <v>0</v>
      </c>
      <c r="AH85" s="116">
        <v>0</v>
      </c>
      <c r="AI85" s="116">
        <v>0</v>
      </c>
      <c r="AJ85" s="116">
        <v>0</v>
      </c>
    </row>
    <row r="86" spans="2:36" s="84" customFormat="1" ht="30.75" customHeight="1" thickBot="1" x14ac:dyDescent="0.3">
      <c r="B86" s="423"/>
      <c r="C86" s="417"/>
      <c r="D86" s="413"/>
      <c r="E86" s="99" t="s">
        <v>542</v>
      </c>
      <c r="F86" s="71">
        <f t="shared" si="31"/>
        <v>0</v>
      </c>
      <c r="G86" s="49">
        <f t="shared" si="32"/>
        <v>0</v>
      </c>
      <c r="H86" s="148">
        <v>0</v>
      </c>
      <c r="I86" s="148">
        <v>0</v>
      </c>
      <c r="J86" s="148">
        <v>0</v>
      </c>
      <c r="K86" s="148">
        <v>0</v>
      </c>
      <c r="L86" s="49">
        <f t="shared" si="33"/>
        <v>0</v>
      </c>
      <c r="M86" s="148">
        <v>0</v>
      </c>
      <c r="N86" s="148">
        <v>0</v>
      </c>
      <c r="O86" s="148">
        <v>0</v>
      </c>
      <c r="P86" s="148">
        <v>0</v>
      </c>
      <c r="Q86" s="49">
        <f t="shared" si="34"/>
        <v>0</v>
      </c>
      <c r="R86" s="148">
        <v>0</v>
      </c>
      <c r="S86" s="148">
        <v>0</v>
      </c>
      <c r="T86" s="148">
        <v>0</v>
      </c>
      <c r="U86" s="148">
        <v>0</v>
      </c>
      <c r="V86" s="49">
        <f t="shared" si="35"/>
        <v>0</v>
      </c>
      <c r="W86" s="148">
        <v>0</v>
      </c>
      <c r="X86" s="148">
        <v>0</v>
      </c>
      <c r="Y86" s="148">
        <v>0</v>
      </c>
      <c r="Z86" s="148">
        <v>0</v>
      </c>
      <c r="AA86" s="49">
        <f t="shared" si="36"/>
        <v>0</v>
      </c>
      <c r="AB86" s="148">
        <v>0</v>
      </c>
      <c r="AC86" s="148">
        <v>0</v>
      </c>
      <c r="AD86" s="148">
        <v>0</v>
      </c>
      <c r="AE86" s="148">
        <v>0</v>
      </c>
      <c r="AF86" s="49">
        <f t="shared" si="37"/>
        <v>0</v>
      </c>
      <c r="AG86" s="148">
        <v>0</v>
      </c>
      <c r="AH86" s="148">
        <v>0</v>
      </c>
      <c r="AI86" s="148">
        <v>0</v>
      </c>
      <c r="AJ86" s="148">
        <v>0</v>
      </c>
    </row>
    <row r="87" spans="2:36" s="84" customFormat="1" ht="16.5" customHeight="1" x14ac:dyDescent="0.25">
      <c r="B87" s="405">
        <v>19</v>
      </c>
      <c r="C87" s="417"/>
      <c r="D87" s="408" t="s">
        <v>570</v>
      </c>
      <c r="E87" s="104" t="s">
        <v>120</v>
      </c>
      <c r="F87" s="71">
        <f t="shared" si="31"/>
        <v>0</v>
      </c>
      <c r="G87" s="49">
        <f t="shared" si="32"/>
        <v>0</v>
      </c>
      <c r="H87" s="183"/>
      <c r="I87" s="183"/>
      <c r="J87" s="183"/>
      <c r="K87" s="183"/>
      <c r="L87" s="49">
        <f t="shared" si="33"/>
        <v>0</v>
      </c>
      <c r="M87" s="183"/>
      <c r="N87" s="183"/>
      <c r="O87" s="183"/>
      <c r="P87" s="183"/>
      <c r="Q87" s="49">
        <f t="shared" si="34"/>
        <v>0</v>
      </c>
      <c r="R87" s="183"/>
      <c r="S87" s="183"/>
      <c r="T87" s="183"/>
      <c r="U87" s="183"/>
      <c r="V87" s="49">
        <f t="shared" si="35"/>
        <v>0</v>
      </c>
      <c r="W87" s="183">
        <v>0</v>
      </c>
      <c r="X87" s="183"/>
      <c r="Y87" s="183"/>
      <c r="Z87" s="183"/>
      <c r="AA87" s="49">
        <f t="shared" si="36"/>
        <v>0</v>
      </c>
      <c r="AB87" s="183"/>
      <c r="AC87" s="183"/>
      <c r="AD87" s="183"/>
      <c r="AE87" s="183"/>
      <c r="AF87" s="49">
        <f t="shared" si="37"/>
        <v>0</v>
      </c>
      <c r="AG87" s="183"/>
      <c r="AH87" s="183"/>
      <c r="AI87" s="183"/>
      <c r="AJ87" s="183"/>
    </row>
    <row r="88" spans="2:36" s="84" customFormat="1" ht="16.5" customHeight="1" x14ac:dyDescent="0.25">
      <c r="B88" s="422"/>
      <c r="C88" s="417"/>
      <c r="D88" s="412"/>
      <c r="E88" s="104" t="s">
        <v>218</v>
      </c>
      <c r="F88" s="71">
        <f t="shared" si="31"/>
        <v>0</v>
      </c>
      <c r="G88" s="49">
        <f t="shared" si="32"/>
        <v>0</v>
      </c>
      <c r="H88" s="183"/>
      <c r="I88" s="183"/>
      <c r="J88" s="183"/>
      <c r="K88" s="183"/>
      <c r="L88" s="49">
        <f t="shared" si="33"/>
        <v>0</v>
      </c>
      <c r="M88" s="183"/>
      <c r="N88" s="183"/>
      <c r="O88" s="183"/>
      <c r="P88" s="183"/>
      <c r="Q88" s="49">
        <f t="shared" si="34"/>
        <v>0</v>
      </c>
      <c r="R88" s="183"/>
      <c r="S88" s="183"/>
      <c r="T88" s="183"/>
      <c r="U88" s="183"/>
      <c r="V88" s="49">
        <f t="shared" si="35"/>
        <v>0</v>
      </c>
      <c r="W88" s="183">
        <v>0</v>
      </c>
      <c r="X88" s="183"/>
      <c r="Y88" s="183"/>
      <c r="Z88" s="183"/>
      <c r="AA88" s="49">
        <f t="shared" si="36"/>
        <v>0</v>
      </c>
      <c r="AB88" s="183"/>
      <c r="AC88" s="183"/>
      <c r="AD88" s="183"/>
      <c r="AE88" s="183"/>
      <c r="AF88" s="49">
        <f t="shared" si="37"/>
        <v>0</v>
      </c>
      <c r="AG88" s="183"/>
      <c r="AH88" s="183"/>
      <c r="AI88" s="183"/>
      <c r="AJ88" s="183"/>
    </row>
    <row r="89" spans="2:36" s="84" customFormat="1" ht="16.5" customHeight="1" thickBot="1" x14ac:dyDescent="0.3">
      <c r="B89" s="422"/>
      <c r="C89" s="417"/>
      <c r="D89" s="412"/>
      <c r="E89" s="126" t="s">
        <v>116</v>
      </c>
      <c r="F89" s="71">
        <f t="shared" si="31"/>
        <v>0</v>
      </c>
      <c r="G89" s="49">
        <f t="shared" si="32"/>
        <v>0</v>
      </c>
      <c r="H89" s="116">
        <v>0</v>
      </c>
      <c r="I89" s="116">
        <v>0</v>
      </c>
      <c r="J89" s="116">
        <v>0</v>
      </c>
      <c r="K89" s="116">
        <v>0</v>
      </c>
      <c r="L89" s="49">
        <f t="shared" si="33"/>
        <v>0</v>
      </c>
      <c r="M89" s="116">
        <v>0</v>
      </c>
      <c r="N89" s="116">
        <v>0</v>
      </c>
      <c r="O89" s="116">
        <v>0</v>
      </c>
      <c r="P89" s="116">
        <v>0</v>
      </c>
      <c r="Q89" s="49">
        <f t="shared" si="34"/>
        <v>0</v>
      </c>
      <c r="R89" s="116">
        <v>0</v>
      </c>
      <c r="S89" s="116">
        <v>0</v>
      </c>
      <c r="T89" s="116">
        <v>0</v>
      </c>
      <c r="U89" s="116">
        <v>0</v>
      </c>
      <c r="V89" s="49">
        <f t="shared" si="35"/>
        <v>0</v>
      </c>
      <c r="W89" s="116">
        <v>0</v>
      </c>
      <c r="X89" s="116">
        <v>0</v>
      </c>
      <c r="Y89" s="116">
        <v>0</v>
      </c>
      <c r="Z89" s="116">
        <v>0</v>
      </c>
      <c r="AA89" s="49">
        <f t="shared" si="36"/>
        <v>0</v>
      </c>
      <c r="AB89" s="116">
        <v>0</v>
      </c>
      <c r="AC89" s="116">
        <v>0</v>
      </c>
      <c r="AD89" s="116">
        <v>0</v>
      </c>
      <c r="AE89" s="116">
        <v>0</v>
      </c>
      <c r="AF89" s="49">
        <f t="shared" si="37"/>
        <v>0</v>
      </c>
      <c r="AG89" s="116">
        <v>0</v>
      </c>
      <c r="AH89" s="116">
        <v>0</v>
      </c>
      <c r="AI89" s="116">
        <v>0</v>
      </c>
      <c r="AJ89" s="116">
        <v>0</v>
      </c>
    </row>
    <row r="90" spans="2:36" s="84" customFormat="1" ht="31.5" customHeight="1" thickBot="1" x14ac:dyDescent="0.3">
      <c r="B90" s="423"/>
      <c r="C90" s="417"/>
      <c r="D90" s="413"/>
      <c r="E90" s="99" t="s">
        <v>542</v>
      </c>
      <c r="F90" s="71">
        <f t="shared" si="31"/>
        <v>0</v>
      </c>
      <c r="G90" s="49">
        <f t="shared" si="32"/>
        <v>0</v>
      </c>
      <c r="H90" s="148">
        <v>0</v>
      </c>
      <c r="I90" s="148">
        <v>0</v>
      </c>
      <c r="J90" s="148">
        <v>0</v>
      </c>
      <c r="K90" s="148">
        <v>0</v>
      </c>
      <c r="L90" s="49">
        <f t="shared" si="33"/>
        <v>0</v>
      </c>
      <c r="M90" s="148">
        <v>0</v>
      </c>
      <c r="N90" s="148">
        <v>0</v>
      </c>
      <c r="O90" s="148">
        <v>0</v>
      </c>
      <c r="P90" s="148">
        <v>0</v>
      </c>
      <c r="Q90" s="49">
        <f t="shared" si="34"/>
        <v>0</v>
      </c>
      <c r="R90" s="148">
        <v>0</v>
      </c>
      <c r="S90" s="148">
        <v>0</v>
      </c>
      <c r="T90" s="148">
        <v>0</v>
      </c>
      <c r="U90" s="148">
        <v>0</v>
      </c>
      <c r="V90" s="49">
        <f t="shared" si="35"/>
        <v>0</v>
      </c>
      <c r="W90" s="148">
        <v>0</v>
      </c>
      <c r="X90" s="148">
        <v>0</v>
      </c>
      <c r="Y90" s="148">
        <v>0</v>
      </c>
      <c r="Z90" s="148">
        <v>0</v>
      </c>
      <c r="AA90" s="49">
        <f t="shared" si="36"/>
        <v>0</v>
      </c>
      <c r="AB90" s="148">
        <v>0</v>
      </c>
      <c r="AC90" s="148">
        <v>0</v>
      </c>
      <c r="AD90" s="148">
        <v>0</v>
      </c>
      <c r="AE90" s="148">
        <v>0</v>
      </c>
      <c r="AF90" s="49">
        <f t="shared" si="37"/>
        <v>0</v>
      </c>
      <c r="AG90" s="148">
        <v>0</v>
      </c>
      <c r="AH90" s="148">
        <v>0</v>
      </c>
      <c r="AI90" s="148">
        <v>0</v>
      </c>
      <c r="AJ90" s="148">
        <v>0</v>
      </c>
    </row>
    <row r="91" spans="2:36" s="84" customFormat="1" ht="16.5" customHeight="1" x14ac:dyDescent="0.25">
      <c r="B91" s="405">
        <v>20</v>
      </c>
      <c r="C91" s="417"/>
      <c r="D91" s="408" t="s">
        <v>206</v>
      </c>
      <c r="E91" s="104" t="s">
        <v>120</v>
      </c>
      <c r="F91" s="71">
        <f t="shared" si="31"/>
        <v>0</v>
      </c>
      <c r="G91" s="49">
        <f t="shared" si="32"/>
        <v>0</v>
      </c>
      <c r="H91" s="183"/>
      <c r="I91" s="183"/>
      <c r="J91" s="183"/>
      <c r="K91" s="183"/>
      <c r="L91" s="49">
        <f t="shared" si="33"/>
        <v>0</v>
      </c>
      <c r="M91" s="183"/>
      <c r="N91" s="183"/>
      <c r="O91" s="183"/>
      <c r="P91" s="183"/>
      <c r="Q91" s="49">
        <f t="shared" si="34"/>
        <v>0</v>
      </c>
      <c r="R91" s="183"/>
      <c r="S91" s="183"/>
      <c r="T91" s="183"/>
      <c r="U91" s="183"/>
      <c r="V91" s="49">
        <f t="shared" si="35"/>
        <v>0</v>
      </c>
      <c r="W91" s="183">
        <v>0</v>
      </c>
      <c r="X91" s="183"/>
      <c r="Y91" s="183"/>
      <c r="Z91" s="183"/>
      <c r="AA91" s="49">
        <f t="shared" si="36"/>
        <v>0</v>
      </c>
      <c r="AB91" s="183"/>
      <c r="AC91" s="183"/>
      <c r="AD91" s="183"/>
      <c r="AE91" s="183"/>
      <c r="AF91" s="49">
        <f t="shared" si="37"/>
        <v>0</v>
      </c>
      <c r="AG91" s="183"/>
      <c r="AH91" s="183"/>
      <c r="AI91" s="183"/>
      <c r="AJ91" s="183"/>
    </row>
    <row r="92" spans="2:36" s="84" customFormat="1" ht="16.5" customHeight="1" x14ac:dyDescent="0.25">
      <c r="B92" s="422"/>
      <c r="C92" s="417"/>
      <c r="D92" s="412"/>
      <c r="E92" s="104" t="s">
        <v>218</v>
      </c>
      <c r="F92" s="71">
        <f t="shared" si="31"/>
        <v>0</v>
      </c>
      <c r="G92" s="49">
        <f t="shared" si="32"/>
        <v>0</v>
      </c>
      <c r="H92" s="183"/>
      <c r="I92" s="183"/>
      <c r="J92" s="183"/>
      <c r="K92" s="183"/>
      <c r="L92" s="49">
        <f t="shared" si="33"/>
        <v>0</v>
      </c>
      <c r="M92" s="183"/>
      <c r="N92" s="183"/>
      <c r="O92" s="183"/>
      <c r="P92" s="183"/>
      <c r="Q92" s="49">
        <f t="shared" si="34"/>
        <v>0</v>
      </c>
      <c r="R92" s="183"/>
      <c r="S92" s="183"/>
      <c r="T92" s="183"/>
      <c r="U92" s="183"/>
      <c r="V92" s="49">
        <f t="shared" si="35"/>
        <v>0</v>
      </c>
      <c r="W92" s="183">
        <v>0</v>
      </c>
      <c r="X92" s="183"/>
      <c r="Y92" s="183"/>
      <c r="Z92" s="183"/>
      <c r="AA92" s="49">
        <f t="shared" si="36"/>
        <v>0</v>
      </c>
      <c r="AB92" s="183"/>
      <c r="AC92" s="183"/>
      <c r="AD92" s="183"/>
      <c r="AE92" s="183"/>
      <c r="AF92" s="49">
        <f t="shared" si="37"/>
        <v>0</v>
      </c>
      <c r="AG92" s="183"/>
      <c r="AH92" s="183"/>
      <c r="AI92" s="183"/>
      <c r="AJ92" s="183"/>
    </row>
    <row r="93" spans="2:36" s="84" customFormat="1" ht="16.5" customHeight="1" thickBot="1" x14ac:dyDescent="0.3">
      <c r="B93" s="422"/>
      <c r="C93" s="417"/>
      <c r="D93" s="412"/>
      <c r="E93" s="126" t="s">
        <v>116</v>
      </c>
      <c r="F93" s="71">
        <f t="shared" si="31"/>
        <v>0</v>
      </c>
      <c r="G93" s="49">
        <f t="shared" si="32"/>
        <v>0</v>
      </c>
      <c r="H93" s="116">
        <v>0</v>
      </c>
      <c r="I93" s="116">
        <v>0</v>
      </c>
      <c r="J93" s="116">
        <v>0</v>
      </c>
      <c r="K93" s="116">
        <v>0</v>
      </c>
      <c r="L93" s="49">
        <f t="shared" si="33"/>
        <v>0</v>
      </c>
      <c r="M93" s="116">
        <v>0</v>
      </c>
      <c r="N93" s="116">
        <v>0</v>
      </c>
      <c r="O93" s="116">
        <v>0</v>
      </c>
      <c r="P93" s="116">
        <v>0</v>
      </c>
      <c r="Q93" s="49">
        <f t="shared" si="34"/>
        <v>0</v>
      </c>
      <c r="R93" s="116">
        <v>0</v>
      </c>
      <c r="S93" s="116">
        <v>0</v>
      </c>
      <c r="T93" s="116">
        <v>0</v>
      </c>
      <c r="U93" s="116">
        <v>0</v>
      </c>
      <c r="V93" s="49">
        <f t="shared" si="35"/>
        <v>0</v>
      </c>
      <c r="W93" s="116">
        <v>0</v>
      </c>
      <c r="X93" s="116">
        <v>0</v>
      </c>
      <c r="Y93" s="116">
        <v>0</v>
      </c>
      <c r="Z93" s="116">
        <v>0</v>
      </c>
      <c r="AA93" s="49">
        <f t="shared" si="36"/>
        <v>0</v>
      </c>
      <c r="AB93" s="116">
        <v>0</v>
      </c>
      <c r="AC93" s="116">
        <v>0</v>
      </c>
      <c r="AD93" s="116">
        <v>0</v>
      </c>
      <c r="AE93" s="116">
        <v>0</v>
      </c>
      <c r="AF93" s="49">
        <f t="shared" si="37"/>
        <v>0</v>
      </c>
      <c r="AG93" s="116">
        <v>0</v>
      </c>
      <c r="AH93" s="116">
        <v>0</v>
      </c>
      <c r="AI93" s="116">
        <v>0</v>
      </c>
      <c r="AJ93" s="116">
        <v>0</v>
      </c>
    </row>
    <row r="94" spans="2:36" s="84" customFormat="1" ht="32.25" customHeight="1" thickBot="1" x14ac:dyDescent="0.3">
      <c r="B94" s="423"/>
      <c r="C94" s="417"/>
      <c r="D94" s="413"/>
      <c r="E94" s="99" t="s">
        <v>542</v>
      </c>
      <c r="F94" s="71">
        <f t="shared" si="31"/>
        <v>0</v>
      </c>
      <c r="G94" s="49">
        <f t="shared" si="32"/>
        <v>0</v>
      </c>
      <c r="H94" s="148">
        <v>0</v>
      </c>
      <c r="I94" s="148">
        <v>0</v>
      </c>
      <c r="J94" s="148">
        <v>0</v>
      </c>
      <c r="K94" s="148">
        <v>0</v>
      </c>
      <c r="L94" s="49">
        <f t="shared" si="33"/>
        <v>0</v>
      </c>
      <c r="M94" s="148">
        <v>0</v>
      </c>
      <c r="N94" s="148">
        <v>0</v>
      </c>
      <c r="O94" s="148">
        <v>0</v>
      </c>
      <c r="P94" s="148">
        <v>0</v>
      </c>
      <c r="Q94" s="49">
        <f t="shared" si="34"/>
        <v>0</v>
      </c>
      <c r="R94" s="148">
        <v>0</v>
      </c>
      <c r="S94" s="148">
        <v>0</v>
      </c>
      <c r="T94" s="148">
        <v>0</v>
      </c>
      <c r="U94" s="148">
        <v>0</v>
      </c>
      <c r="V94" s="49">
        <f t="shared" si="35"/>
        <v>0</v>
      </c>
      <c r="W94" s="148">
        <v>0</v>
      </c>
      <c r="X94" s="148">
        <v>0</v>
      </c>
      <c r="Y94" s="148">
        <v>0</v>
      </c>
      <c r="Z94" s="148">
        <v>0</v>
      </c>
      <c r="AA94" s="49">
        <f t="shared" si="36"/>
        <v>0</v>
      </c>
      <c r="AB94" s="148">
        <v>0</v>
      </c>
      <c r="AC94" s="148">
        <v>0</v>
      </c>
      <c r="AD94" s="148">
        <v>0</v>
      </c>
      <c r="AE94" s="148">
        <v>0</v>
      </c>
      <c r="AF94" s="49">
        <f t="shared" si="37"/>
        <v>0</v>
      </c>
      <c r="AG94" s="148">
        <v>0</v>
      </c>
      <c r="AH94" s="148">
        <v>0</v>
      </c>
      <c r="AI94" s="148">
        <v>0</v>
      </c>
      <c r="AJ94" s="148">
        <v>0</v>
      </c>
    </row>
    <row r="95" spans="2:36" s="84" customFormat="1" ht="16.5" customHeight="1" x14ac:dyDescent="0.25">
      <c r="B95" s="405">
        <v>21</v>
      </c>
      <c r="C95" s="417"/>
      <c r="D95" s="408" t="s">
        <v>96</v>
      </c>
      <c r="E95" s="110" t="s">
        <v>120</v>
      </c>
      <c r="F95" s="71">
        <f t="shared" si="31"/>
        <v>0</v>
      </c>
      <c r="G95" s="49">
        <f t="shared" si="32"/>
        <v>0</v>
      </c>
      <c r="H95" s="112">
        <v>0</v>
      </c>
      <c r="I95" s="112">
        <v>0</v>
      </c>
      <c r="J95" s="112">
        <v>0</v>
      </c>
      <c r="K95" s="112">
        <v>0</v>
      </c>
      <c r="L95" s="49">
        <f t="shared" si="33"/>
        <v>0</v>
      </c>
      <c r="M95" s="112">
        <v>0</v>
      </c>
      <c r="N95" s="112">
        <v>0</v>
      </c>
      <c r="O95" s="112">
        <v>0</v>
      </c>
      <c r="P95" s="112">
        <v>0</v>
      </c>
      <c r="Q95" s="49">
        <f t="shared" si="34"/>
        <v>0</v>
      </c>
      <c r="R95" s="112">
        <v>0</v>
      </c>
      <c r="S95" s="112">
        <v>0</v>
      </c>
      <c r="T95" s="112">
        <v>0</v>
      </c>
      <c r="U95" s="112">
        <v>0</v>
      </c>
      <c r="V95" s="49">
        <f t="shared" si="35"/>
        <v>0</v>
      </c>
      <c r="W95" s="112">
        <v>0</v>
      </c>
      <c r="X95" s="112">
        <v>0</v>
      </c>
      <c r="Y95" s="112">
        <v>0</v>
      </c>
      <c r="Z95" s="112">
        <v>0</v>
      </c>
      <c r="AA95" s="49">
        <f t="shared" si="36"/>
        <v>0</v>
      </c>
      <c r="AB95" s="112">
        <v>0</v>
      </c>
      <c r="AC95" s="112">
        <v>0</v>
      </c>
      <c r="AD95" s="112">
        <v>0</v>
      </c>
      <c r="AE95" s="112">
        <v>0</v>
      </c>
      <c r="AF95" s="49">
        <f t="shared" si="37"/>
        <v>0</v>
      </c>
      <c r="AG95" s="112">
        <v>0</v>
      </c>
      <c r="AH95" s="112">
        <v>0</v>
      </c>
      <c r="AI95" s="112">
        <v>0</v>
      </c>
      <c r="AJ95" s="112">
        <v>0</v>
      </c>
    </row>
    <row r="96" spans="2:36" s="84" customFormat="1" ht="16.5" customHeight="1" x14ac:dyDescent="0.25">
      <c r="B96" s="422"/>
      <c r="C96" s="417"/>
      <c r="D96" s="412"/>
      <c r="E96" s="110" t="s">
        <v>218</v>
      </c>
      <c r="F96" s="71">
        <f t="shared" si="31"/>
        <v>0</v>
      </c>
      <c r="G96" s="49">
        <f t="shared" si="32"/>
        <v>0</v>
      </c>
      <c r="H96" s="112">
        <v>0</v>
      </c>
      <c r="I96" s="112">
        <v>0</v>
      </c>
      <c r="J96" s="112">
        <v>0</v>
      </c>
      <c r="K96" s="112">
        <v>0</v>
      </c>
      <c r="L96" s="49">
        <f t="shared" si="33"/>
        <v>0</v>
      </c>
      <c r="M96" s="112">
        <v>0</v>
      </c>
      <c r="N96" s="112">
        <v>0</v>
      </c>
      <c r="O96" s="112">
        <v>0</v>
      </c>
      <c r="P96" s="112">
        <v>0</v>
      </c>
      <c r="Q96" s="49">
        <f t="shared" si="34"/>
        <v>0</v>
      </c>
      <c r="R96" s="112">
        <v>0</v>
      </c>
      <c r="S96" s="112">
        <v>0</v>
      </c>
      <c r="T96" s="112">
        <v>0</v>
      </c>
      <c r="U96" s="112">
        <v>0</v>
      </c>
      <c r="V96" s="49">
        <f t="shared" si="35"/>
        <v>0</v>
      </c>
      <c r="W96" s="112">
        <v>0</v>
      </c>
      <c r="X96" s="112">
        <v>0</v>
      </c>
      <c r="Y96" s="112">
        <v>0</v>
      </c>
      <c r="Z96" s="112">
        <v>0</v>
      </c>
      <c r="AA96" s="49">
        <f t="shared" si="36"/>
        <v>0</v>
      </c>
      <c r="AB96" s="112">
        <v>0</v>
      </c>
      <c r="AC96" s="112">
        <v>0</v>
      </c>
      <c r="AD96" s="112">
        <v>0</v>
      </c>
      <c r="AE96" s="112">
        <v>0</v>
      </c>
      <c r="AF96" s="49">
        <f t="shared" si="37"/>
        <v>0</v>
      </c>
      <c r="AG96" s="112">
        <v>0</v>
      </c>
      <c r="AH96" s="112">
        <v>0</v>
      </c>
      <c r="AI96" s="112">
        <v>0</v>
      </c>
      <c r="AJ96" s="112">
        <v>0</v>
      </c>
    </row>
    <row r="97" spans="2:36" s="84" customFormat="1" ht="16.5" customHeight="1" thickBot="1" x14ac:dyDescent="0.3">
      <c r="B97" s="422"/>
      <c r="C97" s="417"/>
      <c r="D97" s="412"/>
      <c r="E97" s="126" t="s">
        <v>116</v>
      </c>
      <c r="F97" s="71">
        <f t="shared" si="31"/>
        <v>0</v>
      </c>
      <c r="G97" s="49">
        <f t="shared" si="32"/>
        <v>0</v>
      </c>
      <c r="H97" s="116">
        <v>0</v>
      </c>
      <c r="I97" s="116">
        <v>0</v>
      </c>
      <c r="J97" s="116">
        <v>0</v>
      </c>
      <c r="K97" s="116">
        <v>0</v>
      </c>
      <c r="L97" s="49">
        <f t="shared" si="33"/>
        <v>0</v>
      </c>
      <c r="M97" s="116">
        <v>0</v>
      </c>
      <c r="N97" s="116">
        <v>0</v>
      </c>
      <c r="O97" s="116">
        <v>0</v>
      </c>
      <c r="P97" s="116">
        <v>0</v>
      </c>
      <c r="Q97" s="49">
        <f t="shared" si="34"/>
        <v>0</v>
      </c>
      <c r="R97" s="116">
        <v>0</v>
      </c>
      <c r="S97" s="116">
        <v>0</v>
      </c>
      <c r="T97" s="116">
        <v>0</v>
      </c>
      <c r="U97" s="116">
        <v>0</v>
      </c>
      <c r="V97" s="49">
        <f t="shared" si="35"/>
        <v>0</v>
      </c>
      <c r="W97" s="116">
        <v>0</v>
      </c>
      <c r="X97" s="116">
        <v>0</v>
      </c>
      <c r="Y97" s="116">
        <v>0</v>
      </c>
      <c r="Z97" s="116">
        <v>0</v>
      </c>
      <c r="AA97" s="49">
        <f t="shared" si="36"/>
        <v>0</v>
      </c>
      <c r="AB97" s="116">
        <v>0</v>
      </c>
      <c r="AC97" s="116">
        <v>0</v>
      </c>
      <c r="AD97" s="116">
        <v>0</v>
      </c>
      <c r="AE97" s="116">
        <v>0</v>
      </c>
      <c r="AF97" s="49">
        <f t="shared" si="37"/>
        <v>0</v>
      </c>
      <c r="AG97" s="116">
        <v>0</v>
      </c>
      <c r="AH97" s="116">
        <v>0</v>
      </c>
      <c r="AI97" s="116">
        <v>0</v>
      </c>
      <c r="AJ97" s="116">
        <v>0</v>
      </c>
    </row>
    <row r="98" spans="2:36" s="84" customFormat="1" ht="21.75" thickBot="1" x14ac:dyDescent="0.3">
      <c r="B98" s="423"/>
      <c r="C98" s="417"/>
      <c r="D98" s="413"/>
      <c r="E98" s="99" t="s">
        <v>542</v>
      </c>
      <c r="F98" s="71">
        <f t="shared" si="31"/>
        <v>0</v>
      </c>
      <c r="G98" s="49">
        <f t="shared" si="32"/>
        <v>0</v>
      </c>
      <c r="H98" s="148">
        <v>0</v>
      </c>
      <c r="I98" s="148">
        <v>0</v>
      </c>
      <c r="J98" s="148">
        <v>0</v>
      </c>
      <c r="K98" s="148">
        <v>0</v>
      </c>
      <c r="L98" s="49">
        <f t="shared" si="33"/>
        <v>0</v>
      </c>
      <c r="M98" s="148">
        <v>0</v>
      </c>
      <c r="N98" s="148">
        <v>0</v>
      </c>
      <c r="O98" s="148">
        <v>0</v>
      </c>
      <c r="P98" s="148">
        <v>0</v>
      </c>
      <c r="Q98" s="49">
        <f t="shared" si="34"/>
        <v>0</v>
      </c>
      <c r="R98" s="148">
        <v>0</v>
      </c>
      <c r="S98" s="148">
        <v>0</v>
      </c>
      <c r="T98" s="148">
        <v>0</v>
      </c>
      <c r="U98" s="148">
        <v>0</v>
      </c>
      <c r="V98" s="49">
        <f t="shared" si="35"/>
        <v>0</v>
      </c>
      <c r="W98" s="148">
        <v>0</v>
      </c>
      <c r="X98" s="116">
        <v>0</v>
      </c>
      <c r="Y98" s="116">
        <v>0</v>
      </c>
      <c r="Z98" s="116">
        <v>0</v>
      </c>
      <c r="AA98" s="49">
        <f t="shared" si="36"/>
        <v>0</v>
      </c>
      <c r="AB98" s="148">
        <v>0</v>
      </c>
      <c r="AC98" s="148">
        <v>0</v>
      </c>
      <c r="AD98" s="148">
        <v>0</v>
      </c>
      <c r="AE98" s="148">
        <v>0</v>
      </c>
      <c r="AF98" s="49">
        <f t="shared" si="37"/>
        <v>0</v>
      </c>
      <c r="AG98" s="148">
        <v>0</v>
      </c>
      <c r="AH98" s="148">
        <v>0</v>
      </c>
      <c r="AI98" s="148">
        <v>0</v>
      </c>
      <c r="AJ98" s="148">
        <v>0</v>
      </c>
    </row>
    <row r="99" spans="2:36" s="84" customFormat="1" ht="16.5" customHeight="1" thickBot="1" x14ac:dyDescent="0.3">
      <c r="B99" s="405">
        <v>22</v>
      </c>
      <c r="C99" s="417"/>
      <c r="D99" s="408" t="s">
        <v>97</v>
      </c>
      <c r="E99" s="110" t="s">
        <v>120</v>
      </c>
      <c r="F99" s="71">
        <f t="shared" si="31"/>
        <v>0</v>
      </c>
      <c r="G99" s="49">
        <f t="shared" si="32"/>
        <v>0</v>
      </c>
      <c r="H99" s="112">
        <v>0</v>
      </c>
      <c r="I99" s="112">
        <v>0</v>
      </c>
      <c r="J99" s="112">
        <v>0</v>
      </c>
      <c r="K99" s="112">
        <v>0</v>
      </c>
      <c r="L99" s="49">
        <f t="shared" si="33"/>
        <v>0</v>
      </c>
      <c r="M99" s="112">
        <v>0</v>
      </c>
      <c r="N99" s="112">
        <v>0</v>
      </c>
      <c r="O99" s="112">
        <v>0</v>
      </c>
      <c r="P99" s="112">
        <v>0</v>
      </c>
      <c r="Q99" s="49">
        <f t="shared" si="34"/>
        <v>0</v>
      </c>
      <c r="R99" s="112">
        <v>0</v>
      </c>
      <c r="S99" s="112">
        <v>0</v>
      </c>
      <c r="T99" s="112">
        <v>0</v>
      </c>
      <c r="U99" s="112">
        <v>0</v>
      </c>
      <c r="V99" s="49">
        <f t="shared" si="35"/>
        <v>0</v>
      </c>
      <c r="W99" s="112">
        <v>0</v>
      </c>
      <c r="X99" s="116">
        <v>0</v>
      </c>
      <c r="Y99" s="116">
        <v>0</v>
      </c>
      <c r="Z99" s="116">
        <v>0</v>
      </c>
      <c r="AA99" s="49">
        <f t="shared" si="36"/>
        <v>0</v>
      </c>
      <c r="AB99" s="112">
        <v>0</v>
      </c>
      <c r="AC99" s="112">
        <v>0</v>
      </c>
      <c r="AD99" s="112">
        <v>0</v>
      </c>
      <c r="AE99" s="112">
        <v>0</v>
      </c>
      <c r="AF99" s="49">
        <f t="shared" si="37"/>
        <v>0</v>
      </c>
      <c r="AG99" s="112">
        <v>0</v>
      </c>
      <c r="AH99" s="112">
        <v>0</v>
      </c>
      <c r="AI99" s="112">
        <v>0</v>
      </c>
      <c r="AJ99" s="112">
        <v>0</v>
      </c>
    </row>
    <row r="100" spans="2:36" s="84" customFormat="1" ht="16.5" customHeight="1" thickBot="1" x14ac:dyDescent="0.3">
      <c r="B100" s="422"/>
      <c r="C100" s="417"/>
      <c r="D100" s="412"/>
      <c r="E100" s="92" t="s">
        <v>218</v>
      </c>
      <c r="F100" s="71">
        <f t="shared" si="31"/>
        <v>0</v>
      </c>
      <c r="G100" s="49">
        <f t="shared" si="32"/>
        <v>0</v>
      </c>
      <c r="H100" s="112">
        <v>0</v>
      </c>
      <c r="I100" s="112">
        <v>0</v>
      </c>
      <c r="J100" s="112">
        <v>0</v>
      </c>
      <c r="K100" s="112">
        <v>0</v>
      </c>
      <c r="L100" s="49">
        <f t="shared" si="33"/>
        <v>0</v>
      </c>
      <c r="M100" s="112">
        <v>0</v>
      </c>
      <c r="N100" s="112">
        <v>0</v>
      </c>
      <c r="O100" s="112">
        <v>0</v>
      </c>
      <c r="P100" s="112">
        <v>0</v>
      </c>
      <c r="Q100" s="49">
        <f t="shared" si="34"/>
        <v>0</v>
      </c>
      <c r="R100" s="112">
        <v>0</v>
      </c>
      <c r="S100" s="112">
        <v>0</v>
      </c>
      <c r="T100" s="112">
        <v>0</v>
      </c>
      <c r="U100" s="112">
        <v>0</v>
      </c>
      <c r="V100" s="49">
        <f t="shared" si="35"/>
        <v>0</v>
      </c>
      <c r="W100" s="112">
        <v>0</v>
      </c>
      <c r="X100" s="116">
        <v>0</v>
      </c>
      <c r="Y100" s="116">
        <v>0</v>
      </c>
      <c r="Z100" s="116">
        <v>0</v>
      </c>
      <c r="AA100" s="49">
        <f t="shared" si="36"/>
        <v>0</v>
      </c>
      <c r="AB100" s="112">
        <v>0</v>
      </c>
      <c r="AC100" s="112">
        <v>0</v>
      </c>
      <c r="AD100" s="112">
        <v>0</v>
      </c>
      <c r="AE100" s="112">
        <v>0</v>
      </c>
      <c r="AF100" s="49">
        <f t="shared" si="37"/>
        <v>0</v>
      </c>
      <c r="AG100" s="112">
        <v>0</v>
      </c>
      <c r="AH100" s="112">
        <v>0</v>
      </c>
      <c r="AI100" s="112">
        <v>0</v>
      </c>
      <c r="AJ100" s="112">
        <v>0</v>
      </c>
    </row>
    <row r="101" spans="2:36" s="84" customFormat="1" ht="16.5" customHeight="1" thickBot="1" x14ac:dyDescent="0.3">
      <c r="B101" s="422"/>
      <c r="C101" s="417"/>
      <c r="D101" s="412"/>
      <c r="E101" s="93" t="s">
        <v>116</v>
      </c>
      <c r="F101" s="71">
        <f t="shared" si="31"/>
        <v>1</v>
      </c>
      <c r="G101" s="49">
        <f t="shared" si="32"/>
        <v>0</v>
      </c>
      <c r="H101" s="116">
        <v>0</v>
      </c>
      <c r="I101" s="116">
        <v>0</v>
      </c>
      <c r="J101" s="116">
        <v>0</v>
      </c>
      <c r="K101" s="116">
        <v>0</v>
      </c>
      <c r="L101" s="49">
        <f t="shared" si="33"/>
        <v>0</v>
      </c>
      <c r="M101" s="116">
        <v>0</v>
      </c>
      <c r="N101" s="116">
        <v>0</v>
      </c>
      <c r="O101" s="116">
        <v>0</v>
      </c>
      <c r="P101" s="116">
        <v>0</v>
      </c>
      <c r="Q101" s="49">
        <f t="shared" si="34"/>
        <v>0</v>
      </c>
      <c r="R101" s="116">
        <v>0</v>
      </c>
      <c r="S101" s="116">
        <v>0</v>
      </c>
      <c r="T101" s="116">
        <v>0</v>
      </c>
      <c r="U101" s="116">
        <v>0</v>
      </c>
      <c r="V101" s="49">
        <f t="shared" si="35"/>
        <v>1</v>
      </c>
      <c r="W101" s="116">
        <v>1</v>
      </c>
      <c r="X101" s="116">
        <v>0</v>
      </c>
      <c r="Y101" s="116">
        <v>0</v>
      </c>
      <c r="Z101" s="116">
        <v>0</v>
      </c>
      <c r="AA101" s="49">
        <f t="shared" si="36"/>
        <v>0</v>
      </c>
      <c r="AB101" s="116">
        <v>0</v>
      </c>
      <c r="AC101" s="116">
        <v>0</v>
      </c>
      <c r="AD101" s="116">
        <v>0</v>
      </c>
      <c r="AE101" s="116">
        <v>0</v>
      </c>
      <c r="AF101" s="49">
        <f t="shared" si="37"/>
        <v>0</v>
      </c>
      <c r="AG101" s="116">
        <v>0</v>
      </c>
      <c r="AH101" s="116">
        <v>0</v>
      </c>
      <c r="AI101" s="116">
        <v>0</v>
      </c>
      <c r="AJ101" s="116">
        <v>0</v>
      </c>
    </row>
    <row r="102" spans="2:36" s="84" customFormat="1" ht="21.75" thickBot="1" x14ac:dyDescent="0.3">
      <c r="B102" s="423"/>
      <c r="C102" s="417"/>
      <c r="D102" s="413"/>
      <c r="E102" s="90" t="s">
        <v>542</v>
      </c>
      <c r="F102" s="71">
        <f t="shared" si="31"/>
        <v>0</v>
      </c>
      <c r="G102" s="49">
        <f t="shared" si="32"/>
        <v>0</v>
      </c>
      <c r="H102" s="148">
        <v>0</v>
      </c>
      <c r="I102" s="148">
        <v>0</v>
      </c>
      <c r="J102" s="148">
        <v>0</v>
      </c>
      <c r="K102" s="148">
        <v>0</v>
      </c>
      <c r="L102" s="49">
        <f t="shared" si="33"/>
        <v>0</v>
      </c>
      <c r="M102" s="148">
        <v>0</v>
      </c>
      <c r="N102" s="148">
        <v>0</v>
      </c>
      <c r="O102" s="148">
        <v>0</v>
      </c>
      <c r="P102" s="148">
        <v>0</v>
      </c>
      <c r="Q102" s="49">
        <f t="shared" si="34"/>
        <v>0</v>
      </c>
      <c r="R102" s="148">
        <v>0</v>
      </c>
      <c r="S102" s="148">
        <v>0</v>
      </c>
      <c r="T102" s="148">
        <v>0</v>
      </c>
      <c r="U102" s="148">
        <v>0</v>
      </c>
      <c r="V102" s="49">
        <f t="shared" si="35"/>
        <v>0</v>
      </c>
      <c r="W102" s="148">
        <v>0</v>
      </c>
      <c r="X102" s="116">
        <v>0</v>
      </c>
      <c r="Y102" s="116">
        <v>0</v>
      </c>
      <c r="Z102" s="116">
        <v>0</v>
      </c>
      <c r="AA102" s="49">
        <f t="shared" si="36"/>
        <v>0</v>
      </c>
      <c r="AB102" s="148">
        <v>0</v>
      </c>
      <c r="AC102" s="148">
        <v>0</v>
      </c>
      <c r="AD102" s="148">
        <v>0</v>
      </c>
      <c r="AE102" s="148">
        <v>0</v>
      </c>
      <c r="AF102" s="49">
        <f t="shared" si="37"/>
        <v>0</v>
      </c>
      <c r="AG102" s="148">
        <v>0</v>
      </c>
      <c r="AH102" s="148">
        <v>0</v>
      </c>
      <c r="AI102" s="148">
        <v>0</v>
      </c>
      <c r="AJ102" s="148">
        <v>0</v>
      </c>
    </row>
    <row r="103" spans="2:36" s="84" customFormat="1" ht="16.5" customHeight="1" thickBot="1" x14ac:dyDescent="0.3">
      <c r="B103" s="405">
        <v>23</v>
      </c>
      <c r="C103" s="417"/>
      <c r="D103" s="408" t="s">
        <v>98</v>
      </c>
      <c r="E103" s="110" t="s">
        <v>120</v>
      </c>
      <c r="F103" s="71">
        <f t="shared" si="31"/>
        <v>0</v>
      </c>
      <c r="G103" s="49">
        <f t="shared" si="32"/>
        <v>0</v>
      </c>
      <c r="H103" s="112">
        <v>0</v>
      </c>
      <c r="I103" s="112">
        <v>0</v>
      </c>
      <c r="J103" s="112">
        <v>0</v>
      </c>
      <c r="K103" s="112">
        <v>0</v>
      </c>
      <c r="L103" s="49">
        <f t="shared" si="33"/>
        <v>0</v>
      </c>
      <c r="M103" s="112">
        <v>0</v>
      </c>
      <c r="N103" s="112">
        <v>0</v>
      </c>
      <c r="O103" s="112">
        <v>0</v>
      </c>
      <c r="P103" s="112">
        <v>0</v>
      </c>
      <c r="Q103" s="49">
        <f t="shared" si="34"/>
        <v>0</v>
      </c>
      <c r="R103" s="112">
        <v>0</v>
      </c>
      <c r="S103" s="112">
        <v>0</v>
      </c>
      <c r="T103" s="112">
        <v>0</v>
      </c>
      <c r="U103" s="112">
        <v>0</v>
      </c>
      <c r="V103" s="49">
        <f t="shared" si="35"/>
        <v>0</v>
      </c>
      <c r="W103" s="112">
        <v>0</v>
      </c>
      <c r="X103" s="116">
        <v>0</v>
      </c>
      <c r="Y103" s="116">
        <v>0</v>
      </c>
      <c r="Z103" s="116">
        <v>0</v>
      </c>
      <c r="AA103" s="49">
        <f t="shared" si="36"/>
        <v>0</v>
      </c>
      <c r="AB103" s="112">
        <v>0</v>
      </c>
      <c r="AC103" s="112">
        <v>0</v>
      </c>
      <c r="AD103" s="112">
        <v>0</v>
      </c>
      <c r="AE103" s="112">
        <v>0</v>
      </c>
      <c r="AF103" s="49">
        <f t="shared" si="37"/>
        <v>0</v>
      </c>
      <c r="AG103" s="112">
        <v>0</v>
      </c>
      <c r="AH103" s="112">
        <v>0</v>
      </c>
      <c r="AI103" s="112">
        <v>0</v>
      </c>
      <c r="AJ103" s="112">
        <v>0</v>
      </c>
    </row>
    <row r="104" spans="2:36" s="84" customFormat="1" ht="16.5" customHeight="1" thickBot="1" x14ac:dyDescent="0.3">
      <c r="B104" s="422"/>
      <c r="C104" s="417"/>
      <c r="D104" s="412"/>
      <c r="E104" s="110" t="s">
        <v>218</v>
      </c>
      <c r="F104" s="71">
        <f t="shared" si="31"/>
        <v>0</v>
      </c>
      <c r="G104" s="49">
        <f t="shared" si="32"/>
        <v>0</v>
      </c>
      <c r="H104" s="112">
        <v>0</v>
      </c>
      <c r="I104" s="112">
        <v>0</v>
      </c>
      <c r="J104" s="112">
        <v>0</v>
      </c>
      <c r="K104" s="112">
        <v>0</v>
      </c>
      <c r="L104" s="49">
        <f t="shared" si="33"/>
        <v>0</v>
      </c>
      <c r="M104" s="112">
        <v>0</v>
      </c>
      <c r="N104" s="112">
        <v>0</v>
      </c>
      <c r="O104" s="112">
        <v>0</v>
      </c>
      <c r="P104" s="112">
        <v>0</v>
      </c>
      <c r="Q104" s="49">
        <f t="shared" si="34"/>
        <v>0</v>
      </c>
      <c r="R104" s="112">
        <v>0</v>
      </c>
      <c r="S104" s="112">
        <v>0</v>
      </c>
      <c r="T104" s="112">
        <v>0</v>
      </c>
      <c r="U104" s="112">
        <v>0</v>
      </c>
      <c r="V104" s="49">
        <f t="shared" si="35"/>
        <v>0</v>
      </c>
      <c r="W104" s="112">
        <v>0</v>
      </c>
      <c r="X104" s="116">
        <v>0</v>
      </c>
      <c r="Y104" s="116">
        <v>0</v>
      </c>
      <c r="Z104" s="116">
        <v>0</v>
      </c>
      <c r="AA104" s="49">
        <f t="shared" si="36"/>
        <v>0</v>
      </c>
      <c r="AB104" s="112">
        <v>0</v>
      </c>
      <c r="AC104" s="112">
        <v>0</v>
      </c>
      <c r="AD104" s="112">
        <v>0</v>
      </c>
      <c r="AE104" s="112">
        <v>0</v>
      </c>
      <c r="AF104" s="49">
        <f t="shared" si="37"/>
        <v>0</v>
      </c>
      <c r="AG104" s="112">
        <v>0</v>
      </c>
      <c r="AH104" s="112">
        <v>0</v>
      </c>
      <c r="AI104" s="112">
        <v>0</v>
      </c>
      <c r="AJ104" s="112">
        <v>0</v>
      </c>
    </row>
    <row r="105" spans="2:36" s="84" customFormat="1" ht="16.5" customHeight="1" thickBot="1" x14ac:dyDescent="0.3">
      <c r="B105" s="422"/>
      <c r="C105" s="417"/>
      <c r="D105" s="412"/>
      <c r="E105" s="126" t="s">
        <v>116</v>
      </c>
      <c r="F105" s="71">
        <f t="shared" si="31"/>
        <v>0</v>
      </c>
      <c r="G105" s="49">
        <f t="shared" si="32"/>
        <v>0</v>
      </c>
      <c r="H105" s="116">
        <v>0</v>
      </c>
      <c r="I105" s="116">
        <v>0</v>
      </c>
      <c r="J105" s="116">
        <v>0</v>
      </c>
      <c r="K105" s="116">
        <v>0</v>
      </c>
      <c r="L105" s="49">
        <f t="shared" si="33"/>
        <v>0</v>
      </c>
      <c r="M105" s="116">
        <v>0</v>
      </c>
      <c r="N105" s="116">
        <v>0</v>
      </c>
      <c r="O105" s="116">
        <v>0</v>
      </c>
      <c r="P105" s="116">
        <v>0</v>
      </c>
      <c r="Q105" s="49">
        <f t="shared" si="34"/>
        <v>0</v>
      </c>
      <c r="R105" s="116">
        <v>0</v>
      </c>
      <c r="S105" s="116">
        <v>0</v>
      </c>
      <c r="T105" s="116">
        <v>0</v>
      </c>
      <c r="U105" s="116">
        <v>0</v>
      </c>
      <c r="V105" s="49">
        <f t="shared" si="35"/>
        <v>0</v>
      </c>
      <c r="W105" s="116">
        <v>0</v>
      </c>
      <c r="X105" s="116">
        <v>0</v>
      </c>
      <c r="Y105" s="116">
        <v>0</v>
      </c>
      <c r="Z105" s="116">
        <v>0</v>
      </c>
      <c r="AA105" s="49">
        <f t="shared" si="36"/>
        <v>0</v>
      </c>
      <c r="AB105" s="116">
        <v>0</v>
      </c>
      <c r="AC105" s="116">
        <v>0</v>
      </c>
      <c r="AD105" s="116">
        <v>0</v>
      </c>
      <c r="AE105" s="116">
        <v>0</v>
      </c>
      <c r="AF105" s="49">
        <f t="shared" si="37"/>
        <v>0</v>
      </c>
      <c r="AG105" s="116">
        <v>0</v>
      </c>
      <c r="AH105" s="116">
        <v>0</v>
      </c>
      <c r="AI105" s="116">
        <v>0</v>
      </c>
      <c r="AJ105" s="116">
        <v>0</v>
      </c>
    </row>
    <row r="106" spans="2:36" s="84" customFormat="1" ht="21.75" thickBot="1" x14ac:dyDescent="0.3">
      <c r="B106" s="423"/>
      <c r="C106" s="417"/>
      <c r="D106" s="413"/>
      <c r="E106" s="99" t="s">
        <v>542</v>
      </c>
      <c r="F106" s="71">
        <f t="shared" si="31"/>
        <v>0</v>
      </c>
      <c r="G106" s="49">
        <f t="shared" si="32"/>
        <v>0</v>
      </c>
      <c r="H106" s="148">
        <v>0</v>
      </c>
      <c r="I106" s="148">
        <v>0</v>
      </c>
      <c r="J106" s="148">
        <v>0</v>
      </c>
      <c r="K106" s="148">
        <v>0</v>
      </c>
      <c r="L106" s="49">
        <f t="shared" si="33"/>
        <v>0</v>
      </c>
      <c r="M106" s="148">
        <v>0</v>
      </c>
      <c r="N106" s="148">
        <v>0</v>
      </c>
      <c r="O106" s="148">
        <v>0</v>
      </c>
      <c r="P106" s="148">
        <v>0</v>
      </c>
      <c r="Q106" s="49">
        <f t="shared" si="34"/>
        <v>0</v>
      </c>
      <c r="R106" s="148">
        <v>0</v>
      </c>
      <c r="S106" s="148">
        <v>0</v>
      </c>
      <c r="T106" s="148">
        <v>0</v>
      </c>
      <c r="U106" s="148">
        <v>0</v>
      </c>
      <c r="V106" s="49">
        <f t="shared" si="35"/>
        <v>0</v>
      </c>
      <c r="W106" s="148">
        <v>0</v>
      </c>
      <c r="X106" s="116">
        <v>0</v>
      </c>
      <c r="Y106" s="116">
        <v>0</v>
      </c>
      <c r="Z106" s="116">
        <v>0</v>
      </c>
      <c r="AA106" s="49">
        <f t="shared" si="36"/>
        <v>0</v>
      </c>
      <c r="AB106" s="148">
        <v>0</v>
      </c>
      <c r="AC106" s="148">
        <v>0</v>
      </c>
      <c r="AD106" s="148">
        <v>0</v>
      </c>
      <c r="AE106" s="148">
        <v>0</v>
      </c>
      <c r="AF106" s="49">
        <f t="shared" si="37"/>
        <v>0</v>
      </c>
      <c r="AG106" s="148">
        <v>0</v>
      </c>
      <c r="AH106" s="148">
        <v>0</v>
      </c>
      <c r="AI106" s="148">
        <v>0</v>
      </c>
      <c r="AJ106" s="148">
        <v>0</v>
      </c>
    </row>
    <row r="107" spans="2:36" s="84" customFormat="1" ht="16.5" customHeight="1" thickBot="1" x14ac:dyDescent="0.3">
      <c r="B107" s="405">
        <v>24</v>
      </c>
      <c r="C107" s="417"/>
      <c r="D107" s="408" t="s">
        <v>516</v>
      </c>
      <c r="E107" s="110" t="s">
        <v>120</v>
      </c>
      <c r="F107" s="71">
        <f t="shared" si="31"/>
        <v>0</v>
      </c>
      <c r="G107" s="49">
        <f t="shared" si="32"/>
        <v>0</v>
      </c>
      <c r="H107" s="112">
        <v>0</v>
      </c>
      <c r="I107" s="112">
        <v>0</v>
      </c>
      <c r="J107" s="112">
        <v>0</v>
      </c>
      <c r="K107" s="112">
        <v>0</v>
      </c>
      <c r="L107" s="49">
        <f t="shared" si="33"/>
        <v>0</v>
      </c>
      <c r="M107" s="112">
        <v>0</v>
      </c>
      <c r="N107" s="112">
        <v>0</v>
      </c>
      <c r="O107" s="112">
        <v>0</v>
      </c>
      <c r="P107" s="112">
        <v>0</v>
      </c>
      <c r="Q107" s="49">
        <f t="shared" si="34"/>
        <v>0</v>
      </c>
      <c r="R107" s="112">
        <v>0</v>
      </c>
      <c r="S107" s="112">
        <v>0</v>
      </c>
      <c r="T107" s="112">
        <v>0</v>
      </c>
      <c r="U107" s="112">
        <v>0</v>
      </c>
      <c r="V107" s="49">
        <f t="shared" si="35"/>
        <v>0</v>
      </c>
      <c r="W107" s="112">
        <v>0</v>
      </c>
      <c r="X107" s="116">
        <v>0</v>
      </c>
      <c r="Y107" s="116">
        <v>0</v>
      </c>
      <c r="Z107" s="116">
        <v>0</v>
      </c>
      <c r="AA107" s="49">
        <f t="shared" si="36"/>
        <v>0</v>
      </c>
      <c r="AB107" s="112">
        <v>0</v>
      </c>
      <c r="AC107" s="112">
        <v>0</v>
      </c>
      <c r="AD107" s="112">
        <v>0</v>
      </c>
      <c r="AE107" s="112">
        <v>0</v>
      </c>
      <c r="AF107" s="49">
        <f t="shared" si="37"/>
        <v>0</v>
      </c>
      <c r="AG107" s="112">
        <v>0</v>
      </c>
      <c r="AH107" s="112">
        <v>0</v>
      </c>
      <c r="AI107" s="112">
        <v>0</v>
      </c>
      <c r="AJ107" s="112">
        <v>0</v>
      </c>
    </row>
    <row r="108" spans="2:36" s="84" customFormat="1" ht="16.5" customHeight="1" thickBot="1" x14ac:dyDescent="0.3">
      <c r="B108" s="422"/>
      <c r="C108" s="417"/>
      <c r="D108" s="412"/>
      <c r="E108" s="110" t="s">
        <v>218</v>
      </c>
      <c r="F108" s="71">
        <f t="shared" si="31"/>
        <v>0</v>
      </c>
      <c r="G108" s="49">
        <f t="shared" si="32"/>
        <v>0</v>
      </c>
      <c r="H108" s="112">
        <v>0</v>
      </c>
      <c r="I108" s="112">
        <v>0</v>
      </c>
      <c r="J108" s="112">
        <v>0</v>
      </c>
      <c r="K108" s="112">
        <v>0</v>
      </c>
      <c r="L108" s="49">
        <f t="shared" si="33"/>
        <v>0</v>
      </c>
      <c r="M108" s="112">
        <v>0</v>
      </c>
      <c r="N108" s="112">
        <v>0</v>
      </c>
      <c r="O108" s="112">
        <v>0</v>
      </c>
      <c r="P108" s="112">
        <v>0</v>
      </c>
      <c r="Q108" s="49">
        <f t="shared" si="34"/>
        <v>0</v>
      </c>
      <c r="R108" s="112">
        <v>0</v>
      </c>
      <c r="S108" s="112">
        <v>0</v>
      </c>
      <c r="T108" s="112">
        <v>0</v>
      </c>
      <c r="U108" s="112">
        <v>0</v>
      </c>
      <c r="V108" s="49">
        <f t="shared" si="35"/>
        <v>0</v>
      </c>
      <c r="W108" s="112">
        <v>0</v>
      </c>
      <c r="X108" s="116">
        <v>0</v>
      </c>
      <c r="Y108" s="116">
        <v>0</v>
      </c>
      <c r="Z108" s="116">
        <v>0</v>
      </c>
      <c r="AA108" s="49">
        <f t="shared" si="36"/>
        <v>0</v>
      </c>
      <c r="AB108" s="112">
        <v>0</v>
      </c>
      <c r="AC108" s="112">
        <v>0</v>
      </c>
      <c r="AD108" s="112">
        <v>0</v>
      </c>
      <c r="AE108" s="112">
        <v>0</v>
      </c>
      <c r="AF108" s="49">
        <f t="shared" si="37"/>
        <v>0</v>
      </c>
      <c r="AG108" s="112">
        <v>0</v>
      </c>
      <c r="AH108" s="112">
        <v>0</v>
      </c>
      <c r="AI108" s="112">
        <v>0</v>
      </c>
      <c r="AJ108" s="112">
        <v>0</v>
      </c>
    </row>
    <row r="109" spans="2:36" s="84" customFormat="1" ht="16.5" customHeight="1" thickBot="1" x14ac:dyDescent="0.3">
      <c r="B109" s="422"/>
      <c r="C109" s="417"/>
      <c r="D109" s="412"/>
      <c r="E109" s="126" t="s">
        <v>116</v>
      </c>
      <c r="F109" s="71">
        <f t="shared" si="31"/>
        <v>0</v>
      </c>
      <c r="G109" s="49">
        <f t="shared" si="32"/>
        <v>0</v>
      </c>
      <c r="H109" s="116">
        <v>0</v>
      </c>
      <c r="I109" s="116">
        <v>0</v>
      </c>
      <c r="J109" s="116">
        <v>0</v>
      </c>
      <c r="K109" s="116">
        <v>0</v>
      </c>
      <c r="L109" s="49">
        <f t="shared" si="33"/>
        <v>0</v>
      </c>
      <c r="M109" s="116">
        <v>0</v>
      </c>
      <c r="N109" s="116">
        <v>0</v>
      </c>
      <c r="O109" s="116">
        <v>0</v>
      </c>
      <c r="P109" s="116">
        <v>0</v>
      </c>
      <c r="Q109" s="49">
        <f t="shared" si="34"/>
        <v>0</v>
      </c>
      <c r="R109" s="116">
        <v>0</v>
      </c>
      <c r="S109" s="116">
        <v>0</v>
      </c>
      <c r="T109" s="116">
        <v>0</v>
      </c>
      <c r="U109" s="116">
        <v>0</v>
      </c>
      <c r="V109" s="49">
        <f t="shared" si="35"/>
        <v>0</v>
      </c>
      <c r="W109" s="116">
        <v>0</v>
      </c>
      <c r="X109" s="116">
        <v>0</v>
      </c>
      <c r="Y109" s="116">
        <v>0</v>
      </c>
      <c r="Z109" s="116">
        <v>0</v>
      </c>
      <c r="AA109" s="49">
        <f t="shared" si="36"/>
        <v>0</v>
      </c>
      <c r="AB109" s="116">
        <v>0</v>
      </c>
      <c r="AC109" s="116">
        <v>0</v>
      </c>
      <c r="AD109" s="116">
        <v>0</v>
      </c>
      <c r="AE109" s="116">
        <v>0</v>
      </c>
      <c r="AF109" s="49">
        <f t="shared" si="37"/>
        <v>0</v>
      </c>
      <c r="AG109" s="116">
        <v>0</v>
      </c>
      <c r="AH109" s="116">
        <v>0</v>
      </c>
      <c r="AI109" s="116">
        <v>0</v>
      </c>
      <c r="AJ109" s="116">
        <v>0</v>
      </c>
    </row>
    <row r="110" spans="2:36" s="84" customFormat="1" ht="21.75" thickBot="1" x14ac:dyDescent="0.3">
      <c r="B110" s="423"/>
      <c r="C110" s="417"/>
      <c r="D110" s="413"/>
      <c r="E110" s="99" t="s">
        <v>542</v>
      </c>
      <c r="F110" s="71">
        <f t="shared" si="31"/>
        <v>0</v>
      </c>
      <c r="G110" s="49">
        <f t="shared" si="32"/>
        <v>0</v>
      </c>
      <c r="H110" s="148">
        <v>0</v>
      </c>
      <c r="I110" s="148">
        <v>0</v>
      </c>
      <c r="J110" s="148">
        <v>0</v>
      </c>
      <c r="K110" s="148">
        <v>0</v>
      </c>
      <c r="L110" s="49">
        <f t="shared" si="33"/>
        <v>0</v>
      </c>
      <c r="M110" s="148">
        <v>0</v>
      </c>
      <c r="N110" s="148">
        <v>0</v>
      </c>
      <c r="O110" s="148">
        <v>0</v>
      </c>
      <c r="P110" s="148">
        <v>0</v>
      </c>
      <c r="Q110" s="49">
        <f t="shared" si="34"/>
        <v>0</v>
      </c>
      <c r="R110" s="148">
        <v>0</v>
      </c>
      <c r="S110" s="148">
        <v>0</v>
      </c>
      <c r="T110" s="148">
        <v>0</v>
      </c>
      <c r="U110" s="148">
        <v>0</v>
      </c>
      <c r="V110" s="49">
        <f t="shared" si="35"/>
        <v>0</v>
      </c>
      <c r="W110" s="148">
        <v>0</v>
      </c>
      <c r="X110" s="116">
        <v>0</v>
      </c>
      <c r="Y110" s="116">
        <v>0</v>
      </c>
      <c r="Z110" s="116">
        <v>0</v>
      </c>
      <c r="AA110" s="49">
        <f t="shared" si="36"/>
        <v>0</v>
      </c>
      <c r="AB110" s="148">
        <v>0</v>
      </c>
      <c r="AC110" s="148">
        <v>0</v>
      </c>
      <c r="AD110" s="148">
        <v>0</v>
      </c>
      <c r="AE110" s="148">
        <v>0</v>
      </c>
      <c r="AF110" s="49">
        <f t="shared" si="37"/>
        <v>0</v>
      </c>
      <c r="AG110" s="148">
        <v>0</v>
      </c>
      <c r="AH110" s="148">
        <v>0</v>
      </c>
      <c r="AI110" s="148">
        <v>0</v>
      </c>
      <c r="AJ110" s="148">
        <v>0</v>
      </c>
    </row>
    <row r="111" spans="2:36" s="84" customFormat="1" ht="16.5" customHeight="1" x14ac:dyDescent="0.25">
      <c r="B111" s="405">
        <v>25</v>
      </c>
      <c r="C111" s="417"/>
      <c r="D111" s="408" t="s">
        <v>99</v>
      </c>
      <c r="E111" s="110" t="s">
        <v>120</v>
      </c>
      <c r="F111" s="71">
        <f t="shared" si="31"/>
        <v>42</v>
      </c>
      <c r="G111" s="49">
        <f t="shared" si="32"/>
        <v>5</v>
      </c>
      <c r="H111" s="112">
        <v>5</v>
      </c>
      <c r="I111" s="112">
        <v>0</v>
      </c>
      <c r="J111" s="112">
        <v>0</v>
      </c>
      <c r="K111" s="112">
        <v>0</v>
      </c>
      <c r="L111" s="49">
        <f t="shared" si="33"/>
        <v>6</v>
      </c>
      <c r="M111" s="112">
        <v>6</v>
      </c>
      <c r="N111" s="112">
        <v>0</v>
      </c>
      <c r="O111" s="112">
        <v>0</v>
      </c>
      <c r="P111" s="112">
        <v>0</v>
      </c>
      <c r="Q111" s="49">
        <f t="shared" si="34"/>
        <v>7</v>
      </c>
      <c r="R111" s="112">
        <v>7</v>
      </c>
      <c r="S111" s="112">
        <v>0</v>
      </c>
      <c r="T111" s="112">
        <v>0</v>
      </c>
      <c r="U111" s="112">
        <v>0</v>
      </c>
      <c r="V111" s="49">
        <f t="shared" si="35"/>
        <v>13</v>
      </c>
      <c r="W111" s="112">
        <v>13</v>
      </c>
      <c r="X111" s="112">
        <v>0</v>
      </c>
      <c r="Y111" s="112">
        <v>0</v>
      </c>
      <c r="Z111" s="112">
        <v>0</v>
      </c>
      <c r="AA111" s="49">
        <f t="shared" si="36"/>
        <v>3</v>
      </c>
      <c r="AB111" s="112">
        <v>3</v>
      </c>
      <c r="AC111" s="112">
        <v>0</v>
      </c>
      <c r="AD111" s="112">
        <v>0</v>
      </c>
      <c r="AE111" s="112">
        <v>0</v>
      </c>
      <c r="AF111" s="49">
        <f t="shared" si="37"/>
        <v>8</v>
      </c>
      <c r="AG111" s="112">
        <v>8</v>
      </c>
      <c r="AH111" s="112">
        <v>0</v>
      </c>
      <c r="AI111" s="112">
        <v>0</v>
      </c>
      <c r="AJ111" s="112">
        <v>0</v>
      </c>
    </row>
    <row r="112" spans="2:36" s="84" customFormat="1" ht="16.5" customHeight="1" x14ac:dyDescent="0.25">
      <c r="B112" s="422"/>
      <c r="C112" s="417"/>
      <c r="D112" s="412"/>
      <c r="E112" s="110" t="s">
        <v>218</v>
      </c>
      <c r="F112" s="71">
        <f t="shared" si="31"/>
        <v>0</v>
      </c>
      <c r="G112" s="49">
        <f t="shared" si="32"/>
        <v>0</v>
      </c>
      <c r="H112" s="112">
        <v>0</v>
      </c>
      <c r="I112" s="112">
        <v>0</v>
      </c>
      <c r="J112" s="112">
        <v>0</v>
      </c>
      <c r="K112" s="112">
        <v>0</v>
      </c>
      <c r="L112" s="49">
        <f t="shared" si="33"/>
        <v>0</v>
      </c>
      <c r="M112" s="112">
        <v>0</v>
      </c>
      <c r="N112" s="112">
        <v>0</v>
      </c>
      <c r="O112" s="112">
        <v>0</v>
      </c>
      <c r="P112" s="112">
        <v>0</v>
      </c>
      <c r="Q112" s="49">
        <f t="shared" si="34"/>
        <v>0</v>
      </c>
      <c r="R112" s="112">
        <v>0</v>
      </c>
      <c r="S112" s="112">
        <v>0</v>
      </c>
      <c r="T112" s="112">
        <v>0</v>
      </c>
      <c r="U112" s="112">
        <v>0</v>
      </c>
      <c r="V112" s="49">
        <f t="shared" si="35"/>
        <v>0</v>
      </c>
      <c r="W112" s="112">
        <v>0</v>
      </c>
      <c r="X112" s="112">
        <v>0</v>
      </c>
      <c r="Y112" s="112">
        <v>0</v>
      </c>
      <c r="Z112" s="112">
        <v>0</v>
      </c>
      <c r="AA112" s="49">
        <f t="shared" si="36"/>
        <v>0</v>
      </c>
      <c r="AB112" s="112">
        <v>0</v>
      </c>
      <c r="AC112" s="112">
        <v>0</v>
      </c>
      <c r="AD112" s="112">
        <v>0</v>
      </c>
      <c r="AE112" s="112">
        <v>0</v>
      </c>
      <c r="AF112" s="49">
        <f t="shared" si="37"/>
        <v>0</v>
      </c>
      <c r="AG112" s="112">
        <v>0</v>
      </c>
      <c r="AH112" s="112">
        <v>0</v>
      </c>
      <c r="AI112" s="112">
        <v>0</v>
      </c>
      <c r="AJ112" s="112">
        <v>0</v>
      </c>
    </row>
    <row r="113" spans="2:36" s="84" customFormat="1" ht="16.5" customHeight="1" thickBot="1" x14ac:dyDescent="0.3">
      <c r="B113" s="422"/>
      <c r="C113" s="417"/>
      <c r="D113" s="412"/>
      <c r="E113" s="126" t="s">
        <v>116</v>
      </c>
      <c r="F113" s="71">
        <f t="shared" si="31"/>
        <v>12</v>
      </c>
      <c r="G113" s="49">
        <f t="shared" si="32"/>
        <v>3</v>
      </c>
      <c r="H113" s="116">
        <v>3</v>
      </c>
      <c r="I113" s="116">
        <v>0</v>
      </c>
      <c r="J113" s="116">
        <v>0</v>
      </c>
      <c r="K113" s="116">
        <v>0</v>
      </c>
      <c r="L113" s="49">
        <f t="shared" si="33"/>
        <v>3</v>
      </c>
      <c r="M113" s="116">
        <v>3</v>
      </c>
      <c r="N113" s="116">
        <v>0</v>
      </c>
      <c r="O113" s="116">
        <v>0</v>
      </c>
      <c r="P113" s="116">
        <v>0</v>
      </c>
      <c r="Q113" s="49">
        <f t="shared" si="34"/>
        <v>2</v>
      </c>
      <c r="R113" s="116">
        <v>2</v>
      </c>
      <c r="S113" s="116">
        <v>0</v>
      </c>
      <c r="T113" s="116">
        <v>0</v>
      </c>
      <c r="U113" s="116">
        <v>0</v>
      </c>
      <c r="V113" s="49">
        <f t="shared" si="35"/>
        <v>1</v>
      </c>
      <c r="W113" s="116">
        <v>1</v>
      </c>
      <c r="X113" s="116">
        <v>0</v>
      </c>
      <c r="Y113" s="116">
        <v>0</v>
      </c>
      <c r="Z113" s="116">
        <v>0</v>
      </c>
      <c r="AA113" s="49">
        <f t="shared" si="36"/>
        <v>1</v>
      </c>
      <c r="AB113" s="116">
        <v>0</v>
      </c>
      <c r="AC113" s="116">
        <v>0</v>
      </c>
      <c r="AD113" s="116">
        <v>1</v>
      </c>
      <c r="AE113" s="116">
        <v>0</v>
      </c>
      <c r="AF113" s="49">
        <f t="shared" si="37"/>
        <v>2</v>
      </c>
      <c r="AG113" s="116">
        <v>2</v>
      </c>
      <c r="AH113" s="116">
        <v>0</v>
      </c>
      <c r="AI113" s="116">
        <v>0</v>
      </c>
      <c r="AJ113" s="116">
        <v>0</v>
      </c>
    </row>
    <row r="114" spans="2:36" s="84" customFormat="1" ht="21.75" thickBot="1" x14ac:dyDescent="0.3">
      <c r="B114" s="423"/>
      <c r="C114" s="417"/>
      <c r="D114" s="413"/>
      <c r="E114" s="99" t="s">
        <v>542</v>
      </c>
      <c r="F114" s="71">
        <f t="shared" si="31"/>
        <v>0</v>
      </c>
      <c r="G114" s="49">
        <f t="shared" si="32"/>
        <v>0</v>
      </c>
      <c r="H114" s="182">
        <v>0</v>
      </c>
      <c r="I114" s="148">
        <v>0</v>
      </c>
      <c r="J114" s="148">
        <v>0</v>
      </c>
      <c r="K114" s="148">
        <v>0</v>
      </c>
      <c r="L114" s="49">
        <f t="shared" si="33"/>
        <v>0</v>
      </c>
      <c r="M114" s="148">
        <v>0</v>
      </c>
      <c r="N114" s="148">
        <v>0</v>
      </c>
      <c r="O114" s="148">
        <v>0</v>
      </c>
      <c r="P114" s="148">
        <v>0</v>
      </c>
      <c r="Q114" s="49">
        <f t="shared" si="34"/>
        <v>0</v>
      </c>
      <c r="R114" s="148">
        <v>0</v>
      </c>
      <c r="S114" s="148">
        <v>0</v>
      </c>
      <c r="T114" s="148">
        <v>0</v>
      </c>
      <c r="U114" s="148">
        <v>0</v>
      </c>
      <c r="V114" s="49">
        <f t="shared" si="35"/>
        <v>0</v>
      </c>
      <c r="W114" s="148">
        <v>0</v>
      </c>
      <c r="X114" s="148">
        <v>0</v>
      </c>
      <c r="Y114" s="148">
        <v>0</v>
      </c>
      <c r="Z114" s="148">
        <v>0</v>
      </c>
      <c r="AA114" s="49">
        <f t="shared" si="36"/>
        <v>0</v>
      </c>
      <c r="AB114" s="148">
        <v>0</v>
      </c>
      <c r="AC114" s="148">
        <v>0</v>
      </c>
      <c r="AD114" s="148">
        <v>0</v>
      </c>
      <c r="AE114" s="148">
        <v>0</v>
      </c>
      <c r="AF114" s="49">
        <f t="shared" si="37"/>
        <v>0</v>
      </c>
      <c r="AG114" s="148">
        <v>0</v>
      </c>
      <c r="AH114" s="148">
        <v>0</v>
      </c>
      <c r="AI114" s="148">
        <v>0</v>
      </c>
      <c r="AJ114" s="148">
        <v>0</v>
      </c>
    </row>
    <row r="115" spans="2:36" s="84" customFormat="1" ht="16.5" customHeight="1" x14ac:dyDescent="0.25">
      <c r="B115" s="405">
        <v>26</v>
      </c>
      <c r="C115" s="417"/>
      <c r="D115" s="408" t="s">
        <v>571</v>
      </c>
      <c r="E115" s="110" t="s">
        <v>120</v>
      </c>
      <c r="F115" s="71">
        <f t="shared" si="31"/>
        <v>0</v>
      </c>
      <c r="G115" s="49">
        <f t="shared" si="32"/>
        <v>0</v>
      </c>
      <c r="H115" s="112">
        <v>0</v>
      </c>
      <c r="I115" s="112">
        <v>0</v>
      </c>
      <c r="J115" s="112">
        <v>0</v>
      </c>
      <c r="K115" s="112">
        <v>0</v>
      </c>
      <c r="L115" s="49">
        <f t="shared" si="33"/>
        <v>0</v>
      </c>
      <c r="M115" s="112">
        <v>0</v>
      </c>
      <c r="N115" s="112">
        <v>0</v>
      </c>
      <c r="O115" s="112">
        <v>0</v>
      </c>
      <c r="P115" s="112">
        <v>0</v>
      </c>
      <c r="Q115" s="49">
        <f t="shared" si="34"/>
        <v>0</v>
      </c>
      <c r="R115" s="112">
        <v>0</v>
      </c>
      <c r="S115" s="112">
        <v>0</v>
      </c>
      <c r="T115" s="112">
        <v>0</v>
      </c>
      <c r="U115" s="112">
        <v>0</v>
      </c>
      <c r="V115" s="49">
        <f t="shared" si="35"/>
        <v>0</v>
      </c>
      <c r="W115" s="112">
        <v>0</v>
      </c>
      <c r="X115" s="112">
        <v>0</v>
      </c>
      <c r="Y115" s="112">
        <v>0</v>
      </c>
      <c r="Z115" s="112">
        <v>0</v>
      </c>
      <c r="AA115" s="49">
        <f t="shared" si="36"/>
        <v>0</v>
      </c>
      <c r="AB115" s="112">
        <v>0</v>
      </c>
      <c r="AC115" s="112">
        <v>0</v>
      </c>
      <c r="AD115" s="112">
        <v>0</v>
      </c>
      <c r="AE115" s="112">
        <v>0</v>
      </c>
      <c r="AF115" s="49">
        <f t="shared" si="37"/>
        <v>0</v>
      </c>
      <c r="AG115" s="112">
        <v>0</v>
      </c>
      <c r="AH115" s="112">
        <v>0</v>
      </c>
      <c r="AI115" s="112">
        <v>0</v>
      </c>
      <c r="AJ115" s="112">
        <v>0</v>
      </c>
    </row>
    <row r="116" spans="2:36" s="84" customFormat="1" ht="16.5" customHeight="1" x14ac:dyDescent="0.25">
      <c r="B116" s="422"/>
      <c r="C116" s="417"/>
      <c r="D116" s="412"/>
      <c r="E116" s="110" t="s">
        <v>218</v>
      </c>
      <c r="F116" s="71">
        <f t="shared" si="31"/>
        <v>0</v>
      </c>
      <c r="G116" s="49">
        <f t="shared" si="32"/>
        <v>0</v>
      </c>
      <c r="H116" s="112">
        <v>0</v>
      </c>
      <c r="I116" s="112">
        <v>0</v>
      </c>
      <c r="J116" s="112">
        <v>0</v>
      </c>
      <c r="K116" s="112">
        <v>0</v>
      </c>
      <c r="L116" s="49">
        <f t="shared" si="33"/>
        <v>0</v>
      </c>
      <c r="M116" s="112">
        <v>0</v>
      </c>
      <c r="N116" s="112">
        <v>0</v>
      </c>
      <c r="O116" s="112">
        <v>0</v>
      </c>
      <c r="P116" s="112">
        <v>0</v>
      </c>
      <c r="Q116" s="49">
        <f t="shared" si="34"/>
        <v>0</v>
      </c>
      <c r="R116" s="112">
        <v>0</v>
      </c>
      <c r="S116" s="112">
        <v>0</v>
      </c>
      <c r="T116" s="112">
        <v>0</v>
      </c>
      <c r="U116" s="112">
        <v>0</v>
      </c>
      <c r="V116" s="49">
        <f t="shared" si="35"/>
        <v>0</v>
      </c>
      <c r="W116" s="112">
        <v>0</v>
      </c>
      <c r="X116" s="112">
        <v>0</v>
      </c>
      <c r="Y116" s="112">
        <v>0</v>
      </c>
      <c r="Z116" s="112">
        <v>0</v>
      </c>
      <c r="AA116" s="49">
        <f t="shared" si="36"/>
        <v>0</v>
      </c>
      <c r="AB116" s="112">
        <v>0</v>
      </c>
      <c r="AC116" s="112">
        <v>0</v>
      </c>
      <c r="AD116" s="112">
        <v>0</v>
      </c>
      <c r="AE116" s="112">
        <v>0</v>
      </c>
      <c r="AF116" s="49">
        <f t="shared" si="37"/>
        <v>0</v>
      </c>
      <c r="AG116" s="112">
        <v>0</v>
      </c>
      <c r="AH116" s="112">
        <v>0</v>
      </c>
      <c r="AI116" s="112">
        <v>0</v>
      </c>
      <c r="AJ116" s="112">
        <v>0</v>
      </c>
    </row>
    <row r="117" spans="2:36" s="84" customFormat="1" ht="16.5" customHeight="1" thickBot="1" x14ac:dyDescent="0.3">
      <c r="B117" s="423"/>
      <c r="C117" s="417"/>
      <c r="D117" s="413"/>
      <c r="E117" s="126" t="s">
        <v>116</v>
      </c>
      <c r="F117" s="71">
        <f t="shared" si="31"/>
        <v>0</v>
      </c>
      <c r="G117" s="49">
        <f t="shared" si="32"/>
        <v>0</v>
      </c>
      <c r="H117" s="116">
        <v>0</v>
      </c>
      <c r="I117" s="116">
        <v>0</v>
      </c>
      <c r="J117" s="116">
        <v>0</v>
      </c>
      <c r="K117" s="116">
        <v>0</v>
      </c>
      <c r="L117" s="49">
        <f t="shared" si="33"/>
        <v>0</v>
      </c>
      <c r="M117" s="116">
        <v>0</v>
      </c>
      <c r="N117" s="116">
        <v>0</v>
      </c>
      <c r="O117" s="116">
        <v>0</v>
      </c>
      <c r="P117" s="116">
        <v>0</v>
      </c>
      <c r="Q117" s="49">
        <f t="shared" si="34"/>
        <v>0</v>
      </c>
      <c r="R117" s="116">
        <v>0</v>
      </c>
      <c r="S117" s="116">
        <v>0</v>
      </c>
      <c r="T117" s="116">
        <v>0</v>
      </c>
      <c r="U117" s="116">
        <v>0</v>
      </c>
      <c r="V117" s="49">
        <f t="shared" si="35"/>
        <v>0</v>
      </c>
      <c r="W117" s="116">
        <v>0</v>
      </c>
      <c r="X117" s="116">
        <v>0</v>
      </c>
      <c r="Y117" s="116">
        <v>0</v>
      </c>
      <c r="Z117" s="116">
        <v>0</v>
      </c>
      <c r="AA117" s="49">
        <f t="shared" si="36"/>
        <v>0</v>
      </c>
      <c r="AB117" s="116">
        <v>0</v>
      </c>
      <c r="AC117" s="116">
        <v>0</v>
      </c>
      <c r="AD117" s="116">
        <v>0</v>
      </c>
      <c r="AE117" s="116">
        <v>0</v>
      </c>
      <c r="AF117" s="49">
        <f t="shared" si="37"/>
        <v>0</v>
      </c>
      <c r="AG117" s="116">
        <v>0</v>
      </c>
      <c r="AH117" s="116">
        <v>0</v>
      </c>
      <c r="AI117" s="116">
        <v>0</v>
      </c>
      <c r="AJ117" s="116">
        <v>0</v>
      </c>
    </row>
    <row r="118" spans="2:36" s="84" customFormat="1" ht="16.5" customHeight="1" x14ac:dyDescent="0.25">
      <c r="B118" s="405">
        <v>27</v>
      </c>
      <c r="C118" s="417"/>
      <c r="D118" s="408" t="s">
        <v>517</v>
      </c>
      <c r="E118" s="104" t="s">
        <v>120</v>
      </c>
      <c r="F118" s="71">
        <f t="shared" si="31"/>
        <v>0</v>
      </c>
      <c r="G118" s="49">
        <f t="shared" si="32"/>
        <v>0</v>
      </c>
      <c r="H118" s="183"/>
      <c r="I118" s="183"/>
      <c r="J118" s="183"/>
      <c r="K118" s="183"/>
      <c r="L118" s="49">
        <f t="shared" si="33"/>
        <v>0</v>
      </c>
      <c r="M118" s="183"/>
      <c r="N118" s="183"/>
      <c r="O118" s="183"/>
      <c r="P118" s="183"/>
      <c r="Q118" s="49">
        <f t="shared" si="34"/>
        <v>0</v>
      </c>
      <c r="R118" s="183"/>
      <c r="S118" s="183"/>
      <c r="T118" s="183"/>
      <c r="U118" s="183"/>
      <c r="V118" s="49">
        <f t="shared" si="35"/>
        <v>0</v>
      </c>
      <c r="W118" s="183">
        <v>0</v>
      </c>
      <c r="X118" s="183"/>
      <c r="Y118" s="183"/>
      <c r="Z118" s="183"/>
      <c r="AA118" s="49">
        <f t="shared" si="36"/>
        <v>0</v>
      </c>
      <c r="AB118" s="183"/>
      <c r="AC118" s="183"/>
      <c r="AD118" s="183"/>
      <c r="AE118" s="183"/>
      <c r="AF118" s="49">
        <f t="shared" si="37"/>
        <v>0</v>
      </c>
      <c r="AG118" s="183"/>
      <c r="AH118" s="183"/>
      <c r="AI118" s="183"/>
      <c r="AJ118" s="183"/>
    </row>
    <row r="119" spans="2:36" s="84" customFormat="1" ht="16.5" customHeight="1" x14ac:dyDescent="0.25">
      <c r="B119" s="422"/>
      <c r="C119" s="417"/>
      <c r="D119" s="412"/>
      <c r="E119" s="104" t="s">
        <v>218</v>
      </c>
      <c r="F119" s="71">
        <f t="shared" si="31"/>
        <v>0</v>
      </c>
      <c r="G119" s="49">
        <f t="shared" si="32"/>
        <v>0</v>
      </c>
      <c r="H119" s="183"/>
      <c r="I119" s="183"/>
      <c r="J119" s="183"/>
      <c r="K119" s="183"/>
      <c r="L119" s="49">
        <f t="shared" si="33"/>
        <v>0</v>
      </c>
      <c r="M119" s="183"/>
      <c r="N119" s="183"/>
      <c r="O119" s="183"/>
      <c r="P119" s="183"/>
      <c r="Q119" s="49">
        <f t="shared" si="34"/>
        <v>0</v>
      </c>
      <c r="R119" s="183"/>
      <c r="S119" s="183"/>
      <c r="T119" s="183"/>
      <c r="U119" s="183"/>
      <c r="V119" s="49">
        <f t="shared" si="35"/>
        <v>0</v>
      </c>
      <c r="W119" s="183">
        <v>0</v>
      </c>
      <c r="X119" s="183"/>
      <c r="Y119" s="183"/>
      <c r="Z119" s="183"/>
      <c r="AA119" s="49">
        <f t="shared" si="36"/>
        <v>0</v>
      </c>
      <c r="AB119" s="183"/>
      <c r="AC119" s="183"/>
      <c r="AD119" s="183"/>
      <c r="AE119" s="183"/>
      <c r="AF119" s="49">
        <f t="shared" si="37"/>
        <v>0</v>
      </c>
      <c r="AG119" s="183"/>
      <c r="AH119" s="183"/>
      <c r="AI119" s="183"/>
      <c r="AJ119" s="183"/>
    </row>
    <row r="120" spans="2:36" s="84" customFormat="1" ht="16.5" customHeight="1" thickBot="1" x14ac:dyDescent="0.3">
      <c r="B120" s="422"/>
      <c r="C120" s="417"/>
      <c r="D120" s="412"/>
      <c r="E120" s="126" t="s">
        <v>116</v>
      </c>
      <c r="F120" s="71">
        <f t="shared" si="31"/>
        <v>9</v>
      </c>
      <c r="G120" s="49">
        <f t="shared" si="32"/>
        <v>1</v>
      </c>
      <c r="H120" s="116">
        <v>0</v>
      </c>
      <c r="I120" s="116">
        <v>0</v>
      </c>
      <c r="J120" s="116">
        <v>1</v>
      </c>
      <c r="K120" s="116">
        <v>0</v>
      </c>
      <c r="L120" s="49">
        <f t="shared" si="33"/>
        <v>5</v>
      </c>
      <c r="M120" s="116">
        <v>4</v>
      </c>
      <c r="N120" s="116">
        <v>0</v>
      </c>
      <c r="O120" s="116">
        <v>1</v>
      </c>
      <c r="P120" s="116">
        <v>0</v>
      </c>
      <c r="Q120" s="49">
        <f t="shared" si="34"/>
        <v>0</v>
      </c>
      <c r="R120" s="116">
        <v>0</v>
      </c>
      <c r="S120" s="116">
        <v>0</v>
      </c>
      <c r="T120" s="116">
        <v>0</v>
      </c>
      <c r="U120" s="116">
        <v>0</v>
      </c>
      <c r="V120" s="49">
        <f t="shared" si="35"/>
        <v>2</v>
      </c>
      <c r="W120" s="116">
        <v>0</v>
      </c>
      <c r="X120" s="116">
        <v>0</v>
      </c>
      <c r="Y120" s="116">
        <v>2</v>
      </c>
      <c r="Z120" s="116">
        <v>0</v>
      </c>
      <c r="AA120" s="49">
        <f t="shared" si="36"/>
        <v>0</v>
      </c>
      <c r="AB120" s="116">
        <v>0</v>
      </c>
      <c r="AC120" s="116">
        <v>0</v>
      </c>
      <c r="AD120" s="116">
        <v>0</v>
      </c>
      <c r="AE120" s="116">
        <v>0</v>
      </c>
      <c r="AF120" s="49">
        <f t="shared" si="37"/>
        <v>1</v>
      </c>
      <c r="AG120" s="116">
        <v>0</v>
      </c>
      <c r="AH120" s="116">
        <v>0</v>
      </c>
      <c r="AI120" s="116">
        <v>1</v>
      </c>
      <c r="AJ120" s="116">
        <v>0</v>
      </c>
    </row>
    <row r="121" spans="2:36" s="84" customFormat="1" ht="21.75" thickBot="1" x14ac:dyDescent="0.3">
      <c r="B121" s="423"/>
      <c r="C121" s="417"/>
      <c r="D121" s="413"/>
      <c r="E121" s="99" t="s">
        <v>542</v>
      </c>
      <c r="F121" s="71">
        <f t="shared" si="31"/>
        <v>9</v>
      </c>
      <c r="G121" s="49">
        <f t="shared" si="32"/>
        <v>0</v>
      </c>
      <c r="H121" s="182">
        <v>0</v>
      </c>
      <c r="I121" s="148">
        <v>0</v>
      </c>
      <c r="J121" s="148">
        <v>0</v>
      </c>
      <c r="K121" s="148">
        <v>0</v>
      </c>
      <c r="L121" s="49">
        <f t="shared" si="33"/>
        <v>1</v>
      </c>
      <c r="M121" s="148">
        <v>0</v>
      </c>
      <c r="N121" s="148">
        <v>0</v>
      </c>
      <c r="O121" s="148">
        <v>1</v>
      </c>
      <c r="P121" s="148">
        <v>0</v>
      </c>
      <c r="Q121" s="49">
        <f t="shared" si="34"/>
        <v>1</v>
      </c>
      <c r="R121" s="148">
        <v>1</v>
      </c>
      <c r="S121" s="148">
        <v>0</v>
      </c>
      <c r="T121" s="148">
        <v>0</v>
      </c>
      <c r="U121" s="148">
        <v>0</v>
      </c>
      <c r="V121" s="49">
        <f t="shared" si="35"/>
        <v>5</v>
      </c>
      <c r="W121" s="148">
        <v>4</v>
      </c>
      <c r="X121" s="148">
        <v>0</v>
      </c>
      <c r="Y121" s="148">
        <v>1</v>
      </c>
      <c r="Z121" s="148">
        <v>0</v>
      </c>
      <c r="AA121" s="49">
        <f t="shared" si="36"/>
        <v>1</v>
      </c>
      <c r="AB121" s="148">
        <v>1</v>
      </c>
      <c r="AC121" s="148">
        <v>0</v>
      </c>
      <c r="AD121" s="148">
        <v>0</v>
      </c>
      <c r="AE121" s="148">
        <v>0</v>
      </c>
      <c r="AF121" s="49">
        <f t="shared" si="37"/>
        <v>1</v>
      </c>
      <c r="AG121" s="148">
        <v>1</v>
      </c>
      <c r="AH121" s="148">
        <v>0</v>
      </c>
      <c r="AI121" s="148">
        <v>0</v>
      </c>
      <c r="AJ121" s="148">
        <v>0</v>
      </c>
    </row>
    <row r="122" spans="2:36" s="84" customFormat="1" ht="16.5" customHeight="1" x14ac:dyDescent="0.25">
      <c r="B122" s="405"/>
      <c r="C122" s="417"/>
      <c r="D122" s="490" t="s">
        <v>207</v>
      </c>
      <c r="E122" s="104" t="s">
        <v>120</v>
      </c>
      <c r="F122" s="71">
        <f t="shared" si="31"/>
        <v>19</v>
      </c>
      <c r="G122" s="49">
        <f t="shared" si="32"/>
        <v>0</v>
      </c>
      <c r="H122" s="112">
        <v>0</v>
      </c>
      <c r="I122" s="112">
        <v>0</v>
      </c>
      <c r="J122" s="112">
        <v>0</v>
      </c>
      <c r="K122" s="112">
        <v>0</v>
      </c>
      <c r="L122" s="49">
        <f t="shared" si="33"/>
        <v>1</v>
      </c>
      <c r="M122" s="112">
        <v>1</v>
      </c>
      <c r="N122" s="112">
        <v>0</v>
      </c>
      <c r="O122" s="112">
        <v>0</v>
      </c>
      <c r="P122" s="112">
        <v>0</v>
      </c>
      <c r="Q122" s="49">
        <f t="shared" si="34"/>
        <v>0</v>
      </c>
      <c r="R122" s="112">
        <v>0</v>
      </c>
      <c r="S122" s="112">
        <v>0</v>
      </c>
      <c r="T122" s="112">
        <v>0</v>
      </c>
      <c r="U122" s="112">
        <v>0</v>
      </c>
      <c r="V122" s="49">
        <f t="shared" si="35"/>
        <v>18</v>
      </c>
      <c r="W122" s="112">
        <v>18</v>
      </c>
      <c r="X122" s="112">
        <v>0</v>
      </c>
      <c r="Y122" s="112">
        <v>0</v>
      </c>
      <c r="Z122" s="112">
        <v>0</v>
      </c>
      <c r="AA122" s="49">
        <f t="shared" si="36"/>
        <v>0</v>
      </c>
      <c r="AB122" s="295"/>
      <c r="AC122" s="295"/>
      <c r="AD122" s="295"/>
      <c r="AE122" s="295"/>
      <c r="AF122" s="49">
        <f t="shared" si="37"/>
        <v>0</v>
      </c>
      <c r="AG122" s="295"/>
      <c r="AH122" s="295"/>
      <c r="AI122" s="295"/>
      <c r="AJ122" s="295"/>
    </row>
    <row r="123" spans="2:36" s="84" customFormat="1" ht="16.5" customHeight="1" x14ac:dyDescent="0.25">
      <c r="B123" s="422"/>
      <c r="C123" s="417"/>
      <c r="D123" s="491"/>
      <c r="E123" s="104" t="s">
        <v>218</v>
      </c>
      <c r="F123" s="71">
        <f t="shared" si="31"/>
        <v>2</v>
      </c>
      <c r="G123" s="49">
        <f t="shared" si="32"/>
        <v>0</v>
      </c>
      <c r="H123" s="112">
        <v>0</v>
      </c>
      <c r="I123" s="112">
        <v>0</v>
      </c>
      <c r="J123" s="112">
        <v>0</v>
      </c>
      <c r="K123" s="112">
        <v>0</v>
      </c>
      <c r="L123" s="49">
        <f t="shared" si="33"/>
        <v>0</v>
      </c>
      <c r="M123" s="112">
        <v>0</v>
      </c>
      <c r="N123" s="112">
        <v>0</v>
      </c>
      <c r="O123" s="112">
        <v>0</v>
      </c>
      <c r="P123" s="112">
        <v>0</v>
      </c>
      <c r="Q123" s="49">
        <f t="shared" si="34"/>
        <v>0</v>
      </c>
      <c r="R123" s="112">
        <v>0</v>
      </c>
      <c r="S123" s="112">
        <v>0</v>
      </c>
      <c r="T123" s="112">
        <v>0</v>
      </c>
      <c r="U123" s="112">
        <v>0</v>
      </c>
      <c r="V123" s="49">
        <f t="shared" si="35"/>
        <v>2</v>
      </c>
      <c r="W123" s="112">
        <v>2</v>
      </c>
      <c r="X123" s="112">
        <v>0</v>
      </c>
      <c r="Y123" s="112">
        <v>0</v>
      </c>
      <c r="Z123" s="112">
        <v>0</v>
      </c>
      <c r="AA123" s="49">
        <f t="shared" si="36"/>
        <v>0</v>
      </c>
      <c r="AB123" s="295"/>
      <c r="AC123" s="295"/>
      <c r="AD123" s="295"/>
      <c r="AE123" s="295"/>
      <c r="AF123" s="49">
        <f t="shared" si="37"/>
        <v>0</v>
      </c>
      <c r="AG123" s="295"/>
      <c r="AH123" s="295"/>
      <c r="AI123" s="295"/>
      <c r="AJ123" s="295"/>
    </row>
    <row r="124" spans="2:36" s="84" customFormat="1" ht="16.5" customHeight="1" thickBot="1" x14ac:dyDescent="0.3">
      <c r="B124" s="422"/>
      <c r="C124" s="417"/>
      <c r="D124" s="491"/>
      <c r="E124" s="300" t="s">
        <v>116</v>
      </c>
      <c r="F124" s="71">
        <f t="shared" si="31"/>
        <v>0</v>
      </c>
      <c r="G124" s="49">
        <f t="shared" si="32"/>
        <v>0</v>
      </c>
      <c r="H124" s="116">
        <v>0</v>
      </c>
      <c r="I124" s="116">
        <v>0</v>
      </c>
      <c r="J124" s="116">
        <v>0</v>
      </c>
      <c r="K124" s="116">
        <v>0</v>
      </c>
      <c r="L124" s="49">
        <f t="shared" si="33"/>
        <v>0</v>
      </c>
      <c r="M124" s="116">
        <v>0</v>
      </c>
      <c r="N124" s="116">
        <v>0</v>
      </c>
      <c r="O124" s="116">
        <v>0</v>
      </c>
      <c r="P124" s="116">
        <v>0</v>
      </c>
      <c r="Q124" s="49">
        <f t="shared" si="34"/>
        <v>0</v>
      </c>
      <c r="R124" s="116">
        <v>0</v>
      </c>
      <c r="S124" s="116">
        <v>0</v>
      </c>
      <c r="T124" s="116">
        <v>0</v>
      </c>
      <c r="U124" s="116">
        <v>0</v>
      </c>
      <c r="V124" s="49">
        <f t="shared" si="35"/>
        <v>0</v>
      </c>
      <c r="W124" s="116">
        <v>0</v>
      </c>
      <c r="X124" s="116">
        <v>0</v>
      </c>
      <c r="Y124" s="116">
        <v>0</v>
      </c>
      <c r="Z124" s="116">
        <v>0</v>
      </c>
      <c r="AA124" s="49">
        <f t="shared" si="36"/>
        <v>0</v>
      </c>
      <c r="AB124" s="296"/>
      <c r="AC124" s="296"/>
      <c r="AD124" s="296"/>
      <c r="AE124" s="296"/>
      <c r="AF124" s="49">
        <f t="shared" si="37"/>
        <v>0</v>
      </c>
      <c r="AG124" s="296"/>
      <c r="AH124" s="296"/>
      <c r="AI124" s="296"/>
      <c r="AJ124" s="296"/>
    </row>
    <row r="125" spans="2:36" s="84" customFormat="1" ht="21.75" thickBot="1" x14ac:dyDescent="0.3">
      <c r="B125" s="423"/>
      <c r="C125" s="417"/>
      <c r="D125" s="492"/>
      <c r="E125" s="299" t="s">
        <v>542</v>
      </c>
      <c r="F125" s="71">
        <f t="shared" si="31"/>
        <v>7</v>
      </c>
      <c r="G125" s="49">
        <f t="shared" si="32"/>
        <v>1</v>
      </c>
      <c r="H125" s="182">
        <v>1</v>
      </c>
      <c r="I125" s="148">
        <v>0</v>
      </c>
      <c r="J125" s="148">
        <v>0</v>
      </c>
      <c r="K125" s="148">
        <v>0</v>
      </c>
      <c r="L125" s="49">
        <f t="shared" si="33"/>
        <v>2</v>
      </c>
      <c r="M125" s="148">
        <v>2</v>
      </c>
      <c r="N125" s="148">
        <v>0</v>
      </c>
      <c r="O125" s="148">
        <v>0</v>
      </c>
      <c r="P125" s="148">
        <v>0</v>
      </c>
      <c r="Q125" s="49">
        <f t="shared" si="34"/>
        <v>1</v>
      </c>
      <c r="R125" s="148">
        <v>1</v>
      </c>
      <c r="S125" s="148">
        <v>0</v>
      </c>
      <c r="T125" s="148">
        <v>0</v>
      </c>
      <c r="U125" s="148">
        <v>0</v>
      </c>
      <c r="V125" s="49">
        <f t="shared" si="35"/>
        <v>3</v>
      </c>
      <c r="W125" s="148">
        <v>3</v>
      </c>
      <c r="X125" s="148">
        <v>0</v>
      </c>
      <c r="Y125" s="148">
        <v>0</v>
      </c>
      <c r="Z125" s="148">
        <v>0</v>
      </c>
      <c r="AA125" s="49">
        <f t="shared" si="36"/>
        <v>0</v>
      </c>
      <c r="AB125" s="297"/>
      <c r="AC125" s="297"/>
      <c r="AD125" s="297"/>
      <c r="AE125" s="297"/>
      <c r="AF125" s="49">
        <f t="shared" si="37"/>
        <v>0</v>
      </c>
      <c r="AG125" s="297"/>
      <c r="AH125" s="297"/>
      <c r="AI125" s="297"/>
      <c r="AJ125" s="297"/>
    </row>
    <row r="126" spans="2:36" s="84" customFormat="1" ht="16.5" customHeight="1" x14ac:dyDescent="0.25">
      <c r="B126" s="405"/>
      <c r="C126" s="417"/>
      <c r="D126" s="490" t="s">
        <v>100</v>
      </c>
      <c r="E126" s="104" t="s">
        <v>120</v>
      </c>
      <c r="F126" s="71">
        <f t="shared" si="31"/>
        <v>0</v>
      </c>
      <c r="G126" s="49">
        <f t="shared" si="32"/>
        <v>0</v>
      </c>
      <c r="H126" s="112">
        <v>0</v>
      </c>
      <c r="I126" s="112">
        <v>0</v>
      </c>
      <c r="J126" s="112">
        <v>0</v>
      </c>
      <c r="K126" s="112">
        <v>0</v>
      </c>
      <c r="L126" s="49">
        <f t="shared" si="33"/>
        <v>0</v>
      </c>
      <c r="M126" s="112">
        <v>0</v>
      </c>
      <c r="N126" s="112">
        <v>0</v>
      </c>
      <c r="O126" s="112">
        <v>0</v>
      </c>
      <c r="P126" s="112">
        <v>0</v>
      </c>
      <c r="Q126" s="49">
        <f t="shared" si="34"/>
        <v>0</v>
      </c>
      <c r="R126" s="112">
        <v>0</v>
      </c>
      <c r="S126" s="112">
        <v>0</v>
      </c>
      <c r="T126" s="112">
        <v>0</v>
      </c>
      <c r="U126" s="112">
        <v>0</v>
      </c>
      <c r="V126" s="49">
        <f t="shared" si="35"/>
        <v>0</v>
      </c>
      <c r="W126" s="112">
        <v>0</v>
      </c>
      <c r="X126" s="112">
        <v>0</v>
      </c>
      <c r="Y126" s="112">
        <v>0</v>
      </c>
      <c r="Z126" s="112">
        <v>0</v>
      </c>
      <c r="AA126" s="49">
        <f t="shared" si="36"/>
        <v>0</v>
      </c>
      <c r="AB126" s="295"/>
      <c r="AC126" s="295"/>
      <c r="AD126" s="295"/>
      <c r="AE126" s="295"/>
      <c r="AF126" s="49">
        <f t="shared" si="37"/>
        <v>0</v>
      </c>
      <c r="AG126" s="295"/>
      <c r="AH126" s="295"/>
      <c r="AI126" s="295"/>
      <c r="AJ126" s="295"/>
    </row>
    <row r="127" spans="2:36" s="84" customFormat="1" ht="16.5" customHeight="1" x14ac:dyDescent="0.25">
      <c r="B127" s="422"/>
      <c r="C127" s="417"/>
      <c r="D127" s="491"/>
      <c r="E127" s="104" t="s">
        <v>218</v>
      </c>
      <c r="F127" s="71">
        <f t="shared" si="31"/>
        <v>0</v>
      </c>
      <c r="G127" s="49">
        <f t="shared" si="32"/>
        <v>0</v>
      </c>
      <c r="H127" s="112">
        <v>0</v>
      </c>
      <c r="I127" s="112">
        <v>0</v>
      </c>
      <c r="J127" s="112">
        <v>0</v>
      </c>
      <c r="K127" s="112">
        <v>0</v>
      </c>
      <c r="L127" s="49">
        <f t="shared" si="33"/>
        <v>0</v>
      </c>
      <c r="M127" s="112">
        <v>0</v>
      </c>
      <c r="N127" s="112">
        <v>0</v>
      </c>
      <c r="O127" s="112">
        <v>0</v>
      </c>
      <c r="P127" s="112">
        <v>0</v>
      </c>
      <c r="Q127" s="49">
        <f t="shared" si="34"/>
        <v>0</v>
      </c>
      <c r="R127" s="112">
        <v>0</v>
      </c>
      <c r="S127" s="112">
        <v>0</v>
      </c>
      <c r="T127" s="112">
        <v>0</v>
      </c>
      <c r="U127" s="112">
        <v>0</v>
      </c>
      <c r="V127" s="49">
        <f t="shared" si="35"/>
        <v>0</v>
      </c>
      <c r="W127" s="112">
        <v>0</v>
      </c>
      <c r="X127" s="112">
        <v>0</v>
      </c>
      <c r="Y127" s="112">
        <v>0</v>
      </c>
      <c r="Z127" s="112">
        <v>0</v>
      </c>
      <c r="AA127" s="49">
        <f t="shared" si="36"/>
        <v>0</v>
      </c>
      <c r="AB127" s="295"/>
      <c r="AC127" s="295"/>
      <c r="AD127" s="295"/>
      <c r="AE127" s="295"/>
      <c r="AF127" s="49">
        <f t="shared" si="37"/>
        <v>0</v>
      </c>
      <c r="AG127" s="295"/>
      <c r="AH127" s="295"/>
      <c r="AI127" s="295"/>
      <c r="AJ127" s="295"/>
    </row>
    <row r="128" spans="2:36" s="84" customFormat="1" ht="16.5" customHeight="1" thickBot="1" x14ac:dyDescent="0.3">
      <c r="B128" s="422"/>
      <c r="C128" s="417"/>
      <c r="D128" s="491"/>
      <c r="E128" s="300" t="s">
        <v>116</v>
      </c>
      <c r="F128" s="71">
        <f t="shared" si="31"/>
        <v>0</v>
      </c>
      <c r="G128" s="49">
        <f t="shared" si="32"/>
        <v>0</v>
      </c>
      <c r="H128" s="116">
        <v>0</v>
      </c>
      <c r="I128" s="116">
        <v>0</v>
      </c>
      <c r="J128" s="116">
        <v>0</v>
      </c>
      <c r="K128" s="116">
        <v>0</v>
      </c>
      <c r="L128" s="49">
        <f t="shared" si="33"/>
        <v>0</v>
      </c>
      <c r="M128" s="116">
        <v>0</v>
      </c>
      <c r="N128" s="116">
        <v>0</v>
      </c>
      <c r="O128" s="116">
        <v>0</v>
      </c>
      <c r="P128" s="116">
        <v>0</v>
      </c>
      <c r="Q128" s="49">
        <f t="shared" si="34"/>
        <v>0</v>
      </c>
      <c r="R128" s="112">
        <v>0</v>
      </c>
      <c r="S128" s="112">
        <v>0</v>
      </c>
      <c r="T128" s="112">
        <v>0</v>
      </c>
      <c r="U128" s="112">
        <v>0</v>
      </c>
      <c r="V128" s="49">
        <f t="shared" si="35"/>
        <v>0</v>
      </c>
      <c r="W128" s="116">
        <v>0</v>
      </c>
      <c r="X128" s="112">
        <v>0</v>
      </c>
      <c r="Y128" s="112">
        <v>0</v>
      </c>
      <c r="Z128" s="112">
        <v>0</v>
      </c>
      <c r="AA128" s="49">
        <f t="shared" si="36"/>
        <v>0</v>
      </c>
      <c r="AB128" s="296"/>
      <c r="AC128" s="296"/>
      <c r="AD128" s="296"/>
      <c r="AE128" s="296"/>
      <c r="AF128" s="49">
        <f t="shared" si="37"/>
        <v>0</v>
      </c>
      <c r="AG128" s="296"/>
      <c r="AH128" s="296"/>
      <c r="AI128" s="296"/>
      <c r="AJ128" s="296"/>
    </row>
    <row r="129" spans="2:36" s="84" customFormat="1" ht="21.75" thickBot="1" x14ac:dyDescent="0.3">
      <c r="B129" s="423"/>
      <c r="C129" s="417"/>
      <c r="D129" s="492"/>
      <c r="E129" s="299" t="s">
        <v>542</v>
      </c>
      <c r="F129" s="71">
        <f t="shared" si="31"/>
        <v>0</v>
      </c>
      <c r="G129" s="49">
        <f t="shared" si="32"/>
        <v>0</v>
      </c>
      <c r="H129" s="148">
        <v>0</v>
      </c>
      <c r="I129" s="148">
        <v>0</v>
      </c>
      <c r="J129" s="148">
        <v>0</v>
      </c>
      <c r="K129" s="148">
        <v>0</v>
      </c>
      <c r="L129" s="49">
        <f t="shared" si="33"/>
        <v>0</v>
      </c>
      <c r="M129" s="148">
        <v>0</v>
      </c>
      <c r="N129" s="148">
        <v>0</v>
      </c>
      <c r="O129" s="148">
        <v>0</v>
      </c>
      <c r="P129" s="148">
        <v>0</v>
      </c>
      <c r="Q129" s="49">
        <f t="shared" si="34"/>
        <v>0</v>
      </c>
      <c r="R129" s="112">
        <v>0</v>
      </c>
      <c r="S129" s="112">
        <v>0</v>
      </c>
      <c r="T129" s="112">
        <v>0</v>
      </c>
      <c r="U129" s="112">
        <v>0</v>
      </c>
      <c r="V129" s="49">
        <f t="shared" si="35"/>
        <v>0</v>
      </c>
      <c r="W129" s="148">
        <v>0</v>
      </c>
      <c r="X129" s="112">
        <v>0</v>
      </c>
      <c r="Y129" s="112">
        <v>0</v>
      </c>
      <c r="Z129" s="112">
        <v>0</v>
      </c>
      <c r="AA129" s="49">
        <f t="shared" si="36"/>
        <v>0</v>
      </c>
      <c r="AB129" s="297"/>
      <c r="AC129" s="297"/>
      <c r="AD129" s="297"/>
      <c r="AE129" s="297"/>
      <c r="AF129" s="49">
        <f t="shared" si="37"/>
        <v>0</v>
      </c>
      <c r="AG129" s="297"/>
      <c r="AH129" s="297"/>
      <c r="AI129" s="297"/>
      <c r="AJ129" s="297"/>
    </row>
    <row r="130" spans="2:36" s="84" customFormat="1" ht="16.5" customHeight="1" x14ac:dyDescent="0.25">
      <c r="B130" s="405"/>
      <c r="C130" s="417"/>
      <c r="D130" s="490" t="s">
        <v>572</v>
      </c>
      <c r="E130" s="187" t="s">
        <v>120</v>
      </c>
      <c r="F130" s="71">
        <f t="shared" si="31"/>
        <v>0</v>
      </c>
      <c r="G130" s="49">
        <f t="shared" si="32"/>
        <v>0</v>
      </c>
      <c r="H130" s="118">
        <v>0</v>
      </c>
      <c r="I130" s="118">
        <v>0</v>
      </c>
      <c r="J130" s="118">
        <v>0</v>
      </c>
      <c r="K130" s="118">
        <v>0</v>
      </c>
      <c r="L130" s="49">
        <f t="shared" si="33"/>
        <v>0</v>
      </c>
      <c r="M130" s="118">
        <v>0</v>
      </c>
      <c r="N130" s="118">
        <v>0</v>
      </c>
      <c r="O130" s="118">
        <v>0</v>
      </c>
      <c r="P130" s="118">
        <v>0</v>
      </c>
      <c r="Q130" s="49">
        <f t="shared" si="34"/>
        <v>0</v>
      </c>
      <c r="R130" s="112">
        <v>0</v>
      </c>
      <c r="S130" s="112">
        <v>0</v>
      </c>
      <c r="T130" s="112">
        <v>0</v>
      </c>
      <c r="U130" s="112">
        <v>0</v>
      </c>
      <c r="V130" s="49">
        <f t="shared" si="35"/>
        <v>0</v>
      </c>
      <c r="W130" s="118">
        <v>0</v>
      </c>
      <c r="X130" s="112">
        <v>0</v>
      </c>
      <c r="Y130" s="112">
        <v>0</v>
      </c>
      <c r="Z130" s="112">
        <v>0</v>
      </c>
      <c r="AA130" s="49">
        <f t="shared" si="36"/>
        <v>0</v>
      </c>
      <c r="AB130" s="298"/>
      <c r="AC130" s="298"/>
      <c r="AD130" s="298"/>
      <c r="AE130" s="298"/>
      <c r="AF130" s="49">
        <f t="shared" si="37"/>
        <v>0</v>
      </c>
      <c r="AG130" s="298"/>
      <c r="AH130" s="298"/>
      <c r="AI130" s="298"/>
      <c r="AJ130" s="298"/>
    </row>
    <row r="131" spans="2:36" s="84" customFormat="1" ht="16.5" customHeight="1" x14ac:dyDescent="0.25">
      <c r="B131" s="422"/>
      <c r="C131" s="417"/>
      <c r="D131" s="491"/>
      <c r="E131" s="104" t="s">
        <v>218</v>
      </c>
      <c r="F131" s="71">
        <f t="shared" si="31"/>
        <v>0</v>
      </c>
      <c r="G131" s="49">
        <f t="shared" si="32"/>
        <v>0</v>
      </c>
      <c r="H131" s="112">
        <v>0</v>
      </c>
      <c r="I131" s="112">
        <v>0</v>
      </c>
      <c r="J131" s="112">
        <v>0</v>
      </c>
      <c r="K131" s="112">
        <v>0</v>
      </c>
      <c r="L131" s="49">
        <f t="shared" si="33"/>
        <v>0</v>
      </c>
      <c r="M131" s="112">
        <v>0</v>
      </c>
      <c r="N131" s="112">
        <v>0</v>
      </c>
      <c r="O131" s="112">
        <v>0</v>
      </c>
      <c r="P131" s="112">
        <v>0</v>
      </c>
      <c r="Q131" s="49">
        <f t="shared" si="34"/>
        <v>0</v>
      </c>
      <c r="R131" s="112">
        <v>0</v>
      </c>
      <c r="S131" s="112">
        <v>0</v>
      </c>
      <c r="T131" s="112">
        <v>0</v>
      </c>
      <c r="U131" s="112">
        <v>0</v>
      </c>
      <c r="V131" s="49">
        <f t="shared" si="35"/>
        <v>0</v>
      </c>
      <c r="W131" s="112">
        <v>0</v>
      </c>
      <c r="X131" s="112">
        <v>0</v>
      </c>
      <c r="Y131" s="112">
        <v>0</v>
      </c>
      <c r="Z131" s="112">
        <v>0</v>
      </c>
      <c r="AA131" s="49">
        <f t="shared" si="36"/>
        <v>0</v>
      </c>
      <c r="AB131" s="295"/>
      <c r="AC131" s="295"/>
      <c r="AD131" s="295"/>
      <c r="AE131" s="295"/>
      <c r="AF131" s="49">
        <f t="shared" si="37"/>
        <v>0</v>
      </c>
      <c r="AG131" s="295"/>
      <c r="AH131" s="295"/>
      <c r="AI131" s="295"/>
      <c r="AJ131" s="295"/>
    </row>
    <row r="132" spans="2:36" s="84" customFormat="1" ht="16.5" customHeight="1" thickBot="1" x14ac:dyDescent="0.3">
      <c r="B132" s="422"/>
      <c r="C132" s="417"/>
      <c r="D132" s="491"/>
      <c r="E132" s="300" t="s">
        <v>116</v>
      </c>
      <c r="F132" s="71">
        <f t="shared" si="31"/>
        <v>0</v>
      </c>
      <c r="G132" s="49">
        <f t="shared" si="32"/>
        <v>0</v>
      </c>
      <c r="H132" s="116">
        <v>0</v>
      </c>
      <c r="I132" s="116">
        <v>0</v>
      </c>
      <c r="J132" s="116">
        <v>0</v>
      </c>
      <c r="K132" s="116">
        <v>0</v>
      </c>
      <c r="L132" s="49">
        <f t="shared" si="33"/>
        <v>0</v>
      </c>
      <c r="M132" s="116">
        <v>0</v>
      </c>
      <c r="N132" s="116">
        <v>0</v>
      </c>
      <c r="O132" s="116"/>
      <c r="P132" s="116">
        <v>0</v>
      </c>
      <c r="Q132" s="49">
        <f t="shared" si="34"/>
        <v>0</v>
      </c>
      <c r="R132" s="112">
        <v>0</v>
      </c>
      <c r="S132" s="112">
        <v>0</v>
      </c>
      <c r="T132" s="112">
        <v>0</v>
      </c>
      <c r="U132" s="112">
        <v>0</v>
      </c>
      <c r="V132" s="49">
        <f t="shared" si="35"/>
        <v>0</v>
      </c>
      <c r="W132" s="116">
        <v>0</v>
      </c>
      <c r="X132" s="112">
        <v>0</v>
      </c>
      <c r="Y132" s="112">
        <v>0</v>
      </c>
      <c r="Z132" s="112">
        <v>0</v>
      </c>
      <c r="AA132" s="49">
        <f t="shared" si="36"/>
        <v>0</v>
      </c>
      <c r="AB132" s="296"/>
      <c r="AC132" s="296"/>
      <c r="AD132" s="296"/>
      <c r="AE132" s="296"/>
      <c r="AF132" s="49">
        <f t="shared" si="37"/>
        <v>0</v>
      </c>
      <c r="AG132" s="296"/>
      <c r="AH132" s="296"/>
      <c r="AI132" s="296"/>
      <c r="AJ132" s="296"/>
    </row>
    <row r="133" spans="2:36" s="84" customFormat="1" ht="21.75" thickBot="1" x14ac:dyDescent="0.3">
      <c r="B133" s="423"/>
      <c r="C133" s="417"/>
      <c r="D133" s="492"/>
      <c r="E133" s="299" t="s">
        <v>542</v>
      </c>
      <c r="F133" s="71">
        <f t="shared" si="31"/>
        <v>0</v>
      </c>
      <c r="G133" s="49">
        <f t="shared" si="32"/>
        <v>0</v>
      </c>
      <c r="H133" s="148">
        <v>0</v>
      </c>
      <c r="I133" s="148">
        <v>0</v>
      </c>
      <c r="J133" s="148">
        <v>0</v>
      </c>
      <c r="K133" s="148">
        <v>0</v>
      </c>
      <c r="L133" s="49">
        <f t="shared" si="33"/>
        <v>0</v>
      </c>
      <c r="M133" s="148">
        <v>0</v>
      </c>
      <c r="N133" s="148">
        <v>0</v>
      </c>
      <c r="O133" s="148">
        <v>0</v>
      </c>
      <c r="P133" s="148">
        <v>0</v>
      </c>
      <c r="Q133" s="49">
        <f t="shared" si="34"/>
        <v>0</v>
      </c>
      <c r="R133" s="112">
        <v>0</v>
      </c>
      <c r="S133" s="112">
        <v>0</v>
      </c>
      <c r="T133" s="112">
        <v>0</v>
      </c>
      <c r="U133" s="112">
        <v>0</v>
      </c>
      <c r="V133" s="49">
        <f t="shared" si="35"/>
        <v>0</v>
      </c>
      <c r="W133" s="148">
        <v>0</v>
      </c>
      <c r="X133" s="112">
        <v>0</v>
      </c>
      <c r="Y133" s="112">
        <v>0</v>
      </c>
      <c r="Z133" s="112">
        <v>0</v>
      </c>
      <c r="AA133" s="49">
        <f t="shared" si="36"/>
        <v>0</v>
      </c>
      <c r="AB133" s="297"/>
      <c r="AC133" s="297"/>
      <c r="AD133" s="297"/>
      <c r="AE133" s="297"/>
      <c r="AF133" s="49">
        <f t="shared" si="37"/>
        <v>0</v>
      </c>
      <c r="AG133" s="297"/>
      <c r="AH133" s="297"/>
      <c r="AI133" s="297"/>
      <c r="AJ133" s="297"/>
    </row>
    <row r="134" spans="2:36" s="84" customFormat="1" ht="16.5" customHeight="1" x14ac:dyDescent="0.25">
      <c r="B134" s="405"/>
      <c r="C134" s="417"/>
      <c r="D134" s="490" t="s">
        <v>101</v>
      </c>
      <c r="E134" s="106" t="s">
        <v>120</v>
      </c>
      <c r="F134" s="71">
        <f t="shared" ref="F134:F197" si="38">G134+L134+Q134+V134+AA134+AF134</f>
        <v>0</v>
      </c>
      <c r="G134" s="49">
        <f t="shared" ref="G134:G197" si="39">SUM(H134:K134)</f>
        <v>0</v>
      </c>
      <c r="H134" s="112">
        <v>0</v>
      </c>
      <c r="I134" s="112">
        <v>0</v>
      </c>
      <c r="J134" s="112">
        <v>0</v>
      </c>
      <c r="K134" s="112">
        <v>0</v>
      </c>
      <c r="L134" s="49">
        <f t="shared" ref="L134:L197" si="40">SUM(M134:P134)</f>
        <v>0</v>
      </c>
      <c r="M134" s="112">
        <v>0</v>
      </c>
      <c r="N134" s="112">
        <v>0</v>
      </c>
      <c r="O134" s="112">
        <v>0</v>
      </c>
      <c r="P134" s="112">
        <v>0</v>
      </c>
      <c r="Q134" s="49">
        <f t="shared" ref="Q134:Q197" si="41">SUM(R134:U134)</f>
        <v>0</v>
      </c>
      <c r="R134" s="112">
        <v>0</v>
      </c>
      <c r="S134" s="112">
        <v>0</v>
      </c>
      <c r="T134" s="112">
        <v>0</v>
      </c>
      <c r="U134" s="112">
        <v>0</v>
      </c>
      <c r="V134" s="49">
        <f t="shared" ref="V134:V197" si="42">SUM(W134:Z134)</f>
        <v>0</v>
      </c>
      <c r="W134" s="112">
        <v>0</v>
      </c>
      <c r="X134" s="112">
        <v>0</v>
      </c>
      <c r="Y134" s="112">
        <v>0</v>
      </c>
      <c r="Z134" s="112">
        <v>0</v>
      </c>
      <c r="AA134" s="49">
        <f t="shared" ref="AA134:AA197" si="43">SUM(AB134:AE134)</f>
        <v>0</v>
      </c>
      <c r="AB134" s="295"/>
      <c r="AC134" s="295"/>
      <c r="AD134" s="295"/>
      <c r="AE134" s="295"/>
      <c r="AF134" s="49">
        <f t="shared" ref="AF134:AF197" si="44">SUM(AG134:AJ134)</f>
        <v>0</v>
      </c>
      <c r="AG134" s="295"/>
      <c r="AH134" s="295"/>
      <c r="AI134" s="295"/>
      <c r="AJ134" s="295"/>
    </row>
    <row r="135" spans="2:36" s="84" customFormat="1" ht="16.5" customHeight="1" x14ac:dyDescent="0.25">
      <c r="B135" s="422"/>
      <c r="C135" s="417"/>
      <c r="D135" s="491"/>
      <c r="E135" s="104" t="s">
        <v>218</v>
      </c>
      <c r="F135" s="71">
        <f t="shared" si="38"/>
        <v>0</v>
      </c>
      <c r="G135" s="49">
        <f t="shared" si="39"/>
        <v>0</v>
      </c>
      <c r="H135" s="112">
        <v>0</v>
      </c>
      <c r="I135" s="112">
        <v>0</v>
      </c>
      <c r="J135" s="112">
        <v>0</v>
      </c>
      <c r="K135" s="112">
        <v>0</v>
      </c>
      <c r="L135" s="49">
        <f t="shared" si="40"/>
        <v>0</v>
      </c>
      <c r="M135" s="112">
        <v>0</v>
      </c>
      <c r="N135" s="112">
        <v>0</v>
      </c>
      <c r="O135" s="112">
        <v>0</v>
      </c>
      <c r="P135" s="112">
        <v>0</v>
      </c>
      <c r="Q135" s="49">
        <f t="shared" si="41"/>
        <v>0</v>
      </c>
      <c r="R135" s="112">
        <v>0</v>
      </c>
      <c r="S135" s="112">
        <v>0</v>
      </c>
      <c r="T135" s="112">
        <v>0</v>
      </c>
      <c r="U135" s="112">
        <v>0</v>
      </c>
      <c r="V135" s="49">
        <f t="shared" si="42"/>
        <v>0</v>
      </c>
      <c r="W135" s="112">
        <v>0</v>
      </c>
      <c r="X135" s="112">
        <v>0</v>
      </c>
      <c r="Y135" s="112">
        <v>0</v>
      </c>
      <c r="Z135" s="112">
        <v>0</v>
      </c>
      <c r="AA135" s="49">
        <f t="shared" si="43"/>
        <v>0</v>
      </c>
      <c r="AB135" s="295"/>
      <c r="AC135" s="295"/>
      <c r="AD135" s="295"/>
      <c r="AE135" s="295"/>
      <c r="AF135" s="49">
        <f t="shared" si="44"/>
        <v>0</v>
      </c>
      <c r="AG135" s="295"/>
      <c r="AH135" s="295"/>
      <c r="AI135" s="295"/>
      <c r="AJ135" s="295"/>
    </row>
    <row r="136" spans="2:36" s="84" customFormat="1" ht="16.5" customHeight="1" thickBot="1" x14ac:dyDescent="0.3">
      <c r="B136" s="422"/>
      <c r="C136" s="417"/>
      <c r="D136" s="491"/>
      <c r="E136" s="301" t="s">
        <v>116</v>
      </c>
      <c r="F136" s="71">
        <f t="shared" si="38"/>
        <v>0</v>
      </c>
      <c r="G136" s="49">
        <f t="shared" si="39"/>
        <v>0</v>
      </c>
      <c r="H136" s="116">
        <v>0</v>
      </c>
      <c r="I136" s="116">
        <v>0</v>
      </c>
      <c r="J136" s="116">
        <v>0</v>
      </c>
      <c r="K136" s="116">
        <v>0</v>
      </c>
      <c r="L136" s="49">
        <f t="shared" si="40"/>
        <v>0</v>
      </c>
      <c r="M136" s="116">
        <v>0</v>
      </c>
      <c r="N136" s="116">
        <v>0</v>
      </c>
      <c r="O136" s="116">
        <v>0</v>
      </c>
      <c r="P136" s="116">
        <v>0</v>
      </c>
      <c r="Q136" s="49">
        <f t="shared" si="41"/>
        <v>0</v>
      </c>
      <c r="R136" s="112">
        <v>0</v>
      </c>
      <c r="S136" s="112">
        <v>0</v>
      </c>
      <c r="T136" s="112">
        <v>0</v>
      </c>
      <c r="U136" s="112">
        <v>0</v>
      </c>
      <c r="V136" s="49">
        <f t="shared" si="42"/>
        <v>0</v>
      </c>
      <c r="W136" s="116">
        <v>0</v>
      </c>
      <c r="X136" s="112">
        <v>0</v>
      </c>
      <c r="Y136" s="112">
        <v>0</v>
      </c>
      <c r="Z136" s="112">
        <v>0</v>
      </c>
      <c r="AA136" s="49">
        <f t="shared" si="43"/>
        <v>0</v>
      </c>
      <c r="AB136" s="296"/>
      <c r="AC136" s="296"/>
      <c r="AD136" s="296"/>
      <c r="AE136" s="296"/>
      <c r="AF136" s="49">
        <f t="shared" si="44"/>
        <v>0</v>
      </c>
      <c r="AG136" s="296"/>
      <c r="AH136" s="296"/>
      <c r="AI136" s="296"/>
      <c r="AJ136" s="296"/>
    </row>
    <row r="137" spans="2:36" s="84" customFormat="1" ht="21.75" thickBot="1" x14ac:dyDescent="0.3">
      <c r="B137" s="423"/>
      <c r="C137" s="417"/>
      <c r="D137" s="492"/>
      <c r="E137" s="299" t="s">
        <v>542</v>
      </c>
      <c r="F137" s="71">
        <f t="shared" si="38"/>
        <v>0</v>
      </c>
      <c r="G137" s="49">
        <f t="shared" si="39"/>
        <v>0</v>
      </c>
      <c r="H137" s="148">
        <v>0</v>
      </c>
      <c r="I137" s="148">
        <v>0</v>
      </c>
      <c r="J137" s="148">
        <v>0</v>
      </c>
      <c r="K137" s="148">
        <v>0</v>
      </c>
      <c r="L137" s="49">
        <f t="shared" si="40"/>
        <v>0</v>
      </c>
      <c r="M137" s="148">
        <v>0</v>
      </c>
      <c r="N137" s="148">
        <v>0</v>
      </c>
      <c r="O137" s="148">
        <v>0</v>
      </c>
      <c r="P137" s="148">
        <v>0</v>
      </c>
      <c r="Q137" s="49">
        <f t="shared" si="41"/>
        <v>0</v>
      </c>
      <c r="R137" s="112">
        <v>0</v>
      </c>
      <c r="S137" s="112">
        <v>0</v>
      </c>
      <c r="T137" s="112">
        <v>0</v>
      </c>
      <c r="U137" s="112">
        <v>0</v>
      </c>
      <c r="V137" s="49">
        <f t="shared" si="42"/>
        <v>0</v>
      </c>
      <c r="W137" s="148">
        <v>0</v>
      </c>
      <c r="X137" s="112">
        <v>0</v>
      </c>
      <c r="Y137" s="112">
        <v>0</v>
      </c>
      <c r="Z137" s="112">
        <v>0</v>
      </c>
      <c r="AA137" s="49">
        <f t="shared" si="43"/>
        <v>0</v>
      </c>
      <c r="AB137" s="297"/>
      <c r="AC137" s="297"/>
      <c r="AD137" s="297"/>
      <c r="AE137" s="297"/>
      <c r="AF137" s="49">
        <f t="shared" si="44"/>
        <v>0</v>
      </c>
      <c r="AG137" s="297"/>
      <c r="AH137" s="297"/>
      <c r="AI137" s="297"/>
      <c r="AJ137" s="297"/>
    </row>
    <row r="138" spans="2:36" s="84" customFormat="1" ht="16.5" customHeight="1" x14ac:dyDescent="0.25">
      <c r="B138" s="405">
        <v>28</v>
      </c>
      <c r="C138" s="417"/>
      <c r="D138" s="408" t="s">
        <v>322</v>
      </c>
      <c r="E138" s="187" t="s">
        <v>120</v>
      </c>
      <c r="F138" s="71">
        <f t="shared" si="38"/>
        <v>0</v>
      </c>
      <c r="G138" s="49">
        <f t="shared" si="39"/>
        <v>0</v>
      </c>
      <c r="H138" s="177"/>
      <c r="I138" s="177"/>
      <c r="J138" s="177"/>
      <c r="K138" s="177"/>
      <c r="L138" s="49">
        <f t="shared" si="40"/>
        <v>0</v>
      </c>
      <c r="M138" s="177"/>
      <c r="N138" s="177"/>
      <c r="O138" s="177"/>
      <c r="P138" s="177"/>
      <c r="Q138" s="49">
        <f t="shared" si="41"/>
        <v>0</v>
      </c>
      <c r="R138" s="177"/>
      <c r="S138" s="177"/>
      <c r="T138" s="177"/>
      <c r="U138" s="177"/>
      <c r="V138" s="49">
        <f t="shared" si="42"/>
        <v>0</v>
      </c>
      <c r="W138" s="177">
        <v>0</v>
      </c>
      <c r="X138" s="177"/>
      <c r="Y138" s="177"/>
      <c r="Z138" s="177"/>
      <c r="AA138" s="49">
        <f t="shared" si="43"/>
        <v>0</v>
      </c>
      <c r="AB138" s="177"/>
      <c r="AC138" s="177"/>
      <c r="AD138" s="177"/>
      <c r="AE138" s="177"/>
      <c r="AF138" s="49">
        <f t="shared" si="44"/>
        <v>0</v>
      </c>
      <c r="AG138" s="177"/>
      <c r="AH138" s="177"/>
      <c r="AI138" s="177"/>
      <c r="AJ138" s="177"/>
    </row>
    <row r="139" spans="2:36" s="84" customFormat="1" ht="16.5" customHeight="1" x14ac:dyDescent="0.25">
      <c r="B139" s="422"/>
      <c r="C139" s="417"/>
      <c r="D139" s="412"/>
      <c r="E139" s="104" t="s">
        <v>218</v>
      </c>
      <c r="F139" s="71">
        <f t="shared" si="38"/>
        <v>0</v>
      </c>
      <c r="G139" s="49">
        <f t="shared" si="39"/>
        <v>0</v>
      </c>
      <c r="H139" s="183"/>
      <c r="I139" s="183"/>
      <c r="J139" s="183"/>
      <c r="K139" s="183"/>
      <c r="L139" s="49">
        <f t="shared" si="40"/>
        <v>0</v>
      </c>
      <c r="M139" s="183"/>
      <c r="N139" s="183"/>
      <c r="O139" s="183"/>
      <c r="P139" s="183"/>
      <c r="Q139" s="49">
        <f t="shared" si="41"/>
        <v>0</v>
      </c>
      <c r="R139" s="183"/>
      <c r="S139" s="183"/>
      <c r="T139" s="183"/>
      <c r="U139" s="183"/>
      <c r="V139" s="49">
        <f t="shared" si="42"/>
        <v>0</v>
      </c>
      <c r="W139" s="183">
        <v>0</v>
      </c>
      <c r="X139" s="183"/>
      <c r="Y139" s="183"/>
      <c r="Z139" s="183"/>
      <c r="AA139" s="49">
        <f t="shared" si="43"/>
        <v>0</v>
      </c>
      <c r="AB139" s="183"/>
      <c r="AC139" s="183"/>
      <c r="AD139" s="183"/>
      <c r="AE139" s="183"/>
      <c r="AF139" s="49">
        <f t="shared" si="44"/>
        <v>0</v>
      </c>
      <c r="AG139" s="183"/>
      <c r="AH139" s="183"/>
      <c r="AI139" s="183"/>
      <c r="AJ139" s="183"/>
    </row>
    <row r="140" spans="2:36" s="84" customFormat="1" ht="16.5" customHeight="1" thickBot="1" x14ac:dyDescent="0.3">
      <c r="B140" s="422"/>
      <c r="C140" s="417"/>
      <c r="D140" s="412"/>
      <c r="E140" s="126" t="s">
        <v>116</v>
      </c>
      <c r="F140" s="71">
        <f t="shared" si="38"/>
        <v>35</v>
      </c>
      <c r="G140" s="49">
        <f t="shared" si="39"/>
        <v>4</v>
      </c>
      <c r="H140" s="116">
        <v>4</v>
      </c>
      <c r="I140" s="116">
        <v>0</v>
      </c>
      <c r="J140" s="116">
        <v>0</v>
      </c>
      <c r="K140" s="116">
        <v>0</v>
      </c>
      <c r="L140" s="49">
        <f t="shared" si="40"/>
        <v>3</v>
      </c>
      <c r="M140" s="116">
        <v>3</v>
      </c>
      <c r="N140" s="116">
        <v>0</v>
      </c>
      <c r="O140" s="116">
        <v>0</v>
      </c>
      <c r="P140" s="116">
        <v>0</v>
      </c>
      <c r="Q140" s="49">
        <f t="shared" si="41"/>
        <v>5</v>
      </c>
      <c r="R140" s="116">
        <v>3</v>
      </c>
      <c r="S140" s="116">
        <v>0</v>
      </c>
      <c r="T140" s="116">
        <v>2</v>
      </c>
      <c r="U140" s="116">
        <v>0</v>
      </c>
      <c r="V140" s="49">
        <f t="shared" si="42"/>
        <v>17</v>
      </c>
      <c r="W140" s="116">
        <v>17</v>
      </c>
      <c r="X140" s="116">
        <v>0</v>
      </c>
      <c r="Y140" s="116">
        <v>0</v>
      </c>
      <c r="Z140" s="116">
        <v>0</v>
      </c>
      <c r="AA140" s="49">
        <f t="shared" si="43"/>
        <v>4</v>
      </c>
      <c r="AB140" s="116">
        <v>3</v>
      </c>
      <c r="AC140" s="116">
        <v>0</v>
      </c>
      <c r="AD140" s="116">
        <v>1</v>
      </c>
      <c r="AE140" s="116">
        <v>0</v>
      </c>
      <c r="AF140" s="49">
        <f t="shared" si="44"/>
        <v>2</v>
      </c>
      <c r="AG140" s="116">
        <v>1</v>
      </c>
      <c r="AH140" s="116">
        <v>0</v>
      </c>
      <c r="AI140" s="116">
        <v>1</v>
      </c>
      <c r="AJ140" s="116">
        <v>0</v>
      </c>
    </row>
    <row r="141" spans="2:36" s="84" customFormat="1" ht="21.75" thickBot="1" x14ac:dyDescent="0.3">
      <c r="B141" s="423"/>
      <c r="C141" s="417"/>
      <c r="D141" s="413"/>
      <c r="E141" s="99" t="s">
        <v>542</v>
      </c>
      <c r="F141" s="71">
        <f t="shared" si="38"/>
        <v>27</v>
      </c>
      <c r="G141" s="49">
        <f t="shared" si="39"/>
        <v>1</v>
      </c>
      <c r="H141" s="182">
        <v>1</v>
      </c>
      <c r="I141" s="148">
        <v>0</v>
      </c>
      <c r="J141" s="148">
        <v>0</v>
      </c>
      <c r="K141" s="148">
        <v>0</v>
      </c>
      <c r="L141" s="49">
        <f t="shared" si="40"/>
        <v>4</v>
      </c>
      <c r="M141" s="148">
        <v>4</v>
      </c>
      <c r="N141" s="148">
        <v>0</v>
      </c>
      <c r="O141" s="148">
        <v>0</v>
      </c>
      <c r="P141" s="148">
        <v>0</v>
      </c>
      <c r="Q141" s="49">
        <f t="shared" si="41"/>
        <v>2</v>
      </c>
      <c r="R141" s="148">
        <v>1</v>
      </c>
      <c r="S141" s="148">
        <v>0</v>
      </c>
      <c r="T141" s="148">
        <v>1</v>
      </c>
      <c r="U141" s="148">
        <v>0</v>
      </c>
      <c r="V141" s="49">
        <f t="shared" si="42"/>
        <v>13</v>
      </c>
      <c r="W141" s="148">
        <v>13</v>
      </c>
      <c r="X141" s="148">
        <v>0</v>
      </c>
      <c r="Y141" s="148">
        <v>0</v>
      </c>
      <c r="Z141" s="148">
        <v>0</v>
      </c>
      <c r="AA141" s="49">
        <f t="shared" si="43"/>
        <v>5</v>
      </c>
      <c r="AB141" s="148">
        <v>4</v>
      </c>
      <c r="AC141" s="148">
        <v>0</v>
      </c>
      <c r="AD141" s="148">
        <v>1</v>
      </c>
      <c r="AE141" s="148">
        <v>0</v>
      </c>
      <c r="AF141" s="49">
        <f t="shared" si="44"/>
        <v>2</v>
      </c>
      <c r="AG141" s="148">
        <v>2</v>
      </c>
      <c r="AH141" s="148">
        <v>0</v>
      </c>
      <c r="AI141" s="148">
        <v>0</v>
      </c>
      <c r="AJ141" s="148">
        <v>0</v>
      </c>
    </row>
    <row r="142" spans="2:36" s="84" customFormat="1" ht="16.5" customHeight="1" x14ac:dyDescent="0.25">
      <c r="B142" s="405">
        <v>29</v>
      </c>
      <c r="C142" s="417"/>
      <c r="D142" s="408" t="s">
        <v>102</v>
      </c>
      <c r="E142" s="127" t="s">
        <v>120</v>
      </c>
      <c r="F142" s="71">
        <f t="shared" si="38"/>
        <v>7</v>
      </c>
      <c r="G142" s="49">
        <f t="shared" si="39"/>
        <v>0</v>
      </c>
      <c r="H142" s="118">
        <v>0</v>
      </c>
      <c r="I142" s="118">
        <v>0</v>
      </c>
      <c r="J142" s="118">
        <v>0</v>
      </c>
      <c r="K142" s="118">
        <v>0</v>
      </c>
      <c r="L142" s="49">
        <f t="shared" si="40"/>
        <v>0</v>
      </c>
      <c r="M142" s="118">
        <v>0</v>
      </c>
      <c r="N142" s="118">
        <v>0</v>
      </c>
      <c r="O142" s="118">
        <v>0</v>
      </c>
      <c r="P142" s="118">
        <v>0</v>
      </c>
      <c r="Q142" s="49">
        <f t="shared" si="41"/>
        <v>0</v>
      </c>
      <c r="R142" s="118">
        <v>0</v>
      </c>
      <c r="S142" s="118">
        <v>0</v>
      </c>
      <c r="T142" s="118">
        <v>0</v>
      </c>
      <c r="U142" s="118">
        <v>0</v>
      </c>
      <c r="V142" s="49">
        <f t="shared" si="42"/>
        <v>5</v>
      </c>
      <c r="W142" s="118">
        <v>5</v>
      </c>
      <c r="X142" s="118">
        <v>0</v>
      </c>
      <c r="Y142" s="118">
        <v>0</v>
      </c>
      <c r="Z142" s="118">
        <v>0</v>
      </c>
      <c r="AA142" s="49">
        <f t="shared" si="43"/>
        <v>2</v>
      </c>
      <c r="AB142" s="118">
        <v>2</v>
      </c>
      <c r="AC142" s="118">
        <v>0</v>
      </c>
      <c r="AD142" s="118">
        <v>0</v>
      </c>
      <c r="AE142" s="118">
        <v>0</v>
      </c>
      <c r="AF142" s="49">
        <f t="shared" si="44"/>
        <v>0</v>
      </c>
      <c r="AG142" s="118">
        <v>0</v>
      </c>
      <c r="AH142" s="118">
        <v>0</v>
      </c>
      <c r="AI142" s="118">
        <v>0</v>
      </c>
      <c r="AJ142" s="118">
        <v>0</v>
      </c>
    </row>
    <row r="143" spans="2:36" s="84" customFormat="1" ht="16.5" customHeight="1" x14ac:dyDescent="0.25">
      <c r="B143" s="422"/>
      <c r="C143" s="417"/>
      <c r="D143" s="412"/>
      <c r="E143" s="110" t="s">
        <v>218</v>
      </c>
      <c r="F143" s="71">
        <f t="shared" si="38"/>
        <v>0</v>
      </c>
      <c r="G143" s="49">
        <f t="shared" si="39"/>
        <v>0</v>
      </c>
      <c r="H143" s="112">
        <v>0</v>
      </c>
      <c r="I143" s="112">
        <v>0</v>
      </c>
      <c r="J143" s="112">
        <v>0</v>
      </c>
      <c r="K143" s="112">
        <v>0</v>
      </c>
      <c r="L143" s="49">
        <f t="shared" si="40"/>
        <v>0</v>
      </c>
      <c r="M143" s="112">
        <v>0</v>
      </c>
      <c r="N143" s="112">
        <v>0</v>
      </c>
      <c r="O143" s="112">
        <v>0</v>
      </c>
      <c r="P143" s="112">
        <v>0</v>
      </c>
      <c r="Q143" s="49">
        <f t="shared" si="41"/>
        <v>0</v>
      </c>
      <c r="R143" s="112">
        <v>0</v>
      </c>
      <c r="S143" s="112">
        <v>0</v>
      </c>
      <c r="T143" s="112">
        <v>0</v>
      </c>
      <c r="U143" s="112">
        <v>0</v>
      </c>
      <c r="V143" s="49">
        <f t="shared" si="42"/>
        <v>0</v>
      </c>
      <c r="W143" s="112">
        <v>0</v>
      </c>
      <c r="X143" s="112">
        <v>0</v>
      </c>
      <c r="Y143" s="112">
        <v>0</v>
      </c>
      <c r="Z143" s="112">
        <v>0</v>
      </c>
      <c r="AA143" s="49">
        <f t="shared" si="43"/>
        <v>0</v>
      </c>
      <c r="AB143" s="112">
        <v>0</v>
      </c>
      <c r="AC143" s="112">
        <v>0</v>
      </c>
      <c r="AD143" s="112">
        <v>0</v>
      </c>
      <c r="AE143" s="112">
        <v>0</v>
      </c>
      <c r="AF143" s="49">
        <f t="shared" si="44"/>
        <v>0</v>
      </c>
      <c r="AG143" s="112">
        <v>0</v>
      </c>
      <c r="AH143" s="112">
        <v>0</v>
      </c>
      <c r="AI143" s="112">
        <v>0</v>
      </c>
      <c r="AJ143" s="112">
        <v>0</v>
      </c>
    </row>
    <row r="144" spans="2:36" s="84" customFormat="1" ht="16.5" customHeight="1" thickBot="1" x14ac:dyDescent="0.3">
      <c r="B144" s="422"/>
      <c r="C144" s="417"/>
      <c r="D144" s="412"/>
      <c r="E144" s="126" t="s">
        <v>116</v>
      </c>
      <c r="F144" s="71">
        <f t="shared" si="38"/>
        <v>3</v>
      </c>
      <c r="G144" s="49">
        <f t="shared" si="39"/>
        <v>0</v>
      </c>
      <c r="H144" s="116">
        <v>0</v>
      </c>
      <c r="I144" s="116">
        <v>0</v>
      </c>
      <c r="J144" s="116">
        <v>0</v>
      </c>
      <c r="K144" s="116">
        <v>0</v>
      </c>
      <c r="L144" s="49">
        <f t="shared" si="40"/>
        <v>0</v>
      </c>
      <c r="M144" s="116">
        <v>0</v>
      </c>
      <c r="N144" s="116">
        <v>0</v>
      </c>
      <c r="O144" s="116">
        <v>0</v>
      </c>
      <c r="P144" s="116">
        <v>0</v>
      </c>
      <c r="Q144" s="49">
        <f t="shared" si="41"/>
        <v>0</v>
      </c>
      <c r="R144" s="116">
        <v>0</v>
      </c>
      <c r="S144" s="116">
        <v>0</v>
      </c>
      <c r="T144" s="116">
        <v>0</v>
      </c>
      <c r="U144" s="116">
        <v>0</v>
      </c>
      <c r="V144" s="49">
        <f t="shared" si="42"/>
        <v>1</v>
      </c>
      <c r="W144" s="116">
        <v>1</v>
      </c>
      <c r="X144" s="116">
        <v>0</v>
      </c>
      <c r="Y144" s="116">
        <v>0</v>
      </c>
      <c r="Z144" s="116">
        <v>0</v>
      </c>
      <c r="AA144" s="49">
        <f t="shared" si="43"/>
        <v>1</v>
      </c>
      <c r="AB144" s="116">
        <v>1</v>
      </c>
      <c r="AC144" s="116">
        <v>0</v>
      </c>
      <c r="AD144" s="116">
        <v>0</v>
      </c>
      <c r="AE144" s="116">
        <v>0</v>
      </c>
      <c r="AF144" s="49">
        <f t="shared" si="44"/>
        <v>1</v>
      </c>
      <c r="AG144" s="116">
        <v>1</v>
      </c>
      <c r="AH144" s="116">
        <v>0</v>
      </c>
      <c r="AI144" s="116">
        <v>0</v>
      </c>
      <c r="AJ144" s="116">
        <v>0</v>
      </c>
    </row>
    <row r="145" spans="2:36" s="84" customFormat="1" ht="21.75" thickBot="1" x14ac:dyDescent="0.3">
      <c r="B145" s="423"/>
      <c r="C145" s="417"/>
      <c r="D145" s="413"/>
      <c r="E145" s="99" t="s">
        <v>542</v>
      </c>
      <c r="F145" s="71">
        <f t="shared" si="38"/>
        <v>1</v>
      </c>
      <c r="G145" s="49">
        <f t="shared" si="39"/>
        <v>0</v>
      </c>
      <c r="H145" s="148">
        <v>0</v>
      </c>
      <c r="I145" s="148">
        <v>0</v>
      </c>
      <c r="J145" s="148">
        <v>0</v>
      </c>
      <c r="K145" s="148">
        <v>0</v>
      </c>
      <c r="L145" s="49">
        <f t="shared" si="40"/>
        <v>1</v>
      </c>
      <c r="M145" s="148">
        <v>1</v>
      </c>
      <c r="N145" s="148">
        <v>0</v>
      </c>
      <c r="O145" s="148">
        <v>0</v>
      </c>
      <c r="P145" s="148">
        <v>0</v>
      </c>
      <c r="Q145" s="49">
        <f t="shared" si="41"/>
        <v>0</v>
      </c>
      <c r="R145" s="148">
        <v>0</v>
      </c>
      <c r="S145" s="148">
        <v>0</v>
      </c>
      <c r="T145" s="148">
        <v>0</v>
      </c>
      <c r="U145" s="148">
        <v>0</v>
      </c>
      <c r="V145" s="49">
        <f t="shared" si="42"/>
        <v>0</v>
      </c>
      <c r="W145" s="148">
        <v>0</v>
      </c>
      <c r="X145" s="148">
        <v>0</v>
      </c>
      <c r="Y145" s="148">
        <v>0</v>
      </c>
      <c r="Z145" s="148">
        <v>0</v>
      </c>
      <c r="AA145" s="49">
        <f t="shared" si="43"/>
        <v>0</v>
      </c>
      <c r="AB145" s="148">
        <v>0</v>
      </c>
      <c r="AC145" s="148">
        <v>0</v>
      </c>
      <c r="AD145" s="148">
        <v>0</v>
      </c>
      <c r="AE145" s="148">
        <v>0</v>
      </c>
      <c r="AF145" s="49">
        <f t="shared" si="44"/>
        <v>0</v>
      </c>
      <c r="AG145" s="148">
        <v>0</v>
      </c>
      <c r="AH145" s="148">
        <v>0</v>
      </c>
      <c r="AI145" s="148">
        <v>0</v>
      </c>
      <c r="AJ145" s="148">
        <v>0</v>
      </c>
    </row>
    <row r="146" spans="2:36" s="84" customFormat="1" ht="25.9" customHeight="1" x14ac:dyDescent="0.25">
      <c r="B146" s="405">
        <v>30</v>
      </c>
      <c r="C146" s="417"/>
      <c r="D146" s="408" t="s">
        <v>103</v>
      </c>
      <c r="E146" s="128" t="s">
        <v>120</v>
      </c>
      <c r="F146" s="71">
        <f t="shared" si="38"/>
        <v>0</v>
      </c>
      <c r="G146" s="49">
        <f t="shared" si="39"/>
        <v>0</v>
      </c>
      <c r="H146" s="118">
        <v>0</v>
      </c>
      <c r="I146" s="118">
        <v>0</v>
      </c>
      <c r="J146" s="118">
        <v>0</v>
      </c>
      <c r="K146" s="118">
        <v>0</v>
      </c>
      <c r="L146" s="49">
        <f t="shared" si="40"/>
        <v>0</v>
      </c>
      <c r="M146" s="118">
        <v>0</v>
      </c>
      <c r="N146" s="118">
        <v>0</v>
      </c>
      <c r="O146" s="118">
        <v>0</v>
      </c>
      <c r="P146" s="118">
        <v>0</v>
      </c>
      <c r="Q146" s="49">
        <f t="shared" si="41"/>
        <v>0</v>
      </c>
      <c r="R146" s="118">
        <v>0</v>
      </c>
      <c r="S146" s="118">
        <v>0</v>
      </c>
      <c r="T146" s="118">
        <v>0</v>
      </c>
      <c r="U146" s="118">
        <v>0</v>
      </c>
      <c r="V146" s="49">
        <f t="shared" si="42"/>
        <v>0</v>
      </c>
      <c r="W146" s="118">
        <v>0</v>
      </c>
      <c r="X146" s="118">
        <v>0</v>
      </c>
      <c r="Y146" s="118">
        <v>0</v>
      </c>
      <c r="Z146" s="118">
        <v>0</v>
      </c>
      <c r="AA146" s="49">
        <f t="shared" si="43"/>
        <v>0</v>
      </c>
      <c r="AB146" s="118">
        <v>0</v>
      </c>
      <c r="AC146" s="118">
        <v>0</v>
      </c>
      <c r="AD146" s="118">
        <v>0</v>
      </c>
      <c r="AE146" s="118">
        <v>0</v>
      </c>
      <c r="AF146" s="49">
        <f t="shared" si="44"/>
        <v>0</v>
      </c>
      <c r="AG146" s="118">
        <v>0</v>
      </c>
      <c r="AH146" s="118">
        <v>0</v>
      </c>
      <c r="AI146" s="118">
        <v>0</v>
      </c>
      <c r="AJ146" s="118">
        <v>0</v>
      </c>
    </row>
    <row r="147" spans="2:36" s="84" customFormat="1" ht="19.899999999999999" customHeight="1" x14ac:dyDescent="0.25">
      <c r="B147" s="422"/>
      <c r="C147" s="417"/>
      <c r="D147" s="412"/>
      <c r="E147" s="88" t="s">
        <v>218</v>
      </c>
      <c r="F147" s="71">
        <f t="shared" si="38"/>
        <v>0</v>
      </c>
      <c r="G147" s="49">
        <f t="shared" si="39"/>
        <v>0</v>
      </c>
      <c r="H147" s="112">
        <v>0</v>
      </c>
      <c r="I147" s="112">
        <v>0</v>
      </c>
      <c r="J147" s="112">
        <v>0</v>
      </c>
      <c r="K147" s="112">
        <v>0</v>
      </c>
      <c r="L147" s="49">
        <f t="shared" si="40"/>
        <v>0</v>
      </c>
      <c r="M147" s="112">
        <v>0</v>
      </c>
      <c r="N147" s="112">
        <v>0</v>
      </c>
      <c r="O147" s="112">
        <v>0</v>
      </c>
      <c r="P147" s="112">
        <v>0</v>
      </c>
      <c r="Q147" s="49">
        <f t="shared" si="41"/>
        <v>0</v>
      </c>
      <c r="R147" s="112">
        <v>0</v>
      </c>
      <c r="S147" s="112">
        <v>0</v>
      </c>
      <c r="T147" s="112">
        <v>0</v>
      </c>
      <c r="U147" s="112">
        <v>0</v>
      </c>
      <c r="V147" s="49">
        <f t="shared" si="42"/>
        <v>0</v>
      </c>
      <c r="W147" s="112">
        <v>0</v>
      </c>
      <c r="X147" s="112">
        <v>0</v>
      </c>
      <c r="Y147" s="112">
        <v>0</v>
      </c>
      <c r="Z147" s="112">
        <v>0</v>
      </c>
      <c r="AA147" s="49">
        <f t="shared" si="43"/>
        <v>0</v>
      </c>
      <c r="AB147" s="112">
        <v>0</v>
      </c>
      <c r="AC147" s="112">
        <v>0</v>
      </c>
      <c r="AD147" s="112">
        <v>0</v>
      </c>
      <c r="AE147" s="112">
        <v>0</v>
      </c>
      <c r="AF147" s="49">
        <f t="shared" si="44"/>
        <v>0</v>
      </c>
      <c r="AG147" s="112">
        <v>0</v>
      </c>
      <c r="AH147" s="112">
        <v>0</v>
      </c>
      <c r="AI147" s="112">
        <v>0</v>
      </c>
      <c r="AJ147" s="112">
        <v>0</v>
      </c>
    </row>
    <row r="148" spans="2:36" s="84" customFormat="1" ht="19.899999999999999" customHeight="1" thickBot="1" x14ac:dyDescent="0.3">
      <c r="B148" s="422"/>
      <c r="C148" s="417"/>
      <c r="D148" s="412"/>
      <c r="E148" s="89" t="s">
        <v>116</v>
      </c>
      <c r="F148" s="71">
        <f t="shared" si="38"/>
        <v>0</v>
      </c>
      <c r="G148" s="49">
        <f t="shared" si="39"/>
        <v>0</v>
      </c>
      <c r="H148" s="116">
        <v>0</v>
      </c>
      <c r="I148" s="116">
        <v>0</v>
      </c>
      <c r="J148" s="116">
        <v>0</v>
      </c>
      <c r="K148" s="116">
        <v>0</v>
      </c>
      <c r="L148" s="49">
        <f t="shared" si="40"/>
        <v>0</v>
      </c>
      <c r="M148" s="116">
        <v>0</v>
      </c>
      <c r="N148" s="116">
        <v>0</v>
      </c>
      <c r="O148" s="116">
        <v>0</v>
      </c>
      <c r="P148" s="116">
        <v>0</v>
      </c>
      <c r="Q148" s="49">
        <f t="shared" si="41"/>
        <v>0</v>
      </c>
      <c r="R148" s="116">
        <v>0</v>
      </c>
      <c r="S148" s="116">
        <v>0</v>
      </c>
      <c r="T148" s="116">
        <v>0</v>
      </c>
      <c r="U148" s="116">
        <v>0</v>
      </c>
      <c r="V148" s="49">
        <f t="shared" si="42"/>
        <v>0</v>
      </c>
      <c r="W148" s="116">
        <v>0</v>
      </c>
      <c r="X148" s="116">
        <v>0</v>
      </c>
      <c r="Y148" s="116">
        <v>0</v>
      </c>
      <c r="Z148" s="116">
        <v>0</v>
      </c>
      <c r="AA148" s="49">
        <f t="shared" si="43"/>
        <v>0</v>
      </c>
      <c r="AB148" s="116">
        <v>0</v>
      </c>
      <c r="AC148" s="116">
        <v>0</v>
      </c>
      <c r="AD148" s="116">
        <v>0</v>
      </c>
      <c r="AE148" s="116">
        <v>0</v>
      </c>
      <c r="AF148" s="49">
        <f t="shared" si="44"/>
        <v>0</v>
      </c>
      <c r="AG148" s="116">
        <v>0</v>
      </c>
      <c r="AH148" s="116">
        <v>0</v>
      </c>
      <c r="AI148" s="116">
        <v>0</v>
      </c>
      <c r="AJ148" s="116">
        <v>0</v>
      </c>
    </row>
    <row r="149" spans="2:36" s="84" customFormat="1" ht="28.5" customHeight="1" thickBot="1" x14ac:dyDescent="0.3">
      <c r="B149" s="423"/>
      <c r="C149" s="417"/>
      <c r="D149" s="413"/>
      <c r="E149" s="179" t="s">
        <v>542</v>
      </c>
      <c r="F149" s="71">
        <f t="shared" si="38"/>
        <v>0</v>
      </c>
      <c r="G149" s="49">
        <f t="shared" si="39"/>
        <v>0</v>
      </c>
      <c r="H149" s="116">
        <v>0</v>
      </c>
      <c r="I149" s="116">
        <v>0</v>
      </c>
      <c r="J149" s="116">
        <v>0</v>
      </c>
      <c r="K149" s="116">
        <v>0</v>
      </c>
      <c r="L149" s="49">
        <f t="shared" si="40"/>
        <v>0</v>
      </c>
      <c r="M149" s="116">
        <v>0</v>
      </c>
      <c r="N149" s="116">
        <v>0</v>
      </c>
      <c r="O149" s="116">
        <v>0</v>
      </c>
      <c r="P149" s="116">
        <v>0</v>
      </c>
      <c r="Q149" s="49">
        <f t="shared" si="41"/>
        <v>0</v>
      </c>
      <c r="R149" s="116">
        <v>0</v>
      </c>
      <c r="S149" s="116">
        <v>0</v>
      </c>
      <c r="T149" s="116">
        <v>0</v>
      </c>
      <c r="U149" s="116">
        <v>0</v>
      </c>
      <c r="V149" s="49">
        <f t="shared" si="42"/>
        <v>0</v>
      </c>
      <c r="W149" s="116">
        <v>0</v>
      </c>
      <c r="X149" s="116">
        <v>0</v>
      </c>
      <c r="Y149" s="116">
        <v>0</v>
      </c>
      <c r="Z149" s="116">
        <v>0</v>
      </c>
      <c r="AA149" s="49">
        <f t="shared" si="43"/>
        <v>0</v>
      </c>
      <c r="AB149" s="116">
        <v>0</v>
      </c>
      <c r="AC149" s="116">
        <v>0</v>
      </c>
      <c r="AD149" s="116">
        <v>0</v>
      </c>
      <c r="AE149" s="116">
        <v>0</v>
      </c>
      <c r="AF149" s="49">
        <f t="shared" si="44"/>
        <v>0</v>
      </c>
      <c r="AG149" s="116">
        <v>0</v>
      </c>
      <c r="AH149" s="116">
        <v>0</v>
      </c>
      <c r="AI149" s="116">
        <v>0</v>
      </c>
      <c r="AJ149" s="116">
        <v>0</v>
      </c>
    </row>
    <row r="150" spans="2:36" s="84" customFormat="1" ht="21" x14ac:dyDescent="0.25">
      <c r="B150" s="405">
        <v>31</v>
      </c>
      <c r="C150" s="417"/>
      <c r="D150" s="412" t="s">
        <v>518</v>
      </c>
      <c r="E150" s="96" t="s">
        <v>120</v>
      </c>
      <c r="F150" s="71">
        <f t="shared" si="38"/>
        <v>0</v>
      </c>
      <c r="G150" s="49">
        <f t="shared" si="39"/>
        <v>0</v>
      </c>
      <c r="H150" s="177"/>
      <c r="I150" s="177"/>
      <c r="J150" s="177"/>
      <c r="K150" s="177"/>
      <c r="L150" s="49">
        <f t="shared" si="40"/>
        <v>0</v>
      </c>
      <c r="M150" s="177"/>
      <c r="N150" s="177"/>
      <c r="O150" s="177"/>
      <c r="P150" s="177"/>
      <c r="Q150" s="49">
        <f t="shared" si="41"/>
        <v>0</v>
      </c>
      <c r="R150" s="177"/>
      <c r="S150" s="177"/>
      <c r="T150" s="177"/>
      <c r="U150" s="177"/>
      <c r="V150" s="49">
        <f t="shared" si="42"/>
        <v>0</v>
      </c>
      <c r="W150" s="177">
        <v>0</v>
      </c>
      <c r="X150" s="177"/>
      <c r="Y150" s="177"/>
      <c r="Z150" s="177"/>
      <c r="AA150" s="49">
        <f t="shared" si="43"/>
        <v>0</v>
      </c>
      <c r="AB150" s="177"/>
      <c r="AC150" s="177"/>
      <c r="AD150" s="177"/>
      <c r="AE150" s="177"/>
      <c r="AF150" s="49">
        <f t="shared" si="44"/>
        <v>0</v>
      </c>
      <c r="AG150" s="177"/>
      <c r="AH150" s="177"/>
      <c r="AI150" s="177"/>
      <c r="AJ150" s="177"/>
    </row>
    <row r="151" spans="2:36" s="84" customFormat="1" ht="21" x14ac:dyDescent="0.25">
      <c r="B151" s="455"/>
      <c r="C151" s="417"/>
      <c r="D151" s="409"/>
      <c r="E151" s="96" t="s">
        <v>218</v>
      </c>
      <c r="F151" s="71">
        <f t="shared" si="38"/>
        <v>0</v>
      </c>
      <c r="G151" s="49">
        <f t="shared" si="39"/>
        <v>0</v>
      </c>
      <c r="H151" s="183"/>
      <c r="I151" s="183"/>
      <c r="J151" s="183"/>
      <c r="K151" s="183"/>
      <c r="L151" s="49">
        <f t="shared" si="40"/>
        <v>0</v>
      </c>
      <c r="M151" s="183"/>
      <c r="N151" s="183"/>
      <c r="O151" s="183"/>
      <c r="P151" s="183"/>
      <c r="Q151" s="49">
        <f t="shared" si="41"/>
        <v>0</v>
      </c>
      <c r="R151" s="183"/>
      <c r="S151" s="183"/>
      <c r="T151" s="183"/>
      <c r="U151" s="183"/>
      <c r="V151" s="49">
        <f t="shared" si="42"/>
        <v>0</v>
      </c>
      <c r="W151" s="183">
        <v>0</v>
      </c>
      <c r="X151" s="183"/>
      <c r="Y151" s="183"/>
      <c r="Z151" s="183"/>
      <c r="AA151" s="49">
        <f t="shared" si="43"/>
        <v>0</v>
      </c>
      <c r="AB151" s="183"/>
      <c r="AC151" s="183"/>
      <c r="AD151" s="183"/>
      <c r="AE151" s="183"/>
      <c r="AF151" s="49">
        <f t="shared" si="44"/>
        <v>0</v>
      </c>
      <c r="AG151" s="183"/>
      <c r="AH151" s="183"/>
      <c r="AI151" s="183"/>
      <c r="AJ151" s="183"/>
    </row>
    <row r="152" spans="2:36" s="84" customFormat="1" ht="21.75" thickBot="1" x14ac:dyDescent="0.3">
      <c r="B152" s="455"/>
      <c r="C152" s="417"/>
      <c r="D152" s="409"/>
      <c r="E152" s="98" t="s">
        <v>116</v>
      </c>
      <c r="F152" s="71">
        <f t="shared" si="38"/>
        <v>27</v>
      </c>
      <c r="G152" s="49">
        <f t="shared" si="39"/>
        <v>2</v>
      </c>
      <c r="H152" s="116">
        <v>2</v>
      </c>
      <c r="I152" s="116">
        <v>0</v>
      </c>
      <c r="J152" s="116">
        <v>0</v>
      </c>
      <c r="K152" s="116">
        <v>0</v>
      </c>
      <c r="L152" s="49">
        <f t="shared" si="40"/>
        <v>1</v>
      </c>
      <c r="M152" s="116">
        <v>1</v>
      </c>
      <c r="N152" s="116">
        <v>0</v>
      </c>
      <c r="O152" s="116">
        <v>0</v>
      </c>
      <c r="P152" s="116">
        <v>0</v>
      </c>
      <c r="Q152" s="49">
        <f t="shared" si="41"/>
        <v>6</v>
      </c>
      <c r="R152" s="116">
        <v>0</v>
      </c>
      <c r="S152" s="116">
        <v>0</v>
      </c>
      <c r="T152" s="116">
        <v>6</v>
      </c>
      <c r="U152" s="116">
        <v>0</v>
      </c>
      <c r="V152" s="49">
        <f t="shared" si="42"/>
        <v>1</v>
      </c>
      <c r="W152" s="116">
        <v>1</v>
      </c>
      <c r="X152" s="116">
        <v>0</v>
      </c>
      <c r="Y152" s="116">
        <v>0</v>
      </c>
      <c r="Z152" s="116">
        <v>0</v>
      </c>
      <c r="AA152" s="49">
        <f t="shared" si="43"/>
        <v>11</v>
      </c>
      <c r="AB152" s="116">
        <v>7</v>
      </c>
      <c r="AC152" s="116">
        <v>0</v>
      </c>
      <c r="AD152" s="116">
        <v>4</v>
      </c>
      <c r="AE152" s="116">
        <v>0</v>
      </c>
      <c r="AF152" s="49">
        <f t="shared" si="44"/>
        <v>6</v>
      </c>
      <c r="AG152" s="116">
        <v>6</v>
      </c>
      <c r="AH152" s="116">
        <v>0</v>
      </c>
      <c r="AI152" s="116">
        <v>0</v>
      </c>
      <c r="AJ152" s="116">
        <v>0</v>
      </c>
    </row>
    <row r="153" spans="2:36" s="84" customFormat="1" ht="35.25" customHeight="1" thickBot="1" x14ac:dyDescent="0.3">
      <c r="B153" s="456"/>
      <c r="C153" s="417"/>
      <c r="D153" s="410"/>
      <c r="E153" s="132" t="s">
        <v>542</v>
      </c>
      <c r="F153" s="71">
        <f t="shared" si="38"/>
        <v>82</v>
      </c>
      <c r="G153" s="49">
        <f t="shared" si="39"/>
        <v>0</v>
      </c>
      <c r="H153" s="124">
        <v>0</v>
      </c>
      <c r="I153" s="116">
        <v>0</v>
      </c>
      <c r="J153" s="116">
        <v>0</v>
      </c>
      <c r="K153" s="116">
        <v>0</v>
      </c>
      <c r="L153" s="49">
        <f t="shared" si="40"/>
        <v>11</v>
      </c>
      <c r="M153" s="116">
        <v>6</v>
      </c>
      <c r="N153" s="116">
        <v>0</v>
      </c>
      <c r="O153" s="116">
        <v>5</v>
      </c>
      <c r="P153" s="116">
        <v>0</v>
      </c>
      <c r="Q153" s="49">
        <f t="shared" si="41"/>
        <v>7</v>
      </c>
      <c r="R153" s="116">
        <v>5</v>
      </c>
      <c r="S153" s="116">
        <v>0</v>
      </c>
      <c r="T153" s="116">
        <v>2</v>
      </c>
      <c r="U153" s="116">
        <v>0</v>
      </c>
      <c r="V153" s="49">
        <f t="shared" si="42"/>
        <v>14</v>
      </c>
      <c r="W153" s="116">
        <v>14</v>
      </c>
      <c r="X153" s="116">
        <v>0</v>
      </c>
      <c r="Y153" s="116">
        <v>0</v>
      </c>
      <c r="Z153" s="116">
        <v>0</v>
      </c>
      <c r="AA153" s="49">
        <f t="shared" si="43"/>
        <v>26</v>
      </c>
      <c r="AB153" s="116">
        <v>21</v>
      </c>
      <c r="AC153" s="116">
        <v>1</v>
      </c>
      <c r="AD153" s="116">
        <v>2</v>
      </c>
      <c r="AE153" s="116">
        <v>2</v>
      </c>
      <c r="AF153" s="49">
        <f t="shared" si="44"/>
        <v>24</v>
      </c>
      <c r="AG153" s="116">
        <v>16</v>
      </c>
      <c r="AH153" s="116">
        <v>0</v>
      </c>
      <c r="AI153" s="116">
        <v>4</v>
      </c>
      <c r="AJ153" s="116">
        <v>4</v>
      </c>
    </row>
    <row r="154" spans="2:36" s="84" customFormat="1" ht="16.5" customHeight="1" x14ac:dyDescent="0.25">
      <c r="B154" s="405">
        <v>32</v>
      </c>
      <c r="C154" s="448"/>
      <c r="D154" s="450" t="s">
        <v>91</v>
      </c>
      <c r="E154" s="128" t="s">
        <v>120</v>
      </c>
      <c r="F154" s="71">
        <f t="shared" si="38"/>
        <v>0</v>
      </c>
      <c r="G154" s="49">
        <f t="shared" si="39"/>
        <v>0</v>
      </c>
      <c r="H154" s="118">
        <v>0</v>
      </c>
      <c r="I154" s="118">
        <v>0</v>
      </c>
      <c r="J154" s="118">
        <v>0</v>
      </c>
      <c r="K154" s="118">
        <v>0</v>
      </c>
      <c r="L154" s="49">
        <f t="shared" si="40"/>
        <v>0</v>
      </c>
      <c r="M154" s="118">
        <v>0</v>
      </c>
      <c r="N154" s="118">
        <v>0</v>
      </c>
      <c r="O154" s="118">
        <v>0</v>
      </c>
      <c r="P154" s="118">
        <v>0</v>
      </c>
      <c r="Q154" s="49">
        <f t="shared" si="41"/>
        <v>0</v>
      </c>
      <c r="R154" s="118">
        <v>0</v>
      </c>
      <c r="S154" s="118">
        <v>0</v>
      </c>
      <c r="T154" s="118">
        <v>0</v>
      </c>
      <c r="U154" s="118">
        <v>0</v>
      </c>
      <c r="V154" s="49">
        <f t="shared" si="42"/>
        <v>0</v>
      </c>
      <c r="W154" s="118">
        <v>0</v>
      </c>
      <c r="X154" s="118">
        <v>0</v>
      </c>
      <c r="Y154" s="118">
        <v>0</v>
      </c>
      <c r="Z154" s="118">
        <v>0</v>
      </c>
      <c r="AA154" s="49">
        <f t="shared" si="43"/>
        <v>0</v>
      </c>
      <c r="AB154" s="118">
        <v>0</v>
      </c>
      <c r="AC154" s="118">
        <v>0</v>
      </c>
      <c r="AD154" s="118">
        <v>0</v>
      </c>
      <c r="AE154" s="118">
        <v>0</v>
      </c>
      <c r="AF154" s="49">
        <f t="shared" si="44"/>
        <v>0</v>
      </c>
      <c r="AG154" s="118">
        <v>0</v>
      </c>
      <c r="AH154" s="118">
        <v>0</v>
      </c>
      <c r="AI154" s="118">
        <v>0</v>
      </c>
      <c r="AJ154" s="118">
        <v>0</v>
      </c>
    </row>
    <row r="155" spans="2:36" s="84" customFormat="1" ht="16.5" customHeight="1" x14ac:dyDescent="0.25">
      <c r="B155" s="422"/>
      <c r="C155" s="448"/>
      <c r="D155" s="451"/>
      <c r="E155" s="97" t="s">
        <v>218</v>
      </c>
      <c r="F155" s="71">
        <f t="shared" si="38"/>
        <v>0</v>
      </c>
      <c r="G155" s="49">
        <f t="shared" si="39"/>
        <v>0</v>
      </c>
      <c r="H155" s="112">
        <v>0</v>
      </c>
      <c r="I155" s="112">
        <v>0</v>
      </c>
      <c r="J155" s="112">
        <v>0</v>
      </c>
      <c r="K155" s="112">
        <v>0</v>
      </c>
      <c r="L155" s="49">
        <f t="shared" si="40"/>
        <v>0</v>
      </c>
      <c r="M155" s="112">
        <v>0</v>
      </c>
      <c r="N155" s="112">
        <v>0</v>
      </c>
      <c r="O155" s="112">
        <v>0</v>
      </c>
      <c r="P155" s="112">
        <v>0</v>
      </c>
      <c r="Q155" s="49">
        <f t="shared" si="41"/>
        <v>0</v>
      </c>
      <c r="R155" s="118">
        <v>0</v>
      </c>
      <c r="S155" s="118">
        <v>0</v>
      </c>
      <c r="T155" s="118">
        <v>0</v>
      </c>
      <c r="U155" s="118">
        <v>0</v>
      </c>
      <c r="V155" s="49">
        <f t="shared" si="42"/>
        <v>0</v>
      </c>
      <c r="W155" s="112">
        <v>0</v>
      </c>
      <c r="X155" s="112">
        <v>0</v>
      </c>
      <c r="Y155" s="112">
        <v>0</v>
      </c>
      <c r="Z155" s="112">
        <v>0</v>
      </c>
      <c r="AA155" s="49">
        <f t="shared" si="43"/>
        <v>0</v>
      </c>
      <c r="AB155" s="112">
        <v>0</v>
      </c>
      <c r="AC155" s="112">
        <v>0</v>
      </c>
      <c r="AD155" s="112">
        <v>0</v>
      </c>
      <c r="AE155" s="112">
        <v>0</v>
      </c>
      <c r="AF155" s="49">
        <f t="shared" si="44"/>
        <v>0</v>
      </c>
      <c r="AG155" s="112">
        <v>0</v>
      </c>
      <c r="AH155" s="112">
        <v>0</v>
      </c>
      <c r="AI155" s="112">
        <v>0</v>
      </c>
      <c r="AJ155" s="112">
        <v>0</v>
      </c>
    </row>
    <row r="156" spans="2:36" s="84" customFormat="1" ht="16.5" customHeight="1" thickBot="1" x14ac:dyDescent="0.3">
      <c r="B156" s="422"/>
      <c r="C156" s="448"/>
      <c r="D156" s="457"/>
      <c r="E156" s="142" t="s">
        <v>116</v>
      </c>
      <c r="F156" s="71">
        <f t="shared" si="38"/>
        <v>0</v>
      </c>
      <c r="G156" s="49">
        <f t="shared" si="39"/>
        <v>0</v>
      </c>
      <c r="H156" s="145"/>
      <c r="I156" s="145"/>
      <c r="J156" s="145"/>
      <c r="K156" s="145"/>
      <c r="L156" s="49">
        <f t="shared" si="40"/>
        <v>0</v>
      </c>
      <c r="M156" s="145"/>
      <c r="N156" s="145"/>
      <c r="O156" s="145"/>
      <c r="P156" s="145"/>
      <c r="Q156" s="49">
        <f t="shared" si="41"/>
        <v>0</v>
      </c>
      <c r="R156" s="145"/>
      <c r="S156" s="145"/>
      <c r="T156" s="145"/>
      <c r="U156" s="145"/>
      <c r="V156" s="49">
        <f t="shared" si="42"/>
        <v>0</v>
      </c>
      <c r="W156" s="145">
        <v>0</v>
      </c>
      <c r="X156" s="145"/>
      <c r="Y156" s="145"/>
      <c r="Z156" s="145"/>
      <c r="AA156" s="49">
        <f t="shared" si="43"/>
        <v>0</v>
      </c>
      <c r="AB156" s="145"/>
      <c r="AC156" s="145"/>
      <c r="AD156" s="145"/>
      <c r="AE156" s="145"/>
      <c r="AF156" s="49">
        <f t="shared" si="44"/>
        <v>0</v>
      </c>
      <c r="AG156" s="145"/>
      <c r="AH156" s="145"/>
      <c r="AI156" s="145"/>
      <c r="AJ156" s="145"/>
    </row>
    <row r="157" spans="2:36" s="84" customFormat="1" ht="27.75" customHeight="1" thickBot="1" x14ac:dyDescent="0.3">
      <c r="B157" s="423"/>
      <c r="C157" s="448"/>
      <c r="D157" s="452"/>
      <c r="E157" s="90" t="s">
        <v>542</v>
      </c>
      <c r="F157" s="71">
        <f t="shared" si="38"/>
        <v>0</v>
      </c>
      <c r="G157" s="49">
        <f t="shared" si="39"/>
        <v>0</v>
      </c>
      <c r="H157" s="148">
        <v>0</v>
      </c>
      <c r="I157" s="148">
        <v>0</v>
      </c>
      <c r="J157" s="148">
        <v>0</v>
      </c>
      <c r="K157" s="148">
        <v>0</v>
      </c>
      <c r="L157" s="49">
        <f t="shared" si="40"/>
        <v>0</v>
      </c>
      <c r="M157" s="148">
        <v>0</v>
      </c>
      <c r="N157" s="148">
        <v>0</v>
      </c>
      <c r="O157" s="148">
        <v>0</v>
      </c>
      <c r="P157" s="148">
        <v>0</v>
      </c>
      <c r="Q157" s="49">
        <f t="shared" si="41"/>
        <v>0</v>
      </c>
      <c r="R157" s="118">
        <v>0</v>
      </c>
      <c r="S157" s="118">
        <v>0</v>
      </c>
      <c r="T157" s="118">
        <v>0</v>
      </c>
      <c r="U157" s="118">
        <v>0</v>
      </c>
      <c r="V157" s="49">
        <f t="shared" si="42"/>
        <v>0</v>
      </c>
      <c r="W157" s="148">
        <v>0</v>
      </c>
      <c r="X157" s="148">
        <v>0</v>
      </c>
      <c r="Y157" s="148">
        <v>0</v>
      </c>
      <c r="Z157" s="148">
        <v>0</v>
      </c>
      <c r="AA157" s="49">
        <f t="shared" si="43"/>
        <v>0</v>
      </c>
      <c r="AB157" s="148">
        <v>0</v>
      </c>
      <c r="AC157" s="148">
        <v>0</v>
      </c>
      <c r="AD157" s="148">
        <v>0</v>
      </c>
      <c r="AE157" s="148">
        <v>0</v>
      </c>
      <c r="AF157" s="49">
        <f t="shared" si="44"/>
        <v>0</v>
      </c>
      <c r="AG157" s="148">
        <v>0</v>
      </c>
      <c r="AH157" s="148">
        <v>0</v>
      </c>
      <c r="AI157" s="148">
        <v>0</v>
      </c>
      <c r="AJ157" s="148">
        <v>0</v>
      </c>
    </row>
    <row r="158" spans="2:36" s="84" customFormat="1" ht="16.5" customHeight="1" x14ac:dyDescent="0.25">
      <c r="B158" s="405">
        <v>33</v>
      </c>
      <c r="C158" s="448"/>
      <c r="D158" s="450" t="s">
        <v>92</v>
      </c>
      <c r="E158" s="128" t="s">
        <v>120</v>
      </c>
      <c r="F158" s="71">
        <f t="shared" si="38"/>
        <v>0</v>
      </c>
      <c r="G158" s="49">
        <f t="shared" si="39"/>
        <v>0</v>
      </c>
      <c r="H158" s="118">
        <v>0</v>
      </c>
      <c r="I158" s="118">
        <v>0</v>
      </c>
      <c r="J158" s="118">
        <v>0</v>
      </c>
      <c r="K158" s="118">
        <v>0</v>
      </c>
      <c r="L158" s="49">
        <f t="shared" si="40"/>
        <v>0</v>
      </c>
      <c r="M158" s="118">
        <v>0</v>
      </c>
      <c r="N158" s="118">
        <v>0</v>
      </c>
      <c r="O158" s="118">
        <v>0</v>
      </c>
      <c r="P158" s="118">
        <v>0</v>
      </c>
      <c r="Q158" s="49">
        <f t="shared" si="41"/>
        <v>0</v>
      </c>
      <c r="R158" s="118">
        <v>0</v>
      </c>
      <c r="S158" s="118">
        <v>0</v>
      </c>
      <c r="T158" s="118">
        <v>0</v>
      </c>
      <c r="U158" s="118">
        <v>0</v>
      </c>
      <c r="V158" s="49">
        <f t="shared" si="42"/>
        <v>0</v>
      </c>
      <c r="W158" s="118">
        <v>0</v>
      </c>
      <c r="X158" s="118">
        <v>0</v>
      </c>
      <c r="Y158" s="118">
        <v>0</v>
      </c>
      <c r="Z158" s="118">
        <v>0</v>
      </c>
      <c r="AA158" s="49">
        <f t="shared" si="43"/>
        <v>0</v>
      </c>
      <c r="AB158" s="118">
        <v>0</v>
      </c>
      <c r="AC158" s="118">
        <v>0</v>
      </c>
      <c r="AD158" s="118">
        <v>0</v>
      </c>
      <c r="AE158" s="118">
        <v>0</v>
      </c>
      <c r="AF158" s="49">
        <f t="shared" si="44"/>
        <v>0</v>
      </c>
      <c r="AG158" s="118">
        <v>0</v>
      </c>
      <c r="AH158" s="118">
        <v>0</v>
      </c>
      <c r="AI158" s="118">
        <v>0</v>
      </c>
      <c r="AJ158" s="118">
        <v>0</v>
      </c>
    </row>
    <row r="159" spans="2:36" s="84" customFormat="1" ht="16.5" customHeight="1" x14ac:dyDescent="0.25">
      <c r="B159" s="422"/>
      <c r="C159" s="448"/>
      <c r="D159" s="451"/>
      <c r="E159" s="97" t="s">
        <v>218</v>
      </c>
      <c r="F159" s="71">
        <f t="shared" si="38"/>
        <v>0</v>
      </c>
      <c r="G159" s="49">
        <f t="shared" si="39"/>
        <v>0</v>
      </c>
      <c r="H159" s="112">
        <v>0</v>
      </c>
      <c r="I159" s="112">
        <v>0</v>
      </c>
      <c r="J159" s="112">
        <v>0</v>
      </c>
      <c r="K159" s="112">
        <v>0</v>
      </c>
      <c r="L159" s="49">
        <f t="shared" si="40"/>
        <v>0</v>
      </c>
      <c r="M159" s="112">
        <v>0</v>
      </c>
      <c r="N159" s="112">
        <v>0</v>
      </c>
      <c r="O159" s="112">
        <v>0</v>
      </c>
      <c r="P159" s="112">
        <v>0</v>
      </c>
      <c r="Q159" s="49">
        <f t="shared" si="41"/>
        <v>0</v>
      </c>
      <c r="R159" s="118">
        <v>0</v>
      </c>
      <c r="S159" s="118">
        <v>0</v>
      </c>
      <c r="T159" s="118">
        <v>0</v>
      </c>
      <c r="U159" s="118">
        <v>0</v>
      </c>
      <c r="V159" s="49">
        <f t="shared" si="42"/>
        <v>0</v>
      </c>
      <c r="W159" s="112">
        <v>0</v>
      </c>
      <c r="X159" s="112">
        <v>0</v>
      </c>
      <c r="Y159" s="112">
        <v>0</v>
      </c>
      <c r="Z159" s="112">
        <v>0</v>
      </c>
      <c r="AA159" s="49">
        <f t="shared" si="43"/>
        <v>0</v>
      </c>
      <c r="AB159" s="112">
        <v>0</v>
      </c>
      <c r="AC159" s="112">
        <v>0</v>
      </c>
      <c r="AD159" s="112">
        <v>0</v>
      </c>
      <c r="AE159" s="112">
        <v>0</v>
      </c>
      <c r="AF159" s="49">
        <f t="shared" si="44"/>
        <v>0</v>
      </c>
      <c r="AG159" s="112">
        <v>0</v>
      </c>
      <c r="AH159" s="112">
        <v>0</v>
      </c>
      <c r="AI159" s="112">
        <v>0</v>
      </c>
      <c r="AJ159" s="112">
        <v>0</v>
      </c>
    </row>
    <row r="160" spans="2:36" s="84" customFormat="1" ht="16.5" customHeight="1" thickBot="1" x14ac:dyDescent="0.3">
      <c r="B160" s="422"/>
      <c r="C160" s="448"/>
      <c r="D160" s="457"/>
      <c r="E160" s="142" t="s">
        <v>116</v>
      </c>
      <c r="F160" s="71">
        <f t="shared" si="38"/>
        <v>0</v>
      </c>
      <c r="G160" s="49">
        <f t="shared" si="39"/>
        <v>0</v>
      </c>
      <c r="H160" s="145"/>
      <c r="I160" s="145"/>
      <c r="J160" s="145"/>
      <c r="K160" s="145"/>
      <c r="L160" s="49">
        <f t="shared" si="40"/>
        <v>0</v>
      </c>
      <c r="M160" s="145"/>
      <c r="N160" s="145"/>
      <c r="O160" s="145"/>
      <c r="P160" s="145"/>
      <c r="Q160" s="49">
        <f t="shared" si="41"/>
        <v>0</v>
      </c>
      <c r="R160" s="145"/>
      <c r="S160" s="145"/>
      <c r="T160" s="145"/>
      <c r="U160" s="145"/>
      <c r="V160" s="49">
        <f t="shared" si="42"/>
        <v>0</v>
      </c>
      <c r="W160" s="145">
        <v>0</v>
      </c>
      <c r="X160" s="145"/>
      <c r="Y160" s="145"/>
      <c r="Z160" s="145"/>
      <c r="AA160" s="49">
        <f t="shared" si="43"/>
        <v>0</v>
      </c>
      <c r="AB160" s="145"/>
      <c r="AC160" s="145"/>
      <c r="AD160" s="145"/>
      <c r="AE160" s="145"/>
      <c r="AF160" s="49">
        <f t="shared" si="44"/>
        <v>0</v>
      </c>
      <c r="AG160" s="145"/>
      <c r="AH160" s="145"/>
      <c r="AI160" s="145"/>
      <c r="AJ160" s="145"/>
    </row>
    <row r="161" spans="1:36" s="84" customFormat="1" ht="29.25" customHeight="1" thickBot="1" x14ac:dyDescent="0.3">
      <c r="B161" s="423"/>
      <c r="C161" s="448"/>
      <c r="D161" s="452"/>
      <c r="E161" s="90" t="s">
        <v>542</v>
      </c>
      <c r="F161" s="71">
        <f t="shared" si="38"/>
        <v>0</v>
      </c>
      <c r="G161" s="49">
        <f t="shared" si="39"/>
        <v>0</v>
      </c>
      <c r="H161" s="148">
        <v>0</v>
      </c>
      <c r="I161" s="148">
        <v>0</v>
      </c>
      <c r="J161" s="148">
        <v>0</v>
      </c>
      <c r="K161" s="148">
        <v>0</v>
      </c>
      <c r="L161" s="49">
        <f t="shared" si="40"/>
        <v>0</v>
      </c>
      <c r="M161" s="148">
        <v>0</v>
      </c>
      <c r="N161" s="148">
        <v>0</v>
      </c>
      <c r="O161" s="148">
        <v>0</v>
      </c>
      <c r="P161" s="148">
        <v>0</v>
      </c>
      <c r="Q161" s="49">
        <f t="shared" si="41"/>
        <v>0</v>
      </c>
      <c r="R161" s="118">
        <v>0</v>
      </c>
      <c r="S161" s="118">
        <v>0</v>
      </c>
      <c r="T161" s="118">
        <v>0</v>
      </c>
      <c r="U161" s="118">
        <v>0</v>
      </c>
      <c r="V161" s="49">
        <f t="shared" si="42"/>
        <v>0</v>
      </c>
      <c r="W161" s="148">
        <v>0</v>
      </c>
      <c r="X161" s="148">
        <v>0</v>
      </c>
      <c r="Y161" s="148">
        <v>0</v>
      </c>
      <c r="Z161" s="148">
        <v>0</v>
      </c>
      <c r="AA161" s="49">
        <f t="shared" si="43"/>
        <v>0</v>
      </c>
      <c r="AB161" s="148">
        <v>0</v>
      </c>
      <c r="AC161" s="148">
        <v>0</v>
      </c>
      <c r="AD161" s="148">
        <v>0</v>
      </c>
      <c r="AE161" s="148">
        <v>0</v>
      </c>
      <c r="AF161" s="49">
        <f t="shared" si="44"/>
        <v>0</v>
      </c>
      <c r="AG161" s="148">
        <v>0</v>
      </c>
      <c r="AH161" s="148">
        <v>0</v>
      </c>
      <c r="AI161" s="148">
        <v>0</v>
      </c>
      <c r="AJ161" s="148">
        <v>0</v>
      </c>
    </row>
    <row r="162" spans="1:36" s="84" customFormat="1" ht="16.5" customHeight="1" x14ac:dyDescent="0.25">
      <c r="B162" s="405">
        <v>34</v>
      </c>
      <c r="C162" s="448"/>
      <c r="D162" s="450" t="s">
        <v>573</v>
      </c>
      <c r="E162" s="128" t="s">
        <v>120</v>
      </c>
      <c r="F162" s="71">
        <f t="shared" si="38"/>
        <v>0</v>
      </c>
      <c r="G162" s="49">
        <f t="shared" si="39"/>
        <v>0</v>
      </c>
      <c r="H162" s="118">
        <v>0</v>
      </c>
      <c r="I162" s="118">
        <v>0</v>
      </c>
      <c r="J162" s="118">
        <v>0</v>
      </c>
      <c r="K162" s="118">
        <v>0</v>
      </c>
      <c r="L162" s="49">
        <f t="shared" si="40"/>
        <v>0</v>
      </c>
      <c r="M162" s="118">
        <v>0</v>
      </c>
      <c r="N162" s="118">
        <v>0</v>
      </c>
      <c r="O162" s="118">
        <v>0</v>
      </c>
      <c r="P162" s="118">
        <v>0</v>
      </c>
      <c r="Q162" s="49">
        <f t="shared" si="41"/>
        <v>0</v>
      </c>
      <c r="R162" s="118">
        <v>0</v>
      </c>
      <c r="S162" s="118">
        <v>0</v>
      </c>
      <c r="T162" s="118">
        <v>0</v>
      </c>
      <c r="U162" s="118">
        <v>0</v>
      </c>
      <c r="V162" s="49">
        <f t="shared" si="42"/>
        <v>0</v>
      </c>
      <c r="W162" s="118">
        <v>0</v>
      </c>
      <c r="X162" s="118">
        <v>0</v>
      </c>
      <c r="Y162" s="118">
        <v>0</v>
      </c>
      <c r="Z162" s="118">
        <v>0</v>
      </c>
      <c r="AA162" s="49">
        <f t="shared" si="43"/>
        <v>0</v>
      </c>
      <c r="AB162" s="118">
        <v>0</v>
      </c>
      <c r="AC162" s="118">
        <v>0</v>
      </c>
      <c r="AD162" s="118">
        <v>0</v>
      </c>
      <c r="AE162" s="118">
        <v>0</v>
      </c>
      <c r="AF162" s="49">
        <f t="shared" si="44"/>
        <v>0</v>
      </c>
      <c r="AG162" s="118">
        <v>0</v>
      </c>
      <c r="AH162" s="118">
        <v>0</v>
      </c>
      <c r="AI162" s="118">
        <v>0</v>
      </c>
      <c r="AJ162" s="118">
        <v>0</v>
      </c>
    </row>
    <row r="163" spans="1:36" s="84" customFormat="1" ht="16.5" customHeight="1" x14ac:dyDescent="0.25">
      <c r="B163" s="455"/>
      <c r="C163" s="448"/>
      <c r="D163" s="451"/>
      <c r="E163" s="97" t="s">
        <v>218</v>
      </c>
      <c r="F163" s="71">
        <f t="shared" si="38"/>
        <v>0</v>
      </c>
      <c r="G163" s="49">
        <f t="shared" si="39"/>
        <v>0</v>
      </c>
      <c r="H163" s="112">
        <v>0</v>
      </c>
      <c r="I163" s="112">
        <v>0</v>
      </c>
      <c r="J163" s="112">
        <v>0</v>
      </c>
      <c r="K163" s="112">
        <v>0</v>
      </c>
      <c r="L163" s="49">
        <f t="shared" si="40"/>
        <v>0</v>
      </c>
      <c r="M163" s="112">
        <v>0</v>
      </c>
      <c r="N163" s="112">
        <v>0</v>
      </c>
      <c r="O163" s="112">
        <v>0</v>
      </c>
      <c r="P163" s="112">
        <v>0</v>
      </c>
      <c r="Q163" s="49">
        <f t="shared" si="41"/>
        <v>0</v>
      </c>
      <c r="R163" s="118">
        <v>0</v>
      </c>
      <c r="S163" s="118">
        <v>0</v>
      </c>
      <c r="T163" s="118">
        <v>0</v>
      </c>
      <c r="U163" s="118">
        <v>0</v>
      </c>
      <c r="V163" s="49">
        <f t="shared" si="42"/>
        <v>0</v>
      </c>
      <c r="W163" s="112">
        <v>0</v>
      </c>
      <c r="X163" s="112">
        <v>0</v>
      </c>
      <c r="Y163" s="112">
        <v>0</v>
      </c>
      <c r="Z163" s="112">
        <v>0</v>
      </c>
      <c r="AA163" s="49">
        <f t="shared" si="43"/>
        <v>0</v>
      </c>
      <c r="AB163" s="112">
        <v>0</v>
      </c>
      <c r="AC163" s="112">
        <v>0</v>
      </c>
      <c r="AD163" s="112">
        <v>0</v>
      </c>
      <c r="AE163" s="112">
        <v>0</v>
      </c>
      <c r="AF163" s="49">
        <f t="shared" si="44"/>
        <v>0</v>
      </c>
      <c r="AG163" s="112">
        <v>0</v>
      </c>
      <c r="AH163" s="112">
        <v>0</v>
      </c>
      <c r="AI163" s="112">
        <v>0</v>
      </c>
      <c r="AJ163" s="112">
        <v>0</v>
      </c>
    </row>
    <row r="164" spans="1:36" s="84" customFormat="1" ht="16.5" customHeight="1" thickBot="1" x14ac:dyDescent="0.3">
      <c r="B164" s="455"/>
      <c r="C164" s="448"/>
      <c r="D164" s="457"/>
      <c r="E164" s="142" t="s">
        <v>116</v>
      </c>
      <c r="F164" s="71">
        <f t="shared" si="38"/>
        <v>0</v>
      </c>
      <c r="G164" s="49">
        <f t="shared" si="39"/>
        <v>0</v>
      </c>
      <c r="H164" s="145"/>
      <c r="I164" s="145"/>
      <c r="J164" s="145"/>
      <c r="K164" s="145"/>
      <c r="L164" s="49">
        <f t="shared" si="40"/>
        <v>0</v>
      </c>
      <c r="M164" s="145"/>
      <c r="N164" s="145"/>
      <c r="O164" s="145"/>
      <c r="P164" s="145"/>
      <c r="Q164" s="49">
        <f t="shared" si="41"/>
        <v>0</v>
      </c>
      <c r="R164" s="145"/>
      <c r="S164" s="145"/>
      <c r="T164" s="145"/>
      <c r="U164" s="145"/>
      <c r="V164" s="49">
        <f t="shared" si="42"/>
        <v>0</v>
      </c>
      <c r="W164" s="145">
        <v>0</v>
      </c>
      <c r="X164" s="145"/>
      <c r="Y164" s="145"/>
      <c r="Z164" s="145"/>
      <c r="AA164" s="49">
        <f t="shared" si="43"/>
        <v>0</v>
      </c>
      <c r="AB164" s="145"/>
      <c r="AC164" s="145"/>
      <c r="AD164" s="145"/>
      <c r="AE164" s="145"/>
      <c r="AF164" s="49">
        <f t="shared" si="44"/>
        <v>0</v>
      </c>
      <c r="AG164" s="145"/>
      <c r="AH164" s="145"/>
      <c r="AI164" s="145"/>
      <c r="AJ164" s="145"/>
    </row>
    <row r="165" spans="1:36" s="84" customFormat="1" ht="21.75" thickBot="1" x14ac:dyDescent="0.3">
      <c r="B165" s="456"/>
      <c r="C165" s="448"/>
      <c r="D165" s="452"/>
      <c r="E165" s="90" t="s">
        <v>542</v>
      </c>
      <c r="F165" s="71">
        <f t="shared" si="38"/>
        <v>0</v>
      </c>
      <c r="G165" s="49">
        <f t="shared" si="39"/>
        <v>0</v>
      </c>
      <c r="H165" s="148">
        <v>0</v>
      </c>
      <c r="I165" s="148">
        <v>0</v>
      </c>
      <c r="J165" s="148">
        <v>0</v>
      </c>
      <c r="K165" s="148">
        <v>0</v>
      </c>
      <c r="L165" s="49">
        <f t="shared" si="40"/>
        <v>0</v>
      </c>
      <c r="M165" s="148">
        <v>0</v>
      </c>
      <c r="N165" s="148">
        <v>0</v>
      </c>
      <c r="O165" s="148">
        <v>0</v>
      </c>
      <c r="P165" s="148">
        <v>0</v>
      </c>
      <c r="Q165" s="49">
        <f t="shared" si="41"/>
        <v>0</v>
      </c>
      <c r="R165" s="118">
        <v>0</v>
      </c>
      <c r="S165" s="118">
        <v>0</v>
      </c>
      <c r="T165" s="118">
        <v>0</v>
      </c>
      <c r="U165" s="118">
        <v>0</v>
      </c>
      <c r="V165" s="49">
        <f t="shared" si="42"/>
        <v>0</v>
      </c>
      <c r="W165" s="148">
        <v>0</v>
      </c>
      <c r="X165" s="148">
        <v>0</v>
      </c>
      <c r="Y165" s="148">
        <v>0</v>
      </c>
      <c r="Z165" s="148">
        <v>0</v>
      </c>
      <c r="AA165" s="49">
        <f t="shared" si="43"/>
        <v>0</v>
      </c>
      <c r="AB165" s="148">
        <v>0</v>
      </c>
      <c r="AC165" s="148">
        <v>0</v>
      </c>
      <c r="AD165" s="148">
        <v>0</v>
      </c>
      <c r="AE165" s="148">
        <v>0</v>
      </c>
      <c r="AF165" s="49">
        <f t="shared" si="44"/>
        <v>0</v>
      </c>
      <c r="AG165" s="148">
        <v>0</v>
      </c>
      <c r="AH165" s="148">
        <v>0</v>
      </c>
      <c r="AI165" s="148">
        <v>0</v>
      </c>
      <c r="AJ165" s="148">
        <v>0</v>
      </c>
    </row>
    <row r="166" spans="1:36" s="84" customFormat="1" ht="16.5" customHeight="1" x14ac:dyDescent="0.25">
      <c r="B166" s="405">
        <v>35</v>
      </c>
      <c r="C166" s="448"/>
      <c r="D166" s="450" t="s">
        <v>93</v>
      </c>
      <c r="E166" s="128" t="s">
        <v>120</v>
      </c>
      <c r="F166" s="71">
        <f t="shared" si="38"/>
        <v>0</v>
      </c>
      <c r="G166" s="49">
        <f t="shared" si="39"/>
        <v>0</v>
      </c>
      <c r="H166" s="118">
        <v>0</v>
      </c>
      <c r="I166" s="118">
        <v>0</v>
      </c>
      <c r="J166" s="118">
        <v>0</v>
      </c>
      <c r="K166" s="118">
        <v>0</v>
      </c>
      <c r="L166" s="49">
        <f t="shared" si="40"/>
        <v>0</v>
      </c>
      <c r="M166" s="118">
        <v>0</v>
      </c>
      <c r="N166" s="118">
        <v>0</v>
      </c>
      <c r="O166" s="118">
        <v>0</v>
      </c>
      <c r="P166" s="118">
        <v>0</v>
      </c>
      <c r="Q166" s="49">
        <f t="shared" si="41"/>
        <v>0</v>
      </c>
      <c r="R166" s="118">
        <v>0</v>
      </c>
      <c r="S166" s="118">
        <v>0</v>
      </c>
      <c r="T166" s="118">
        <v>0</v>
      </c>
      <c r="U166" s="118">
        <v>0</v>
      </c>
      <c r="V166" s="49">
        <f t="shared" si="42"/>
        <v>0</v>
      </c>
      <c r="W166" s="118">
        <v>0</v>
      </c>
      <c r="X166" s="118">
        <v>0</v>
      </c>
      <c r="Y166" s="118">
        <v>0</v>
      </c>
      <c r="Z166" s="118">
        <v>0</v>
      </c>
      <c r="AA166" s="49">
        <f t="shared" si="43"/>
        <v>0</v>
      </c>
      <c r="AB166" s="118">
        <v>0</v>
      </c>
      <c r="AC166" s="118">
        <v>0</v>
      </c>
      <c r="AD166" s="118">
        <v>0</v>
      </c>
      <c r="AE166" s="118">
        <v>0</v>
      </c>
      <c r="AF166" s="49">
        <f t="shared" si="44"/>
        <v>0</v>
      </c>
      <c r="AG166" s="118">
        <v>0</v>
      </c>
      <c r="AH166" s="118">
        <v>0</v>
      </c>
      <c r="AI166" s="118">
        <v>0</v>
      </c>
      <c r="AJ166" s="118">
        <v>0</v>
      </c>
    </row>
    <row r="167" spans="1:36" s="84" customFormat="1" ht="16.5" customHeight="1" x14ac:dyDescent="0.25">
      <c r="B167" s="422"/>
      <c r="C167" s="448"/>
      <c r="D167" s="451"/>
      <c r="E167" s="97" t="s">
        <v>218</v>
      </c>
      <c r="F167" s="71">
        <f t="shared" si="38"/>
        <v>0</v>
      </c>
      <c r="G167" s="49">
        <f t="shared" si="39"/>
        <v>0</v>
      </c>
      <c r="H167" s="112">
        <v>0</v>
      </c>
      <c r="I167" s="112">
        <v>0</v>
      </c>
      <c r="J167" s="112">
        <v>0</v>
      </c>
      <c r="K167" s="112">
        <v>0</v>
      </c>
      <c r="L167" s="49">
        <f t="shared" si="40"/>
        <v>0</v>
      </c>
      <c r="M167" s="112">
        <v>0</v>
      </c>
      <c r="N167" s="112">
        <v>0</v>
      </c>
      <c r="O167" s="112">
        <v>0</v>
      </c>
      <c r="P167" s="112">
        <v>0</v>
      </c>
      <c r="Q167" s="49">
        <f t="shared" si="41"/>
        <v>0</v>
      </c>
      <c r="R167" s="118">
        <v>0</v>
      </c>
      <c r="S167" s="118">
        <v>0</v>
      </c>
      <c r="T167" s="118">
        <v>0</v>
      </c>
      <c r="U167" s="118">
        <v>0</v>
      </c>
      <c r="V167" s="49">
        <f t="shared" si="42"/>
        <v>0</v>
      </c>
      <c r="W167" s="112">
        <v>0</v>
      </c>
      <c r="X167" s="112">
        <v>0</v>
      </c>
      <c r="Y167" s="112">
        <v>0</v>
      </c>
      <c r="Z167" s="112">
        <v>0</v>
      </c>
      <c r="AA167" s="49">
        <f t="shared" si="43"/>
        <v>0</v>
      </c>
      <c r="AB167" s="112">
        <v>0</v>
      </c>
      <c r="AC167" s="112">
        <v>0</v>
      </c>
      <c r="AD167" s="112">
        <v>0</v>
      </c>
      <c r="AE167" s="112">
        <v>0</v>
      </c>
      <c r="AF167" s="49">
        <f t="shared" si="44"/>
        <v>0</v>
      </c>
      <c r="AG167" s="112">
        <v>0</v>
      </c>
      <c r="AH167" s="112">
        <v>0</v>
      </c>
      <c r="AI167" s="112">
        <v>0</v>
      </c>
      <c r="AJ167" s="112">
        <v>0</v>
      </c>
    </row>
    <row r="168" spans="1:36" s="84" customFormat="1" ht="16.5" customHeight="1" thickBot="1" x14ac:dyDescent="0.3">
      <c r="B168" s="422"/>
      <c r="C168" s="448"/>
      <c r="D168" s="457"/>
      <c r="E168" s="142" t="s">
        <v>116</v>
      </c>
      <c r="F168" s="71">
        <f t="shared" si="38"/>
        <v>0</v>
      </c>
      <c r="G168" s="49">
        <f t="shared" si="39"/>
        <v>0</v>
      </c>
      <c r="H168" s="145"/>
      <c r="I168" s="145"/>
      <c r="J168" s="145"/>
      <c r="K168" s="145"/>
      <c r="L168" s="49">
        <f t="shared" si="40"/>
        <v>0</v>
      </c>
      <c r="M168" s="145"/>
      <c r="N168" s="145"/>
      <c r="O168" s="145"/>
      <c r="P168" s="145"/>
      <c r="Q168" s="49">
        <f t="shared" si="41"/>
        <v>0</v>
      </c>
      <c r="R168" s="145"/>
      <c r="S168" s="145"/>
      <c r="T168" s="145"/>
      <c r="U168" s="145"/>
      <c r="V168" s="49">
        <f t="shared" si="42"/>
        <v>0</v>
      </c>
      <c r="W168" s="145">
        <v>0</v>
      </c>
      <c r="X168" s="145"/>
      <c r="Y168" s="145"/>
      <c r="Z168" s="145"/>
      <c r="AA168" s="49">
        <f t="shared" si="43"/>
        <v>0</v>
      </c>
      <c r="AB168" s="145"/>
      <c r="AC168" s="145"/>
      <c r="AD168" s="145"/>
      <c r="AE168" s="145"/>
      <c r="AF168" s="49">
        <f t="shared" si="44"/>
        <v>0</v>
      </c>
      <c r="AG168" s="145"/>
      <c r="AH168" s="145"/>
      <c r="AI168" s="145"/>
      <c r="AJ168" s="145"/>
    </row>
    <row r="169" spans="1:36" s="84" customFormat="1" ht="21.75" thickBot="1" x14ac:dyDescent="0.3">
      <c r="B169" s="423"/>
      <c r="C169" s="448"/>
      <c r="D169" s="452"/>
      <c r="E169" s="90" t="s">
        <v>542</v>
      </c>
      <c r="F169" s="71">
        <f t="shared" si="38"/>
        <v>0</v>
      </c>
      <c r="G169" s="49">
        <f t="shared" si="39"/>
        <v>0</v>
      </c>
      <c r="H169" s="148">
        <v>0</v>
      </c>
      <c r="I169" s="148">
        <v>0</v>
      </c>
      <c r="J169" s="148">
        <v>0</v>
      </c>
      <c r="K169" s="148">
        <v>0</v>
      </c>
      <c r="L169" s="49">
        <f t="shared" si="40"/>
        <v>0</v>
      </c>
      <c r="M169" s="148">
        <v>0</v>
      </c>
      <c r="N169" s="148">
        <v>0</v>
      </c>
      <c r="O169" s="148">
        <v>0</v>
      </c>
      <c r="P169" s="148">
        <v>0</v>
      </c>
      <c r="Q169" s="49">
        <f t="shared" si="41"/>
        <v>0</v>
      </c>
      <c r="R169" s="118">
        <v>0</v>
      </c>
      <c r="S169" s="118">
        <v>0</v>
      </c>
      <c r="T169" s="118">
        <v>0</v>
      </c>
      <c r="U169" s="118">
        <v>0</v>
      </c>
      <c r="V169" s="49">
        <f t="shared" si="42"/>
        <v>0</v>
      </c>
      <c r="W169" s="148">
        <v>0</v>
      </c>
      <c r="X169" s="148">
        <v>0</v>
      </c>
      <c r="Y169" s="148">
        <v>0</v>
      </c>
      <c r="Z169" s="148">
        <v>0</v>
      </c>
      <c r="AA169" s="49">
        <f t="shared" si="43"/>
        <v>0</v>
      </c>
      <c r="AB169" s="148">
        <v>0</v>
      </c>
      <c r="AC169" s="148">
        <v>0</v>
      </c>
      <c r="AD169" s="148">
        <v>0</v>
      </c>
      <c r="AE169" s="148">
        <v>0</v>
      </c>
      <c r="AF169" s="49">
        <f t="shared" si="44"/>
        <v>0</v>
      </c>
      <c r="AG169" s="148">
        <v>0</v>
      </c>
      <c r="AH169" s="148">
        <v>0</v>
      </c>
      <c r="AI169" s="148">
        <v>0</v>
      </c>
      <c r="AJ169" s="148">
        <v>0</v>
      </c>
    </row>
    <row r="170" spans="1:36" s="84" customFormat="1" ht="16.5" customHeight="1" x14ac:dyDescent="0.25">
      <c r="B170" s="405">
        <v>36</v>
      </c>
      <c r="C170" s="448"/>
      <c r="D170" s="450" t="s">
        <v>94</v>
      </c>
      <c r="E170" s="128" t="s">
        <v>120</v>
      </c>
      <c r="F170" s="71">
        <f t="shared" si="38"/>
        <v>0</v>
      </c>
      <c r="G170" s="49">
        <f t="shared" si="39"/>
        <v>0</v>
      </c>
      <c r="H170" s="118">
        <v>0</v>
      </c>
      <c r="I170" s="118">
        <v>0</v>
      </c>
      <c r="J170" s="118">
        <v>0</v>
      </c>
      <c r="K170" s="118">
        <v>0</v>
      </c>
      <c r="L170" s="49">
        <f t="shared" si="40"/>
        <v>0</v>
      </c>
      <c r="M170" s="118">
        <v>0</v>
      </c>
      <c r="N170" s="118">
        <v>0</v>
      </c>
      <c r="O170" s="118">
        <v>0</v>
      </c>
      <c r="P170" s="118">
        <v>0</v>
      </c>
      <c r="Q170" s="49">
        <f t="shared" si="41"/>
        <v>0</v>
      </c>
      <c r="R170" s="118">
        <v>0</v>
      </c>
      <c r="S170" s="118">
        <v>0</v>
      </c>
      <c r="T170" s="118">
        <v>0</v>
      </c>
      <c r="U170" s="118">
        <v>0</v>
      </c>
      <c r="V170" s="49">
        <f t="shared" si="42"/>
        <v>0</v>
      </c>
      <c r="W170" s="118">
        <v>0</v>
      </c>
      <c r="X170" s="118">
        <v>0</v>
      </c>
      <c r="Y170" s="118">
        <v>0</v>
      </c>
      <c r="Z170" s="118">
        <v>0</v>
      </c>
      <c r="AA170" s="49">
        <f t="shared" si="43"/>
        <v>0</v>
      </c>
      <c r="AB170" s="118">
        <v>0</v>
      </c>
      <c r="AC170" s="118">
        <v>0</v>
      </c>
      <c r="AD170" s="118">
        <v>0</v>
      </c>
      <c r="AE170" s="118">
        <v>0</v>
      </c>
      <c r="AF170" s="49">
        <f t="shared" si="44"/>
        <v>0</v>
      </c>
      <c r="AG170" s="118">
        <v>0</v>
      </c>
      <c r="AH170" s="118">
        <v>0</v>
      </c>
      <c r="AI170" s="118">
        <v>0</v>
      </c>
      <c r="AJ170" s="118">
        <v>0</v>
      </c>
    </row>
    <row r="171" spans="1:36" s="84" customFormat="1" ht="16.5" customHeight="1" x14ac:dyDescent="0.25">
      <c r="B171" s="422"/>
      <c r="C171" s="448"/>
      <c r="D171" s="451"/>
      <c r="E171" s="88" t="s">
        <v>218</v>
      </c>
      <c r="F171" s="71">
        <f t="shared" si="38"/>
        <v>0</v>
      </c>
      <c r="G171" s="49">
        <f t="shared" si="39"/>
        <v>0</v>
      </c>
      <c r="H171" s="112">
        <v>0</v>
      </c>
      <c r="I171" s="112">
        <v>0</v>
      </c>
      <c r="J171" s="112">
        <v>0</v>
      </c>
      <c r="K171" s="112">
        <v>0</v>
      </c>
      <c r="L171" s="49">
        <f t="shared" si="40"/>
        <v>0</v>
      </c>
      <c r="M171" s="112">
        <v>0</v>
      </c>
      <c r="N171" s="112">
        <v>0</v>
      </c>
      <c r="O171" s="112">
        <v>0</v>
      </c>
      <c r="P171" s="112">
        <v>0</v>
      </c>
      <c r="Q171" s="49">
        <f t="shared" si="41"/>
        <v>0</v>
      </c>
      <c r="R171" s="118">
        <v>0</v>
      </c>
      <c r="S171" s="118">
        <v>0</v>
      </c>
      <c r="T171" s="118">
        <v>0</v>
      </c>
      <c r="U171" s="118">
        <v>0</v>
      </c>
      <c r="V171" s="49">
        <f t="shared" si="42"/>
        <v>0</v>
      </c>
      <c r="W171" s="112">
        <v>0</v>
      </c>
      <c r="X171" s="112">
        <v>0</v>
      </c>
      <c r="Y171" s="112">
        <v>0</v>
      </c>
      <c r="Z171" s="112">
        <v>0</v>
      </c>
      <c r="AA171" s="49">
        <f t="shared" si="43"/>
        <v>0</v>
      </c>
      <c r="AB171" s="112">
        <v>0</v>
      </c>
      <c r="AC171" s="112">
        <v>0</v>
      </c>
      <c r="AD171" s="112">
        <v>0</v>
      </c>
      <c r="AE171" s="112">
        <v>0</v>
      </c>
      <c r="AF171" s="49">
        <f t="shared" si="44"/>
        <v>0</v>
      </c>
      <c r="AG171" s="112">
        <v>0</v>
      </c>
      <c r="AH171" s="112">
        <v>0</v>
      </c>
      <c r="AI171" s="112">
        <v>0</v>
      </c>
      <c r="AJ171" s="112">
        <v>0</v>
      </c>
    </row>
    <row r="172" spans="1:36" s="84" customFormat="1" ht="16.5" customHeight="1" thickBot="1" x14ac:dyDescent="0.3">
      <c r="B172" s="422"/>
      <c r="C172" s="448"/>
      <c r="D172" s="457"/>
      <c r="E172" s="142" t="s">
        <v>116</v>
      </c>
      <c r="F172" s="71">
        <f t="shared" si="38"/>
        <v>0</v>
      </c>
      <c r="G172" s="49">
        <f t="shared" si="39"/>
        <v>0</v>
      </c>
      <c r="H172" s="145"/>
      <c r="I172" s="145"/>
      <c r="J172" s="145"/>
      <c r="K172" s="145"/>
      <c r="L172" s="49">
        <f t="shared" si="40"/>
        <v>0</v>
      </c>
      <c r="M172" s="145"/>
      <c r="N172" s="145"/>
      <c r="O172" s="145"/>
      <c r="P172" s="145"/>
      <c r="Q172" s="49">
        <f t="shared" si="41"/>
        <v>0</v>
      </c>
      <c r="R172" s="145"/>
      <c r="S172" s="145"/>
      <c r="T172" s="145"/>
      <c r="U172" s="145"/>
      <c r="V172" s="49">
        <f t="shared" si="42"/>
        <v>0</v>
      </c>
      <c r="W172" s="145">
        <v>0</v>
      </c>
      <c r="X172" s="145"/>
      <c r="Y172" s="145"/>
      <c r="Z172" s="145"/>
      <c r="AA172" s="49">
        <f t="shared" si="43"/>
        <v>0</v>
      </c>
      <c r="AB172" s="145"/>
      <c r="AC172" s="145"/>
      <c r="AD172" s="145"/>
      <c r="AE172" s="145"/>
      <c r="AF172" s="49">
        <f t="shared" si="44"/>
        <v>0</v>
      </c>
      <c r="AG172" s="145"/>
      <c r="AH172" s="145"/>
      <c r="AI172" s="145"/>
      <c r="AJ172" s="145"/>
    </row>
    <row r="173" spans="1:36" s="84" customFormat="1" ht="21.75" thickBot="1" x14ac:dyDescent="0.3">
      <c r="B173" s="423"/>
      <c r="C173" s="448"/>
      <c r="D173" s="452"/>
      <c r="E173" s="90" t="s">
        <v>542</v>
      </c>
      <c r="F173" s="71">
        <f t="shared" si="38"/>
        <v>0</v>
      </c>
      <c r="G173" s="49">
        <f t="shared" si="39"/>
        <v>0</v>
      </c>
      <c r="H173" s="148">
        <v>0</v>
      </c>
      <c r="I173" s="148">
        <v>0</v>
      </c>
      <c r="J173" s="148">
        <v>0</v>
      </c>
      <c r="K173" s="148">
        <v>0</v>
      </c>
      <c r="L173" s="49">
        <f t="shared" si="40"/>
        <v>0</v>
      </c>
      <c r="M173" s="148">
        <v>0</v>
      </c>
      <c r="N173" s="148">
        <v>0</v>
      </c>
      <c r="O173" s="148">
        <v>0</v>
      </c>
      <c r="P173" s="148">
        <v>0</v>
      </c>
      <c r="Q173" s="49">
        <f t="shared" si="41"/>
        <v>0</v>
      </c>
      <c r="R173" s="118">
        <v>0</v>
      </c>
      <c r="S173" s="118">
        <v>0</v>
      </c>
      <c r="T173" s="118">
        <v>0</v>
      </c>
      <c r="U173" s="118">
        <v>0</v>
      </c>
      <c r="V173" s="49">
        <f t="shared" si="42"/>
        <v>0</v>
      </c>
      <c r="W173" s="148">
        <v>0</v>
      </c>
      <c r="X173" s="148">
        <v>0</v>
      </c>
      <c r="Y173" s="148">
        <v>0</v>
      </c>
      <c r="Z173" s="148">
        <v>0</v>
      </c>
      <c r="AA173" s="49">
        <f t="shared" si="43"/>
        <v>0</v>
      </c>
      <c r="AB173" s="148">
        <v>0</v>
      </c>
      <c r="AC173" s="148">
        <v>0</v>
      </c>
      <c r="AD173" s="148">
        <v>0</v>
      </c>
      <c r="AE173" s="148">
        <v>0</v>
      </c>
      <c r="AF173" s="49">
        <f t="shared" si="44"/>
        <v>0</v>
      </c>
      <c r="AG173" s="148">
        <v>0</v>
      </c>
      <c r="AH173" s="148">
        <v>0</v>
      </c>
      <c r="AI173" s="148">
        <v>0</v>
      </c>
      <c r="AJ173" s="148">
        <v>0</v>
      </c>
    </row>
    <row r="174" spans="1:36" s="84" customFormat="1" ht="21" customHeight="1" x14ac:dyDescent="0.25">
      <c r="B174" s="405">
        <v>37</v>
      </c>
      <c r="C174" s="448"/>
      <c r="D174" s="450" t="s">
        <v>58</v>
      </c>
      <c r="E174" s="128" t="s">
        <v>120</v>
      </c>
      <c r="F174" s="71">
        <f t="shared" si="38"/>
        <v>0</v>
      </c>
      <c r="G174" s="49">
        <f t="shared" si="39"/>
        <v>0</v>
      </c>
      <c r="H174" s="118">
        <v>0</v>
      </c>
      <c r="I174" s="118">
        <v>0</v>
      </c>
      <c r="J174" s="118">
        <v>0</v>
      </c>
      <c r="K174" s="118">
        <v>0</v>
      </c>
      <c r="L174" s="49">
        <f t="shared" si="40"/>
        <v>0</v>
      </c>
      <c r="M174" s="118">
        <v>0</v>
      </c>
      <c r="N174" s="118">
        <v>0</v>
      </c>
      <c r="O174" s="118">
        <v>0</v>
      </c>
      <c r="P174" s="118">
        <v>0</v>
      </c>
      <c r="Q174" s="49">
        <f t="shared" si="41"/>
        <v>0</v>
      </c>
      <c r="R174" s="118">
        <v>0</v>
      </c>
      <c r="S174" s="118">
        <v>0</v>
      </c>
      <c r="T174" s="118">
        <v>0</v>
      </c>
      <c r="U174" s="118">
        <v>0</v>
      </c>
      <c r="V174" s="49">
        <f t="shared" si="42"/>
        <v>0</v>
      </c>
      <c r="W174" s="118">
        <v>0</v>
      </c>
      <c r="X174" s="118">
        <v>0</v>
      </c>
      <c r="Y174" s="118">
        <v>0</v>
      </c>
      <c r="Z174" s="118">
        <v>0</v>
      </c>
      <c r="AA174" s="49">
        <f t="shared" si="43"/>
        <v>0</v>
      </c>
      <c r="AB174" s="118">
        <v>0</v>
      </c>
      <c r="AC174" s="118">
        <v>0</v>
      </c>
      <c r="AD174" s="118">
        <v>0</v>
      </c>
      <c r="AE174" s="118">
        <v>0</v>
      </c>
      <c r="AF174" s="49">
        <f t="shared" si="44"/>
        <v>0</v>
      </c>
      <c r="AG174" s="118">
        <v>0</v>
      </c>
      <c r="AH174" s="118">
        <v>0</v>
      </c>
      <c r="AI174" s="118">
        <v>0</v>
      </c>
      <c r="AJ174" s="118">
        <v>0</v>
      </c>
    </row>
    <row r="175" spans="1:36" s="84" customFormat="1" ht="21" customHeight="1" x14ac:dyDescent="0.25">
      <c r="B175" s="455"/>
      <c r="C175" s="448"/>
      <c r="D175" s="451"/>
      <c r="E175" s="88" t="s">
        <v>218</v>
      </c>
      <c r="F175" s="71">
        <f t="shared" si="38"/>
        <v>0</v>
      </c>
      <c r="G175" s="49">
        <f t="shared" si="39"/>
        <v>0</v>
      </c>
      <c r="H175" s="112">
        <v>0</v>
      </c>
      <c r="I175" s="112">
        <v>0</v>
      </c>
      <c r="J175" s="112">
        <v>0</v>
      </c>
      <c r="K175" s="112">
        <v>0</v>
      </c>
      <c r="L175" s="49">
        <f t="shared" si="40"/>
        <v>0</v>
      </c>
      <c r="M175" s="112">
        <v>0</v>
      </c>
      <c r="N175" s="112">
        <v>0</v>
      </c>
      <c r="O175" s="112">
        <v>0</v>
      </c>
      <c r="P175" s="112">
        <v>0</v>
      </c>
      <c r="Q175" s="49">
        <f t="shared" si="41"/>
        <v>0</v>
      </c>
      <c r="R175" s="118">
        <v>0</v>
      </c>
      <c r="S175" s="118">
        <v>0</v>
      </c>
      <c r="T175" s="118">
        <v>0</v>
      </c>
      <c r="U175" s="118">
        <v>0</v>
      </c>
      <c r="V175" s="49">
        <f t="shared" si="42"/>
        <v>0</v>
      </c>
      <c r="W175" s="112">
        <v>0</v>
      </c>
      <c r="X175" s="112">
        <v>0</v>
      </c>
      <c r="Y175" s="112">
        <v>0</v>
      </c>
      <c r="Z175" s="112">
        <v>0</v>
      </c>
      <c r="AA175" s="49">
        <f t="shared" si="43"/>
        <v>0</v>
      </c>
      <c r="AB175" s="112">
        <v>0</v>
      </c>
      <c r="AC175" s="112">
        <v>0</v>
      </c>
      <c r="AD175" s="112">
        <v>0</v>
      </c>
      <c r="AE175" s="112">
        <v>0</v>
      </c>
      <c r="AF175" s="49">
        <f t="shared" si="44"/>
        <v>0</v>
      </c>
      <c r="AG175" s="112">
        <v>0</v>
      </c>
      <c r="AH175" s="112">
        <v>0</v>
      </c>
      <c r="AI175" s="112">
        <v>0</v>
      </c>
      <c r="AJ175" s="112">
        <v>0</v>
      </c>
    </row>
    <row r="176" spans="1:36" s="84" customFormat="1" ht="21" customHeight="1" thickBot="1" x14ac:dyDescent="0.3">
      <c r="A176" s="147"/>
      <c r="B176" s="456"/>
      <c r="C176" s="448"/>
      <c r="D176" s="452"/>
      <c r="E176" s="142" t="s">
        <v>116</v>
      </c>
      <c r="F176" s="71">
        <f t="shared" si="38"/>
        <v>0</v>
      </c>
      <c r="G176" s="49">
        <f t="shared" si="39"/>
        <v>0</v>
      </c>
      <c r="H176" s="145"/>
      <c r="I176" s="145"/>
      <c r="J176" s="145"/>
      <c r="K176" s="145"/>
      <c r="L176" s="49">
        <f t="shared" si="40"/>
        <v>0</v>
      </c>
      <c r="M176" s="145"/>
      <c r="N176" s="145"/>
      <c r="O176" s="145"/>
      <c r="P176" s="145"/>
      <c r="Q176" s="49">
        <f t="shared" si="41"/>
        <v>0</v>
      </c>
      <c r="R176" s="145"/>
      <c r="S176" s="145"/>
      <c r="T176" s="145"/>
      <c r="U176" s="145"/>
      <c r="V176" s="49">
        <f t="shared" si="42"/>
        <v>0</v>
      </c>
      <c r="W176" s="145">
        <v>0</v>
      </c>
      <c r="X176" s="145"/>
      <c r="Y176" s="145"/>
      <c r="Z176" s="145"/>
      <c r="AA176" s="49">
        <f t="shared" si="43"/>
        <v>0</v>
      </c>
      <c r="AB176" s="145"/>
      <c r="AC176" s="145"/>
      <c r="AD176" s="145"/>
      <c r="AE176" s="145"/>
      <c r="AF176" s="49">
        <f t="shared" si="44"/>
        <v>0</v>
      </c>
      <c r="AG176" s="145"/>
      <c r="AH176" s="145"/>
      <c r="AI176" s="145"/>
      <c r="AJ176" s="145"/>
    </row>
    <row r="177" spans="2:36" s="84" customFormat="1" ht="38.25" customHeight="1" x14ac:dyDescent="0.25">
      <c r="B177" s="405">
        <v>38</v>
      </c>
      <c r="C177" s="448"/>
      <c r="D177" s="450" t="s">
        <v>59</v>
      </c>
      <c r="E177" s="128" t="s">
        <v>120</v>
      </c>
      <c r="F177" s="71">
        <f t="shared" si="38"/>
        <v>0</v>
      </c>
      <c r="G177" s="49">
        <f t="shared" si="39"/>
        <v>0</v>
      </c>
      <c r="H177" s="118">
        <v>0</v>
      </c>
      <c r="I177" s="118">
        <v>0</v>
      </c>
      <c r="J177" s="118">
        <v>0</v>
      </c>
      <c r="K177" s="118">
        <v>0</v>
      </c>
      <c r="L177" s="49">
        <f t="shared" si="40"/>
        <v>0</v>
      </c>
      <c r="M177" s="118">
        <v>0</v>
      </c>
      <c r="N177" s="118">
        <v>0</v>
      </c>
      <c r="O177" s="118">
        <v>0</v>
      </c>
      <c r="P177" s="118">
        <v>0</v>
      </c>
      <c r="Q177" s="49">
        <f t="shared" si="41"/>
        <v>0</v>
      </c>
      <c r="R177" s="118">
        <v>0</v>
      </c>
      <c r="S177" s="118">
        <v>0</v>
      </c>
      <c r="T177" s="118">
        <v>0</v>
      </c>
      <c r="U177" s="118">
        <v>0</v>
      </c>
      <c r="V177" s="49">
        <f t="shared" si="42"/>
        <v>0</v>
      </c>
      <c r="W177" s="118">
        <v>0</v>
      </c>
      <c r="X177" s="118">
        <v>0</v>
      </c>
      <c r="Y177" s="118">
        <v>0</v>
      </c>
      <c r="Z177" s="118">
        <v>0</v>
      </c>
      <c r="AA177" s="49">
        <f t="shared" si="43"/>
        <v>0</v>
      </c>
      <c r="AB177" s="118">
        <v>0</v>
      </c>
      <c r="AC177" s="118">
        <v>0</v>
      </c>
      <c r="AD177" s="118">
        <v>0</v>
      </c>
      <c r="AE177" s="118">
        <v>0</v>
      </c>
      <c r="AF177" s="49">
        <f t="shared" si="44"/>
        <v>0</v>
      </c>
      <c r="AG177" s="118">
        <v>0</v>
      </c>
      <c r="AH177" s="118">
        <v>0</v>
      </c>
      <c r="AI177" s="118">
        <v>0</v>
      </c>
      <c r="AJ177" s="118">
        <v>0</v>
      </c>
    </row>
    <row r="178" spans="2:36" s="84" customFormat="1" ht="30" customHeight="1" x14ac:dyDescent="0.25">
      <c r="B178" s="455"/>
      <c r="C178" s="448"/>
      <c r="D178" s="451"/>
      <c r="E178" s="88" t="s">
        <v>218</v>
      </c>
      <c r="F178" s="71">
        <f t="shared" si="38"/>
        <v>0</v>
      </c>
      <c r="G178" s="49">
        <f t="shared" si="39"/>
        <v>0</v>
      </c>
      <c r="H178" s="112">
        <v>0</v>
      </c>
      <c r="I178" s="112">
        <v>0</v>
      </c>
      <c r="J178" s="112">
        <v>0</v>
      </c>
      <c r="K178" s="112">
        <v>0</v>
      </c>
      <c r="L178" s="49">
        <f t="shared" si="40"/>
        <v>0</v>
      </c>
      <c r="M178" s="112">
        <v>0</v>
      </c>
      <c r="N178" s="112">
        <v>0</v>
      </c>
      <c r="O178" s="112">
        <v>0</v>
      </c>
      <c r="P178" s="112">
        <v>0</v>
      </c>
      <c r="Q178" s="49">
        <f t="shared" si="41"/>
        <v>0</v>
      </c>
      <c r="R178" s="118">
        <v>0</v>
      </c>
      <c r="S178" s="118">
        <v>0</v>
      </c>
      <c r="T178" s="118">
        <v>0</v>
      </c>
      <c r="U178" s="118">
        <v>0</v>
      </c>
      <c r="V178" s="49">
        <f t="shared" si="42"/>
        <v>0</v>
      </c>
      <c r="W178" s="112">
        <v>0</v>
      </c>
      <c r="X178" s="112">
        <v>0</v>
      </c>
      <c r="Y178" s="112">
        <v>0</v>
      </c>
      <c r="Z178" s="112">
        <v>0</v>
      </c>
      <c r="AA178" s="49">
        <f t="shared" si="43"/>
        <v>0</v>
      </c>
      <c r="AB178" s="112">
        <v>0</v>
      </c>
      <c r="AC178" s="112">
        <v>0</v>
      </c>
      <c r="AD178" s="112">
        <v>0</v>
      </c>
      <c r="AE178" s="112">
        <v>0</v>
      </c>
      <c r="AF178" s="49">
        <f t="shared" si="44"/>
        <v>0</v>
      </c>
      <c r="AG178" s="112">
        <v>0</v>
      </c>
      <c r="AH178" s="112">
        <v>0</v>
      </c>
      <c r="AI178" s="112">
        <v>0</v>
      </c>
      <c r="AJ178" s="112">
        <v>0</v>
      </c>
    </row>
    <row r="179" spans="2:36" s="84" customFormat="1" ht="30.75" customHeight="1" thickBot="1" x14ac:dyDescent="0.3">
      <c r="B179" s="455"/>
      <c r="C179" s="448"/>
      <c r="D179" s="457"/>
      <c r="E179" s="142" t="s">
        <v>116</v>
      </c>
      <c r="F179" s="71">
        <f t="shared" si="38"/>
        <v>0</v>
      </c>
      <c r="G179" s="49">
        <f t="shared" si="39"/>
        <v>0</v>
      </c>
      <c r="H179" s="145"/>
      <c r="I179" s="145"/>
      <c r="J179" s="145"/>
      <c r="K179" s="145"/>
      <c r="L179" s="49">
        <f t="shared" si="40"/>
        <v>0</v>
      </c>
      <c r="M179" s="145"/>
      <c r="N179" s="145"/>
      <c r="O179" s="145"/>
      <c r="P179" s="145"/>
      <c r="Q179" s="49">
        <f t="shared" si="41"/>
        <v>0</v>
      </c>
      <c r="R179" s="145"/>
      <c r="S179" s="145"/>
      <c r="T179" s="145"/>
      <c r="U179" s="145"/>
      <c r="V179" s="49">
        <f t="shared" si="42"/>
        <v>0</v>
      </c>
      <c r="W179" s="145">
        <v>0</v>
      </c>
      <c r="X179" s="145"/>
      <c r="Y179" s="145"/>
      <c r="Z179" s="145"/>
      <c r="AA179" s="49">
        <f t="shared" si="43"/>
        <v>0</v>
      </c>
      <c r="AB179" s="145"/>
      <c r="AC179" s="145"/>
      <c r="AD179" s="145"/>
      <c r="AE179" s="145"/>
      <c r="AF179" s="49">
        <f t="shared" si="44"/>
        <v>0</v>
      </c>
      <c r="AG179" s="145"/>
      <c r="AH179" s="145"/>
      <c r="AI179" s="145"/>
      <c r="AJ179" s="145"/>
    </row>
    <row r="180" spans="2:36" s="84" customFormat="1" ht="45.6" customHeight="1" thickBot="1" x14ac:dyDescent="0.3">
      <c r="B180" s="456"/>
      <c r="C180" s="448"/>
      <c r="D180" s="452"/>
      <c r="E180" s="90" t="s">
        <v>542</v>
      </c>
      <c r="F180" s="71">
        <f t="shared" si="38"/>
        <v>0</v>
      </c>
      <c r="G180" s="49">
        <f t="shared" si="39"/>
        <v>0</v>
      </c>
      <c r="H180" s="148">
        <v>0</v>
      </c>
      <c r="I180" s="148">
        <v>0</v>
      </c>
      <c r="J180" s="148">
        <v>0</v>
      </c>
      <c r="K180" s="148">
        <v>0</v>
      </c>
      <c r="L180" s="49">
        <f t="shared" si="40"/>
        <v>0</v>
      </c>
      <c r="M180" s="148">
        <v>0</v>
      </c>
      <c r="N180" s="148">
        <v>0</v>
      </c>
      <c r="O180" s="148">
        <v>0</v>
      </c>
      <c r="P180" s="148">
        <v>0</v>
      </c>
      <c r="Q180" s="49">
        <f t="shared" si="41"/>
        <v>0</v>
      </c>
      <c r="R180" s="118">
        <v>0</v>
      </c>
      <c r="S180" s="118">
        <v>0</v>
      </c>
      <c r="T180" s="118">
        <v>0</v>
      </c>
      <c r="U180" s="118">
        <v>0</v>
      </c>
      <c r="V180" s="49">
        <f t="shared" si="42"/>
        <v>0</v>
      </c>
      <c r="W180" s="148">
        <v>0</v>
      </c>
      <c r="X180" s="148">
        <v>0</v>
      </c>
      <c r="Y180" s="148">
        <v>0</v>
      </c>
      <c r="Z180" s="148">
        <v>0</v>
      </c>
      <c r="AA180" s="49">
        <f t="shared" si="43"/>
        <v>0</v>
      </c>
      <c r="AB180" s="148">
        <v>0</v>
      </c>
      <c r="AC180" s="148">
        <v>0</v>
      </c>
      <c r="AD180" s="148">
        <v>0</v>
      </c>
      <c r="AE180" s="148">
        <v>0</v>
      </c>
      <c r="AF180" s="49">
        <f t="shared" si="44"/>
        <v>0</v>
      </c>
      <c r="AG180" s="148">
        <v>0</v>
      </c>
      <c r="AH180" s="148">
        <v>0</v>
      </c>
      <c r="AI180" s="148">
        <v>0</v>
      </c>
      <c r="AJ180" s="148">
        <v>0</v>
      </c>
    </row>
    <row r="181" spans="2:36" s="84" customFormat="1" ht="16.5" customHeight="1" x14ac:dyDescent="0.25">
      <c r="B181" s="405">
        <v>39</v>
      </c>
      <c r="C181" s="448"/>
      <c r="D181" s="450" t="s">
        <v>60</v>
      </c>
      <c r="E181" s="128" t="s">
        <v>120</v>
      </c>
      <c r="F181" s="71">
        <f t="shared" si="38"/>
        <v>0</v>
      </c>
      <c r="G181" s="49">
        <f t="shared" si="39"/>
        <v>0</v>
      </c>
      <c r="H181" s="118">
        <v>0</v>
      </c>
      <c r="I181" s="118">
        <v>0</v>
      </c>
      <c r="J181" s="118">
        <v>0</v>
      </c>
      <c r="K181" s="118">
        <v>0</v>
      </c>
      <c r="L181" s="49">
        <f t="shared" si="40"/>
        <v>0</v>
      </c>
      <c r="M181" s="118">
        <v>0</v>
      </c>
      <c r="N181" s="118">
        <v>0</v>
      </c>
      <c r="O181" s="118">
        <v>0</v>
      </c>
      <c r="P181" s="118">
        <v>0</v>
      </c>
      <c r="Q181" s="49">
        <f t="shared" si="41"/>
        <v>0</v>
      </c>
      <c r="R181" s="118">
        <v>0</v>
      </c>
      <c r="S181" s="118">
        <v>0</v>
      </c>
      <c r="T181" s="118">
        <v>0</v>
      </c>
      <c r="U181" s="118">
        <v>0</v>
      </c>
      <c r="V181" s="49">
        <f t="shared" si="42"/>
        <v>0</v>
      </c>
      <c r="W181" s="118">
        <v>0</v>
      </c>
      <c r="X181" s="118">
        <v>0</v>
      </c>
      <c r="Y181" s="118">
        <v>0</v>
      </c>
      <c r="Z181" s="118">
        <v>0</v>
      </c>
      <c r="AA181" s="49">
        <f t="shared" si="43"/>
        <v>0</v>
      </c>
      <c r="AB181" s="118">
        <v>0</v>
      </c>
      <c r="AC181" s="118">
        <v>0</v>
      </c>
      <c r="AD181" s="118">
        <v>0</v>
      </c>
      <c r="AE181" s="118">
        <v>0</v>
      </c>
      <c r="AF181" s="49">
        <f t="shared" si="44"/>
        <v>0</v>
      </c>
      <c r="AG181" s="118">
        <v>0</v>
      </c>
      <c r="AH181" s="118">
        <v>0</v>
      </c>
      <c r="AI181" s="118">
        <v>0</v>
      </c>
      <c r="AJ181" s="118">
        <v>0</v>
      </c>
    </row>
    <row r="182" spans="2:36" s="84" customFormat="1" ht="16.5" customHeight="1" x14ac:dyDescent="0.25">
      <c r="B182" s="422"/>
      <c r="C182" s="448"/>
      <c r="D182" s="451"/>
      <c r="E182" s="97" t="s">
        <v>218</v>
      </c>
      <c r="F182" s="71">
        <f t="shared" si="38"/>
        <v>0</v>
      </c>
      <c r="G182" s="49">
        <f t="shared" si="39"/>
        <v>0</v>
      </c>
      <c r="H182" s="112">
        <v>0</v>
      </c>
      <c r="I182" s="112">
        <v>0</v>
      </c>
      <c r="J182" s="112">
        <v>0</v>
      </c>
      <c r="K182" s="112">
        <v>0</v>
      </c>
      <c r="L182" s="49">
        <f t="shared" si="40"/>
        <v>0</v>
      </c>
      <c r="M182" s="112">
        <v>0</v>
      </c>
      <c r="N182" s="112">
        <v>0</v>
      </c>
      <c r="O182" s="112">
        <v>0</v>
      </c>
      <c r="P182" s="112">
        <v>0</v>
      </c>
      <c r="Q182" s="49">
        <f t="shared" si="41"/>
        <v>0</v>
      </c>
      <c r="R182" s="118">
        <v>0</v>
      </c>
      <c r="S182" s="118">
        <v>0</v>
      </c>
      <c r="T182" s="118">
        <v>0</v>
      </c>
      <c r="U182" s="118">
        <v>0</v>
      </c>
      <c r="V182" s="49">
        <f t="shared" si="42"/>
        <v>0</v>
      </c>
      <c r="W182" s="112">
        <v>0</v>
      </c>
      <c r="X182" s="112">
        <v>0</v>
      </c>
      <c r="Y182" s="112">
        <v>0</v>
      </c>
      <c r="Z182" s="112">
        <v>0</v>
      </c>
      <c r="AA182" s="49">
        <f t="shared" si="43"/>
        <v>0</v>
      </c>
      <c r="AB182" s="112">
        <v>0</v>
      </c>
      <c r="AC182" s="112">
        <v>0</v>
      </c>
      <c r="AD182" s="112">
        <v>0</v>
      </c>
      <c r="AE182" s="112">
        <v>0</v>
      </c>
      <c r="AF182" s="49">
        <f t="shared" si="44"/>
        <v>0</v>
      </c>
      <c r="AG182" s="112">
        <v>0</v>
      </c>
      <c r="AH182" s="112">
        <v>0</v>
      </c>
      <c r="AI182" s="112">
        <v>0</v>
      </c>
      <c r="AJ182" s="112">
        <v>0</v>
      </c>
    </row>
    <row r="183" spans="2:36" s="84" customFormat="1" ht="16.5" customHeight="1" thickBot="1" x14ac:dyDescent="0.3">
      <c r="B183" s="422"/>
      <c r="C183" s="448"/>
      <c r="D183" s="457"/>
      <c r="E183" s="142" t="s">
        <v>116</v>
      </c>
      <c r="F183" s="71">
        <f t="shared" si="38"/>
        <v>0</v>
      </c>
      <c r="G183" s="49">
        <f t="shared" si="39"/>
        <v>0</v>
      </c>
      <c r="H183" s="145"/>
      <c r="I183" s="145"/>
      <c r="J183" s="145"/>
      <c r="K183" s="145"/>
      <c r="L183" s="49">
        <f t="shared" si="40"/>
        <v>0</v>
      </c>
      <c r="M183" s="145"/>
      <c r="N183" s="145"/>
      <c r="O183" s="145"/>
      <c r="P183" s="145"/>
      <c r="Q183" s="49">
        <f t="shared" si="41"/>
        <v>0</v>
      </c>
      <c r="R183" s="145"/>
      <c r="S183" s="145"/>
      <c r="T183" s="145"/>
      <c r="U183" s="145"/>
      <c r="V183" s="49">
        <f t="shared" si="42"/>
        <v>0</v>
      </c>
      <c r="W183" s="145">
        <v>0</v>
      </c>
      <c r="X183" s="145"/>
      <c r="Y183" s="145"/>
      <c r="Z183" s="145"/>
      <c r="AA183" s="49">
        <f t="shared" si="43"/>
        <v>0</v>
      </c>
      <c r="AB183" s="145"/>
      <c r="AC183" s="145"/>
      <c r="AD183" s="145"/>
      <c r="AE183" s="145"/>
      <c r="AF183" s="49">
        <f t="shared" si="44"/>
        <v>0</v>
      </c>
      <c r="AG183" s="145"/>
      <c r="AH183" s="145"/>
      <c r="AI183" s="145"/>
      <c r="AJ183" s="145"/>
    </row>
    <row r="184" spans="2:36" s="84" customFormat="1" ht="29.25" customHeight="1" thickBot="1" x14ac:dyDescent="0.3">
      <c r="B184" s="423"/>
      <c r="C184" s="448"/>
      <c r="D184" s="452"/>
      <c r="E184" s="99" t="s">
        <v>541</v>
      </c>
      <c r="F184" s="71">
        <f t="shared" si="38"/>
        <v>0</v>
      </c>
      <c r="G184" s="49">
        <f t="shared" si="39"/>
        <v>0</v>
      </c>
      <c r="H184" s="148">
        <v>0</v>
      </c>
      <c r="I184" s="148">
        <v>0</v>
      </c>
      <c r="J184" s="148">
        <v>0</v>
      </c>
      <c r="K184" s="148">
        <v>0</v>
      </c>
      <c r="L184" s="49">
        <f t="shared" si="40"/>
        <v>0</v>
      </c>
      <c r="M184" s="148">
        <v>0</v>
      </c>
      <c r="N184" s="148">
        <v>0</v>
      </c>
      <c r="O184" s="148">
        <v>0</v>
      </c>
      <c r="P184" s="148">
        <v>0</v>
      </c>
      <c r="Q184" s="49">
        <f t="shared" si="41"/>
        <v>0</v>
      </c>
      <c r="R184" s="118">
        <v>0</v>
      </c>
      <c r="S184" s="118">
        <v>0</v>
      </c>
      <c r="T184" s="118">
        <v>0</v>
      </c>
      <c r="U184" s="118">
        <v>0</v>
      </c>
      <c r="V184" s="49">
        <f t="shared" si="42"/>
        <v>0</v>
      </c>
      <c r="W184" s="148">
        <v>0</v>
      </c>
      <c r="X184" s="148">
        <v>0</v>
      </c>
      <c r="Y184" s="148">
        <v>0</v>
      </c>
      <c r="Z184" s="148">
        <v>0</v>
      </c>
      <c r="AA184" s="49">
        <f t="shared" si="43"/>
        <v>0</v>
      </c>
      <c r="AB184" s="148">
        <v>0</v>
      </c>
      <c r="AC184" s="148">
        <v>0</v>
      </c>
      <c r="AD184" s="148">
        <v>0</v>
      </c>
      <c r="AE184" s="148">
        <v>0</v>
      </c>
      <c r="AF184" s="49">
        <f t="shared" si="44"/>
        <v>0</v>
      </c>
      <c r="AG184" s="148">
        <v>0</v>
      </c>
      <c r="AH184" s="148">
        <v>0</v>
      </c>
      <c r="AI184" s="148">
        <v>0</v>
      </c>
      <c r="AJ184" s="148">
        <v>0</v>
      </c>
    </row>
    <row r="185" spans="2:36" s="84" customFormat="1" ht="22.9" customHeight="1" x14ac:dyDescent="0.25">
      <c r="B185" s="405">
        <v>40</v>
      </c>
      <c r="C185" s="448"/>
      <c r="D185" s="450" t="s">
        <v>329</v>
      </c>
      <c r="E185" s="128" t="s">
        <v>120</v>
      </c>
      <c r="F185" s="71">
        <f t="shared" si="38"/>
        <v>0</v>
      </c>
      <c r="G185" s="49">
        <f t="shared" si="39"/>
        <v>0</v>
      </c>
      <c r="H185" s="118">
        <v>0</v>
      </c>
      <c r="I185" s="118">
        <v>0</v>
      </c>
      <c r="J185" s="118">
        <v>0</v>
      </c>
      <c r="K185" s="118">
        <v>0</v>
      </c>
      <c r="L185" s="49">
        <f t="shared" si="40"/>
        <v>0</v>
      </c>
      <c r="M185" s="118">
        <v>0</v>
      </c>
      <c r="N185" s="118">
        <v>0</v>
      </c>
      <c r="O185" s="118">
        <v>0</v>
      </c>
      <c r="P185" s="118">
        <v>0</v>
      </c>
      <c r="Q185" s="49">
        <f t="shared" si="41"/>
        <v>0</v>
      </c>
      <c r="R185" s="118">
        <v>0</v>
      </c>
      <c r="S185" s="118">
        <v>0</v>
      </c>
      <c r="T185" s="118">
        <v>0</v>
      </c>
      <c r="U185" s="118">
        <v>0</v>
      </c>
      <c r="V185" s="49">
        <f t="shared" si="42"/>
        <v>0</v>
      </c>
      <c r="W185" s="118">
        <v>0</v>
      </c>
      <c r="X185" s="118">
        <v>0</v>
      </c>
      <c r="Y185" s="118">
        <v>0</v>
      </c>
      <c r="Z185" s="118">
        <v>0</v>
      </c>
      <c r="AA185" s="49">
        <f t="shared" si="43"/>
        <v>0</v>
      </c>
      <c r="AB185" s="118">
        <v>0</v>
      </c>
      <c r="AC185" s="118">
        <v>0</v>
      </c>
      <c r="AD185" s="118">
        <v>0</v>
      </c>
      <c r="AE185" s="118">
        <v>0</v>
      </c>
      <c r="AF185" s="49">
        <f t="shared" si="44"/>
        <v>0</v>
      </c>
      <c r="AG185" s="118">
        <v>0</v>
      </c>
      <c r="AH185" s="118">
        <v>0</v>
      </c>
      <c r="AI185" s="118">
        <v>0</v>
      </c>
      <c r="AJ185" s="118">
        <v>0</v>
      </c>
    </row>
    <row r="186" spans="2:36" s="84" customFormat="1" ht="20.45" customHeight="1" x14ac:dyDescent="0.25">
      <c r="B186" s="422"/>
      <c r="C186" s="448"/>
      <c r="D186" s="451"/>
      <c r="E186" s="97" t="s">
        <v>218</v>
      </c>
      <c r="F186" s="71">
        <f t="shared" si="38"/>
        <v>0</v>
      </c>
      <c r="G186" s="49">
        <f t="shared" si="39"/>
        <v>0</v>
      </c>
      <c r="H186" s="112">
        <v>0</v>
      </c>
      <c r="I186" s="112">
        <v>0</v>
      </c>
      <c r="J186" s="112">
        <v>0</v>
      </c>
      <c r="K186" s="112">
        <v>0</v>
      </c>
      <c r="L186" s="49">
        <f t="shared" si="40"/>
        <v>0</v>
      </c>
      <c r="M186" s="112">
        <v>0</v>
      </c>
      <c r="N186" s="112">
        <v>0</v>
      </c>
      <c r="O186" s="112">
        <v>0</v>
      </c>
      <c r="P186" s="112">
        <v>0</v>
      </c>
      <c r="Q186" s="49">
        <f t="shared" si="41"/>
        <v>0</v>
      </c>
      <c r="R186" s="118">
        <v>0</v>
      </c>
      <c r="S186" s="118">
        <v>0</v>
      </c>
      <c r="T186" s="118">
        <v>0</v>
      </c>
      <c r="U186" s="118">
        <v>0</v>
      </c>
      <c r="V186" s="49">
        <f t="shared" si="42"/>
        <v>0</v>
      </c>
      <c r="W186" s="112">
        <v>0</v>
      </c>
      <c r="X186" s="112">
        <v>0</v>
      </c>
      <c r="Y186" s="112">
        <v>0</v>
      </c>
      <c r="Z186" s="112">
        <v>0</v>
      </c>
      <c r="AA186" s="49">
        <f t="shared" si="43"/>
        <v>0</v>
      </c>
      <c r="AB186" s="112">
        <v>0</v>
      </c>
      <c r="AC186" s="112">
        <v>0</v>
      </c>
      <c r="AD186" s="112">
        <v>0</v>
      </c>
      <c r="AE186" s="112">
        <v>0</v>
      </c>
      <c r="AF186" s="49">
        <f t="shared" si="44"/>
        <v>0</v>
      </c>
      <c r="AG186" s="112">
        <v>0</v>
      </c>
      <c r="AH186" s="112">
        <v>0</v>
      </c>
      <c r="AI186" s="112">
        <v>0</v>
      </c>
      <c r="AJ186" s="112">
        <v>0</v>
      </c>
    </row>
    <row r="187" spans="2:36" s="84" customFormat="1" ht="24" customHeight="1" thickBot="1" x14ac:dyDescent="0.3">
      <c r="B187" s="423"/>
      <c r="C187" s="448"/>
      <c r="D187" s="452"/>
      <c r="E187" s="98" t="s">
        <v>116</v>
      </c>
      <c r="F187" s="71">
        <f t="shared" si="38"/>
        <v>0</v>
      </c>
      <c r="G187" s="49">
        <f t="shared" si="39"/>
        <v>0</v>
      </c>
      <c r="H187" s="116">
        <v>0</v>
      </c>
      <c r="I187" s="116">
        <v>0</v>
      </c>
      <c r="J187" s="116">
        <v>0</v>
      </c>
      <c r="K187" s="116">
        <v>0</v>
      </c>
      <c r="L187" s="49">
        <f t="shared" si="40"/>
        <v>0</v>
      </c>
      <c r="M187" s="116">
        <v>0</v>
      </c>
      <c r="N187" s="116">
        <v>0</v>
      </c>
      <c r="O187" s="116">
        <v>0</v>
      </c>
      <c r="P187" s="116">
        <v>0</v>
      </c>
      <c r="Q187" s="49">
        <f t="shared" si="41"/>
        <v>0</v>
      </c>
      <c r="R187" s="118">
        <v>0</v>
      </c>
      <c r="S187" s="118">
        <v>0</v>
      </c>
      <c r="T187" s="118">
        <v>0</v>
      </c>
      <c r="U187" s="118">
        <v>0</v>
      </c>
      <c r="V187" s="49">
        <f t="shared" si="42"/>
        <v>0</v>
      </c>
      <c r="W187" s="116">
        <v>0</v>
      </c>
      <c r="X187" s="116">
        <v>0</v>
      </c>
      <c r="Y187" s="116">
        <v>0</v>
      </c>
      <c r="Z187" s="116">
        <v>0</v>
      </c>
      <c r="AA187" s="49">
        <f t="shared" si="43"/>
        <v>0</v>
      </c>
      <c r="AB187" s="116">
        <v>0</v>
      </c>
      <c r="AC187" s="116">
        <v>0</v>
      </c>
      <c r="AD187" s="116">
        <v>0</v>
      </c>
      <c r="AE187" s="116">
        <v>0</v>
      </c>
      <c r="AF187" s="49">
        <f t="shared" si="44"/>
        <v>0</v>
      </c>
      <c r="AG187" s="116">
        <v>0</v>
      </c>
      <c r="AH187" s="116">
        <v>0</v>
      </c>
      <c r="AI187" s="116">
        <v>0</v>
      </c>
      <c r="AJ187" s="116">
        <v>0</v>
      </c>
    </row>
    <row r="188" spans="2:36" s="84" customFormat="1" ht="34.5" customHeight="1" x14ac:dyDescent="0.25">
      <c r="B188" s="405">
        <v>41</v>
      </c>
      <c r="C188" s="448"/>
      <c r="D188" s="450" t="s">
        <v>399</v>
      </c>
      <c r="E188" s="128" t="s">
        <v>120</v>
      </c>
      <c r="F188" s="71">
        <f t="shared" si="38"/>
        <v>0</v>
      </c>
      <c r="G188" s="49">
        <f t="shared" si="39"/>
        <v>0</v>
      </c>
      <c r="H188" s="118">
        <v>0</v>
      </c>
      <c r="I188" s="118">
        <v>0</v>
      </c>
      <c r="J188" s="118">
        <v>0</v>
      </c>
      <c r="K188" s="118">
        <v>0</v>
      </c>
      <c r="L188" s="49">
        <f t="shared" si="40"/>
        <v>0</v>
      </c>
      <c r="M188" s="118">
        <v>0</v>
      </c>
      <c r="N188" s="118">
        <v>0</v>
      </c>
      <c r="O188" s="118">
        <v>0</v>
      </c>
      <c r="P188" s="118">
        <v>0</v>
      </c>
      <c r="Q188" s="49">
        <f t="shared" si="41"/>
        <v>0</v>
      </c>
      <c r="R188" s="118">
        <v>0</v>
      </c>
      <c r="S188" s="118">
        <v>0</v>
      </c>
      <c r="T188" s="118">
        <v>0</v>
      </c>
      <c r="U188" s="118">
        <v>0</v>
      </c>
      <c r="V188" s="49">
        <f t="shared" si="42"/>
        <v>0</v>
      </c>
      <c r="W188" s="118">
        <v>0</v>
      </c>
      <c r="X188" s="118">
        <v>0</v>
      </c>
      <c r="Y188" s="118">
        <v>0</v>
      </c>
      <c r="Z188" s="118">
        <v>0</v>
      </c>
      <c r="AA188" s="49">
        <f t="shared" si="43"/>
        <v>0</v>
      </c>
      <c r="AB188" s="118">
        <v>0</v>
      </c>
      <c r="AC188" s="118">
        <v>0</v>
      </c>
      <c r="AD188" s="118">
        <v>0</v>
      </c>
      <c r="AE188" s="118">
        <v>0</v>
      </c>
      <c r="AF188" s="49">
        <f t="shared" si="44"/>
        <v>0</v>
      </c>
      <c r="AG188" s="118">
        <v>0</v>
      </c>
      <c r="AH188" s="118">
        <v>0</v>
      </c>
      <c r="AI188" s="118">
        <v>0</v>
      </c>
      <c r="AJ188" s="118">
        <v>0</v>
      </c>
    </row>
    <row r="189" spans="2:36" s="84" customFormat="1" ht="29.25" customHeight="1" x14ac:dyDescent="0.25">
      <c r="B189" s="422"/>
      <c r="C189" s="448"/>
      <c r="D189" s="451"/>
      <c r="E189" s="97" t="s">
        <v>218</v>
      </c>
      <c r="F189" s="71">
        <f t="shared" si="38"/>
        <v>0</v>
      </c>
      <c r="G189" s="49">
        <f t="shared" si="39"/>
        <v>0</v>
      </c>
      <c r="H189" s="112">
        <v>0</v>
      </c>
      <c r="I189" s="112">
        <v>0</v>
      </c>
      <c r="J189" s="112">
        <v>0</v>
      </c>
      <c r="K189" s="112">
        <v>0</v>
      </c>
      <c r="L189" s="49">
        <f t="shared" si="40"/>
        <v>0</v>
      </c>
      <c r="M189" s="112">
        <v>0</v>
      </c>
      <c r="N189" s="112">
        <v>0</v>
      </c>
      <c r="O189" s="112">
        <v>0</v>
      </c>
      <c r="P189" s="112">
        <v>0</v>
      </c>
      <c r="Q189" s="49">
        <f t="shared" si="41"/>
        <v>0</v>
      </c>
      <c r="R189" s="118">
        <v>0</v>
      </c>
      <c r="S189" s="118">
        <v>0</v>
      </c>
      <c r="T189" s="118">
        <v>0</v>
      </c>
      <c r="U189" s="118">
        <v>0</v>
      </c>
      <c r="V189" s="49">
        <f t="shared" si="42"/>
        <v>0</v>
      </c>
      <c r="W189" s="112">
        <v>0</v>
      </c>
      <c r="X189" s="112">
        <v>0</v>
      </c>
      <c r="Y189" s="112">
        <v>0</v>
      </c>
      <c r="Z189" s="112">
        <v>0</v>
      </c>
      <c r="AA189" s="49">
        <f t="shared" si="43"/>
        <v>0</v>
      </c>
      <c r="AB189" s="112">
        <v>0</v>
      </c>
      <c r="AC189" s="112">
        <v>0</v>
      </c>
      <c r="AD189" s="112">
        <v>0</v>
      </c>
      <c r="AE189" s="112">
        <v>0</v>
      </c>
      <c r="AF189" s="49">
        <f t="shared" si="44"/>
        <v>0</v>
      </c>
      <c r="AG189" s="112">
        <v>0</v>
      </c>
      <c r="AH189" s="112">
        <v>0</v>
      </c>
      <c r="AI189" s="112">
        <v>0</v>
      </c>
      <c r="AJ189" s="112">
        <v>0</v>
      </c>
    </row>
    <row r="190" spans="2:36" s="84" customFormat="1" ht="30.75" customHeight="1" thickBot="1" x14ac:dyDescent="0.3">
      <c r="B190" s="422"/>
      <c r="C190" s="448"/>
      <c r="D190" s="457"/>
      <c r="E190" s="98" t="s">
        <v>116</v>
      </c>
      <c r="F190" s="71">
        <f t="shared" si="38"/>
        <v>0</v>
      </c>
      <c r="G190" s="49">
        <f t="shared" si="39"/>
        <v>0</v>
      </c>
      <c r="H190" s="116">
        <v>0</v>
      </c>
      <c r="I190" s="116">
        <v>0</v>
      </c>
      <c r="J190" s="116">
        <v>0</v>
      </c>
      <c r="K190" s="116">
        <v>0</v>
      </c>
      <c r="L190" s="49">
        <f t="shared" si="40"/>
        <v>0</v>
      </c>
      <c r="M190" s="116">
        <v>0</v>
      </c>
      <c r="N190" s="116">
        <v>0</v>
      </c>
      <c r="O190" s="116">
        <v>0</v>
      </c>
      <c r="P190" s="116">
        <v>0</v>
      </c>
      <c r="Q190" s="49">
        <f t="shared" si="41"/>
        <v>0</v>
      </c>
      <c r="R190" s="118">
        <v>0</v>
      </c>
      <c r="S190" s="118">
        <v>0</v>
      </c>
      <c r="T190" s="118">
        <v>0</v>
      </c>
      <c r="U190" s="118">
        <v>0</v>
      </c>
      <c r="V190" s="49">
        <f t="shared" si="42"/>
        <v>0</v>
      </c>
      <c r="W190" s="116">
        <v>0</v>
      </c>
      <c r="X190" s="116">
        <v>0</v>
      </c>
      <c r="Y190" s="116">
        <v>0</v>
      </c>
      <c r="Z190" s="116">
        <v>0</v>
      </c>
      <c r="AA190" s="49">
        <f t="shared" si="43"/>
        <v>0</v>
      </c>
      <c r="AB190" s="116">
        <v>0</v>
      </c>
      <c r="AC190" s="116">
        <v>0</v>
      </c>
      <c r="AD190" s="116">
        <v>0</v>
      </c>
      <c r="AE190" s="116">
        <v>0</v>
      </c>
      <c r="AF190" s="49">
        <f t="shared" si="44"/>
        <v>0</v>
      </c>
      <c r="AG190" s="116">
        <v>0</v>
      </c>
      <c r="AH190" s="116">
        <v>0</v>
      </c>
      <c r="AI190" s="116">
        <v>0</v>
      </c>
      <c r="AJ190" s="116">
        <v>0</v>
      </c>
    </row>
    <row r="191" spans="2:36" s="84" customFormat="1" ht="38.25" customHeight="1" thickBot="1" x14ac:dyDescent="0.3">
      <c r="B191" s="423"/>
      <c r="C191" s="448"/>
      <c r="D191" s="452"/>
      <c r="E191" s="99" t="s">
        <v>541</v>
      </c>
      <c r="F191" s="71">
        <f t="shared" si="38"/>
        <v>0</v>
      </c>
      <c r="G191" s="49">
        <f t="shared" si="39"/>
        <v>0</v>
      </c>
      <c r="H191" s="148">
        <v>0</v>
      </c>
      <c r="I191" s="148">
        <v>0</v>
      </c>
      <c r="J191" s="148">
        <v>0</v>
      </c>
      <c r="K191" s="148">
        <v>0</v>
      </c>
      <c r="L191" s="49">
        <f t="shared" si="40"/>
        <v>0</v>
      </c>
      <c r="M191" s="148">
        <v>0</v>
      </c>
      <c r="N191" s="148">
        <v>0</v>
      </c>
      <c r="O191" s="148">
        <v>0</v>
      </c>
      <c r="P191" s="148">
        <v>0</v>
      </c>
      <c r="Q191" s="49">
        <f t="shared" si="41"/>
        <v>0</v>
      </c>
      <c r="R191" s="118">
        <v>0</v>
      </c>
      <c r="S191" s="118">
        <v>0</v>
      </c>
      <c r="T191" s="118">
        <v>0</v>
      </c>
      <c r="U191" s="118">
        <v>0</v>
      </c>
      <c r="V191" s="49">
        <f t="shared" si="42"/>
        <v>0</v>
      </c>
      <c r="W191" s="148">
        <v>0</v>
      </c>
      <c r="X191" s="148">
        <v>0</v>
      </c>
      <c r="Y191" s="148">
        <v>0</v>
      </c>
      <c r="Z191" s="148">
        <v>0</v>
      </c>
      <c r="AA191" s="49">
        <f t="shared" si="43"/>
        <v>0</v>
      </c>
      <c r="AB191" s="148">
        <v>0</v>
      </c>
      <c r="AC191" s="148">
        <v>0</v>
      </c>
      <c r="AD191" s="148">
        <v>0</v>
      </c>
      <c r="AE191" s="148">
        <v>0</v>
      </c>
      <c r="AF191" s="49">
        <f t="shared" si="44"/>
        <v>0</v>
      </c>
      <c r="AG191" s="148">
        <v>0</v>
      </c>
      <c r="AH191" s="148">
        <v>0</v>
      </c>
      <c r="AI191" s="148">
        <v>0</v>
      </c>
      <c r="AJ191" s="148">
        <v>0</v>
      </c>
    </row>
    <row r="192" spans="2:36" s="84" customFormat="1" ht="16.5" customHeight="1" thickBot="1" x14ac:dyDescent="0.3">
      <c r="B192" s="405">
        <v>42</v>
      </c>
      <c r="C192" s="448"/>
      <c r="D192" s="450" t="s">
        <v>400</v>
      </c>
      <c r="E192" s="128" t="s">
        <v>120</v>
      </c>
      <c r="F192" s="71">
        <f t="shared" si="38"/>
        <v>0</v>
      </c>
      <c r="G192" s="49">
        <f t="shared" si="39"/>
        <v>0</v>
      </c>
      <c r="H192" s="118">
        <v>0</v>
      </c>
      <c r="I192" s="118">
        <v>0</v>
      </c>
      <c r="J192" s="118">
        <v>0</v>
      </c>
      <c r="K192" s="118">
        <v>0</v>
      </c>
      <c r="L192" s="49">
        <f t="shared" si="40"/>
        <v>0</v>
      </c>
      <c r="M192" s="118">
        <v>0</v>
      </c>
      <c r="N192" s="118">
        <v>0</v>
      </c>
      <c r="O192" s="118">
        <v>0</v>
      </c>
      <c r="P192" s="118">
        <v>0</v>
      </c>
      <c r="Q192" s="49">
        <f t="shared" si="41"/>
        <v>0</v>
      </c>
      <c r="R192" s="118">
        <v>0</v>
      </c>
      <c r="S192" s="118">
        <v>0</v>
      </c>
      <c r="T192" s="118">
        <v>0</v>
      </c>
      <c r="U192" s="118">
        <v>0</v>
      </c>
      <c r="V192" s="49">
        <f t="shared" si="42"/>
        <v>0</v>
      </c>
      <c r="W192" s="118">
        <v>0</v>
      </c>
      <c r="X192" s="148">
        <v>0</v>
      </c>
      <c r="Y192" s="148">
        <v>0</v>
      </c>
      <c r="Z192" s="148">
        <v>0</v>
      </c>
      <c r="AA192" s="49">
        <f t="shared" si="43"/>
        <v>0</v>
      </c>
      <c r="AB192" s="118">
        <v>0</v>
      </c>
      <c r="AC192" s="118">
        <v>0</v>
      </c>
      <c r="AD192" s="118">
        <v>0</v>
      </c>
      <c r="AE192" s="118">
        <v>0</v>
      </c>
      <c r="AF192" s="49">
        <f t="shared" si="44"/>
        <v>0</v>
      </c>
      <c r="AG192" s="118">
        <v>0</v>
      </c>
      <c r="AH192" s="118">
        <v>0</v>
      </c>
      <c r="AI192" s="118">
        <v>0</v>
      </c>
      <c r="AJ192" s="118">
        <v>0</v>
      </c>
    </row>
    <row r="193" spans="2:36" s="84" customFormat="1" ht="16.5" customHeight="1" thickBot="1" x14ac:dyDescent="0.3">
      <c r="B193" s="422"/>
      <c r="C193" s="448"/>
      <c r="D193" s="451"/>
      <c r="E193" s="97" t="s">
        <v>218</v>
      </c>
      <c r="F193" s="71">
        <f t="shared" si="38"/>
        <v>0</v>
      </c>
      <c r="G193" s="49">
        <f t="shared" si="39"/>
        <v>0</v>
      </c>
      <c r="H193" s="112">
        <v>0</v>
      </c>
      <c r="I193" s="112">
        <v>0</v>
      </c>
      <c r="J193" s="112">
        <v>0</v>
      </c>
      <c r="K193" s="112">
        <v>0</v>
      </c>
      <c r="L193" s="49">
        <f t="shared" si="40"/>
        <v>0</v>
      </c>
      <c r="M193" s="112">
        <v>0</v>
      </c>
      <c r="N193" s="112">
        <v>0</v>
      </c>
      <c r="O193" s="112">
        <v>0</v>
      </c>
      <c r="P193" s="112">
        <v>0</v>
      </c>
      <c r="Q193" s="49">
        <f t="shared" si="41"/>
        <v>0</v>
      </c>
      <c r="R193" s="118">
        <v>0</v>
      </c>
      <c r="S193" s="118">
        <v>0</v>
      </c>
      <c r="T193" s="118">
        <v>0</v>
      </c>
      <c r="U193" s="118">
        <v>0</v>
      </c>
      <c r="V193" s="49">
        <f t="shared" si="42"/>
        <v>0</v>
      </c>
      <c r="W193" s="112">
        <v>0</v>
      </c>
      <c r="X193" s="148">
        <v>0</v>
      </c>
      <c r="Y193" s="148">
        <v>0</v>
      </c>
      <c r="Z193" s="148">
        <v>0</v>
      </c>
      <c r="AA193" s="49">
        <f t="shared" si="43"/>
        <v>0</v>
      </c>
      <c r="AB193" s="112">
        <v>0</v>
      </c>
      <c r="AC193" s="112">
        <v>0</v>
      </c>
      <c r="AD193" s="112">
        <v>0</v>
      </c>
      <c r="AE193" s="112">
        <v>0</v>
      </c>
      <c r="AF193" s="49">
        <f t="shared" si="44"/>
        <v>0</v>
      </c>
      <c r="AG193" s="112">
        <v>0</v>
      </c>
      <c r="AH193" s="112">
        <v>0</v>
      </c>
      <c r="AI193" s="112">
        <v>0</v>
      </c>
      <c r="AJ193" s="112">
        <v>0</v>
      </c>
    </row>
    <row r="194" spans="2:36" s="84" customFormat="1" ht="16.5" customHeight="1" thickBot="1" x14ac:dyDescent="0.3">
      <c r="B194" s="422"/>
      <c r="C194" s="448"/>
      <c r="D194" s="457"/>
      <c r="E194" s="98" t="s">
        <v>116</v>
      </c>
      <c r="F194" s="71">
        <f t="shared" si="38"/>
        <v>0</v>
      </c>
      <c r="G194" s="49">
        <f t="shared" si="39"/>
        <v>0</v>
      </c>
      <c r="H194" s="116">
        <v>0</v>
      </c>
      <c r="I194" s="116">
        <v>0</v>
      </c>
      <c r="J194" s="116">
        <v>0</v>
      </c>
      <c r="K194" s="116">
        <v>0</v>
      </c>
      <c r="L194" s="49">
        <f t="shared" si="40"/>
        <v>0</v>
      </c>
      <c r="M194" s="116">
        <v>0</v>
      </c>
      <c r="N194" s="116">
        <v>0</v>
      </c>
      <c r="O194" s="116">
        <v>0</v>
      </c>
      <c r="P194" s="116">
        <v>0</v>
      </c>
      <c r="Q194" s="49">
        <f t="shared" si="41"/>
        <v>0</v>
      </c>
      <c r="R194" s="118">
        <v>0</v>
      </c>
      <c r="S194" s="118">
        <v>0</v>
      </c>
      <c r="T194" s="118">
        <v>0</v>
      </c>
      <c r="U194" s="118">
        <v>0</v>
      </c>
      <c r="V194" s="49">
        <f t="shared" si="42"/>
        <v>0</v>
      </c>
      <c r="W194" s="116">
        <v>0</v>
      </c>
      <c r="X194" s="148">
        <v>0</v>
      </c>
      <c r="Y194" s="148">
        <v>0</v>
      </c>
      <c r="Z194" s="148">
        <v>0</v>
      </c>
      <c r="AA194" s="49">
        <f t="shared" si="43"/>
        <v>0</v>
      </c>
      <c r="AB194" s="116">
        <v>0</v>
      </c>
      <c r="AC194" s="116">
        <v>0</v>
      </c>
      <c r="AD194" s="116">
        <v>0</v>
      </c>
      <c r="AE194" s="116">
        <v>0</v>
      </c>
      <c r="AF194" s="49">
        <f t="shared" si="44"/>
        <v>0</v>
      </c>
      <c r="AG194" s="116">
        <v>0</v>
      </c>
      <c r="AH194" s="116">
        <v>0</v>
      </c>
      <c r="AI194" s="116">
        <v>0</v>
      </c>
      <c r="AJ194" s="116">
        <v>0</v>
      </c>
    </row>
    <row r="195" spans="2:36" s="84" customFormat="1" ht="21.75" thickBot="1" x14ac:dyDescent="0.3">
      <c r="B195" s="423"/>
      <c r="C195" s="448"/>
      <c r="D195" s="452"/>
      <c r="E195" s="99" t="s">
        <v>541</v>
      </c>
      <c r="F195" s="71">
        <f t="shared" si="38"/>
        <v>0</v>
      </c>
      <c r="G195" s="49">
        <f t="shared" si="39"/>
        <v>0</v>
      </c>
      <c r="H195" s="148">
        <v>0</v>
      </c>
      <c r="I195" s="148">
        <v>0</v>
      </c>
      <c r="J195" s="148">
        <v>0</v>
      </c>
      <c r="K195" s="148">
        <v>0</v>
      </c>
      <c r="L195" s="49">
        <f t="shared" si="40"/>
        <v>0</v>
      </c>
      <c r="M195" s="148">
        <v>0</v>
      </c>
      <c r="N195" s="148">
        <v>0</v>
      </c>
      <c r="O195" s="148">
        <v>0</v>
      </c>
      <c r="P195" s="148">
        <v>0</v>
      </c>
      <c r="Q195" s="49">
        <f t="shared" si="41"/>
        <v>0</v>
      </c>
      <c r="R195" s="118">
        <v>0</v>
      </c>
      <c r="S195" s="118">
        <v>0</v>
      </c>
      <c r="T195" s="118">
        <v>0</v>
      </c>
      <c r="U195" s="118">
        <v>0</v>
      </c>
      <c r="V195" s="49">
        <f t="shared" si="42"/>
        <v>0</v>
      </c>
      <c r="W195" s="148">
        <v>0</v>
      </c>
      <c r="X195" s="148">
        <v>0</v>
      </c>
      <c r="Y195" s="148">
        <v>0</v>
      </c>
      <c r="Z195" s="148">
        <v>0</v>
      </c>
      <c r="AA195" s="49">
        <f t="shared" si="43"/>
        <v>0</v>
      </c>
      <c r="AB195" s="148">
        <v>0</v>
      </c>
      <c r="AC195" s="148">
        <v>0</v>
      </c>
      <c r="AD195" s="148">
        <v>0</v>
      </c>
      <c r="AE195" s="148">
        <v>0</v>
      </c>
      <c r="AF195" s="49">
        <f t="shared" si="44"/>
        <v>0</v>
      </c>
      <c r="AG195" s="148">
        <v>0</v>
      </c>
      <c r="AH195" s="148">
        <v>0</v>
      </c>
      <c r="AI195" s="148">
        <v>0</v>
      </c>
      <c r="AJ195" s="148">
        <v>0</v>
      </c>
    </row>
    <row r="196" spans="2:36" s="84" customFormat="1" ht="16.5" customHeight="1" thickBot="1" x14ac:dyDescent="0.3">
      <c r="B196" s="405">
        <v>43</v>
      </c>
      <c r="C196" s="448"/>
      <c r="D196" s="450" t="s">
        <v>401</v>
      </c>
      <c r="E196" s="128" t="s">
        <v>120</v>
      </c>
      <c r="F196" s="71">
        <f t="shared" si="38"/>
        <v>0</v>
      </c>
      <c r="G196" s="49">
        <f t="shared" si="39"/>
        <v>0</v>
      </c>
      <c r="H196" s="148">
        <v>0</v>
      </c>
      <c r="I196" s="148">
        <v>0</v>
      </c>
      <c r="J196" s="148">
        <v>0</v>
      </c>
      <c r="K196" s="148">
        <v>0</v>
      </c>
      <c r="L196" s="49">
        <f t="shared" si="40"/>
        <v>0</v>
      </c>
      <c r="M196" s="118">
        <v>0</v>
      </c>
      <c r="N196" s="118">
        <v>0</v>
      </c>
      <c r="O196" s="118">
        <v>0</v>
      </c>
      <c r="P196" s="118">
        <v>0</v>
      </c>
      <c r="Q196" s="49">
        <f t="shared" si="41"/>
        <v>0</v>
      </c>
      <c r="R196" s="118">
        <v>0</v>
      </c>
      <c r="S196" s="118">
        <v>0</v>
      </c>
      <c r="T196" s="118">
        <v>0</v>
      </c>
      <c r="U196" s="118">
        <v>0</v>
      </c>
      <c r="V196" s="49">
        <f t="shared" si="42"/>
        <v>0</v>
      </c>
      <c r="W196" s="118">
        <v>0</v>
      </c>
      <c r="X196" s="148">
        <v>0</v>
      </c>
      <c r="Y196" s="148">
        <v>0</v>
      </c>
      <c r="Z196" s="148">
        <v>0</v>
      </c>
      <c r="AA196" s="49">
        <f t="shared" si="43"/>
        <v>0</v>
      </c>
      <c r="AB196" s="118">
        <v>0</v>
      </c>
      <c r="AC196" s="118">
        <v>0</v>
      </c>
      <c r="AD196" s="118">
        <v>0</v>
      </c>
      <c r="AE196" s="118">
        <v>0</v>
      </c>
      <c r="AF196" s="49">
        <f t="shared" si="44"/>
        <v>0</v>
      </c>
      <c r="AG196" s="118">
        <v>0</v>
      </c>
      <c r="AH196" s="118">
        <v>0</v>
      </c>
      <c r="AI196" s="118">
        <v>0</v>
      </c>
      <c r="AJ196" s="118">
        <v>0</v>
      </c>
    </row>
    <row r="197" spans="2:36" s="84" customFormat="1" ht="16.5" customHeight="1" thickBot="1" x14ac:dyDescent="0.3">
      <c r="B197" s="422"/>
      <c r="C197" s="448"/>
      <c r="D197" s="451"/>
      <c r="E197" s="97" t="s">
        <v>218</v>
      </c>
      <c r="F197" s="71">
        <f t="shared" si="38"/>
        <v>0</v>
      </c>
      <c r="G197" s="49">
        <f t="shared" si="39"/>
        <v>0</v>
      </c>
      <c r="H197" s="148">
        <v>0</v>
      </c>
      <c r="I197" s="148">
        <v>0</v>
      </c>
      <c r="J197" s="148">
        <v>0</v>
      </c>
      <c r="K197" s="148">
        <v>0</v>
      </c>
      <c r="L197" s="49">
        <f t="shared" si="40"/>
        <v>0</v>
      </c>
      <c r="M197" s="112">
        <v>0</v>
      </c>
      <c r="N197" s="112">
        <v>0</v>
      </c>
      <c r="O197" s="112">
        <v>0</v>
      </c>
      <c r="P197" s="112">
        <v>0</v>
      </c>
      <c r="Q197" s="49">
        <f t="shared" si="41"/>
        <v>0</v>
      </c>
      <c r="R197" s="118">
        <v>0</v>
      </c>
      <c r="S197" s="118">
        <v>0</v>
      </c>
      <c r="T197" s="118">
        <v>0</v>
      </c>
      <c r="U197" s="118">
        <v>0</v>
      </c>
      <c r="V197" s="49">
        <f t="shared" si="42"/>
        <v>0</v>
      </c>
      <c r="W197" s="112">
        <v>0</v>
      </c>
      <c r="X197" s="148">
        <v>0</v>
      </c>
      <c r="Y197" s="148">
        <v>0</v>
      </c>
      <c r="Z197" s="148">
        <v>0</v>
      </c>
      <c r="AA197" s="49">
        <f t="shared" si="43"/>
        <v>0</v>
      </c>
      <c r="AB197" s="112">
        <v>0</v>
      </c>
      <c r="AC197" s="112">
        <v>0</v>
      </c>
      <c r="AD197" s="112">
        <v>0</v>
      </c>
      <c r="AE197" s="112">
        <v>0</v>
      </c>
      <c r="AF197" s="49">
        <f t="shared" si="44"/>
        <v>0</v>
      </c>
      <c r="AG197" s="112">
        <v>0</v>
      </c>
      <c r="AH197" s="112">
        <v>0</v>
      </c>
      <c r="AI197" s="112">
        <v>0</v>
      </c>
      <c r="AJ197" s="112">
        <v>0</v>
      </c>
    </row>
    <row r="198" spans="2:36" s="84" customFormat="1" ht="16.5" customHeight="1" thickBot="1" x14ac:dyDescent="0.3">
      <c r="B198" s="422"/>
      <c r="C198" s="448"/>
      <c r="D198" s="457"/>
      <c r="E198" s="98" t="s">
        <v>116</v>
      </c>
      <c r="F198" s="71">
        <f t="shared" ref="F198:F261" si="45">G198+L198+Q198+V198+AA198+AF198</f>
        <v>0</v>
      </c>
      <c r="G198" s="49">
        <f t="shared" ref="G198:G261" si="46">SUM(H198:K198)</f>
        <v>0</v>
      </c>
      <c r="H198" s="148">
        <v>0</v>
      </c>
      <c r="I198" s="148">
        <v>0</v>
      </c>
      <c r="J198" s="148">
        <v>0</v>
      </c>
      <c r="K198" s="148">
        <v>0</v>
      </c>
      <c r="L198" s="49">
        <f t="shared" ref="L198:L261" si="47">SUM(M198:P198)</f>
        <v>0</v>
      </c>
      <c r="M198" s="116">
        <v>0</v>
      </c>
      <c r="N198" s="116">
        <v>0</v>
      </c>
      <c r="O198" s="116">
        <v>0</v>
      </c>
      <c r="P198" s="116">
        <v>0</v>
      </c>
      <c r="Q198" s="49">
        <f t="shared" ref="Q198:Q261" si="48">SUM(R198:U198)</f>
        <v>0</v>
      </c>
      <c r="R198" s="118">
        <v>0</v>
      </c>
      <c r="S198" s="118">
        <v>0</v>
      </c>
      <c r="T198" s="118">
        <v>0</v>
      </c>
      <c r="U198" s="118">
        <v>0</v>
      </c>
      <c r="V198" s="49">
        <f t="shared" ref="V198:V261" si="49">SUM(W198:Z198)</f>
        <v>0</v>
      </c>
      <c r="W198" s="116">
        <v>0</v>
      </c>
      <c r="X198" s="148">
        <v>0</v>
      </c>
      <c r="Y198" s="148">
        <v>0</v>
      </c>
      <c r="Z198" s="148">
        <v>0</v>
      </c>
      <c r="AA198" s="49">
        <f t="shared" ref="AA198:AA261" si="50">SUM(AB198:AE198)</f>
        <v>0</v>
      </c>
      <c r="AB198" s="116">
        <v>0</v>
      </c>
      <c r="AC198" s="116">
        <v>0</v>
      </c>
      <c r="AD198" s="116">
        <v>0</v>
      </c>
      <c r="AE198" s="116">
        <v>0</v>
      </c>
      <c r="AF198" s="49">
        <f t="shared" ref="AF198:AF261" si="51">SUM(AG198:AJ198)</f>
        <v>0</v>
      </c>
      <c r="AG198" s="116">
        <v>0</v>
      </c>
      <c r="AH198" s="116">
        <v>0</v>
      </c>
      <c r="AI198" s="116">
        <v>0</v>
      </c>
      <c r="AJ198" s="116">
        <v>0</v>
      </c>
    </row>
    <row r="199" spans="2:36" s="84" customFormat="1" ht="21.75" thickBot="1" x14ac:dyDescent="0.3">
      <c r="B199" s="423"/>
      <c r="C199" s="448"/>
      <c r="D199" s="452"/>
      <c r="E199" s="99" t="s">
        <v>541</v>
      </c>
      <c r="F199" s="71">
        <f t="shared" si="45"/>
        <v>0</v>
      </c>
      <c r="G199" s="49">
        <f t="shared" si="46"/>
        <v>0</v>
      </c>
      <c r="H199" s="148">
        <v>0</v>
      </c>
      <c r="I199" s="148">
        <v>0</v>
      </c>
      <c r="J199" s="148">
        <v>0</v>
      </c>
      <c r="K199" s="148">
        <v>0</v>
      </c>
      <c r="L199" s="49">
        <f t="shared" si="47"/>
        <v>0</v>
      </c>
      <c r="M199" s="148">
        <v>0</v>
      </c>
      <c r="N199" s="148">
        <v>0</v>
      </c>
      <c r="O199" s="148">
        <v>0</v>
      </c>
      <c r="P199" s="148">
        <v>0</v>
      </c>
      <c r="Q199" s="49">
        <f t="shared" si="48"/>
        <v>0</v>
      </c>
      <c r="R199" s="118">
        <v>0</v>
      </c>
      <c r="S199" s="118">
        <v>0</v>
      </c>
      <c r="T199" s="118">
        <v>0</v>
      </c>
      <c r="U199" s="118">
        <v>0</v>
      </c>
      <c r="V199" s="49">
        <f t="shared" si="49"/>
        <v>0</v>
      </c>
      <c r="W199" s="148">
        <v>0</v>
      </c>
      <c r="X199" s="148">
        <v>0</v>
      </c>
      <c r="Y199" s="148">
        <v>0</v>
      </c>
      <c r="Z199" s="148">
        <v>0</v>
      </c>
      <c r="AA199" s="49">
        <f t="shared" si="50"/>
        <v>0</v>
      </c>
      <c r="AB199" s="148">
        <v>0</v>
      </c>
      <c r="AC199" s="148">
        <v>0</v>
      </c>
      <c r="AD199" s="148">
        <v>0</v>
      </c>
      <c r="AE199" s="148">
        <v>0</v>
      </c>
      <c r="AF199" s="49">
        <f t="shared" si="51"/>
        <v>0</v>
      </c>
      <c r="AG199" s="148">
        <v>0</v>
      </c>
      <c r="AH199" s="148">
        <v>0</v>
      </c>
      <c r="AI199" s="148">
        <v>0</v>
      </c>
      <c r="AJ199" s="148">
        <v>0</v>
      </c>
    </row>
    <row r="200" spans="2:36" s="84" customFormat="1" ht="16.5" customHeight="1" thickBot="1" x14ac:dyDescent="0.3">
      <c r="B200" s="405">
        <v>44</v>
      </c>
      <c r="C200" s="448"/>
      <c r="D200" s="450" t="s">
        <v>402</v>
      </c>
      <c r="E200" s="128" t="s">
        <v>120</v>
      </c>
      <c r="F200" s="71">
        <f t="shared" si="45"/>
        <v>0</v>
      </c>
      <c r="G200" s="49">
        <f t="shared" si="46"/>
        <v>0</v>
      </c>
      <c r="H200" s="148">
        <v>0</v>
      </c>
      <c r="I200" s="148">
        <v>0</v>
      </c>
      <c r="J200" s="148">
        <v>0</v>
      </c>
      <c r="K200" s="148">
        <v>0</v>
      </c>
      <c r="L200" s="49">
        <f t="shared" si="47"/>
        <v>0</v>
      </c>
      <c r="M200" s="118">
        <v>0</v>
      </c>
      <c r="N200" s="118">
        <v>0</v>
      </c>
      <c r="O200" s="118">
        <v>0</v>
      </c>
      <c r="P200" s="118">
        <v>0</v>
      </c>
      <c r="Q200" s="49">
        <f t="shared" si="48"/>
        <v>0</v>
      </c>
      <c r="R200" s="118">
        <v>0</v>
      </c>
      <c r="S200" s="118">
        <v>0</v>
      </c>
      <c r="T200" s="118">
        <v>0</v>
      </c>
      <c r="U200" s="118">
        <v>0</v>
      </c>
      <c r="V200" s="49">
        <f t="shared" si="49"/>
        <v>0</v>
      </c>
      <c r="W200" s="118">
        <v>0</v>
      </c>
      <c r="X200" s="148">
        <v>0</v>
      </c>
      <c r="Y200" s="148">
        <v>0</v>
      </c>
      <c r="Z200" s="148">
        <v>0</v>
      </c>
      <c r="AA200" s="49">
        <f t="shared" si="50"/>
        <v>0</v>
      </c>
      <c r="AB200" s="118">
        <v>0</v>
      </c>
      <c r="AC200" s="118">
        <v>0</v>
      </c>
      <c r="AD200" s="118">
        <v>0</v>
      </c>
      <c r="AE200" s="118">
        <v>0</v>
      </c>
      <c r="AF200" s="49">
        <f t="shared" si="51"/>
        <v>0</v>
      </c>
      <c r="AG200" s="118">
        <v>0</v>
      </c>
      <c r="AH200" s="118">
        <v>0</v>
      </c>
      <c r="AI200" s="118">
        <v>0</v>
      </c>
      <c r="AJ200" s="118">
        <v>0</v>
      </c>
    </row>
    <row r="201" spans="2:36" s="84" customFormat="1" ht="16.5" customHeight="1" thickBot="1" x14ac:dyDescent="0.3">
      <c r="B201" s="422"/>
      <c r="C201" s="448"/>
      <c r="D201" s="451"/>
      <c r="E201" s="97" t="s">
        <v>218</v>
      </c>
      <c r="F201" s="71">
        <f t="shared" si="45"/>
        <v>0</v>
      </c>
      <c r="G201" s="49">
        <f t="shared" si="46"/>
        <v>0</v>
      </c>
      <c r="H201" s="148">
        <v>0</v>
      </c>
      <c r="I201" s="148">
        <v>0</v>
      </c>
      <c r="J201" s="148">
        <v>0</v>
      </c>
      <c r="K201" s="148">
        <v>0</v>
      </c>
      <c r="L201" s="49">
        <f t="shared" si="47"/>
        <v>0</v>
      </c>
      <c r="M201" s="112">
        <v>0</v>
      </c>
      <c r="N201" s="112">
        <v>0</v>
      </c>
      <c r="O201" s="112">
        <v>0</v>
      </c>
      <c r="P201" s="112">
        <v>0</v>
      </c>
      <c r="Q201" s="49">
        <f t="shared" si="48"/>
        <v>0</v>
      </c>
      <c r="R201" s="118">
        <v>0</v>
      </c>
      <c r="S201" s="118">
        <v>0</v>
      </c>
      <c r="T201" s="118">
        <v>0</v>
      </c>
      <c r="U201" s="118">
        <v>0</v>
      </c>
      <c r="V201" s="49">
        <f t="shared" si="49"/>
        <v>0</v>
      </c>
      <c r="W201" s="112">
        <v>0</v>
      </c>
      <c r="X201" s="148">
        <v>0</v>
      </c>
      <c r="Y201" s="148">
        <v>0</v>
      </c>
      <c r="Z201" s="148">
        <v>0</v>
      </c>
      <c r="AA201" s="49">
        <f t="shared" si="50"/>
        <v>0</v>
      </c>
      <c r="AB201" s="112">
        <v>0</v>
      </c>
      <c r="AC201" s="112">
        <v>0</v>
      </c>
      <c r="AD201" s="112">
        <v>0</v>
      </c>
      <c r="AE201" s="112">
        <v>0</v>
      </c>
      <c r="AF201" s="49">
        <f t="shared" si="51"/>
        <v>0</v>
      </c>
      <c r="AG201" s="112">
        <v>0</v>
      </c>
      <c r="AH201" s="112">
        <v>0</v>
      </c>
      <c r="AI201" s="112">
        <v>0</v>
      </c>
      <c r="AJ201" s="112">
        <v>0</v>
      </c>
    </row>
    <row r="202" spans="2:36" s="84" customFormat="1" ht="16.5" customHeight="1" thickBot="1" x14ac:dyDescent="0.3">
      <c r="B202" s="422"/>
      <c r="C202" s="448"/>
      <c r="D202" s="457"/>
      <c r="E202" s="98" t="s">
        <v>116</v>
      </c>
      <c r="F202" s="71">
        <f t="shared" si="45"/>
        <v>0</v>
      </c>
      <c r="G202" s="49">
        <f t="shared" si="46"/>
        <v>0</v>
      </c>
      <c r="H202" s="148">
        <v>0</v>
      </c>
      <c r="I202" s="148">
        <v>0</v>
      </c>
      <c r="J202" s="148">
        <v>0</v>
      </c>
      <c r="K202" s="148">
        <v>0</v>
      </c>
      <c r="L202" s="49">
        <f t="shared" si="47"/>
        <v>0</v>
      </c>
      <c r="M202" s="116">
        <v>0</v>
      </c>
      <c r="N202" s="116">
        <v>0</v>
      </c>
      <c r="O202" s="116">
        <v>0</v>
      </c>
      <c r="P202" s="116">
        <v>0</v>
      </c>
      <c r="Q202" s="49">
        <f t="shared" si="48"/>
        <v>0</v>
      </c>
      <c r="R202" s="118">
        <v>0</v>
      </c>
      <c r="S202" s="118">
        <v>0</v>
      </c>
      <c r="T202" s="118">
        <v>0</v>
      </c>
      <c r="U202" s="118">
        <v>0</v>
      </c>
      <c r="V202" s="49">
        <f t="shared" si="49"/>
        <v>0</v>
      </c>
      <c r="W202" s="116">
        <v>0</v>
      </c>
      <c r="X202" s="148">
        <v>0</v>
      </c>
      <c r="Y202" s="148">
        <v>0</v>
      </c>
      <c r="Z202" s="148">
        <v>0</v>
      </c>
      <c r="AA202" s="49">
        <f t="shared" si="50"/>
        <v>0</v>
      </c>
      <c r="AB202" s="116">
        <v>0</v>
      </c>
      <c r="AC202" s="116">
        <v>0</v>
      </c>
      <c r="AD202" s="116">
        <v>0</v>
      </c>
      <c r="AE202" s="116">
        <v>0</v>
      </c>
      <c r="AF202" s="49">
        <f t="shared" si="51"/>
        <v>0</v>
      </c>
      <c r="AG202" s="116">
        <v>0</v>
      </c>
      <c r="AH202" s="116">
        <v>0</v>
      </c>
      <c r="AI202" s="116">
        <v>0</v>
      </c>
      <c r="AJ202" s="116">
        <v>0</v>
      </c>
    </row>
    <row r="203" spans="2:36" s="84" customFormat="1" ht="21.75" thickBot="1" x14ac:dyDescent="0.3">
      <c r="B203" s="423"/>
      <c r="C203" s="448"/>
      <c r="D203" s="452"/>
      <c r="E203" s="99" t="s">
        <v>541</v>
      </c>
      <c r="F203" s="71">
        <f t="shared" si="45"/>
        <v>0</v>
      </c>
      <c r="G203" s="49">
        <f t="shared" si="46"/>
        <v>0</v>
      </c>
      <c r="H203" s="148">
        <v>0</v>
      </c>
      <c r="I203" s="148">
        <v>0</v>
      </c>
      <c r="J203" s="148">
        <v>0</v>
      </c>
      <c r="K203" s="148">
        <v>0</v>
      </c>
      <c r="L203" s="49">
        <f t="shared" si="47"/>
        <v>0</v>
      </c>
      <c r="M203" s="148">
        <v>0</v>
      </c>
      <c r="N203" s="148">
        <v>0</v>
      </c>
      <c r="O203" s="148">
        <v>0</v>
      </c>
      <c r="P203" s="148">
        <v>0</v>
      </c>
      <c r="Q203" s="49">
        <f t="shared" si="48"/>
        <v>0</v>
      </c>
      <c r="R203" s="118">
        <v>0</v>
      </c>
      <c r="S203" s="118">
        <v>0</v>
      </c>
      <c r="T203" s="118">
        <v>0</v>
      </c>
      <c r="U203" s="118">
        <v>0</v>
      </c>
      <c r="V203" s="49">
        <f t="shared" si="49"/>
        <v>0</v>
      </c>
      <c r="W203" s="148">
        <v>0</v>
      </c>
      <c r="X203" s="148">
        <v>0</v>
      </c>
      <c r="Y203" s="148">
        <v>0</v>
      </c>
      <c r="Z203" s="148">
        <v>0</v>
      </c>
      <c r="AA203" s="49">
        <f t="shared" si="50"/>
        <v>0</v>
      </c>
      <c r="AB203" s="148">
        <v>0</v>
      </c>
      <c r="AC203" s="148">
        <v>0</v>
      </c>
      <c r="AD203" s="148">
        <v>0</v>
      </c>
      <c r="AE203" s="148">
        <v>0</v>
      </c>
      <c r="AF203" s="49">
        <f t="shared" si="51"/>
        <v>0</v>
      </c>
      <c r="AG203" s="148">
        <v>0</v>
      </c>
      <c r="AH203" s="148">
        <v>0</v>
      </c>
      <c r="AI203" s="148">
        <v>0</v>
      </c>
      <c r="AJ203" s="148">
        <v>0</v>
      </c>
    </row>
    <row r="204" spans="2:36" s="84" customFormat="1" ht="16.5" customHeight="1" thickBot="1" x14ac:dyDescent="0.3">
      <c r="B204" s="405">
        <v>45</v>
      </c>
      <c r="C204" s="448"/>
      <c r="D204" s="450" t="s">
        <v>403</v>
      </c>
      <c r="E204" s="128" t="s">
        <v>120</v>
      </c>
      <c r="F204" s="71">
        <f t="shared" si="45"/>
        <v>0</v>
      </c>
      <c r="G204" s="49">
        <f t="shared" si="46"/>
        <v>0</v>
      </c>
      <c r="H204" s="148">
        <v>0</v>
      </c>
      <c r="I204" s="148">
        <v>0</v>
      </c>
      <c r="J204" s="148">
        <v>0</v>
      </c>
      <c r="K204" s="148">
        <v>0</v>
      </c>
      <c r="L204" s="49">
        <f t="shared" si="47"/>
        <v>0</v>
      </c>
      <c r="M204" s="118">
        <v>0</v>
      </c>
      <c r="N204" s="118">
        <v>0</v>
      </c>
      <c r="O204" s="118">
        <v>0</v>
      </c>
      <c r="P204" s="118">
        <v>0</v>
      </c>
      <c r="Q204" s="49">
        <f t="shared" si="48"/>
        <v>0</v>
      </c>
      <c r="R204" s="118">
        <v>0</v>
      </c>
      <c r="S204" s="118">
        <v>0</v>
      </c>
      <c r="T204" s="118">
        <v>0</v>
      </c>
      <c r="U204" s="118">
        <v>0</v>
      </c>
      <c r="V204" s="49">
        <f t="shared" si="49"/>
        <v>0</v>
      </c>
      <c r="W204" s="118">
        <v>0</v>
      </c>
      <c r="X204" s="148">
        <v>0</v>
      </c>
      <c r="Y204" s="148">
        <v>0</v>
      </c>
      <c r="Z204" s="148">
        <v>0</v>
      </c>
      <c r="AA204" s="49">
        <f t="shared" si="50"/>
        <v>0</v>
      </c>
      <c r="AB204" s="118">
        <v>0</v>
      </c>
      <c r="AC204" s="118">
        <v>0</v>
      </c>
      <c r="AD204" s="118">
        <v>0</v>
      </c>
      <c r="AE204" s="118">
        <v>0</v>
      </c>
      <c r="AF204" s="49">
        <f t="shared" si="51"/>
        <v>0</v>
      </c>
      <c r="AG204" s="118">
        <v>0</v>
      </c>
      <c r="AH204" s="118">
        <v>0</v>
      </c>
      <c r="AI204" s="118">
        <v>0</v>
      </c>
      <c r="AJ204" s="118">
        <v>0</v>
      </c>
    </row>
    <row r="205" spans="2:36" s="84" customFormat="1" ht="16.5" customHeight="1" thickBot="1" x14ac:dyDescent="0.3">
      <c r="B205" s="422"/>
      <c r="C205" s="448"/>
      <c r="D205" s="451"/>
      <c r="E205" s="97" t="s">
        <v>218</v>
      </c>
      <c r="F205" s="71">
        <f t="shared" si="45"/>
        <v>0</v>
      </c>
      <c r="G205" s="49">
        <f t="shared" si="46"/>
        <v>0</v>
      </c>
      <c r="H205" s="148">
        <v>0</v>
      </c>
      <c r="I205" s="148">
        <v>0</v>
      </c>
      <c r="J205" s="148">
        <v>0</v>
      </c>
      <c r="K205" s="148">
        <v>0</v>
      </c>
      <c r="L205" s="49">
        <f t="shared" si="47"/>
        <v>0</v>
      </c>
      <c r="M205" s="112">
        <v>0</v>
      </c>
      <c r="N205" s="112">
        <v>0</v>
      </c>
      <c r="O205" s="112">
        <v>0</v>
      </c>
      <c r="P205" s="112">
        <v>0</v>
      </c>
      <c r="Q205" s="49">
        <f t="shared" si="48"/>
        <v>0</v>
      </c>
      <c r="R205" s="118">
        <v>0</v>
      </c>
      <c r="S205" s="118">
        <v>0</v>
      </c>
      <c r="T205" s="118">
        <v>0</v>
      </c>
      <c r="U205" s="118">
        <v>0</v>
      </c>
      <c r="V205" s="49">
        <f t="shared" si="49"/>
        <v>0</v>
      </c>
      <c r="W205" s="112">
        <v>0</v>
      </c>
      <c r="X205" s="148">
        <v>0</v>
      </c>
      <c r="Y205" s="148">
        <v>0</v>
      </c>
      <c r="Z205" s="148">
        <v>0</v>
      </c>
      <c r="AA205" s="49">
        <f t="shared" si="50"/>
        <v>0</v>
      </c>
      <c r="AB205" s="112">
        <v>0</v>
      </c>
      <c r="AC205" s="112">
        <v>0</v>
      </c>
      <c r="AD205" s="112">
        <v>0</v>
      </c>
      <c r="AE205" s="112">
        <v>0</v>
      </c>
      <c r="AF205" s="49">
        <f t="shared" si="51"/>
        <v>0</v>
      </c>
      <c r="AG205" s="112">
        <v>0</v>
      </c>
      <c r="AH205" s="112">
        <v>0</v>
      </c>
      <c r="AI205" s="112">
        <v>0</v>
      </c>
      <c r="AJ205" s="112">
        <v>0</v>
      </c>
    </row>
    <row r="206" spans="2:36" s="84" customFormat="1" ht="16.5" customHeight="1" thickBot="1" x14ac:dyDescent="0.3">
      <c r="B206" s="422"/>
      <c r="C206" s="448"/>
      <c r="D206" s="457"/>
      <c r="E206" s="98" t="s">
        <v>116</v>
      </c>
      <c r="F206" s="71">
        <f t="shared" si="45"/>
        <v>0</v>
      </c>
      <c r="G206" s="49">
        <f t="shared" si="46"/>
        <v>0</v>
      </c>
      <c r="H206" s="148">
        <v>0</v>
      </c>
      <c r="I206" s="148">
        <v>0</v>
      </c>
      <c r="J206" s="148">
        <v>0</v>
      </c>
      <c r="K206" s="148">
        <v>0</v>
      </c>
      <c r="L206" s="49">
        <f t="shared" si="47"/>
        <v>0</v>
      </c>
      <c r="M206" s="116">
        <v>0</v>
      </c>
      <c r="N206" s="116">
        <v>0</v>
      </c>
      <c r="O206" s="116">
        <v>0</v>
      </c>
      <c r="P206" s="116">
        <v>0</v>
      </c>
      <c r="Q206" s="49">
        <f t="shared" si="48"/>
        <v>0</v>
      </c>
      <c r="R206" s="118">
        <v>0</v>
      </c>
      <c r="S206" s="118">
        <v>0</v>
      </c>
      <c r="T206" s="118">
        <v>0</v>
      </c>
      <c r="U206" s="118">
        <v>0</v>
      </c>
      <c r="V206" s="49">
        <f t="shared" si="49"/>
        <v>0</v>
      </c>
      <c r="W206" s="116">
        <v>0</v>
      </c>
      <c r="X206" s="148">
        <v>0</v>
      </c>
      <c r="Y206" s="148">
        <v>0</v>
      </c>
      <c r="Z206" s="148">
        <v>0</v>
      </c>
      <c r="AA206" s="49">
        <f t="shared" si="50"/>
        <v>0</v>
      </c>
      <c r="AB206" s="116">
        <v>0</v>
      </c>
      <c r="AC206" s="116">
        <v>0</v>
      </c>
      <c r="AD206" s="116">
        <v>0</v>
      </c>
      <c r="AE206" s="116">
        <v>0</v>
      </c>
      <c r="AF206" s="49">
        <f t="shared" si="51"/>
        <v>0</v>
      </c>
      <c r="AG206" s="116">
        <v>0</v>
      </c>
      <c r="AH206" s="116">
        <v>0</v>
      </c>
      <c r="AI206" s="116">
        <v>0</v>
      </c>
      <c r="AJ206" s="116">
        <v>0</v>
      </c>
    </row>
    <row r="207" spans="2:36" s="84" customFormat="1" ht="21.75" thickBot="1" x14ac:dyDescent="0.3">
      <c r="B207" s="423"/>
      <c r="C207" s="448"/>
      <c r="D207" s="452"/>
      <c r="E207" s="99" t="s">
        <v>541</v>
      </c>
      <c r="F207" s="71">
        <f t="shared" si="45"/>
        <v>0</v>
      </c>
      <c r="G207" s="49">
        <f t="shared" si="46"/>
        <v>0</v>
      </c>
      <c r="H207" s="148">
        <v>0</v>
      </c>
      <c r="I207" s="148">
        <v>0</v>
      </c>
      <c r="J207" s="148">
        <v>0</v>
      </c>
      <c r="K207" s="148">
        <v>0</v>
      </c>
      <c r="L207" s="49">
        <f t="shared" si="47"/>
        <v>0</v>
      </c>
      <c r="M207" s="148">
        <v>0</v>
      </c>
      <c r="N207" s="148">
        <v>0</v>
      </c>
      <c r="O207" s="148">
        <v>0</v>
      </c>
      <c r="P207" s="148">
        <v>0</v>
      </c>
      <c r="Q207" s="49">
        <f t="shared" si="48"/>
        <v>0</v>
      </c>
      <c r="R207" s="118">
        <v>0</v>
      </c>
      <c r="S207" s="118">
        <v>0</v>
      </c>
      <c r="T207" s="118">
        <v>0</v>
      </c>
      <c r="U207" s="118">
        <v>0</v>
      </c>
      <c r="V207" s="49">
        <f t="shared" si="49"/>
        <v>0</v>
      </c>
      <c r="W207" s="148">
        <v>0</v>
      </c>
      <c r="X207" s="148">
        <v>0</v>
      </c>
      <c r="Y207" s="148">
        <v>0</v>
      </c>
      <c r="Z207" s="148">
        <v>0</v>
      </c>
      <c r="AA207" s="49">
        <f t="shared" si="50"/>
        <v>0</v>
      </c>
      <c r="AB207" s="148">
        <v>0</v>
      </c>
      <c r="AC207" s="148">
        <v>0</v>
      </c>
      <c r="AD207" s="148">
        <v>0</v>
      </c>
      <c r="AE207" s="148">
        <v>0</v>
      </c>
      <c r="AF207" s="49">
        <f t="shared" si="51"/>
        <v>0</v>
      </c>
      <c r="AG207" s="148">
        <v>0</v>
      </c>
      <c r="AH207" s="148">
        <v>0</v>
      </c>
      <c r="AI207" s="148">
        <v>0</v>
      </c>
      <c r="AJ207" s="148">
        <v>0</v>
      </c>
    </row>
    <row r="208" spans="2:36" s="84" customFormat="1" ht="16.5" customHeight="1" thickBot="1" x14ac:dyDescent="0.3">
      <c r="B208" s="405">
        <v>46</v>
      </c>
      <c r="C208" s="448"/>
      <c r="D208" s="450" t="s">
        <v>404</v>
      </c>
      <c r="E208" s="128" t="s">
        <v>120</v>
      </c>
      <c r="F208" s="71">
        <f t="shared" si="45"/>
        <v>0</v>
      </c>
      <c r="G208" s="49">
        <f t="shared" si="46"/>
        <v>0</v>
      </c>
      <c r="H208" s="148">
        <v>0</v>
      </c>
      <c r="I208" s="148">
        <v>0</v>
      </c>
      <c r="J208" s="148">
        <v>0</v>
      </c>
      <c r="K208" s="148">
        <v>0</v>
      </c>
      <c r="L208" s="49">
        <f t="shared" si="47"/>
        <v>0</v>
      </c>
      <c r="M208" s="118">
        <v>0</v>
      </c>
      <c r="N208" s="118">
        <v>0</v>
      </c>
      <c r="O208" s="118">
        <v>0</v>
      </c>
      <c r="P208" s="118">
        <v>0</v>
      </c>
      <c r="Q208" s="49">
        <f t="shared" si="48"/>
        <v>0</v>
      </c>
      <c r="R208" s="118">
        <v>0</v>
      </c>
      <c r="S208" s="118">
        <v>0</v>
      </c>
      <c r="T208" s="118">
        <v>0</v>
      </c>
      <c r="U208" s="118">
        <v>0</v>
      </c>
      <c r="V208" s="49">
        <f t="shared" si="49"/>
        <v>0</v>
      </c>
      <c r="W208" s="118">
        <v>0</v>
      </c>
      <c r="X208" s="148">
        <v>0</v>
      </c>
      <c r="Y208" s="148">
        <v>0</v>
      </c>
      <c r="Z208" s="148">
        <v>0</v>
      </c>
      <c r="AA208" s="49">
        <f t="shared" si="50"/>
        <v>0</v>
      </c>
      <c r="AB208" s="118">
        <v>0</v>
      </c>
      <c r="AC208" s="118">
        <v>0</v>
      </c>
      <c r="AD208" s="118">
        <v>0</v>
      </c>
      <c r="AE208" s="118">
        <v>0</v>
      </c>
      <c r="AF208" s="49">
        <f t="shared" si="51"/>
        <v>0</v>
      </c>
      <c r="AG208" s="118">
        <v>0</v>
      </c>
      <c r="AH208" s="118">
        <v>0</v>
      </c>
      <c r="AI208" s="118">
        <v>0</v>
      </c>
      <c r="AJ208" s="118">
        <v>0</v>
      </c>
    </row>
    <row r="209" spans="2:36" s="84" customFormat="1" ht="16.5" customHeight="1" thickBot="1" x14ac:dyDescent="0.3">
      <c r="B209" s="422"/>
      <c r="C209" s="448"/>
      <c r="D209" s="451"/>
      <c r="E209" s="97" t="s">
        <v>218</v>
      </c>
      <c r="F209" s="71">
        <f t="shared" si="45"/>
        <v>0</v>
      </c>
      <c r="G209" s="49">
        <f t="shared" si="46"/>
        <v>0</v>
      </c>
      <c r="H209" s="148">
        <v>0</v>
      </c>
      <c r="I209" s="148">
        <v>0</v>
      </c>
      <c r="J209" s="148">
        <v>0</v>
      </c>
      <c r="K209" s="148">
        <v>0</v>
      </c>
      <c r="L209" s="49">
        <f t="shared" si="47"/>
        <v>0</v>
      </c>
      <c r="M209" s="112">
        <v>0</v>
      </c>
      <c r="N209" s="112">
        <v>0</v>
      </c>
      <c r="O209" s="112">
        <v>0</v>
      </c>
      <c r="P209" s="112">
        <v>0</v>
      </c>
      <c r="Q209" s="49">
        <f t="shared" si="48"/>
        <v>0</v>
      </c>
      <c r="R209" s="118">
        <v>0</v>
      </c>
      <c r="S209" s="118">
        <v>0</v>
      </c>
      <c r="T209" s="118">
        <v>0</v>
      </c>
      <c r="U209" s="118">
        <v>0</v>
      </c>
      <c r="V209" s="49">
        <f t="shared" si="49"/>
        <v>0</v>
      </c>
      <c r="W209" s="112">
        <v>0</v>
      </c>
      <c r="X209" s="148">
        <v>0</v>
      </c>
      <c r="Y209" s="148">
        <v>0</v>
      </c>
      <c r="Z209" s="148">
        <v>0</v>
      </c>
      <c r="AA209" s="49">
        <f t="shared" si="50"/>
        <v>0</v>
      </c>
      <c r="AB209" s="112">
        <v>0</v>
      </c>
      <c r="AC209" s="112">
        <v>0</v>
      </c>
      <c r="AD209" s="112">
        <v>0</v>
      </c>
      <c r="AE209" s="112">
        <v>0</v>
      </c>
      <c r="AF209" s="49">
        <f t="shared" si="51"/>
        <v>0</v>
      </c>
      <c r="AG209" s="112">
        <v>0</v>
      </c>
      <c r="AH209" s="112">
        <v>0</v>
      </c>
      <c r="AI209" s="112">
        <v>0</v>
      </c>
      <c r="AJ209" s="112">
        <v>0</v>
      </c>
    </row>
    <row r="210" spans="2:36" s="84" customFormat="1" ht="16.5" customHeight="1" thickBot="1" x14ac:dyDescent="0.3">
      <c r="B210" s="423"/>
      <c r="C210" s="448"/>
      <c r="D210" s="452"/>
      <c r="E210" s="98" t="s">
        <v>116</v>
      </c>
      <c r="F210" s="71">
        <f t="shared" si="45"/>
        <v>0</v>
      </c>
      <c r="G210" s="49">
        <f t="shared" si="46"/>
        <v>0</v>
      </c>
      <c r="H210" s="148">
        <v>0</v>
      </c>
      <c r="I210" s="148">
        <v>0</v>
      </c>
      <c r="J210" s="148">
        <v>0</v>
      </c>
      <c r="K210" s="148">
        <v>0</v>
      </c>
      <c r="L210" s="49">
        <f t="shared" si="47"/>
        <v>0</v>
      </c>
      <c r="M210" s="116">
        <v>0</v>
      </c>
      <c r="N210" s="116">
        <v>0</v>
      </c>
      <c r="O210" s="116">
        <v>0</v>
      </c>
      <c r="P210" s="116">
        <v>0</v>
      </c>
      <c r="Q210" s="49">
        <f t="shared" si="48"/>
        <v>0</v>
      </c>
      <c r="R210" s="118">
        <v>0</v>
      </c>
      <c r="S210" s="118">
        <v>0</v>
      </c>
      <c r="T210" s="118">
        <v>0</v>
      </c>
      <c r="U210" s="118">
        <v>0</v>
      </c>
      <c r="V210" s="49">
        <f t="shared" si="49"/>
        <v>0</v>
      </c>
      <c r="W210" s="116">
        <v>0</v>
      </c>
      <c r="X210" s="148">
        <v>0</v>
      </c>
      <c r="Y210" s="148">
        <v>0</v>
      </c>
      <c r="Z210" s="148">
        <v>0</v>
      </c>
      <c r="AA210" s="49">
        <f t="shared" si="50"/>
        <v>0</v>
      </c>
      <c r="AB210" s="116">
        <v>0</v>
      </c>
      <c r="AC210" s="116">
        <v>0</v>
      </c>
      <c r="AD210" s="116">
        <v>0</v>
      </c>
      <c r="AE210" s="116">
        <v>0</v>
      </c>
      <c r="AF210" s="49">
        <f t="shared" si="51"/>
        <v>0</v>
      </c>
      <c r="AG210" s="116">
        <v>0</v>
      </c>
      <c r="AH210" s="116">
        <v>0</v>
      </c>
      <c r="AI210" s="116">
        <v>0</v>
      </c>
      <c r="AJ210" s="116">
        <v>0</v>
      </c>
    </row>
    <row r="211" spans="2:36" s="84" customFormat="1" ht="16.5" customHeight="1" thickBot="1" x14ac:dyDescent="0.3">
      <c r="B211" s="405">
        <v>47</v>
      </c>
      <c r="C211" s="448"/>
      <c r="D211" s="450" t="s">
        <v>405</v>
      </c>
      <c r="E211" s="128" t="s">
        <v>120</v>
      </c>
      <c r="F211" s="71">
        <f t="shared" si="45"/>
        <v>0</v>
      </c>
      <c r="G211" s="49">
        <f t="shared" si="46"/>
        <v>0</v>
      </c>
      <c r="H211" s="148">
        <v>0</v>
      </c>
      <c r="I211" s="148">
        <v>0</v>
      </c>
      <c r="J211" s="148">
        <v>0</v>
      </c>
      <c r="K211" s="148">
        <v>0</v>
      </c>
      <c r="L211" s="49">
        <f t="shared" si="47"/>
        <v>0</v>
      </c>
      <c r="M211" s="118"/>
      <c r="N211" s="118"/>
      <c r="O211" s="118"/>
      <c r="P211" s="118"/>
      <c r="Q211" s="49">
        <f t="shared" si="48"/>
        <v>0</v>
      </c>
      <c r="R211" s="118">
        <v>0</v>
      </c>
      <c r="S211" s="118">
        <v>0</v>
      </c>
      <c r="T211" s="118">
        <v>0</v>
      </c>
      <c r="U211" s="118">
        <v>0</v>
      </c>
      <c r="V211" s="49">
        <f t="shared" si="49"/>
        <v>0</v>
      </c>
      <c r="W211" s="118">
        <v>0</v>
      </c>
      <c r="X211" s="148">
        <v>0</v>
      </c>
      <c r="Y211" s="148">
        <v>0</v>
      </c>
      <c r="Z211" s="148">
        <v>0</v>
      </c>
      <c r="AA211" s="49">
        <f t="shared" si="50"/>
        <v>0</v>
      </c>
      <c r="AB211" s="118">
        <v>0</v>
      </c>
      <c r="AC211" s="118">
        <v>0</v>
      </c>
      <c r="AD211" s="118">
        <v>0</v>
      </c>
      <c r="AE211" s="118">
        <v>0</v>
      </c>
      <c r="AF211" s="49">
        <f t="shared" si="51"/>
        <v>0</v>
      </c>
      <c r="AG211" s="118">
        <v>0</v>
      </c>
      <c r="AH211" s="118">
        <v>0</v>
      </c>
      <c r="AI211" s="118">
        <v>0</v>
      </c>
      <c r="AJ211" s="118">
        <v>0</v>
      </c>
    </row>
    <row r="212" spans="2:36" s="84" customFormat="1" ht="16.5" customHeight="1" thickBot="1" x14ac:dyDescent="0.3">
      <c r="B212" s="422"/>
      <c r="C212" s="448"/>
      <c r="D212" s="451"/>
      <c r="E212" s="97" t="s">
        <v>218</v>
      </c>
      <c r="F212" s="71">
        <f t="shared" si="45"/>
        <v>0</v>
      </c>
      <c r="G212" s="49">
        <f t="shared" si="46"/>
        <v>0</v>
      </c>
      <c r="H212" s="148">
        <v>0</v>
      </c>
      <c r="I212" s="148">
        <v>0</v>
      </c>
      <c r="J212" s="148">
        <v>0</v>
      </c>
      <c r="K212" s="148">
        <v>0</v>
      </c>
      <c r="L212" s="49">
        <f t="shared" si="47"/>
        <v>0</v>
      </c>
      <c r="M212" s="112">
        <v>0</v>
      </c>
      <c r="N212" s="112">
        <v>0</v>
      </c>
      <c r="O212" s="112">
        <v>0</v>
      </c>
      <c r="P212" s="112">
        <v>0</v>
      </c>
      <c r="Q212" s="49">
        <f t="shared" si="48"/>
        <v>0</v>
      </c>
      <c r="R212" s="118">
        <v>0</v>
      </c>
      <c r="S212" s="118">
        <v>0</v>
      </c>
      <c r="T212" s="118">
        <v>0</v>
      </c>
      <c r="U212" s="118">
        <v>0</v>
      </c>
      <c r="V212" s="49">
        <f t="shared" si="49"/>
        <v>0</v>
      </c>
      <c r="W212" s="112">
        <v>0</v>
      </c>
      <c r="X212" s="148">
        <v>0</v>
      </c>
      <c r="Y212" s="148">
        <v>0</v>
      </c>
      <c r="Z212" s="148">
        <v>0</v>
      </c>
      <c r="AA212" s="49">
        <f t="shared" si="50"/>
        <v>0</v>
      </c>
      <c r="AB212" s="112">
        <v>0</v>
      </c>
      <c r="AC212" s="112">
        <v>0</v>
      </c>
      <c r="AD212" s="112">
        <v>0</v>
      </c>
      <c r="AE212" s="112">
        <v>0</v>
      </c>
      <c r="AF212" s="49">
        <f t="shared" si="51"/>
        <v>0</v>
      </c>
      <c r="AG212" s="112">
        <v>0</v>
      </c>
      <c r="AH212" s="112">
        <v>0</v>
      </c>
      <c r="AI212" s="112">
        <v>0</v>
      </c>
      <c r="AJ212" s="112">
        <v>0</v>
      </c>
    </row>
    <row r="213" spans="2:36" s="84" customFormat="1" ht="16.5" customHeight="1" thickBot="1" x14ac:dyDescent="0.3">
      <c r="B213" s="422"/>
      <c r="C213" s="448"/>
      <c r="D213" s="457"/>
      <c r="E213" s="98" t="s">
        <v>116</v>
      </c>
      <c r="F213" s="71">
        <f t="shared" si="45"/>
        <v>0</v>
      </c>
      <c r="G213" s="49">
        <f t="shared" si="46"/>
        <v>0</v>
      </c>
      <c r="H213" s="148">
        <v>0</v>
      </c>
      <c r="I213" s="148">
        <v>0</v>
      </c>
      <c r="J213" s="148">
        <v>0</v>
      </c>
      <c r="K213" s="148">
        <v>0</v>
      </c>
      <c r="L213" s="49">
        <f t="shared" si="47"/>
        <v>0</v>
      </c>
      <c r="M213" s="116">
        <v>0</v>
      </c>
      <c r="N213" s="116">
        <v>0</v>
      </c>
      <c r="O213" s="116">
        <v>0</v>
      </c>
      <c r="P213" s="116">
        <v>0</v>
      </c>
      <c r="Q213" s="49">
        <f t="shared" si="48"/>
        <v>0</v>
      </c>
      <c r="R213" s="118">
        <v>0</v>
      </c>
      <c r="S213" s="118">
        <v>0</v>
      </c>
      <c r="T213" s="118">
        <v>0</v>
      </c>
      <c r="U213" s="118">
        <v>0</v>
      </c>
      <c r="V213" s="49">
        <f t="shared" si="49"/>
        <v>0</v>
      </c>
      <c r="W213" s="116">
        <v>0</v>
      </c>
      <c r="X213" s="148">
        <v>0</v>
      </c>
      <c r="Y213" s="148">
        <v>0</v>
      </c>
      <c r="Z213" s="148">
        <v>0</v>
      </c>
      <c r="AA213" s="49">
        <f t="shared" si="50"/>
        <v>0</v>
      </c>
      <c r="AB213" s="116">
        <v>0</v>
      </c>
      <c r="AC213" s="116">
        <v>0</v>
      </c>
      <c r="AD213" s="116">
        <v>0</v>
      </c>
      <c r="AE213" s="116">
        <v>0</v>
      </c>
      <c r="AF213" s="49">
        <f t="shared" si="51"/>
        <v>0</v>
      </c>
      <c r="AG213" s="116">
        <v>0</v>
      </c>
      <c r="AH213" s="116">
        <v>0</v>
      </c>
      <c r="AI213" s="116">
        <v>0</v>
      </c>
      <c r="AJ213" s="116">
        <v>0</v>
      </c>
    </row>
    <row r="214" spans="2:36" s="84" customFormat="1" ht="21.75" thickBot="1" x14ac:dyDescent="0.3">
      <c r="B214" s="423"/>
      <c r="C214" s="448"/>
      <c r="D214" s="452"/>
      <c r="E214" s="99" t="s">
        <v>541</v>
      </c>
      <c r="F214" s="71">
        <f t="shared" si="45"/>
        <v>0</v>
      </c>
      <c r="G214" s="49">
        <f t="shared" si="46"/>
        <v>0</v>
      </c>
      <c r="H214" s="148">
        <v>0</v>
      </c>
      <c r="I214" s="148">
        <v>0</v>
      </c>
      <c r="J214" s="148">
        <v>0</v>
      </c>
      <c r="K214" s="148">
        <v>0</v>
      </c>
      <c r="L214" s="49">
        <f t="shared" si="47"/>
        <v>0</v>
      </c>
      <c r="M214" s="148">
        <v>0</v>
      </c>
      <c r="N214" s="148">
        <v>0</v>
      </c>
      <c r="O214" s="148">
        <v>0</v>
      </c>
      <c r="P214" s="148">
        <v>0</v>
      </c>
      <c r="Q214" s="49">
        <f t="shared" si="48"/>
        <v>0</v>
      </c>
      <c r="R214" s="118">
        <v>0</v>
      </c>
      <c r="S214" s="118">
        <v>0</v>
      </c>
      <c r="T214" s="118">
        <v>0</v>
      </c>
      <c r="U214" s="118">
        <v>0</v>
      </c>
      <c r="V214" s="49">
        <f t="shared" si="49"/>
        <v>0</v>
      </c>
      <c r="W214" s="148">
        <v>0</v>
      </c>
      <c r="X214" s="148">
        <v>0</v>
      </c>
      <c r="Y214" s="148">
        <v>0</v>
      </c>
      <c r="Z214" s="148">
        <v>0</v>
      </c>
      <c r="AA214" s="49">
        <f t="shared" si="50"/>
        <v>0</v>
      </c>
      <c r="AB214" s="148">
        <v>0</v>
      </c>
      <c r="AC214" s="148">
        <v>0</v>
      </c>
      <c r="AD214" s="148">
        <v>0</v>
      </c>
      <c r="AE214" s="148">
        <v>0</v>
      </c>
      <c r="AF214" s="49">
        <f t="shared" si="51"/>
        <v>0</v>
      </c>
      <c r="AG214" s="148">
        <v>0</v>
      </c>
      <c r="AH214" s="148">
        <v>0</v>
      </c>
      <c r="AI214" s="148">
        <v>0</v>
      </c>
      <c r="AJ214" s="148">
        <v>0</v>
      </c>
    </row>
    <row r="215" spans="2:36" s="84" customFormat="1" ht="16.5" customHeight="1" thickBot="1" x14ac:dyDescent="0.3">
      <c r="B215" s="405">
        <v>48</v>
      </c>
      <c r="C215" s="448"/>
      <c r="D215" s="450" t="s">
        <v>406</v>
      </c>
      <c r="E215" s="128" t="s">
        <v>120</v>
      </c>
      <c r="F215" s="71">
        <f t="shared" si="45"/>
        <v>0</v>
      </c>
      <c r="G215" s="49">
        <f t="shared" si="46"/>
        <v>0</v>
      </c>
      <c r="H215" s="148">
        <v>0</v>
      </c>
      <c r="I215" s="148">
        <v>0</v>
      </c>
      <c r="J215" s="148">
        <v>0</v>
      </c>
      <c r="K215" s="148">
        <v>0</v>
      </c>
      <c r="L215" s="49">
        <f t="shared" si="47"/>
        <v>0</v>
      </c>
      <c r="M215" s="118">
        <v>0</v>
      </c>
      <c r="N215" s="118">
        <v>0</v>
      </c>
      <c r="O215" s="118">
        <v>0</v>
      </c>
      <c r="P215" s="118">
        <v>0</v>
      </c>
      <c r="Q215" s="49">
        <f t="shared" si="48"/>
        <v>0</v>
      </c>
      <c r="R215" s="118">
        <v>0</v>
      </c>
      <c r="S215" s="118">
        <v>0</v>
      </c>
      <c r="T215" s="118">
        <v>0</v>
      </c>
      <c r="U215" s="118">
        <v>0</v>
      </c>
      <c r="V215" s="49">
        <f t="shared" si="49"/>
        <v>0</v>
      </c>
      <c r="W215" s="118">
        <v>0</v>
      </c>
      <c r="X215" s="148">
        <v>0</v>
      </c>
      <c r="Y215" s="148">
        <v>0</v>
      </c>
      <c r="Z215" s="148">
        <v>0</v>
      </c>
      <c r="AA215" s="49">
        <f t="shared" si="50"/>
        <v>0</v>
      </c>
      <c r="AB215" s="118">
        <v>0</v>
      </c>
      <c r="AC215" s="118">
        <v>0</v>
      </c>
      <c r="AD215" s="118">
        <v>0</v>
      </c>
      <c r="AE215" s="118">
        <v>0</v>
      </c>
      <c r="AF215" s="49">
        <f t="shared" si="51"/>
        <v>0</v>
      </c>
      <c r="AG215" s="118">
        <v>0</v>
      </c>
      <c r="AH215" s="118">
        <v>0</v>
      </c>
      <c r="AI215" s="118">
        <v>0</v>
      </c>
      <c r="AJ215" s="118">
        <v>0</v>
      </c>
    </row>
    <row r="216" spans="2:36" s="84" customFormat="1" ht="16.5" customHeight="1" thickBot="1" x14ac:dyDescent="0.3">
      <c r="B216" s="422"/>
      <c r="C216" s="448"/>
      <c r="D216" s="451"/>
      <c r="E216" s="88" t="s">
        <v>218</v>
      </c>
      <c r="F216" s="71">
        <f t="shared" si="45"/>
        <v>0</v>
      </c>
      <c r="G216" s="49">
        <f t="shared" si="46"/>
        <v>0</v>
      </c>
      <c r="H216" s="148">
        <v>0</v>
      </c>
      <c r="I216" s="148">
        <v>0</v>
      </c>
      <c r="J216" s="148">
        <v>0</v>
      </c>
      <c r="K216" s="148">
        <v>0</v>
      </c>
      <c r="L216" s="49">
        <f t="shared" si="47"/>
        <v>0</v>
      </c>
      <c r="M216" s="112">
        <v>0</v>
      </c>
      <c r="N216" s="112">
        <v>0</v>
      </c>
      <c r="O216" s="112">
        <v>0</v>
      </c>
      <c r="P216" s="112">
        <v>0</v>
      </c>
      <c r="Q216" s="49">
        <f t="shared" si="48"/>
        <v>0</v>
      </c>
      <c r="R216" s="118">
        <v>0</v>
      </c>
      <c r="S216" s="118">
        <v>0</v>
      </c>
      <c r="T216" s="118">
        <v>0</v>
      </c>
      <c r="U216" s="118">
        <v>0</v>
      </c>
      <c r="V216" s="49">
        <f t="shared" si="49"/>
        <v>0</v>
      </c>
      <c r="W216" s="112">
        <v>0</v>
      </c>
      <c r="X216" s="148">
        <v>0</v>
      </c>
      <c r="Y216" s="148">
        <v>0</v>
      </c>
      <c r="Z216" s="148">
        <v>0</v>
      </c>
      <c r="AA216" s="49">
        <f t="shared" si="50"/>
        <v>0</v>
      </c>
      <c r="AB216" s="112">
        <v>0</v>
      </c>
      <c r="AC216" s="112">
        <v>0</v>
      </c>
      <c r="AD216" s="112">
        <v>0</v>
      </c>
      <c r="AE216" s="112">
        <v>0</v>
      </c>
      <c r="AF216" s="49">
        <f t="shared" si="51"/>
        <v>0</v>
      </c>
      <c r="AG216" s="112">
        <v>0</v>
      </c>
      <c r="AH216" s="112">
        <v>0</v>
      </c>
      <c r="AI216" s="112">
        <v>0</v>
      </c>
      <c r="AJ216" s="112">
        <v>0</v>
      </c>
    </row>
    <row r="217" spans="2:36" s="84" customFormat="1" ht="16.5" customHeight="1" thickBot="1" x14ac:dyDescent="0.3">
      <c r="B217" s="422"/>
      <c r="C217" s="448"/>
      <c r="D217" s="457"/>
      <c r="E217" s="89" t="s">
        <v>116</v>
      </c>
      <c r="F217" s="71">
        <f t="shared" si="45"/>
        <v>0</v>
      </c>
      <c r="G217" s="49">
        <f t="shared" si="46"/>
        <v>0</v>
      </c>
      <c r="H217" s="148">
        <v>0</v>
      </c>
      <c r="I217" s="148">
        <v>0</v>
      </c>
      <c r="J217" s="148">
        <v>0</v>
      </c>
      <c r="K217" s="148">
        <v>0</v>
      </c>
      <c r="L217" s="49">
        <f t="shared" si="47"/>
        <v>0</v>
      </c>
      <c r="M217" s="116">
        <v>0</v>
      </c>
      <c r="N217" s="116">
        <v>0</v>
      </c>
      <c r="O217" s="116">
        <v>0</v>
      </c>
      <c r="P217" s="116">
        <v>0</v>
      </c>
      <c r="Q217" s="49">
        <f t="shared" si="48"/>
        <v>0</v>
      </c>
      <c r="R217" s="118">
        <v>0</v>
      </c>
      <c r="S217" s="118">
        <v>0</v>
      </c>
      <c r="T217" s="118">
        <v>0</v>
      </c>
      <c r="U217" s="118">
        <v>0</v>
      </c>
      <c r="V217" s="49">
        <f t="shared" si="49"/>
        <v>0</v>
      </c>
      <c r="W217" s="116">
        <v>0</v>
      </c>
      <c r="X217" s="148">
        <v>0</v>
      </c>
      <c r="Y217" s="148">
        <v>0</v>
      </c>
      <c r="Z217" s="148">
        <v>0</v>
      </c>
      <c r="AA217" s="49">
        <f t="shared" si="50"/>
        <v>0</v>
      </c>
      <c r="AB217" s="116">
        <v>0</v>
      </c>
      <c r="AC217" s="116">
        <v>0</v>
      </c>
      <c r="AD217" s="116">
        <v>0</v>
      </c>
      <c r="AE217" s="116">
        <v>0</v>
      </c>
      <c r="AF217" s="49">
        <f t="shared" si="51"/>
        <v>0</v>
      </c>
      <c r="AG217" s="116">
        <v>0</v>
      </c>
      <c r="AH217" s="116">
        <v>0</v>
      </c>
      <c r="AI217" s="116">
        <v>0</v>
      </c>
      <c r="AJ217" s="116">
        <v>0</v>
      </c>
    </row>
    <row r="218" spans="2:36" s="84" customFormat="1" ht="21.75" thickBot="1" x14ac:dyDescent="0.3">
      <c r="B218" s="423"/>
      <c r="C218" s="448"/>
      <c r="D218" s="452"/>
      <c r="E218" s="90" t="s">
        <v>541</v>
      </c>
      <c r="F218" s="71">
        <f t="shared" si="45"/>
        <v>0</v>
      </c>
      <c r="G218" s="49">
        <f t="shared" si="46"/>
        <v>0</v>
      </c>
      <c r="H218" s="148">
        <v>0</v>
      </c>
      <c r="I218" s="148">
        <v>0</v>
      </c>
      <c r="J218" s="148">
        <v>0</v>
      </c>
      <c r="K218" s="148">
        <v>0</v>
      </c>
      <c r="L218" s="49">
        <f t="shared" si="47"/>
        <v>0</v>
      </c>
      <c r="M218" s="148">
        <v>0</v>
      </c>
      <c r="N218" s="148">
        <v>0</v>
      </c>
      <c r="O218" s="148">
        <v>0</v>
      </c>
      <c r="P218" s="148">
        <v>0</v>
      </c>
      <c r="Q218" s="49">
        <f t="shared" si="48"/>
        <v>0</v>
      </c>
      <c r="R218" s="118">
        <v>0</v>
      </c>
      <c r="S218" s="118">
        <v>0</v>
      </c>
      <c r="T218" s="118">
        <v>0</v>
      </c>
      <c r="U218" s="118">
        <v>0</v>
      </c>
      <c r="V218" s="49">
        <f t="shared" si="49"/>
        <v>0</v>
      </c>
      <c r="W218" s="148">
        <v>0</v>
      </c>
      <c r="X218" s="148">
        <v>0</v>
      </c>
      <c r="Y218" s="148">
        <v>0</v>
      </c>
      <c r="Z218" s="148">
        <v>0</v>
      </c>
      <c r="AA218" s="49">
        <f t="shared" si="50"/>
        <v>0</v>
      </c>
      <c r="AB218" s="148">
        <v>0</v>
      </c>
      <c r="AC218" s="148">
        <v>0</v>
      </c>
      <c r="AD218" s="148">
        <v>0</v>
      </c>
      <c r="AE218" s="148">
        <v>0</v>
      </c>
      <c r="AF218" s="49">
        <f t="shared" si="51"/>
        <v>0</v>
      </c>
      <c r="AG218" s="148">
        <v>0</v>
      </c>
      <c r="AH218" s="148">
        <v>0</v>
      </c>
      <c r="AI218" s="148">
        <v>0</v>
      </c>
      <c r="AJ218" s="148">
        <v>0</v>
      </c>
    </row>
    <row r="219" spans="2:36" s="84" customFormat="1" ht="16.5" customHeight="1" thickBot="1" x14ac:dyDescent="0.3">
      <c r="B219" s="405">
        <v>49</v>
      </c>
      <c r="C219" s="448"/>
      <c r="D219" s="450" t="s">
        <v>519</v>
      </c>
      <c r="E219" s="128" t="s">
        <v>120</v>
      </c>
      <c r="F219" s="71">
        <f t="shared" si="45"/>
        <v>0</v>
      </c>
      <c r="G219" s="49">
        <f t="shared" si="46"/>
        <v>0</v>
      </c>
      <c r="H219" s="148">
        <v>0</v>
      </c>
      <c r="I219" s="148">
        <v>0</v>
      </c>
      <c r="J219" s="148">
        <v>0</v>
      </c>
      <c r="K219" s="148">
        <v>0</v>
      </c>
      <c r="L219" s="49">
        <f t="shared" si="47"/>
        <v>0</v>
      </c>
      <c r="M219" s="118">
        <v>0</v>
      </c>
      <c r="N219" s="118">
        <v>0</v>
      </c>
      <c r="O219" s="118">
        <v>0</v>
      </c>
      <c r="P219" s="118">
        <v>0</v>
      </c>
      <c r="Q219" s="49">
        <f t="shared" si="48"/>
        <v>0</v>
      </c>
      <c r="R219" s="118">
        <v>0</v>
      </c>
      <c r="S219" s="118">
        <v>0</v>
      </c>
      <c r="T219" s="118">
        <v>0</v>
      </c>
      <c r="U219" s="118">
        <v>0</v>
      </c>
      <c r="V219" s="49">
        <f t="shared" si="49"/>
        <v>0</v>
      </c>
      <c r="W219" s="118">
        <v>0</v>
      </c>
      <c r="X219" s="148">
        <v>0</v>
      </c>
      <c r="Y219" s="148">
        <v>0</v>
      </c>
      <c r="Z219" s="148">
        <v>0</v>
      </c>
      <c r="AA219" s="49">
        <f t="shared" si="50"/>
        <v>0</v>
      </c>
      <c r="AB219" s="118">
        <v>0</v>
      </c>
      <c r="AC219" s="118">
        <v>0</v>
      </c>
      <c r="AD219" s="118">
        <v>0</v>
      </c>
      <c r="AE219" s="118">
        <v>0</v>
      </c>
      <c r="AF219" s="49">
        <f t="shared" si="51"/>
        <v>0</v>
      </c>
      <c r="AG219" s="118">
        <v>0</v>
      </c>
      <c r="AH219" s="118">
        <v>0</v>
      </c>
      <c r="AI219" s="118">
        <v>0</v>
      </c>
      <c r="AJ219" s="118">
        <v>0</v>
      </c>
    </row>
    <row r="220" spans="2:36" s="84" customFormat="1" ht="16.5" customHeight="1" thickBot="1" x14ac:dyDescent="0.3">
      <c r="B220" s="422"/>
      <c r="C220" s="448"/>
      <c r="D220" s="451"/>
      <c r="E220" s="97" t="s">
        <v>218</v>
      </c>
      <c r="F220" s="71">
        <f t="shared" si="45"/>
        <v>0</v>
      </c>
      <c r="G220" s="49">
        <f t="shared" si="46"/>
        <v>0</v>
      </c>
      <c r="H220" s="148">
        <v>0</v>
      </c>
      <c r="I220" s="148">
        <v>0</v>
      </c>
      <c r="J220" s="148">
        <v>0</v>
      </c>
      <c r="K220" s="148">
        <v>0</v>
      </c>
      <c r="L220" s="49">
        <f t="shared" si="47"/>
        <v>0</v>
      </c>
      <c r="M220" s="112">
        <v>0</v>
      </c>
      <c r="N220" s="112">
        <v>0</v>
      </c>
      <c r="O220" s="112">
        <v>0</v>
      </c>
      <c r="P220" s="112">
        <v>0</v>
      </c>
      <c r="Q220" s="49">
        <f t="shared" si="48"/>
        <v>0</v>
      </c>
      <c r="R220" s="118">
        <v>0</v>
      </c>
      <c r="S220" s="118">
        <v>0</v>
      </c>
      <c r="T220" s="118">
        <v>0</v>
      </c>
      <c r="U220" s="118">
        <v>0</v>
      </c>
      <c r="V220" s="49">
        <f t="shared" si="49"/>
        <v>0</v>
      </c>
      <c r="W220" s="112">
        <v>0</v>
      </c>
      <c r="X220" s="148">
        <v>0</v>
      </c>
      <c r="Y220" s="148">
        <v>0</v>
      </c>
      <c r="Z220" s="148">
        <v>0</v>
      </c>
      <c r="AA220" s="49">
        <f t="shared" si="50"/>
        <v>0</v>
      </c>
      <c r="AB220" s="112">
        <v>0</v>
      </c>
      <c r="AC220" s="112">
        <v>0</v>
      </c>
      <c r="AD220" s="112">
        <v>0</v>
      </c>
      <c r="AE220" s="112">
        <v>0</v>
      </c>
      <c r="AF220" s="49">
        <f t="shared" si="51"/>
        <v>0</v>
      </c>
      <c r="AG220" s="112">
        <v>0</v>
      </c>
      <c r="AH220" s="112">
        <v>0</v>
      </c>
      <c r="AI220" s="112">
        <v>0</v>
      </c>
      <c r="AJ220" s="112">
        <v>0</v>
      </c>
    </row>
    <row r="221" spans="2:36" s="84" customFormat="1" ht="16.5" customHeight="1" thickBot="1" x14ac:dyDescent="0.3">
      <c r="B221" s="423"/>
      <c r="C221" s="448"/>
      <c r="D221" s="452"/>
      <c r="E221" s="98" t="s">
        <v>116</v>
      </c>
      <c r="F221" s="71">
        <f t="shared" si="45"/>
        <v>0</v>
      </c>
      <c r="G221" s="49">
        <f t="shared" si="46"/>
        <v>0</v>
      </c>
      <c r="H221" s="148">
        <v>0</v>
      </c>
      <c r="I221" s="148">
        <v>0</v>
      </c>
      <c r="J221" s="148">
        <v>0</v>
      </c>
      <c r="K221" s="148">
        <v>0</v>
      </c>
      <c r="L221" s="49">
        <f t="shared" si="47"/>
        <v>0</v>
      </c>
      <c r="M221" s="116">
        <v>0</v>
      </c>
      <c r="N221" s="116">
        <v>0</v>
      </c>
      <c r="O221" s="116">
        <v>0</v>
      </c>
      <c r="P221" s="116">
        <v>0</v>
      </c>
      <c r="Q221" s="49">
        <f t="shared" si="48"/>
        <v>0</v>
      </c>
      <c r="R221" s="118">
        <v>0</v>
      </c>
      <c r="S221" s="118">
        <v>0</v>
      </c>
      <c r="T221" s="118">
        <v>0</v>
      </c>
      <c r="U221" s="118">
        <v>0</v>
      </c>
      <c r="V221" s="49">
        <f t="shared" si="49"/>
        <v>0</v>
      </c>
      <c r="W221" s="116">
        <v>0</v>
      </c>
      <c r="X221" s="148">
        <v>0</v>
      </c>
      <c r="Y221" s="148">
        <v>0</v>
      </c>
      <c r="Z221" s="148">
        <v>0</v>
      </c>
      <c r="AA221" s="49">
        <f t="shared" si="50"/>
        <v>0</v>
      </c>
      <c r="AB221" s="116">
        <v>0</v>
      </c>
      <c r="AC221" s="116">
        <v>0</v>
      </c>
      <c r="AD221" s="116">
        <v>0</v>
      </c>
      <c r="AE221" s="116">
        <v>0</v>
      </c>
      <c r="AF221" s="49">
        <f t="shared" si="51"/>
        <v>0</v>
      </c>
      <c r="AG221" s="116">
        <v>0</v>
      </c>
      <c r="AH221" s="116">
        <v>0</v>
      </c>
      <c r="AI221" s="116">
        <v>0</v>
      </c>
      <c r="AJ221" s="116">
        <v>0</v>
      </c>
    </row>
    <row r="222" spans="2:36" s="84" customFormat="1" ht="16.5" customHeight="1" thickBot="1" x14ac:dyDescent="0.3">
      <c r="B222" s="405">
        <v>50</v>
      </c>
      <c r="C222" s="448"/>
      <c r="D222" s="450" t="s">
        <v>407</v>
      </c>
      <c r="E222" s="128" t="s">
        <v>120</v>
      </c>
      <c r="F222" s="71">
        <f t="shared" si="45"/>
        <v>0</v>
      </c>
      <c r="G222" s="49">
        <f t="shared" si="46"/>
        <v>0</v>
      </c>
      <c r="H222" s="148">
        <v>0</v>
      </c>
      <c r="I222" s="148">
        <v>0</v>
      </c>
      <c r="J222" s="148">
        <v>0</v>
      </c>
      <c r="K222" s="148">
        <v>0</v>
      </c>
      <c r="L222" s="49">
        <f t="shared" si="47"/>
        <v>0</v>
      </c>
      <c r="M222" s="118">
        <v>0</v>
      </c>
      <c r="N222" s="118">
        <v>0</v>
      </c>
      <c r="O222" s="118">
        <v>0</v>
      </c>
      <c r="P222" s="118">
        <v>0</v>
      </c>
      <c r="Q222" s="49">
        <f t="shared" si="48"/>
        <v>0</v>
      </c>
      <c r="R222" s="118">
        <v>0</v>
      </c>
      <c r="S222" s="118">
        <v>0</v>
      </c>
      <c r="T222" s="118">
        <v>0</v>
      </c>
      <c r="U222" s="118">
        <v>0</v>
      </c>
      <c r="V222" s="49">
        <f t="shared" si="49"/>
        <v>0</v>
      </c>
      <c r="W222" s="118">
        <v>0</v>
      </c>
      <c r="X222" s="148">
        <v>0</v>
      </c>
      <c r="Y222" s="148">
        <v>0</v>
      </c>
      <c r="Z222" s="148">
        <v>0</v>
      </c>
      <c r="AA222" s="49">
        <f t="shared" si="50"/>
        <v>0</v>
      </c>
      <c r="AB222" s="118">
        <v>0</v>
      </c>
      <c r="AC222" s="118">
        <v>0</v>
      </c>
      <c r="AD222" s="118">
        <v>0</v>
      </c>
      <c r="AE222" s="118">
        <v>0</v>
      </c>
      <c r="AF222" s="49">
        <f t="shared" si="51"/>
        <v>0</v>
      </c>
      <c r="AG222" s="118">
        <v>0</v>
      </c>
      <c r="AH222" s="118">
        <v>0</v>
      </c>
      <c r="AI222" s="118">
        <v>0</v>
      </c>
      <c r="AJ222" s="118">
        <v>0</v>
      </c>
    </row>
    <row r="223" spans="2:36" s="84" customFormat="1" ht="16.5" customHeight="1" thickBot="1" x14ac:dyDescent="0.3">
      <c r="B223" s="422"/>
      <c r="C223" s="448"/>
      <c r="D223" s="451"/>
      <c r="E223" s="97" t="s">
        <v>218</v>
      </c>
      <c r="F223" s="71">
        <f t="shared" si="45"/>
        <v>0</v>
      </c>
      <c r="G223" s="49">
        <f t="shared" si="46"/>
        <v>0</v>
      </c>
      <c r="H223" s="148">
        <v>0</v>
      </c>
      <c r="I223" s="148">
        <v>0</v>
      </c>
      <c r="J223" s="148">
        <v>0</v>
      </c>
      <c r="K223" s="148">
        <v>0</v>
      </c>
      <c r="L223" s="49">
        <f t="shared" si="47"/>
        <v>0</v>
      </c>
      <c r="M223" s="112">
        <v>0</v>
      </c>
      <c r="N223" s="112">
        <v>0</v>
      </c>
      <c r="O223" s="112">
        <v>0</v>
      </c>
      <c r="P223" s="112">
        <v>0</v>
      </c>
      <c r="Q223" s="49">
        <f t="shared" si="48"/>
        <v>0</v>
      </c>
      <c r="R223" s="118">
        <v>0</v>
      </c>
      <c r="S223" s="118">
        <v>0</v>
      </c>
      <c r="T223" s="118">
        <v>0</v>
      </c>
      <c r="U223" s="118">
        <v>0</v>
      </c>
      <c r="V223" s="49">
        <f t="shared" si="49"/>
        <v>0</v>
      </c>
      <c r="W223" s="112">
        <v>0</v>
      </c>
      <c r="X223" s="148">
        <v>0</v>
      </c>
      <c r="Y223" s="148">
        <v>0</v>
      </c>
      <c r="Z223" s="148">
        <v>0</v>
      </c>
      <c r="AA223" s="49">
        <f t="shared" si="50"/>
        <v>0</v>
      </c>
      <c r="AB223" s="112">
        <v>0</v>
      </c>
      <c r="AC223" s="112">
        <v>0</v>
      </c>
      <c r="AD223" s="112">
        <v>0</v>
      </c>
      <c r="AE223" s="112">
        <v>0</v>
      </c>
      <c r="AF223" s="49">
        <f t="shared" si="51"/>
        <v>0</v>
      </c>
      <c r="AG223" s="112">
        <v>0</v>
      </c>
      <c r="AH223" s="112">
        <v>0</v>
      </c>
      <c r="AI223" s="112">
        <v>0</v>
      </c>
      <c r="AJ223" s="112">
        <v>0</v>
      </c>
    </row>
    <row r="224" spans="2:36" s="84" customFormat="1" ht="16.5" customHeight="1" thickBot="1" x14ac:dyDescent="0.3">
      <c r="B224" s="422"/>
      <c r="C224" s="448"/>
      <c r="D224" s="457"/>
      <c r="E224" s="98" t="s">
        <v>116</v>
      </c>
      <c r="F224" s="71">
        <f t="shared" si="45"/>
        <v>0</v>
      </c>
      <c r="G224" s="49">
        <f t="shared" si="46"/>
        <v>0</v>
      </c>
      <c r="H224" s="148">
        <v>0</v>
      </c>
      <c r="I224" s="148">
        <v>0</v>
      </c>
      <c r="J224" s="148">
        <v>0</v>
      </c>
      <c r="K224" s="148">
        <v>0</v>
      </c>
      <c r="L224" s="49">
        <f t="shared" si="47"/>
        <v>0</v>
      </c>
      <c r="M224" s="116">
        <v>0</v>
      </c>
      <c r="N224" s="116">
        <v>0</v>
      </c>
      <c r="O224" s="116">
        <v>0</v>
      </c>
      <c r="P224" s="116">
        <v>0</v>
      </c>
      <c r="Q224" s="49">
        <f t="shared" si="48"/>
        <v>0</v>
      </c>
      <c r="R224" s="118">
        <v>0</v>
      </c>
      <c r="S224" s="118">
        <v>0</v>
      </c>
      <c r="T224" s="118">
        <v>0</v>
      </c>
      <c r="U224" s="118">
        <v>0</v>
      </c>
      <c r="V224" s="49">
        <f t="shared" si="49"/>
        <v>0</v>
      </c>
      <c r="W224" s="116">
        <v>0</v>
      </c>
      <c r="X224" s="148">
        <v>0</v>
      </c>
      <c r="Y224" s="148">
        <v>0</v>
      </c>
      <c r="Z224" s="148">
        <v>0</v>
      </c>
      <c r="AA224" s="49">
        <f t="shared" si="50"/>
        <v>0</v>
      </c>
      <c r="AB224" s="116">
        <v>0</v>
      </c>
      <c r="AC224" s="116">
        <v>0</v>
      </c>
      <c r="AD224" s="116">
        <v>0</v>
      </c>
      <c r="AE224" s="116">
        <v>0</v>
      </c>
      <c r="AF224" s="49">
        <f t="shared" si="51"/>
        <v>0</v>
      </c>
      <c r="AG224" s="116">
        <v>0</v>
      </c>
      <c r="AH224" s="116">
        <v>0</v>
      </c>
      <c r="AI224" s="116">
        <v>0</v>
      </c>
      <c r="AJ224" s="116">
        <v>0</v>
      </c>
    </row>
    <row r="225" spans="2:36" s="84" customFormat="1" ht="21.75" thickBot="1" x14ac:dyDescent="0.3">
      <c r="B225" s="423"/>
      <c r="C225" s="448"/>
      <c r="D225" s="452"/>
      <c r="E225" s="99" t="s">
        <v>541</v>
      </c>
      <c r="F225" s="71">
        <f t="shared" si="45"/>
        <v>0</v>
      </c>
      <c r="G225" s="49">
        <f t="shared" si="46"/>
        <v>0</v>
      </c>
      <c r="H225" s="148">
        <v>0</v>
      </c>
      <c r="I225" s="148">
        <v>0</v>
      </c>
      <c r="J225" s="148">
        <v>0</v>
      </c>
      <c r="K225" s="148">
        <v>0</v>
      </c>
      <c r="L225" s="49">
        <f t="shared" si="47"/>
        <v>0</v>
      </c>
      <c r="M225" s="148">
        <v>0</v>
      </c>
      <c r="N225" s="148">
        <v>0</v>
      </c>
      <c r="O225" s="148">
        <v>0</v>
      </c>
      <c r="P225" s="148">
        <v>0</v>
      </c>
      <c r="Q225" s="49">
        <f t="shared" si="48"/>
        <v>0</v>
      </c>
      <c r="R225" s="118">
        <v>0</v>
      </c>
      <c r="S225" s="118">
        <v>0</v>
      </c>
      <c r="T225" s="118">
        <v>0</v>
      </c>
      <c r="U225" s="118">
        <v>0</v>
      </c>
      <c r="V225" s="49">
        <f t="shared" si="49"/>
        <v>0</v>
      </c>
      <c r="W225" s="148">
        <v>0</v>
      </c>
      <c r="X225" s="148">
        <v>0</v>
      </c>
      <c r="Y225" s="148">
        <v>0</v>
      </c>
      <c r="Z225" s="148">
        <v>0</v>
      </c>
      <c r="AA225" s="49">
        <f t="shared" si="50"/>
        <v>0</v>
      </c>
      <c r="AB225" s="148">
        <v>0</v>
      </c>
      <c r="AC225" s="148">
        <v>0</v>
      </c>
      <c r="AD225" s="148">
        <v>0</v>
      </c>
      <c r="AE225" s="148">
        <v>0</v>
      </c>
      <c r="AF225" s="49">
        <f t="shared" si="51"/>
        <v>0</v>
      </c>
      <c r="AG225" s="148">
        <v>0</v>
      </c>
      <c r="AH225" s="148">
        <v>0</v>
      </c>
      <c r="AI225" s="148">
        <v>0</v>
      </c>
      <c r="AJ225" s="148">
        <v>0</v>
      </c>
    </row>
    <row r="226" spans="2:36" s="84" customFormat="1" ht="19.5" customHeight="1" thickBot="1" x14ac:dyDescent="0.3">
      <c r="B226" s="405">
        <v>51</v>
      </c>
      <c r="C226" s="448"/>
      <c r="D226" s="450" t="s">
        <v>408</v>
      </c>
      <c r="E226" s="128" t="s">
        <v>120</v>
      </c>
      <c r="F226" s="71">
        <f t="shared" si="45"/>
        <v>0</v>
      </c>
      <c r="G226" s="49">
        <f t="shared" si="46"/>
        <v>0</v>
      </c>
      <c r="H226" s="148">
        <v>0</v>
      </c>
      <c r="I226" s="148">
        <v>0</v>
      </c>
      <c r="J226" s="148">
        <v>0</v>
      </c>
      <c r="K226" s="148">
        <v>0</v>
      </c>
      <c r="L226" s="49">
        <f t="shared" si="47"/>
        <v>0</v>
      </c>
      <c r="M226" s="118">
        <v>0</v>
      </c>
      <c r="N226" s="118">
        <v>0</v>
      </c>
      <c r="O226" s="118">
        <v>0</v>
      </c>
      <c r="P226" s="118">
        <v>0</v>
      </c>
      <c r="Q226" s="49">
        <f t="shared" si="48"/>
        <v>0</v>
      </c>
      <c r="R226" s="118">
        <v>0</v>
      </c>
      <c r="S226" s="118">
        <v>0</v>
      </c>
      <c r="T226" s="118">
        <v>0</v>
      </c>
      <c r="U226" s="118">
        <v>0</v>
      </c>
      <c r="V226" s="49">
        <f t="shared" si="49"/>
        <v>0</v>
      </c>
      <c r="W226" s="118">
        <v>0</v>
      </c>
      <c r="X226" s="148">
        <v>0</v>
      </c>
      <c r="Y226" s="148">
        <v>0</v>
      </c>
      <c r="Z226" s="148">
        <v>0</v>
      </c>
      <c r="AA226" s="49">
        <f t="shared" si="50"/>
        <v>0</v>
      </c>
      <c r="AB226" s="118">
        <v>0</v>
      </c>
      <c r="AC226" s="118">
        <v>0</v>
      </c>
      <c r="AD226" s="118">
        <v>0</v>
      </c>
      <c r="AE226" s="118">
        <v>0</v>
      </c>
      <c r="AF226" s="49">
        <f t="shared" si="51"/>
        <v>0</v>
      </c>
      <c r="AG226" s="118">
        <v>0</v>
      </c>
      <c r="AH226" s="118">
        <v>0</v>
      </c>
      <c r="AI226" s="118">
        <v>0</v>
      </c>
      <c r="AJ226" s="118">
        <v>0</v>
      </c>
    </row>
    <row r="227" spans="2:36" s="84" customFormat="1" ht="18.75" customHeight="1" thickBot="1" x14ac:dyDescent="0.3">
      <c r="B227" s="422"/>
      <c r="C227" s="448"/>
      <c r="D227" s="451"/>
      <c r="E227" s="97" t="s">
        <v>218</v>
      </c>
      <c r="F227" s="71">
        <f t="shared" si="45"/>
        <v>0</v>
      </c>
      <c r="G227" s="49">
        <f t="shared" si="46"/>
        <v>0</v>
      </c>
      <c r="H227" s="148">
        <v>0</v>
      </c>
      <c r="I227" s="148">
        <v>0</v>
      </c>
      <c r="J227" s="148">
        <v>0</v>
      </c>
      <c r="K227" s="148">
        <v>0</v>
      </c>
      <c r="L227" s="49">
        <f t="shared" si="47"/>
        <v>0</v>
      </c>
      <c r="M227" s="112">
        <v>0</v>
      </c>
      <c r="N227" s="112">
        <v>0</v>
      </c>
      <c r="O227" s="112">
        <v>0</v>
      </c>
      <c r="P227" s="112">
        <v>0</v>
      </c>
      <c r="Q227" s="49">
        <f t="shared" si="48"/>
        <v>0</v>
      </c>
      <c r="R227" s="118">
        <v>0</v>
      </c>
      <c r="S227" s="118">
        <v>0</v>
      </c>
      <c r="T227" s="118">
        <v>0</v>
      </c>
      <c r="U227" s="118">
        <v>0</v>
      </c>
      <c r="V227" s="49">
        <f t="shared" si="49"/>
        <v>0</v>
      </c>
      <c r="W227" s="112">
        <v>0</v>
      </c>
      <c r="X227" s="148">
        <v>0</v>
      </c>
      <c r="Y227" s="148">
        <v>0</v>
      </c>
      <c r="Z227" s="148">
        <v>0</v>
      </c>
      <c r="AA227" s="49">
        <f t="shared" si="50"/>
        <v>0</v>
      </c>
      <c r="AB227" s="112">
        <v>0</v>
      </c>
      <c r="AC227" s="112">
        <v>0</v>
      </c>
      <c r="AD227" s="112">
        <v>0</v>
      </c>
      <c r="AE227" s="112">
        <v>0</v>
      </c>
      <c r="AF227" s="49">
        <f t="shared" si="51"/>
        <v>0</v>
      </c>
      <c r="AG227" s="112">
        <v>0</v>
      </c>
      <c r="AH227" s="112">
        <v>0</v>
      </c>
      <c r="AI227" s="112">
        <v>0</v>
      </c>
      <c r="AJ227" s="112">
        <v>0</v>
      </c>
    </row>
    <row r="228" spans="2:36" s="84" customFormat="1" ht="18.75" customHeight="1" thickBot="1" x14ac:dyDescent="0.3">
      <c r="B228" s="422"/>
      <c r="C228" s="448"/>
      <c r="D228" s="457"/>
      <c r="E228" s="98" t="s">
        <v>116</v>
      </c>
      <c r="F228" s="71">
        <f t="shared" si="45"/>
        <v>0</v>
      </c>
      <c r="G228" s="49">
        <f t="shared" si="46"/>
        <v>0</v>
      </c>
      <c r="H228" s="148">
        <v>0</v>
      </c>
      <c r="I228" s="148">
        <v>0</v>
      </c>
      <c r="J228" s="148">
        <v>0</v>
      </c>
      <c r="K228" s="148">
        <v>0</v>
      </c>
      <c r="L228" s="49">
        <f t="shared" si="47"/>
        <v>0</v>
      </c>
      <c r="M228" s="116">
        <v>0</v>
      </c>
      <c r="N228" s="116">
        <v>0</v>
      </c>
      <c r="O228" s="116">
        <v>0</v>
      </c>
      <c r="P228" s="116">
        <v>0</v>
      </c>
      <c r="Q228" s="49">
        <f t="shared" si="48"/>
        <v>0</v>
      </c>
      <c r="R228" s="118">
        <v>0</v>
      </c>
      <c r="S228" s="118">
        <v>0</v>
      </c>
      <c r="T228" s="118">
        <v>0</v>
      </c>
      <c r="U228" s="118">
        <v>0</v>
      </c>
      <c r="V228" s="49">
        <f t="shared" si="49"/>
        <v>0</v>
      </c>
      <c r="W228" s="116">
        <v>0</v>
      </c>
      <c r="X228" s="148">
        <v>0</v>
      </c>
      <c r="Y228" s="148">
        <v>0</v>
      </c>
      <c r="Z228" s="148">
        <v>0</v>
      </c>
      <c r="AA228" s="49">
        <f t="shared" si="50"/>
        <v>0</v>
      </c>
      <c r="AB228" s="116">
        <v>0</v>
      </c>
      <c r="AC228" s="116">
        <v>0</v>
      </c>
      <c r="AD228" s="116">
        <v>0</v>
      </c>
      <c r="AE228" s="116">
        <v>0</v>
      </c>
      <c r="AF228" s="49">
        <f t="shared" si="51"/>
        <v>0</v>
      </c>
      <c r="AG228" s="116">
        <v>0</v>
      </c>
      <c r="AH228" s="116">
        <v>0</v>
      </c>
      <c r="AI228" s="116">
        <v>0</v>
      </c>
      <c r="AJ228" s="116">
        <v>0</v>
      </c>
    </row>
    <row r="229" spans="2:36" s="84" customFormat="1" ht="21.75" thickBot="1" x14ac:dyDescent="0.3">
      <c r="B229" s="423"/>
      <c r="C229" s="448"/>
      <c r="D229" s="452"/>
      <c r="E229" s="99" t="s">
        <v>541</v>
      </c>
      <c r="F229" s="71">
        <f t="shared" si="45"/>
        <v>0</v>
      </c>
      <c r="G229" s="49">
        <f t="shared" si="46"/>
        <v>0</v>
      </c>
      <c r="H229" s="148">
        <v>0</v>
      </c>
      <c r="I229" s="148">
        <v>0</v>
      </c>
      <c r="J229" s="148">
        <v>0</v>
      </c>
      <c r="K229" s="148">
        <v>0</v>
      </c>
      <c r="L229" s="49">
        <f t="shared" si="47"/>
        <v>0</v>
      </c>
      <c r="M229" s="148">
        <v>0</v>
      </c>
      <c r="N229" s="148">
        <v>0</v>
      </c>
      <c r="O229" s="148">
        <v>0</v>
      </c>
      <c r="P229" s="148">
        <v>0</v>
      </c>
      <c r="Q229" s="49">
        <f t="shared" si="48"/>
        <v>0</v>
      </c>
      <c r="R229" s="118">
        <v>0</v>
      </c>
      <c r="S229" s="118">
        <v>0</v>
      </c>
      <c r="T229" s="118">
        <v>0</v>
      </c>
      <c r="U229" s="118">
        <v>0</v>
      </c>
      <c r="V229" s="49">
        <f t="shared" si="49"/>
        <v>0</v>
      </c>
      <c r="W229" s="148">
        <v>0</v>
      </c>
      <c r="X229" s="148">
        <v>0</v>
      </c>
      <c r="Y229" s="148">
        <v>0</v>
      </c>
      <c r="Z229" s="148">
        <v>0</v>
      </c>
      <c r="AA229" s="49">
        <f t="shared" si="50"/>
        <v>0</v>
      </c>
      <c r="AB229" s="148">
        <v>0</v>
      </c>
      <c r="AC229" s="148">
        <v>0</v>
      </c>
      <c r="AD229" s="148">
        <v>0</v>
      </c>
      <c r="AE229" s="148">
        <v>0</v>
      </c>
      <c r="AF229" s="49">
        <f t="shared" si="51"/>
        <v>0</v>
      </c>
      <c r="AG229" s="148">
        <v>0</v>
      </c>
      <c r="AH229" s="148">
        <v>0</v>
      </c>
      <c r="AI229" s="148">
        <v>0</v>
      </c>
      <c r="AJ229" s="148">
        <v>0</v>
      </c>
    </row>
    <row r="230" spans="2:36" s="84" customFormat="1" ht="16.5" customHeight="1" x14ac:dyDescent="0.25">
      <c r="B230" s="405">
        <v>52</v>
      </c>
      <c r="C230" s="448"/>
      <c r="D230" s="450" t="s">
        <v>409</v>
      </c>
      <c r="E230" s="128" t="s">
        <v>120</v>
      </c>
      <c r="F230" s="71">
        <f t="shared" si="45"/>
        <v>362</v>
      </c>
      <c r="G230" s="49">
        <f t="shared" si="46"/>
        <v>127</v>
      </c>
      <c r="H230" s="118">
        <v>110</v>
      </c>
      <c r="I230" s="118">
        <v>1</v>
      </c>
      <c r="J230" s="118">
        <v>14</v>
      </c>
      <c r="K230" s="118">
        <v>2</v>
      </c>
      <c r="L230" s="49">
        <f t="shared" si="47"/>
        <v>93</v>
      </c>
      <c r="M230" s="118">
        <v>80</v>
      </c>
      <c r="N230" s="118">
        <v>8</v>
      </c>
      <c r="O230" s="118">
        <v>4</v>
      </c>
      <c r="P230" s="118">
        <v>1</v>
      </c>
      <c r="Q230" s="49">
        <f t="shared" si="48"/>
        <v>42</v>
      </c>
      <c r="R230" s="118">
        <v>39</v>
      </c>
      <c r="S230" s="118">
        <v>0</v>
      </c>
      <c r="T230" s="118">
        <v>3</v>
      </c>
      <c r="U230" s="118">
        <v>0</v>
      </c>
      <c r="V230" s="49">
        <f t="shared" si="49"/>
        <v>15</v>
      </c>
      <c r="W230" s="118">
        <v>1</v>
      </c>
      <c r="X230" s="118">
        <v>5</v>
      </c>
      <c r="Y230" s="118">
        <v>7</v>
      </c>
      <c r="Z230" s="118">
        <v>2</v>
      </c>
      <c r="AA230" s="49">
        <f t="shared" si="50"/>
        <v>34</v>
      </c>
      <c r="AB230" s="118">
        <v>28</v>
      </c>
      <c r="AC230" s="118">
        <v>0</v>
      </c>
      <c r="AD230" s="118">
        <v>6</v>
      </c>
      <c r="AE230" s="118">
        <v>0</v>
      </c>
      <c r="AF230" s="49">
        <f t="shared" si="51"/>
        <v>51</v>
      </c>
      <c r="AG230" s="118">
        <v>45</v>
      </c>
      <c r="AH230" s="118">
        <v>0</v>
      </c>
      <c r="AI230" s="118">
        <v>6</v>
      </c>
      <c r="AJ230" s="118">
        <v>0</v>
      </c>
    </row>
    <row r="231" spans="2:36" s="84" customFormat="1" ht="16.5" customHeight="1" x14ac:dyDescent="0.25">
      <c r="B231" s="422"/>
      <c r="C231" s="448"/>
      <c r="D231" s="451"/>
      <c r="E231" s="97" t="s">
        <v>218</v>
      </c>
      <c r="F231" s="71">
        <f t="shared" si="45"/>
        <v>0</v>
      </c>
      <c r="G231" s="49">
        <f t="shared" si="46"/>
        <v>0</v>
      </c>
      <c r="H231" s="112">
        <v>0</v>
      </c>
      <c r="I231" s="112">
        <v>0</v>
      </c>
      <c r="J231" s="112">
        <v>0</v>
      </c>
      <c r="K231" s="112">
        <v>0</v>
      </c>
      <c r="L231" s="49">
        <f t="shared" si="47"/>
        <v>0</v>
      </c>
      <c r="M231" s="112">
        <v>0</v>
      </c>
      <c r="N231" s="112">
        <v>0</v>
      </c>
      <c r="O231" s="112">
        <v>0</v>
      </c>
      <c r="P231" s="112">
        <v>0</v>
      </c>
      <c r="Q231" s="49">
        <f t="shared" si="48"/>
        <v>0</v>
      </c>
      <c r="R231" s="112">
        <v>0</v>
      </c>
      <c r="S231" s="112">
        <v>0</v>
      </c>
      <c r="T231" s="112">
        <v>0</v>
      </c>
      <c r="U231" s="112">
        <v>0</v>
      </c>
      <c r="V231" s="49">
        <f t="shared" si="49"/>
        <v>0</v>
      </c>
      <c r="W231" s="112">
        <v>0</v>
      </c>
      <c r="X231" s="112">
        <v>0</v>
      </c>
      <c r="Y231" s="112">
        <v>0</v>
      </c>
      <c r="Z231" s="112">
        <v>0</v>
      </c>
      <c r="AA231" s="49">
        <f t="shared" si="50"/>
        <v>0</v>
      </c>
      <c r="AB231" s="112">
        <v>0</v>
      </c>
      <c r="AC231" s="112">
        <v>0</v>
      </c>
      <c r="AD231" s="112">
        <v>0</v>
      </c>
      <c r="AE231" s="112">
        <v>0</v>
      </c>
      <c r="AF231" s="49">
        <f t="shared" si="51"/>
        <v>0</v>
      </c>
      <c r="AG231" s="112">
        <v>0</v>
      </c>
      <c r="AH231" s="112">
        <v>0</v>
      </c>
      <c r="AI231" s="112">
        <v>0</v>
      </c>
      <c r="AJ231" s="112">
        <v>0</v>
      </c>
    </row>
    <row r="232" spans="2:36" s="84" customFormat="1" ht="16.5" customHeight="1" thickBot="1" x14ac:dyDescent="0.3">
      <c r="B232" s="422"/>
      <c r="C232" s="448"/>
      <c r="D232" s="457"/>
      <c r="E232" s="98" t="s">
        <v>116</v>
      </c>
      <c r="F232" s="71">
        <f t="shared" si="45"/>
        <v>206</v>
      </c>
      <c r="G232" s="49">
        <f t="shared" si="46"/>
        <v>48</v>
      </c>
      <c r="H232" s="116">
        <v>41</v>
      </c>
      <c r="I232" s="116">
        <v>2</v>
      </c>
      <c r="J232" s="116">
        <v>5</v>
      </c>
      <c r="K232" s="116">
        <v>0</v>
      </c>
      <c r="L232" s="49">
        <f t="shared" si="47"/>
        <v>57</v>
      </c>
      <c r="M232" s="116">
        <v>40</v>
      </c>
      <c r="N232" s="116">
        <v>5</v>
      </c>
      <c r="O232" s="116">
        <v>12</v>
      </c>
      <c r="P232" s="116">
        <v>0</v>
      </c>
      <c r="Q232" s="49">
        <f t="shared" si="48"/>
        <v>32</v>
      </c>
      <c r="R232" s="116">
        <v>22</v>
      </c>
      <c r="S232" s="116">
        <v>6</v>
      </c>
      <c r="T232" s="116">
        <v>3</v>
      </c>
      <c r="U232" s="116">
        <v>1</v>
      </c>
      <c r="V232" s="49">
        <f t="shared" si="49"/>
        <v>5</v>
      </c>
      <c r="W232" s="116">
        <v>0</v>
      </c>
      <c r="X232" s="116">
        <v>0</v>
      </c>
      <c r="Y232" s="116">
        <v>5</v>
      </c>
      <c r="Z232" s="116">
        <v>0</v>
      </c>
      <c r="AA232" s="49">
        <f t="shared" si="50"/>
        <v>37</v>
      </c>
      <c r="AB232" s="116">
        <v>29</v>
      </c>
      <c r="AC232" s="116">
        <v>0</v>
      </c>
      <c r="AD232" s="116">
        <v>7</v>
      </c>
      <c r="AE232" s="116">
        <v>1</v>
      </c>
      <c r="AF232" s="49">
        <f t="shared" si="51"/>
        <v>27</v>
      </c>
      <c r="AG232" s="116">
        <v>21</v>
      </c>
      <c r="AH232" s="116">
        <v>1</v>
      </c>
      <c r="AI232" s="116">
        <v>5</v>
      </c>
      <c r="AJ232" s="116">
        <v>0</v>
      </c>
    </row>
    <row r="233" spans="2:36" s="84" customFormat="1" ht="21.75" thickBot="1" x14ac:dyDescent="0.3">
      <c r="B233" s="423"/>
      <c r="C233" s="448"/>
      <c r="D233" s="452"/>
      <c r="E233" s="99" t="s">
        <v>541</v>
      </c>
      <c r="F233" s="71">
        <f t="shared" si="45"/>
        <v>0</v>
      </c>
      <c r="G233" s="49">
        <f t="shared" si="46"/>
        <v>0</v>
      </c>
      <c r="H233" s="148">
        <v>0</v>
      </c>
      <c r="I233" s="148">
        <v>0</v>
      </c>
      <c r="J233" s="148">
        <v>0</v>
      </c>
      <c r="K233" s="148">
        <v>0</v>
      </c>
      <c r="L233" s="49">
        <f t="shared" si="47"/>
        <v>0</v>
      </c>
      <c r="M233" s="148">
        <v>0</v>
      </c>
      <c r="N233" s="148">
        <v>0</v>
      </c>
      <c r="O233" s="148">
        <v>0</v>
      </c>
      <c r="P233" s="148">
        <v>0</v>
      </c>
      <c r="Q233" s="49">
        <f t="shared" si="48"/>
        <v>0</v>
      </c>
      <c r="R233" s="148">
        <v>0</v>
      </c>
      <c r="S233" s="148">
        <v>0</v>
      </c>
      <c r="T233" s="148">
        <v>0</v>
      </c>
      <c r="U233" s="148">
        <v>0</v>
      </c>
      <c r="V233" s="49">
        <f t="shared" si="49"/>
        <v>0</v>
      </c>
      <c r="W233" s="148">
        <v>0</v>
      </c>
      <c r="X233" s="148">
        <v>0</v>
      </c>
      <c r="Y233" s="148">
        <v>0</v>
      </c>
      <c r="Z233" s="148">
        <v>0</v>
      </c>
      <c r="AA233" s="49">
        <f t="shared" si="50"/>
        <v>0</v>
      </c>
      <c r="AB233" s="148">
        <v>0</v>
      </c>
      <c r="AC233" s="148">
        <v>0</v>
      </c>
      <c r="AD233" s="148">
        <v>0</v>
      </c>
      <c r="AE233" s="148">
        <v>0</v>
      </c>
      <c r="AF233" s="49">
        <f t="shared" si="51"/>
        <v>0</v>
      </c>
      <c r="AG233" s="148">
        <v>0</v>
      </c>
      <c r="AH233" s="148">
        <v>0</v>
      </c>
      <c r="AI233" s="148">
        <v>0</v>
      </c>
      <c r="AJ233" s="148">
        <v>0</v>
      </c>
    </row>
    <row r="234" spans="2:36" s="84" customFormat="1" ht="16.5" customHeight="1" thickBot="1" x14ac:dyDescent="0.3">
      <c r="B234" s="405"/>
      <c r="C234" s="448"/>
      <c r="D234" s="436" t="s">
        <v>410</v>
      </c>
      <c r="E234" s="128" t="s">
        <v>120</v>
      </c>
      <c r="F234" s="71">
        <f t="shared" si="45"/>
        <v>0</v>
      </c>
      <c r="G234" s="49">
        <f t="shared" si="46"/>
        <v>0</v>
      </c>
      <c r="H234" s="118">
        <v>0</v>
      </c>
      <c r="I234" s="118">
        <v>0</v>
      </c>
      <c r="J234" s="118">
        <v>0</v>
      </c>
      <c r="K234" s="118">
        <v>0</v>
      </c>
      <c r="L234" s="49">
        <f t="shared" si="47"/>
        <v>0</v>
      </c>
      <c r="M234" s="118">
        <v>0</v>
      </c>
      <c r="N234" s="118">
        <v>0</v>
      </c>
      <c r="O234" s="118">
        <v>0</v>
      </c>
      <c r="P234" s="118">
        <v>0</v>
      </c>
      <c r="Q234" s="49">
        <f t="shared" si="48"/>
        <v>0</v>
      </c>
      <c r="R234" s="118">
        <v>0</v>
      </c>
      <c r="S234" s="118">
        <v>0</v>
      </c>
      <c r="T234" s="118">
        <v>0</v>
      </c>
      <c r="U234" s="118">
        <v>0</v>
      </c>
      <c r="V234" s="49">
        <f t="shared" si="49"/>
        <v>0</v>
      </c>
      <c r="W234" s="118">
        <v>0</v>
      </c>
      <c r="X234" s="148">
        <v>0</v>
      </c>
      <c r="Y234" s="148">
        <v>0</v>
      </c>
      <c r="Z234" s="148">
        <v>0</v>
      </c>
      <c r="AA234" s="49">
        <f t="shared" si="50"/>
        <v>0</v>
      </c>
      <c r="AB234" s="298"/>
      <c r="AC234" s="298"/>
      <c r="AD234" s="298"/>
      <c r="AE234" s="298"/>
      <c r="AF234" s="49">
        <f t="shared" si="51"/>
        <v>0</v>
      </c>
      <c r="AG234" s="298"/>
      <c r="AH234" s="298"/>
      <c r="AI234" s="298"/>
      <c r="AJ234" s="298"/>
    </row>
    <row r="235" spans="2:36" s="84" customFormat="1" ht="16.5" customHeight="1" thickBot="1" x14ac:dyDescent="0.3">
      <c r="B235" s="422"/>
      <c r="C235" s="448"/>
      <c r="D235" s="437"/>
      <c r="E235" s="97" t="s">
        <v>218</v>
      </c>
      <c r="F235" s="71">
        <f t="shared" si="45"/>
        <v>0</v>
      </c>
      <c r="G235" s="49">
        <f t="shared" si="46"/>
        <v>0</v>
      </c>
      <c r="H235" s="112">
        <v>0</v>
      </c>
      <c r="I235" s="112">
        <v>0</v>
      </c>
      <c r="J235" s="112">
        <v>0</v>
      </c>
      <c r="K235" s="112">
        <v>0</v>
      </c>
      <c r="L235" s="49">
        <f t="shared" si="47"/>
        <v>0</v>
      </c>
      <c r="M235" s="112">
        <v>0</v>
      </c>
      <c r="N235" s="112">
        <v>0</v>
      </c>
      <c r="O235" s="112">
        <v>0</v>
      </c>
      <c r="P235" s="112">
        <v>0</v>
      </c>
      <c r="Q235" s="49">
        <f t="shared" si="48"/>
        <v>0</v>
      </c>
      <c r="R235" s="112">
        <v>0</v>
      </c>
      <c r="S235" s="112">
        <v>0</v>
      </c>
      <c r="T235" s="112">
        <v>0</v>
      </c>
      <c r="U235" s="112">
        <v>0</v>
      </c>
      <c r="V235" s="49">
        <f t="shared" si="49"/>
        <v>0</v>
      </c>
      <c r="W235" s="112">
        <v>0</v>
      </c>
      <c r="X235" s="148">
        <v>0</v>
      </c>
      <c r="Y235" s="148">
        <v>0</v>
      </c>
      <c r="Z235" s="148">
        <v>0</v>
      </c>
      <c r="AA235" s="49">
        <f t="shared" si="50"/>
        <v>0</v>
      </c>
      <c r="AB235" s="295"/>
      <c r="AC235" s="295"/>
      <c r="AD235" s="295"/>
      <c r="AE235" s="295"/>
      <c r="AF235" s="49">
        <f t="shared" si="51"/>
        <v>0</v>
      </c>
      <c r="AG235" s="295"/>
      <c r="AH235" s="295"/>
      <c r="AI235" s="295"/>
      <c r="AJ235" s="295"/>
    </row>
    <row r="236" spans="2:36" s="84" customFormat="1" ht="16.5" customHeight="1" thickBot="1" x14ac:dyDescent="0.3">
      <c r="B236" s="422"/>
      <c r="C236" s="448"/>
      <c r="D236" s="438"/>
      <c r="E236" s="98" t="s">
        <v>116</v>
      </c>
      <c r="F236" s="71">
        <f t="shared" si="45"/>
        <v>1</v>
      </c>
      <c r="G236" s="49">
        <f t="shared" si="46"/>
        <v>1</v>
      </c>
      <c r="H236" s="116">
        <v>1</v>
      </c>
      <c r="I236" s="116">
        <v>0</v>
      </c>
      <c r="J236" s="116">
        <v>0</v>
      </c>
      <c r="K236" s="116">
        <v>0</v>
      </c>
      <c r="L236" s="49">
        <f t="shared" si="47"/>
        <v>0</v>
      </c>
      <c r="M236" s="116">
        <v>0</v>
      </c>
      <c r="N236" s="116">
        <v>0</v>
      </c>
      <c r="O236" s="116">
        <v>0</v>
      </c>
      <c r="P236" s="116">
        <v>0</v>
      </c>
      <c r="Q236" s="49">
        <f t="shared" si="48"/>
        <v>0</v>
      </c>
      <c r="R236" s="116">
        <v>0</v>
      </c>
      <c r="S236" s="116">
        <v>0</v>
      </c>
      <c r="T236" s="116">
        <v>0</v>
      </c>
      <c r="U236" s="116">
        <v>0</v>
      </c>
      <c r="V236" s="49">
        <f t="shared" si="49"/>
        <v>0</v>
      </c>
      <c r="W236" s="116">
        <v>0</v>
      </c>
      <c r="X236" s="148">
        <v>0</v>
      </c>
      <c r="Y236" s="148">
        <v>0</v>
      </c>
      <c r="Z236" s="148">
        <v>0</v>
      </c>
      <c r="AA236" s="49">
        <f t="shared" si="50"/>
        <v>0</v>
      </c>
      <c r="AB236" s="296"/>
      <c r="AC236" s="296"/>
      <c r="AD236" s="296"/>
      <c r="AE236" s="296"/>
      <c r="AF236" s="49">
        <f t="shared" si="51"/>
        <v>0</v>
      </c>
      <c r="AG236" s="296"/>
      <c r="AH236" s="296"/>
      <c r="AI236" s="296"/>
      <c r="AJ236" s="296"/>
    </row>
    <row r="237" spans="2:36" s="84" customFormat="1" ht="21.75" thickBot="1" x14ac:dyDescent="0.3">
      <c r="B237" s="423"/>
      <c r="C237" s="448"/>
      <c r="D237" s="439"/>
      <c r="E237" s="99" t="s">
        <v>541</v>
      </c>
      <c r="F237" s="71">
        <f t="shared" si="45"/>
        <v>0</v>
      </c>
      <c r="G237" s="49">
        <f t="shared" si="46"/>
        <v>0</v>
      </c>
      <c r="H237" s="148">
        <v>0</v>
      </c>
      <c r="I237" s="148">
        <v>0</v>
      </c>
      <c r="J237" s="148">
        <v>0</v>
      </c>
      <c r="K237" s="148">
        <v>0</v>
      </c>
      <c r="L237" s="49">
        <f t="shared" si="47"/>
        <v>0</v>
      </c>
      <c r="M237" s="148">
        <v>0</v>
      </c>
      <c r="N237" s="148">
        <v>0</v>
      </c>
      <c r="O237" s="148">
        <v>0</v>
      </c>
      <c r="P237" s="148">
        <v>0</v>
      </c>
      <c r="Q237" s="49">
        <f t="shared" si="48"/>
        <v>0</v>
      </c>
      <c r="R237" s="148">
        <v>0</v>
      </c>
      <c r="S237" s="148">
        <v>0</v>
      </c>
      <c r="T237" s="148">
        <v>0</v>
      </c>
      <c r="U237" s="148">
        <v>0</v>
      </c>
      <c r="V237" s="49">
        <f t="shared" si="49"/>
        <v>0</v>
      </c>
      <c r="W237" s="148">
        <v>0</v>
      </c>
      <c r="X237" s="148">
        <v>0</v>
      </c>
      <c r="Y237" s="148">
        <v>0</v>
      </c>
      <c r="Z237" s="148">
        <v>0</v>
      </c>
      <c r="AA237" s="49">
        <f t="shared" si="50"/>
        <v>0</v>
      </c>
      <c r="AB237" s="297"/>
      <c r="AC237" s="297"/>
      <c r="AD237" s="297"/>
      <c r="AE237" s="297"/>
      <c r="AF237" s="49">
        <f t="shared" si="51"/>
        <v>0</v>
      </c>
      <c r="AG237" s="297"/>
      <c r="AH237" s="297"/>
      <c r="AI237" s="297"/>
      <c r="AJ237" s="297"/>
    </row>
    <row r="238" spans="2:36" s="84" customFormat="1" ht="16.5" customHeight="1" thickBot="1" x14ac:dyDescent="0.3">
      <c r="B238" s="405">
        <v>53</v>
      </c>
      <c r="C238" s="448"/>
      <c r="D238" s="432" t="s">
        <v>574</v>
      </c>
      <c r="E238" s="128" t="s">
        <v>120</v>
      </c>
      <c r="F238" s="71">
        <f t="shared" si="45"/>
        <v>0</v>
      </c>
      <c r="G238" s="49">
        <f t="shared" si="46"/>
        <v>0</v>
      </c>
      <c r="H238" s="118">
        <v>0</v>
      </c>
      <c r="I238" s="118">
        <v>0</v>
      </c>
      <c r="J238" s="118">
        <v>0</v>
      </c>
      <c r="K238" s="118">
        <v>0</v>
      </c>
      <c r="L238" s="49">
        <f t="shared" si="47"/>
        <v>0</v>
      </c>
      <c r="M238" s="118">
        <v>0</v>
      </c>
      <c r="N238" s="118">
        <v>0</v>
      </c>
      <c r="O238" s="118">
        <v>0</v>
      </c>
      <c r="P238" s="118">
        <v>0</v>
      </c>
      <c r="Q238" s="49">
        <f t="shared" si="48"/>
        <v>0</v>
      </c>
      <c r="R238" s="118">
        <v>0</v>
      </c>
      <c r="S238" s="118">
        <v>0</v>
      </c>
      <c r="T238" s="118">
        <v>0</v>
      </c>
      <c r="U238" s="118">
        <v>0</v>
      </c>
      <c r="V238" s="49">
        <f t="shared" si="49"/>
        <v>0</v>
      </c>
      <c r="W238" s="118">
        <v>0</v>
      </c>
      <c r="X238" s="148">
        <v>0</v>
      </c>
      <c r="Y238" s="148">
        <v>0</v>
      </c>
      <c r="Z238" s="148">
        <v>0</v>
      </c>
      <c r="AA238" s="49">
        <f t="shared" si="50"/>
        <v>0</v>
      </c>
      <c r="AB238" s="118">
        <v>0</v>
      </c>
      <c r="AC238" s="118">
        <v>0</v>
      </c>
      <c r="AD238" s="118">
        <v>0</v>
      </c>
      <c r="AE238" s="118">
        <v>0</v>
      </c>
      <c r="AF238" s="49">
        <f t="shared" si="51"/>
        <v>0</v>
      </c>
      <c r="AG238" s="118">
        <v>0</v>
      </c>
      <c r="AH238" s="118">
        <v>0</v>
      </c>
      <c r="AI238" s="118">
        <v>0</v>
      </c>
      <c r="AJ238" s="118">
        <v>0</v>
      </c>
    </row>
    <row r="239" spans="2:36" s="84" customFormat="1" ht="16.5" customHeight="1" thickBot="1" x14ac:dyDescent="0.3">
      <c r="B239" s="422"/>
      <c r="C239" s="448"/>
      <c r="D239" s="440"/>
      <c r="E239" s="97" t="s">
        <v>218</v>
      </c>
      <c r="F239" s="71">
        <f t="shared" si="45"/>
        <v>0</v>
      </c>
      <c r="G239" s="49">
        <f t="shared" si="46"/>
        <v>0</v>
      </c>
      <c r="H239" s="112">
        <v>0</v>
      </c>
      <c r="I239" s="112">
        <v>0</v>
      </c>
      <c r="J239" s="112">
        <v>0</v>
      </c>
      <c r="K239" s="112">
        <v>0</v>
      </c>
      <c r="L239" s="49">
        <f t="shared" si="47"/>
        <v>0</v>
      </c>
      <c r="M239" s="112">
        <v>0</v>
      </c>
      <c r="N239" s="112">
        <v>0</v>
      </c>
      <c r="O239" s="112">
        <v>0</v>
      </c>
      <c r="P239" s="112">
        <v>0</v>
      </c>
      <c r="Q239" s="49">
        <f t="shared" si="48"/>
        <v>0</v>
      </c>
      <c r="R239" s="112">
        <v>0</v>
      </c>
      <c r="S239" s="112">
        <v>0</v>
      </c>
      <c r="T239" s="112">
        <v>0</v>
      </c>
      <c r="U239" s="112">
        <v>0</v>
      </c>
      <c r="V239" s="49">
        <f t="shared" si="49"/>
        <v>0</v>
      </c>
      <c r="W239" s="112">
        <v>0</v>
      </c>
      <c r="X239" s="148">
        <v>0</v>
      </c>
      <c r="Y239" s="148">
        <v>0</v>
      </c>
      <c r="Z239" s="148">
        <v>0</v>
      </c>
      <c r="AA239" s="49">
        <f t="shared" si="50"/>
        <v>0</v>
      </c>
      <c r="AB239" s="112">
        <v>0</v>
      </c>
      <c r="AC239" s="112">
        <v>0</v>
      </c>
      <c r="AD239" s="112">
        <v>0</v>
      </c>
      <c r="AE239" s="112">
        <v>0</v>
      </c>
      <c r="AF239" s="49">
        <f t="shared" si="51"/>
        <v>0</v>
      </c>
      <c r="AG239" s="112">
        <v>0</v>
      </c>
      <c r="AH239" s="112">
        <v>0</v>
      </c>
      <c r="AI239" s="112">
        <v>0</v>
      </c>
      <c r="AJ239" s="112">
        <v>0</v>
      </c>
    </row>
    <row r="240" spans="2:36" s="84" customFormat="1" ht="16.5" customHeight="1" thickBot="1" x14ac:dyDescent="0.3">
      <c r="B240" s="422"/>
      <c r="C240" s="448"/>
      <c r="D240" s="441"/>
      <c r="E240" s="98" t="s">
        <v>116</v>
      </c>
      <c r="F240" s="71">
        <f t="shared" si="45"/>
        <v>0</v>
      </c>
      <c r="G240" s="49">
        <f t="shared" si="46"/>
        <v>0</v>
      </c>
      <c r="H240" s="116">
        <v>0</v>
      </c>
      <c r="I240" s="116">
        <v>0</v>
      </c>
      <c r="J240" s="116">
        <v>0</v>
      </c>
      <c r="K240" s="116">
        <v>0</v>
      </c>
      <c r="L240" s="49">
        <f t="shared" si="47"/>
        <v>0</v>
      </c>
      <c r="M240" s="116">
        <v>0</v>
      </c>
      <c r="N240" s="116">
        <v>0</v>
      </c>
      <c r="O240" s="116">
        <v>0</v>
      </c>
      <c r="P240" s="116">
        <v>0</v>
      </c>
      <c r="Q240" s="49">
        <f t="shared" si="48"/>
        <v>0</v>
      </c>
      <c r="R240" s="116">
        <v>0</v>
      </c>
      <c r="S240" s="116">
        <v>0</v>
      </c>
      <c r="T240" s="116">
        <v>0</v>
      </c>
      <c r="U240" s="116">
        <v>0</v>
      </c>
      <c r="V240" s="49">
        <f t="shared" si="49"/>
        <v>0</v>
      </c>
      <c r="W240" s="116">
        <v>0</v>
      </c>
      <c r="X240" s="148">
        <v>0</v>
      </c>
      <c r="Y240" s="148">
        <v>0</v>
      </c>
      <c r="Z240" s="148">
        <v>0</v>
      </c>
      <c r="AA240" s="49">
        <f t="shared" si="50"/>
        <v>0</v>
      </c>
      <c r="AB240" s="116">
        <v>0</v>
      </c>
      <c r="AC240" s="116">
        <v>0</v>
      </c>
      <c r="AD240" s="116">
        <v>0</v>
      </c>
      <c r="AE240" s="116">
        <v>0</v>
      </c>
      <c r="AF240" s="49">
        <f t="shared" si="51"/>
        <v>0</v>
      </c>
      <c r="AG240" s="116">
        <v>0</v>
      </c>
      <c r="AH240" s="116">
        <v>0</v>
      </c>
      <c r="AI240" s="116">
        <v>0</v>
      </c>
      <c r="AJ240" s="116">
        <v>0</v>
      </c>
    </row>
    <row r="241" spans="2:36" s="84" customFormat="1" ht="21.75" thickBot="1" x14ac:dyDescent="0.3">
      <c r="B241" s="423"/>
      <c r="C241" s="448"/>
      <c r="D241" s="442"/>
      <c r="E241" s="99" t="s">
        <v>541</v>
      </c>
      <c r="F241" s="71">
        <f t="shared" si="45"/>
        <v>0</v>
      </c>
      <c r="G241" s="49">
        <f t="shared" si="46"/>
        <v>0</v>
      </c>
      <c r="H241" s="116">
        <v>0</v>
      </c>
      <c r="I241" s="116">
        <v>0</v>
      </c>
      <c r="J241" s="116">
        <v>0</v>
      </c>
      <c r="K241" s="116">
        <v>0</v>
      </c>
      <c r="L241" s="49">
        <f t="shared" si="47"/>
        <v>0</v>
      </c>
      <c r="M241" s="148">
        <v>0</v>
      </c>
      <c r="N241" s="148">
        <v>0</v>
      </c>
      <c r="O241" s="148">
        <v>0</v>
      </c>
      <c r="P241" s="148">
        <v>0</v>
      </c>
      <c r="Q241" s="49">
        <f t="shared" si="48"/>
        <v>0</v>
      </c>
      <c r="R241" s="148">
        <v>0</v>
      </c>
      <c r="S241" s="148">
        <v>0</v>
      </c>
      <c r="T241" s="148">
        <v>0</v>
      </c>
      <c r="U241" s="148">
        <v>0</v>
      </c>
      <c r="V241" s="49">
        <f t="shared" si="49"/>
        <v>0</v>
      </c>
      <c r="W241" s="148">
        <v>0</v>
      </c>
      <c r="X241" s="148">
        <v>0</v>
      </c>
      <c r="Y241" s="148">
        <v>0</v>
      </c>
      <c r="Z241" s="148">
        <v>0</v>
      </c>
      <c r="AA241" s="49">
        <f t="shared" si="50"/>
        <v>0</v>
      </c>
      <c r="AB241" s="148">
        <v>0</v>
      </c>
      <c r="AC241" s="148">
        <v>0</v>
      </c>
      <c r="AD241" s="148">
        <v>0</v>
      </c>
      <c r="AE241" s="148">
        <v>0</v>
      </c>
      <c r="AF241" s="49">
        <f t="shared" si="51"/>
        <v>0</v>
      </c>
      <c r="AG241" s="148">
        <v>0</v>
      </c>
      <c r="AH241" s="148">
        <v>0</v>
      </c>
      <c r="AI241" s="148">
        <v>0</v>
      </c>
      <c r="AJ241" s="148">
        <v>0</v>
      </c>
    </row>
    <row r="242" spans="2:36" s="84" customFormat="1" ht="16.5" customHeight="1" thickBot="1" x14ac:dyDescent="0.3">
      <c r="B242" s="405">
        <v>54</v>
      </c>
      <c r="C242" s="448"/>
      <c r="D242" s="432" t="s">
        <v>411</v>
      </c>
      <c r="E242" s="128" t="s">
        <v>120</v>
      </c>
      <c r="F242" s="71">
        <f t="shared" si="45"/>
        <v>3</v>
      </c>
      <c r="G242" s="49">
        <f t="shared" si="46"/>
        <v>0</v>
      </c>
      <c r="H242" s="116">
        <v>0</v>
      </c>
      <c r="I242" s="116">
        <v>0</v>
      </c>
      <c r="J242" s="116">
        <v>0</v>
      </c>
      <c r="K242" s="116">
        <v>0</v>
      </c>
      <c r="L242" s="49">
        <f t="shared" si="47"/>
        <v>1</v>
      </c>
      <c r="M242" s="119">
        <v>1</v>
      </c>
      <c r="N242" s="119">
        <v>0</v>
      </c>
      <c r="O242" s="119">
        <v>0</v>
      </c>
      <c r="P242" s="119">
        <v>0</v>
      </c>
      <c r="Q242" s="49">
        <f t="shared" si="48"/>
        <v>0</v>
      </c>
      <c r="R242" s="148">
        <v>0</v>
      </c>
      <c r="S242" s="148">
        <v>0</v>
      </c>
      <c r="T242" s="148">
        <v>0</v>
      </c>
      <c r="U242" s="148">
        <v>0</v>
      </c>
      <c r="V242" s="49">
        <f t="shared" si="49"/>
        <v>0</v>
      </c>
      <c r="W242" s="118">
        <v>0</v>
      </c>
      <c r="X242" s="148">
        <v>0</v>
      </c>
      <c r="Y242" s="148">
        <v>0</v>
      </c>
      <c r="Z242" s="148">
        <v>0</v>
      </c>
      <c r="AA242" s="49">
        <f t="shared" si="50"/>
        <v>0</v>
      </c>
      <c r="AB242" s="118">
        <v>0</v>
      </c>
      <c r="AC242" s="118">
        <v>0</v>
      </c>
      <c r="AD242" s="118">
        <v>0</v>
      </c>
      <c r="AE242" s="118">
        <v>0</v>
      </c>
      <c r="AF242" s="49">
        <f t="shared" si="51"/>
        <v>2</v>
      </c>
      <c r="AG242" s="118">
        <v>2</v>
      </c>
      <c r="AH242" s="118">
        <v>0</v>
      </c>
      <c r="AI242" s="118">
        <v>0</v>
      </c>
      <c r="AJ242" s="118">
        <v>0</v>
      </c>
    </row>
    <row r="243" spans="2:36" s="84" customFormat="1" ht="16.5" customHeight="1" thickBot="1" x14ac:dyDescent="0.3">
      <c r="B243" s="422"/>
      <c r="C243" s="448"/>
      <c r="D243" s="440"/>
      <c r="E243" s="97" t="s">
        <v>218</v>
      </c>
      <c r="F243" s="71">
        <f t="shared" si="45"/>
        <v>0</v>
      </c>
      <c r="G243" s="49">
        <f t="shared" si="46"/>
        <v>0</v>
      </c>
      <c r="H243" s="116">
        <v>0</v>
      </c>
      <c r="I243" s="116">
        <v>0</v>
      </c>
      <c r="J243" s="116">
        <v>0</v>
      </c>
      <c r="K243" s="116">
        <v>0</v>
      </c>
      <c r="L243" s="49">
        <f t="shared" si="47"/>
        <v>0</v>
      </c>
      <c r="M243" s="119">
        <v>0</v>
      </c>
      <c r="N243" s="119">
        <v>0</v>
      </c>
      <c r="O243" s="119">
        <v>0</v>
      </c>
      <c r="P243" s="119">
        <v>0</v>
      </c>
      <c r="Q243" s="49">
        <f t="shared" si="48"/>
        <v>0</v>
      </c>
      <c r="R243" s="148">
        <v>0</v>
      </c>
      <c r="S243" s="148">
        <v>0</v>
      </c>
      <c r="T243" s="148">
        <v>0</v>
      </c>
      <c r="U243" s="148">
        <v>0</v>
      </c>
      <c r="V243" s="49">
        <f t="shared" si="49"/>
        <v>0</v>
      </c>
      <c r="W243" s="112">
        <v>0</v>
      </c>
      <c r="X243" s="148">
        <v>0</v>
      </c>
      <c r="Y243" s="148">
        <v>0</v>
      </c>
      <c r="Z243" s="148">
        <v>0</v>
      </c>
      <c r="AA243" s="49">
        <f t="shared" si="50"/>
        <v>0</v>
      </c>
      <c r="AB243" s="112">
        <v>0</v>
      </c>
      <c r="AC243" s="112">
        <v>0</v>
      </c>
      <c r="AD243" s="112">
        <v>0</v>
      </c>
      <c r="AE243" s="112">
        <v>0</v>
      </c>
      <c r="AF243" s="49">
        <f t="shared" si="51"/>
        <v>0</v>
      </c>
      <c r="AG243" s="112">
        <v>0</v>
      </c>
      <c r="AH243" s="112">
        <v>0</v>
      </c>
      <c r="AI243" s="112">
        <v>0</v>
      </c>
      <c r="AJ243" s="112">
        <v>0</v>
      </c>
    </row>
    <row r="244" spans="2:36" s="84" customFormat="1" ht="16.5" customHeight="1" thickBot="1" x14ac:dyDescent="0.3">
      <c r="B244" s="422"/>
      <c r="C244" s="448"/>
      <c r="D244" s="441"/>
      <c r="E244" s="98" t="s">
        <v>116</v>
      </c>
      <c r="F244" s="71">
        <f t="shared" si="45"/>
        <v>0</v>
      </c>
      <c r="G244" s="49">
        <f t="shared" si="46"/>
        <v>0</v>
      </c>
      <c r="H244" s="116">
        <v>0</v>
      </c>
      <c r="I244" s="116">
        <v>0</v>
      </c>
      <c r="J244" s="116">
        <v>0</v>
      </c>
      <c r="K244" s="116">
        <v>0</v>
      </c>
      <c r="L244" s="49">
        <f t="shared" si="47"/>
        <v>0</v>
      </c>
      <c r="M244" s="119">
        <v>0</v>
      </c>
      <c r="N244" s="119">
        <v>0</v>
      </c>
      <c r="O244" s="119">
        <v>0</v>
      </c>
      <c r="P244" s="119">
        <v>0</v>
      </c>
      <c r="Q244" s="49">
        <f t="shared" si="48"/>
        <v>0</v>
      </c>
      <c r="R244" s="148">
        <v>0</v>
      </c>
      <c r="S244" s="148">
        <v>0</v>
      </c>
      <c r="T244" s="148">
        <v>0</v>
      </c>
      <c r="U244" s="148">
        <v>0</v>
      </c>
      <c r="V244" s="49">
        <f t="shared" si="49"/>
        <v>0</v>
      </c>
      <c r="W244" s="116">
        <v>0</v>
      </c>
      <c r="X244" s="148">
        <v>0</v>
      </c>
      <c r="Y244" s="148">
        <v>0</v>
      </c>
      <c r="Z244" s="148">
        <v>0</v>
      </c>
      <c r="AA244" s="49">
        <f t="shared" si="50"/>
        <v>0</v>
      </c>
      <c r="AB244" s="116">
        <v>0</v>
      </c>
      <c r="AC244" s="116">
        <v>0</v>
      </c>
      <c r="AD244" s="116">
        <v>0</v>
      </c>
      <c r="AE244" s="116">
        <v>0</v>
      </c>
      <c r="AF244" s="49">
        <f t="shared" si="51"/>
        <v>0</v>
      </c>
      <c r="AG244" s="116">
        <v>0</v>
      </c>
      <c r="AH244" s="116">
        <v>0</v>
      </c>
      <c r="AI244" s="116">
        <v>0</v>
      </c>
      <c r="AJ244" s="116">
        <v>0</v>
      </c>
    </row>
    <row r="245" spans="2:36" s="84" customFormat="1" ht="21.75" thickBot="1" x14ac:dyDescent="0.3">
      <c r="B245" s="423"/>
      <c r="C245" s="448"/>
      <c r="D245" s="442"/>
      <c r="E245" s="99" t="s">
        <v>541</v>
      </c>
      <c r="F245" s="71">
        <f t="shared" si="45"/>
        <v>0</v>
      </c>
      <c r="G245" s="49">
        <f t="shared" si="46"/>
        <v>0</v>
      </c>
      <c r="H245" s="116">
        <v>0</v>
      </c>
      <c r="I245" s="116">
        <v>0</v>
      </c>
      <c r="J245" s="116">
        <v>0</v>
      </c>
      <c r="K245" s="116">
        <v>0</v>
      </c>
      <c r="L245" s="49">
        <f t="shared" si="47"/>
        <v>0</v>
      </c>
      <c r="M245" s="119">
        <v>0</v>
      </c>
      <c r="N245" s="119">
        <v>0</v>
      </c>
      <c r="O245" s="119">
        <v>0</v>
      </c>
      <c r="P245" s="119">
        <v>0</v>
      </c>
      <c r="Q245" s="49">
        <f t="shared" si="48"/>
        <v>0</v>
      </c>
      <c r="R245" s="148">
        <v>0</v>
      </c>
      <c r="S245" s="148">
        <v>0</v>
      </c>
      <c r="T245" s="148">
        <v>0</v>
      </c>
      <c r="U245" s="148">
        <v>0</v>
      </c>
      <c r="V245" s="49">
        <f t="shared" si="49"/>
        <v>0</v>
      </c>
      <c r="W245" s="148">
        <v>0</v>
      </c>
      <c r="X245" s="148">
        <v>0</v>
      </c>
      <c r="Y245" s="148">
        <v>0</v>
      </c>
      <c r="Z245" s="148">
        <v>0</v>
      </c>
      <c r="AA245" s="49">
        <f t="shared" si="50"/>
        <v>0</v>
      </c>
      <c r="AB245" s="148">
        <v>0</v>
      </c>
      <c r="AC245" s="148">
        <v>0</v>
      </c>
      <c r="AD245" s="148">
        <v>0</v>
      </c>
      <c r="AE245" s="148">
        <v>0</v>
      </c>
      <c r="AF245" s="49">
        <f t="shared" si="51"/>
        <v>0</v>
      </c>
      <c r="AG245" s="148">
        <v>0</v>
      </c>
      <c r="AH245" s="148">
        <v>0</v>
      </c>
      <c r="AI245" s="148">
        <v>0</v>
      </c>
      <c r="AJ245" s="148">
        <v>0</v>
      </c>
    </row>
    <row r="246" spans="2:36" s="84" customFormat="1" ht="16.5" customHeight="1" thickBot="1" x14ac:dyDescent="0.3">
      <c r="B246" s="405">
        <v>55</v>
      </c>
      <c r="C246" s="448"/>
      <c r="D246" s="432" t="s">
        <v>412</v>
      </c>
      <c r="E246" s="128" t="s">
        <v>120</v>
      </c>
      <c r="F246" s="71">
        <f t="shared" si="45"/>
        <v>0</v>
      </c>
      <c r="G246" s="49">
        <f t="shared" si="46"/>
        <v>0</v>
      </c>
      <c r="H246" s="116">
        <v>0</v>
      </c>
      <c r="I246" s="116">
        <v>0</v>
      </c>
      <c r="J246" s="116">
        <v>0</v>
      </c>
      <c r="K246" s="116">
        <v>0</v>
      </c>
      <c r="L246" s="49">
        <f t="shared" si="47"/>
        <v>0</v>
      </c>
      <c r="M246" s="119">
        <v>0</v>
      </c>
      <c r="N246" s="119">
        <v>0</v>
      </c>
      <c r="O246" s="119">
        <v>0</v>
      </c>
      <c r="P246" s="119">
        <v>0</v>
      </c>
      <c r="Q246" s="49">
        <f t="shared" si="48"/>
        <v>0</v>
      </c>
      <c r="R246" s="148">
        <v>0</v>
      </c>
      <c r="S246" s="148">
        <v>0</v>
      </c>
      <c r="T246" s="148">
        <v>0</v>
      </c>
      <c r="U246" s="148">
        <v>0</v>
      </c>
      <c r="V246" s="49">
        <f t="shared" si="49"/>
        <v>0</v>
      </c>
      <c r="W246" s="118">
        <v>0</v>
      </c>
      <c r="X246" s="148">
        <v>0</v>
      </c>
      <c r="Y246" s="148">
        <v>0</v>
      </c>
      <c r="Z246" s="148">
        <v>0</v>
      </c>
      <c r="AA246" s="49">
        <f t="shared" si="50"/>
        <v>0</v>
      </c>
      <c r="AB246" s="118">
        <v>0</v>
      </c>
      <c r="AC246" s="118">
        <v>0</v>
      </c>
      <c r="AD246" s="118">
        <v>0</v>
      </c>
      <c r="AE246" s="118">
        <v>0</v>
      </c>
      <c r="AF246" s="49">
        <f t="shared" si="51"/>
        <v>0</v>
      </c>
      <c r="AG246" s="118">
        <v>0</v>
      </c>
      <c r="AH246" s="118">
        <v>0</v>
      </c>
      <c r="AI246" s="118">
        <v>0</v>
      </c>
      <c r="AJ246" s="118">
        <v>0</v>
      </c>
    </row>
    <row r="247" spans="2:36" s="84" customFormat="1" ht="16.5" customHeight="1" thickBot="1" x14ac:dyDescent="0.3">
      <c r="B247" s="422"/>
      <c r="C247" s="448"/>
      <c r="D247" s="440"/>
      <c r="E247" s="97" t="s">
        <v>218</v>
      </c>
      <c r="F247" s="71">
        <f t="shared" si="45"/>
        <v>0</v>
      </c>
      <c r="G247" s="49">
        <f t="shared" si="46"/>
        <v>0</v>
      </c>
      <c r="H247" s="116">
        <v>0</v>
      </c>
      <c r="I247" s="116">
        <v>0</v>
      </c>
      <c r="J247" s="116">
        <v>0</v>
      </c>
      <c r="K247" s="116">
        <v>0</v>
      </c>
      <c r="L247" s="49">
        <f t="shared" si="47"/>
        <v>0</v>
      </c>
      <c r="M247" s="119">
        <v>0</v>
      </c>
      <c r="N247" s="119">
        <v>0</v>
      </c>
      <c r="O247" s="119">
        <v>0</v>
      </c>
      <c r="P247" s="119">
        <v>0</v>
      </c>
      <c r="Q247" s="49">
        <f t="shared" si="48"/>
        <v>0</v>
      </c>
      <c r="R247" s="148">
        <v>0</v>
      </c>
      <c r="S247" s="148">
        <v>0</v>
      </c>
      <c r="T247" s="148">
        <v>0</v>
      </c>
      <c r="U247" s="148">
        <v>0</v>
      </c>
      <c r="V247" s="49">
        <f t="shared" si="49"/>
        <v>0</v>
      </c>
      <c r="W247" s="112">
        <v>0</v>
      </c>
      <c r="X247" s="148">
        <v>0</v>
      </c>
      <c r="Y247" s="148">
        <v>0</v>
      </c>
      <c r="Z247" s="148">
        <v>0</v>
      </c>
      <c r="AA247" s="49">
        <f t="shared" si="50"/>
        <v>0</v>
      </c>
      <c r="AB247" s="112">
        <v>0</v>
      </c>
      <c r="AC247" s="112">
        <v>0</v>
      </c>
      <c r="AD247" s="112">
        <v>0</v>
      </c>
      <c r="AE247" s="112">
        <v>0</v>
      </c>
      <c r="AF247" s="49">
        <f t="shared" si="51"/>
        <v>0</v>
      </c>
      <c r="AG247" s="112">
        <v>0</v>
      </c>
      <c r="AH247" s="112">
        <v>0</v>
      </c>
      <c r="AI247" s="112">
        <v>0</v>
      </c>
      <c r="AJ247" s="112">
        <v>0</v>
      </c>
    </row>
    <row r="248" spans="2:36" s="84" customFormat="1" ht="16.5" customHeight="1" thickBot="1" x14ac:dyDescent="0.3">
      <c r="B248" s="422"/>
      <c r="C248" s="448"/>
      <c r="D248" s="441"/>
      <c r="E248" s="98" t="s">
        <v>116</v>
      </c>
      <c r="F248" s="71">
        <f t="shared" si="45"/>
        <v>0</v>
      </c>
      <c r="G248" s="49">
        <f t="shared" si="46"/>
        <v>0</v>
      </c>
      <c r="H248" s="116">
        <v>0</v>
      </c>
      <c r="I248" s="116">
        <v>0</v>
      </c>
      <c r="J248" s="116">
        <v>0</v>
      </c>
      <c r="K248" s="116">
        <v>0</v>
      </c>
      <c r="L248" s="49">
        <f t="shared" si="47"/>
        <v>0</v>
      </c>
      <c r="M248" s="119">
        <v>0</v>
      </c>
      <c r="N248" s="119">
        <v>0</v>
      </c>
      <c r="O248" s="119">
        <v>0</v>
      </c>
      <c r="P248" s="119">
        <v>0</v>
      </c>
      <c r="Q248" s="49">
        <f t="shared" si="48"/>
        <v>0</v>
      </c>
      <c r="R248" s="148">
        <v>0</v>
      </c>
      <c r="S248" s="148">
        <v>0</v>
      </c>
      <c r="T248" s="148">
        <v>0</v>
      </c>
      <c r="U248" s="148">
        <v>0</v>
      </c>
      <c r="V248" s="49">
        <f t="shared" si="49"/>
        <v>0</v>
      </c>
      <c r="W248" s="116">
        <v>0</v>
      </c>
      <c r="X248" s="148">
        <v>0</v>
      </c>
      <c r="Y248" s="148">
        <v>0</v>
      </c>
      <c r="Z248" s="148">
        <v>0</v>
      </c>
      <c r="AA248" s="49">
        <f t="shared" si="50"/>
        <v>0</v>
      </c>
      <c r="AB248" s="116">
        <v>0</v>
      </c>
      <c r="AC248" s="116">
        <v>0</v>
      </c>
      <c r="AD248" s="116">
        <v>0</v>
      </c>
      <c r="AE248" s="116">
        <v>0</v>
      </c>
      <c r="AF248" s="49">
        <f t="shared" si="51"/>
        <v>0</v>
      </c>
      <c r="AG248" s="116">
        <v>0</v>
      </c>
      <c r="AH248" s="116">
        <v>0</v>
      </c>
      <c r="AI248" s="116">
        <v>0</v>
      </c>
      <c r="AJ248" s="116">
        <v>0</v>
      </c>
    </row>
    <row r="249" spans="2:36" s="84" customFormat="1" ht="21.75" thickBot="1" x14ac:dyDescent="0.3">
      <c r="B249" s="423"/>
      <c r="C249" s="448"/>
      <c r="D249" s="442"/>
      <c r="E249" s="99" t="s">
        <v>541</v>
      </c>
      <c r="F249" s="71">
        <f t="shared" si="45"/>
        <v>0</v>
      </c>
      <c r="G249" s="49">
        <f t="shared" si="46"/>
        <v>0</v>
      </c>
      <c r="H249" s="116">
        <v>0</v>
      </c>
      <c r="I249" s="116">
        <v>0</v>
      </c>
      <c r="J249" s="116">
        <v>0</v>
      </c>
      <c r="K249" s="116">
        <v>0</v>
      </c>
      <c r="L249" s="49">
        <f t="shared" si="47"/>
        <v>0</v>
      </c>
      <c r="M249" s="119">
        <v>0</v>
      </c>
      <c r="N249" s="119">
        <v>0</v>
      </c>
      <c r="O249" s="119">
        <v>0</v>
      </c>
      <c r="P249" s="119">
        <v>0</v>
      </c>
      <c r="Q249" s="49">
        <f t="shared" si="48"/>
        <v>0</v>
      </c>
      <c r="R249" s="148">
        <v>0</v>
      </c>
      <c r="S249" s="148">
        <v>0</v>
      </c>
      <c r="T249" s="148">
        <v>0</v>
      </c>
      <c r="U249" s="148">
        <v>0</v>
      </c>
      <c r="V249" s="49">
        <f t="shared" si="49"/>
        <v>0</v>
      </c>
      <c r="W249" s="148">
        <v>0</v>
      </c>
      <c r="X249" s="148">
        <v>0</v>
      </c>
      <c r="Y249" s="148">
        <v>0</v>
      </c>
      <c r="Z249" s="148">
        <v>0</v>
      </c>
      <c r="AA249" s="49">
        <f t="shared" si="50"/>
        <v>0</v>
      </c>
      <c r="AB249" s="148">
        <v>0</v>
      </c>
      <c r="AC249" s="148">
        <v>0</v>
      </c>
      <c r="AD249" s="148">
        <v>0</v>
      </c>
      <c r="AE249" s="148">
        <v>0</v>
      </c>
      <c r="AF249" s="49">
        <f t="shared" si="51"/>
        <v>0</v>
      </c>
      <c r="AG249" s="148">
        <v>0</v>
      </c>
      <c r="AH249" s="148">
        <v>0</v>
      </c>
      <c r="AI249" s="148">
        <v>0</v>
      </c>
      <c r="AJ249" s="148">
        <v>0</v>
      </c>
    </row>
    <row r="250" spans="2:36" s="84" customFormat="1" ht="16.5" customHeight="1" thickBot="1" x14ac:dyDescent="0.3">
      <c r="B250" s="405">
        <v>56</v>
      </c>
      <c r="C250" s="448"/>
      <c r="D250" s="432" t="s">
        <v>413</v>
      </c>
      <c r="E250" s="128" t="s">
        <v>120</v>
      </c>
      <c r="F250" s="71">
        <f t="shared" si="45"/>
        <v>0</v>
      </c>
      <c r="G250" s="49">
        <f t="shared" si="46"/>
        <v>0</v>
      </c>
      <c r="H250" s="116">
        <v>0</v>
      </c>
      <c r="I250" s="116">
        <v>0</v>
      </c>
      <c r="J250" s="116">
        <v>0</v>
      </c>
      <c r="K250" s="116">
        <v>0</v>
      </c>
      <c r="L250" s="49">
        <f t="shared" si="47"/>
        <v>0</v>
      </c>
      <c r="M250" s="119">
        <v>0</v>
      </c>
      <c r="N250" s="119">
        <v>0</v>
      </c>
      <c r="O250" s="119">
        <v>0</v>
      </c>
      <c r="P250" s="119">
        <v>0</v>
      </c>
      <c r="Q250" s="49">
        <f t="shared" si="48"/>
        <v>0</v>
      </c>
      <c r="R250" s="148">
        <v>0</v>
      </c>
      <c r="S250" s="148">
        <v>0</v>
      </c>
      <c r="T250" s="148">
        <v>0</v>
      </c>
      <c r="U250" s="148">
        <v>0</v>
      </c>
      <c r="V250" s="49">
        <f t="shared" si="49"/>
        <v>0</v>
      </c>
      <c r="W250" s="118">
        <v>0</v>
      </c>
      <c r="X250" s="148">
        <v>0</v>
      </c>
      <c r="Y250" s="148">
        <v>0</v>
      </c>
      <c r="Z250" s="148">
        <v>0</v>
      </c>
      <c r="AA250" s="49">
        <f t="shared" si="50"/>
        <v>0</v>
      </c>
      <c r="AB250" s="118">
        <v>0</v>
      </c>
      <c r="AC250" s="118">
        <v>0</v>
      </c>
      <c r="AD250" s="118">
        <v>0</v>
      </c>
      <c r="AE250" s="118">
        <v>0</v>
      </c>
      <c r="AF250" s="49">
        <f t="shared" si="51"/>
        <v>0</v>
      </c>
      <c r="AG250" s="118">
        <v>0</v>
      </c>
      <c r="AH250" s="118">
        <v>0</v>
      </c>
      <c r="AI250" s="118">
        <v>0</v>
      </c>
      <c r="AJ250" s="118">
        <v>0</v>
      </c>
    </row>
    <row r="251" spans="2:36" s="84" customFormat="1" ht="16.5" customHeight="1" thickBot="1" x14ac:dyDescent="0.3">
      <c r="B251" s="422"/>
      <c r="C251" s="448"/>
      <c r="D251" s="440"/>
      <c r="E251" s="97" t="s">
        <v>218</v>
      </c>
      <c r="F251" s="71">
        <f t="shared" si="45"/>
        <v>0</v>
      </c>
      <c r="G251" s="49">
        <f t="shared" si="46"/>
        <v>0</v>
      </c>
      <c r="H251" s="116">
        <v>0</v>
      </c>
      <c r="I251" s="116">
        <v>0</v>
      </c>
      <c r="J251" s="116">
        <v>0</v>
      </c>
      <c r="K251" s="116">
        <v>0</v>
      </c>
      <c r="L251" s="49">
        <f t="shared" si="47"/>
        <v>0</v>
      </c>
      <c r="M251" s="119">
        <v>0</v>
      </c>
      <c r="N251" s="119">
        <v>0</v>
      </c>
      <c r="O251" s="119">
        <v>0</v>
      </c>
      <c r="P251" s="119">
        <v>0</v>
      </c>
      <c r="Q251" s="49">
        <f t="shared" si="48"/>
        <v>0</v>
      </c>
      <c r="R251" s="148">
        <v>0</v>
      </c>
      <c r="S251" s="148">
        <v>0</v>
      </c>
      <c r="T251" s="148">
        <v>0</v>
      </c>
      <c r="U251" s="148">
        <v>0</v>
      </c>
      <c r="V251" s="49">
        <f t="shared" si="49"/>
        <v>0</v>
      </c>
      <c r="W251" s="112">
        <v>0</v>
      </c>
      <c r="X251" s="148">
        <v>0</v>
      </c>
      <c r="Y251" s="148">
        <v>0</v>
      </c>
      <c r="Z251" s="148">
        <v>0</v>
      </c>
      <c r="AA251" s="49">
        <f t="shared" si="50"/>
        <v>0</v>
      </c>
      <c r="AB251" s="112">
        <v>0</v>
      </c>
      <c r="AC251" s="112">
        <v>0</v>
      </c>
      <c r="AD251" s="112">
        <v>0</v>
      </c>
      <c r="AE251" s="112">
        <v>0</v>
      </c>
      <c r="AF251" s="49">
        <f t="shared" si="51"/>
        <v>0</v>
      </c>
      <c r="AG251" s="112">
        <v>0</v>
      </c>
      <c r="AH251" s="112">
        <v>0</v>
      </c>
      <c r="AI251" s="112">
        <v>0</v>
      </c>
      <c r="AJ251" s="112">
        <v>0</v>
      </c>
    </row>
    <row r="252" spans="2:36" s="84" customFormat="1" ht="16.5" customHeight="1" thickBot="1" x14ac:dyDescent="0.3">
      <c r="B252" s="422"/>
      <c r="C252" s="448"/>
      <c r="D252" s="441"/>
      <c r="E252" s="98" t="s">
        <v>116</v>
      </c>
      <c r="F252" s="71">
        <f t="shared" si="45"/>
        <v>0</v>
      </c>
      <c r="G252" s="49">
        <f t="shared" si="46"/>
        <v>0</v>
      </c>
      <c r="H252" s="116">
        <v>0</v>
      </c>
      <c r="I252" s="116">
        <v>0</v>
      </c>
      <c r="J252" s="116">
        <v>0</v>
      </c>
      <c r="K252" s="116">
        <v>0</v>
      </c>
      <c r="L252" s="49">
        <f t="shared" si="47"/>
        <v>0</v>
      </c>
      <c r="M252" s="119">
        <v>0</v>
      </c>
      <c r="N252" s="119">
        <v>0</v>
      </c>
      <c r="O252" s="119">
        <v>0</v>
      </c>
      <c r="P252" s="119">
        <v>0</v>
      </c>
      <c r="Q252" s="49">
        <f t="shared" si="48"/>
        <v>0</v>
      </c>
      <c r="R252" s="148">
        <v>0</v>
      </c>
      <c r="S252" s="148">
        <v>0</v>
      </c>
      <c r="T252" s="148">
        <v>0</v>
      </c>
      <c r="U252" s="148">
        <v>0</v>
      </c>
      <c r="V252" s="49">
        <f t="shared" si="49"/>
        <v>0</v>
      </c>
      <c r="W252" s="116">
        <v>0</v>
      </c>
      <c r="X252" s="148">
        <v>0</v>
      </c>
      <c r="Y252" s="148">
        <v>0</v>
      </c>
      <c r="Z252" s="148">
        <v>0</v>
      </c>
      <c r="AA252" s="49">
        <f t="shared" si="50"/>
        <v>0</v>
      </c>
      <c r="AB252" s="116">
        <v>0</v>
      </c>
      <c r="AC252" s="116">
        <v>0</v>
      </c>
      <c r="AD252" s="116">
        <v>0</v>
      </c>
      <c r="AE252" s="116">
        <v>0</v>
      </c>
      <c r="AF252" s="49">
        <f t="shared" si="51"/>
        <v>0</v>
      </c>
      <c r="AG252" s="116">
        <v>0</v>
      </c>
      <c r="AH252" s="116">
        <v>0</v>
      </c>
      <c r="AI252" s="116">
        <v>0</v>
      </c>
      <c r="AJ252" s="116">
        <v>0</v>
      </c>
    </row>
    <row r="253" spans="2:36" s="84" customFormat="1" ht="21.75" thickBot="1" x14ac:dyDescent="0.3">
      <c r="B253" s="423"/>
      <c r="C253" s="448"/>
      <c r="D253" s="442"/>
      <c r="E253" s="99" t="s">
        <v>541</v>
      </c>
      <c r="F253" s="71">
        <f t="shared" si="45"/>
        <v>0</v>
      </c>
      <c r="G253" s="49">
        <f t="shared" si="46"/>
        <v>0</v>
      </c>
      <c r="H253" s="116">
        <v>0</v>
      </c>
      <c r="I253" s="116">
        <v>0</v>
      </c>
      <c r="J253" s="116">
        <v>0</v>
      </c>
      <c r="K253" s="116">
        <v>0</v>
      </c>
      <c r="L253" s="49">
        <f t="shared" si="47"/>
        <v>0</v>
      </c>
      <c r="M253" s="119">
        <v>0</v>
      </c>
      <c r="N253" s="119">
        <v>0</v>
      </c>
      <c r="O253" s="119">
        <v>0</v>
      </c>
      <c r="P253" s="119">
        <v>0</v>
      </c>
      <c r="Q253" s="49">
        <f t="shared" si="48"/>
        <v>0</v>
      </c>
      <c r="R253" s="148">
        <v>0</v>
      </c>
      <c r="S253" s="148">
        <v>0</v>
      </c>
      <c r="T253" s="148">
        <v>0</v>
      </c>
      <c r="U253" s="148">
        <v>0</v>
      </c>
      <c r="V253" s="49">
        <f t="shared" si="49"/>
        <v>0</v>
      </c>
      <c r="W253" s="148">
        <v>0</v>
      </c>
      <c r="X253" s="148">
        <v>0</v>
      </c>
      <c r="Y253" s="148">
        <v>0</v>
      </c>
      <c r="Z253" s="148">
        <v>0</v>
      </c>
      <c r="AA253" s="49">
        <f t="shared" si="50"/>
        <v>0</v>
      </c>
      <c r="AB253" s="148">
        <v>0</v>
      </c>
      <c r="AC253" s="148">
        <v>0</v>
      </c>
      <c r="AD253" s="148">
        <v>0</v>
      </c>
      <c r="AE253" s="148">
        <v>0</v>
      </c>
      <c r="AF253" s="49">
        <f t="shared" si="51"/>
        <v>0</v>
      </c>
      <c r="AG253" s="148">
        <v>0</v>
      </c>
      <c r="AH253" s="148">
        <v>0</v>
      </c>
      <c r="AI253" s="148">
        <v>0</v>
      </c>
      <c r="AJ253" s="148">
        <v>0</v>
      </c>
    </row>
    <row r="254" spans="2:36" s="84" customFormat="1" ht="16.5" customHeight="1" thickBot="1" x14ac:dyDescent="0.3">
      <c r="B254" s="405">
        <v>57</v>
      </c>
      <c r="C254" s="448"/>
      <c r="D254" s="432" t="s">
        <v>436</v>
      </c>
      <c r="E254" s="128" t="s">
        <v>120</v>
      </c>
      <c r="F254" s="71">
        <f t="shared" si="45"/>
        <v>0</v>
      </c>
      <c r="G254" s="49">
        <f t="shared" si="46"/>
        <v>0</v>
      </c>
      <c r="H254" s="116">
        <v>0</v>
      </c>
      <c r="I254" s="116">
        <v>0</v>
      </c>
      <c r="J254" s="116">
        <v>0</v>
      </c>
      <c r="K254" s="116">
        <v>0</v>
      </c>
      <c r="L254" s="49">
        <f t="shared" si="47"/>
        <v>0</v>
      </c>
      <c r="M254" s="119">
        <v>0</v>
      </c>
      <c r="N254" s="119">
        <v>0</v>
      </c>
      <c r="O254" s="119">
        <v>0</v>
      </c>
      <c r="P254" s="119">
        <v>0</v>
      </c>
      <c r="Q254" s="49">
        <f t="shared" si="48"/>
        <v>0</v>
      </c>
      <c r="R254" s="148">
        <v>0</v>
      </c>
      <c r="S254" s="148">
        <v>0</v>
      </c>
      <c r="T254" s="148">
        <v>0</v>
      </c>
      <c r="U254" s="148">
        <v>0</v>
      </c>
      <c r="V254" s="49">
        <f t="shared" si="49"/>
        <v>0</v>
      </c>
      <c r="W254" s="118">
        <v>0</v>
      </c>
      <c r="X254" s="148">
        <v>0</v>
      </c>
      <c r="Y254" s="148">
        <v>0</v>
      </c>
      <c r="Z254" s="148">
        <v>0</v>
      </c>
      <c r="AA254" s="49">
        <f t="shared" si="50"/>
        <v>0</v>
      </c>
      <c r="AB254" s="118">
        <v>0</v>
      </c>
      <c r="AC254" s="118">
        <v>0</v>
      </c>
      <c r="AD254" s="118">
        <v>0</v>
      </c>
      <c r="AE254" s="118">
        <v>0</v>
      </c>
      <c r="AF254" s="49">
        <f t="shared" si="51"/>
        <v>0</v>
      </c>
      <c r="AG254" s="118">
        <v>0</v>
      </c>
      <c r="AH254" s="118">
        <v>0</v>
      </c>
      <c r="AI254" s="118">
        <v>0</v>
      </c>
      <c r="AJ254" s="118">
        <v>0</v>
      </c>
    </row>
    <row r="255" spans="2:36" s="84" customFormat="1" ht="16.5" customHeight="1" thickBot="1" x14ac:dyDescent="0.3">
      <c r="B255" s="422"/>
      <c r="C255" s="448"/>
      <c r="D255" s="440"/>
      <c r="E255" s="97" t="s">
        <v>218</v>
      </c>
      <c r="F255" s="71">
        <f t="shared" si="45"/>
        <v>0</v>
      </c>
      <c r="G255" s="49">
        <f t="shared" si="46"/>
        <v>0</v>
      </c>
      <c r="H255" s="116">
        <v>0</v>
      </c>
      <c r="I255" s="116">
        <v>0</v>
      </c>
      <c r="J255" s="116">
        <v>0</v>
      </c>
      <c r="K255" s="116">
        <v>0</v>
      </c>
      <c r="L255" s="49">
        <f t="shared" si="47"/>
        <v>0</v>
      </c>
      <c r="M255" s="119">
        <v>0</v>
      </c>
      <c r="N255" s="119">
        <v>0</v>
      </c>
      <c r="O255" s="119">
        <v>0</v>
      </c>
      <c r="P255" s="119">
        <v>0</v>
      </c>
      <c r="Q255" s="49">
        <f t="shared" si="48"/>
        <v>0</v>
      </c>
      <c r="R255" s="148">
        <v>0</v>
      </c>
      <c r="S255" s="148">
        <v>0</v>
      </c>
      <c r="T255" s="148">
        <v>0</v>
      </c>
      <c r="U255" s="148">
        <v>0</v>
      </c>
      <c r="V255" s="49">
        <f t="shared" si="49"/>
        <v>0</v>
      </c>
      <c r="W255" s="112">
        <v>0</v>
      </c>
      <c r="X255" s="148">
        <v>0</v>
      </c>
      <c r="Y255" s="148">
        <v>0</v>
      </c>
      <c r="Z255" s="148">
        <v>0</v>
      </c>
      <c r="AA255" s="49">
        <f t="shared" si="50"/>
        <v>0</v>
      </c>
      <c r="AB255" s="112">
        <v>0</v>
      </c>
      <c r="AC255" s="112">
        <v>0</v>
      </c>
      <c r="AD255" s="112">
        <v>0</v>
      </c>
      <c r="AE255" s="112">
        <v>0</v>
      </c>
      <c r="AF255" s="49">
        <f t="shared" si="51"/>
        <v>0</v>
      </c>
      <c r="AG255" s="112">
        <v>0</v>
      </c>
      <c r="AH255" s="112">
        <v>0</v>
      </c>
      <c r="AI255" s="112">
        <v>0</v>
      </c>
      <c r="AJ255" s="112">
        <v>0</v>
      </c>
    </row>
    <row r="256" spans="2:36" s="84" customFormat="1" ht="16.5" customHeight="1" thickBot="1" x14ac:dyDescent="0.3">
      <c r="B256" s="422"/>
      <c r="C256" s="448"/>
      <c r="D256" s="441"/>
      <c r="E256" s="98" t="s">
        <v>116</v>
      </c>
      <c r="F256" s="71">
        <f t="shared" si="45"/>
        <v>0</v>
      </c>
      <c r="G256" s="49">
        <f t="shared" si="46"/>
        <v>0</v>
      </c>
      <c r="H256" s="116">
        <v>0</v>
      </c>
      <c r="I256" s="116">
        <v>0</v>
      </c>
      <c r="J256" s="116">
        <v>0</v>
      </c>
      <c r="K256" s="116">
        <v>0</v>
      </c>
      <c r="L256" s="49">
        <f t="shared" si="47"/>
        <v>0</v>
      </c>
      <c r="M256" s="119">
        <v>0</v>
      </c>
      <c r="N256" s="119">
        <v>0</v>
      </c>
      <c r="O256" s="119">
        <v>0</v>
      </c>
      <c r="P256" s="119">
        <v>0</v>
      </c>
      <c r="Q256" s="49">
        <f t="shared" si="48"/>
        <v>0</v>
      </c>
      <c r="R256" s="148">
        <v>0</v>
      </c>
      <c r="S256" s="148">
        <v>0</v>
      </c>
      <c r="T256" s="148">
        <v>0</v>
      </c>
      <c r="U256" s="148">
        <v>0</v>
      </c>
      <c r="V256" s="49">
        <f t="shared" si="49"/>
        <v>0</v>
      </c>
      <c r="W256" s="116">
        <v>0</v>
      </c>
      <c r="X256" s="148">
        <v>0</v>
      </c>
      <c r="Y256" s="148">
        <v>0</v>
      </c>
      <c r="Z256" s="148">
        <v>0</v>
      </c>
      <c r="AA256" s="49">
        <f t="shared" si="50"/>
        <v>0</v>
      </c>
      <c r="AB256" s="116">
        <v>0</v>
      </c>
      <c r="AC256" s="116">
        <v>0</v>
      </c>
      <c r="AD256" s="116">
        <v>0</v>
      </c>
      <c r="AE256" s="116">
        <v>0</v>
      </c>
      <c r="AF256" s="49">
        <f t="shared" si="51"/>
        <v>0</v>
      </c>
      <c r="AG256" s="116">
        <v>0</v>
      </c>
      <c r="AH256" s="116">
        <v>0</v>
      </c>
      <c r="AI256" s="116">
        <v>0</v>
      </c>
      <c r="AJ256" s="116">
        <v>0</v>
      </c>
    </row>
    <row r="257" spans="2:36" s="84" customFormat="1" ht="21.75" thickBot="1" x14ac:dyDescent="0.3">
      <c r="B257" s="423"/>
      <c r="C257" s="448"/>
      <c r="D257" s="442"/>
      <c r="E257" s="99" t="s">
        <v>541</v>
      </c>
      <c r="F257" s="71">
        <f t="shared" si="45"/>
        <v>0</v>
      </c>
      <c r="G257" s="49">
        <f t="shared" si="46"/>
        <v>0</v>
      </c>
      <c r="H257" s="116">
        <v>0</v>
      </c>
      <c r="I257" s="116">
        <v>0</v>
      </c>
      <c r="J257" s="116">
        <v>0</v>
      </c>
      <c r="K257" s="116">
        <v>0</v>
      </c>
      <c r="L257" s="49">
        <f t="shared" si="47"/>
        <v>0</v>
      </c>
      <c r="M257" s="119">
        <v>0</v>
      </c>
      <c r="N257" s="119">
        <v>0</v>
      </c>
      <c r="O257" s="119">
        <v>0</v>
      </c>
      <c r="P257" s="119">
        <v>0</v>
      </c>
      <c r="Q257" s="49">
        <f t="shared" si="48"/>
        <v>0</v>
      </c>
      <c r="R257" s="148">
        <v>0</v>
      </c>
      <c r="S257" s="148">
        <v>0</v>
      </c>
      <c r="T257" s="148">
        <v>0</v>
      </c>
      <c r="U257" s="148">
        <v>0</v>
      </c>
      <c r="V257" s="49">
        <f t="shared" si="49"/>
        <v>0</v>
      </c>
      <c r="W257" s="148">
        <v>0</v>
      </c>
      <c r="X257" s="148">
        <v>0</v>
      </c>
      <c r="Y257" s="148">
        <v>0</v>
      </c>
      <c r="Z257" s="148">
        <v>0</v>
      </c>
      <c r="AA257" s="49">
        <f t="shared" si="50"/>
        <v>0</v>
      </c>
      <c r="AB257" s="148">
        <v>0</v>
      </c>
      <c r="AC257" s="148">
        <v>0</v>
      </c>
      <c r="AD257" s="148">
        <v>0</v>
      </c>
      <c r="AE257" s="148">
        <v>0</v>
      </c>
      <c r="AF257" s="49">
        <f t="shared" si="51"/>
        <v>0</v>
      </c>
      <c r="AG257" s="148">
        <v>0</v>
      </c>
      <c r="AH257" s="148">
        <v>0</v>
      </c>
      <c r="AI257" s="148">
        <v>0</v>
      </c>
      <c r="AJ257" s="148">
        <v>0</v>
      </c>
    </row>
    <row r="258" spans="2:36" s="84" customFormat="1" ht="16.5" customHeight="1" thickBot="1" x14ac:dyDescent="0.3">
      <c r="B258" s="405">
        <v>58</v>
      </c>
      <c r="C258" s="448"/>
      <c r="D258" s="432" t="s">
        <v>437</v>
      </c>
      <c r="E258" s="128" t="s">
        <v>120</v>
      </c>
      <c r="F258" s="71">
        <f t="shared" si="45"/>
        <v>0</v>
      </c>
      <c r="G258" s="49">
        <f t="shared" si="46"/>
        <v>0</v>
      </c>
      <c r="H258" s="116">
        <v>0</v>
      </c>
      <c r="I258" s="116">
        <v>0</v>
      </c>
      <c r="J258" s="116">
        <v>0</v>
      </c>
      <c r="K258" s="116">
        <v>0</v>
      </c>
      <c r="L258" s="49">
        <f t="shared" si="47"/>
        <v>0</v>
      </c>
      <c r="M258" s="119">
        <v>0</v>
      </c>
      <c r="N258" s="119">
        <v>0</v>
      </c>
      <c r="O258" s="119">
        <v>0</v>
      </c>
      <c r="P258" s="119">
        <v>0</v>
      </c>
      <c r="Q258" s="49">
        <f t="shared" si="48"/>
        <v>0</v>
      </c>
      <c r="R258" s="148">
        <v>0</v>
      </c>
      <c r="S258" s="148">
        <v>0</v>
      </c>
      <c r="T258" s="148">
        <v>0</v>
      </c>
      <c r="U258" s="148">
        <v>0</v>
      </c>
      <c r="V258" s="49">
        <f t="shared" si="49"/>
        <v>0</v>
      </c>
      <c r="W258" s="118">
        <v>0</v>
      </c>
      <c r="X258" s="148">
        <v>0</v>
      </c>
      <c r="Y258" s="148">
        <v>0</v>
      </c>
      <c r="Z258" s="148">
        <v>0</v>
      </c>
      <c r="AA258" s="49">
        <f t="shared" si="50"/>
        <v>0</v>
      </c>
      <c r="AB258" s="118">
        <v>0</v>
      </c>
      <c r="AC258" s="118">
        <v>0</v>
      </c>
      <c r="AD258" s="118">
        <v>0</v>
      </c>
      <c r="AE258" s="118">
        <v>0</v>
      </c>
      <c r="AF258" s="49">
        <f t="shared" si="51"/>
        <v>0</v>
      </c>
      <c r="AG258" s="118">
        <v>0</v>
      </c>
      <c r="AH258" s="118">
        <v>0</v>
      </c>
      <c r="AI258" s="118">
        <v>0</v>
      </c>
      <c r="AJ258" s="118">
        <v>0</v>
      </c>
    </row>
    <row r="259" spans="2:36" s="84" customFormat="1" ht="16.5" customHeight="1" thickBot="1" x14ac:dyDescent="0.3">
      <c r="B259" s="422"/>
      <c r="C259" s="448"/>
      <c r="D259" s="440"/>
      <c r="E259" s="97" t="s">
        <v>218</v>
      </c>
      <c r="F259" s="71">
        <f t="shared" si="45"/>
        <v>0</v>
      </c>
      <c r="G259" s="49">
        <f t="shared" si="46"/>
        <v>0</v>
      </c>
      <c r="H259" s="116">
        <v>0</v>
      </c>
      <c r="I259" s="116">
        <v>0</v>
      </c>
      <c r="J259" s="116">
        <v>0</v>
      </c>
      <c r="K259" s="116">
        <v>0</v>
      </c>
      <c r="L259" s="49">
        <f t="shared" si="47"/>
        <v>0</v>
      </c>
      <c r="M259" s="119">
        <v>0</v>
      </c>
      <c r="N259" s="119">
        <v>0</v>
      </c>
      <c r="O259" s="119">
        <v>0</v>
      </c>
      <c r="P259" s="119">
        <v>0</v>
      </c>
      <c r="Q259" s="49">
        <f t="shared" si="48"/>
        <v>0</v>
      </c>
      <c r="R259" s="148">
        <v>0</v>
      </c>
      <c r="S259" s="148">
        <v>0</v>
      </c>
      <c r="T259" s="148">
        <v>0</v>
      </c>
      <c r="U259" s="148">
        <v>0</v>
      </c>
      <c r="V259" s="49">
        <f t="shared" si="49"/>
        <v>0</v>
      </c>
      <c r="W259" s="112">
        <v>0</v>
      </c>
      <c r="X259" s="148">
        <v>0</v>
      </c>
      <c r="Y259" s="148">
        <v>0</v>
      </c>
      <c r="Z259" s="148">
        <v>0</v>
      </c>
      <c r="AA259" s="49">
        <f t="shared" si="50"/>
        <v>0</v>
      </c>
      <c r="AB259" s="112">
        <v>0</v>
      </c>
      <c r="AC259" s="112">
        <v>0</v>
      </c>
      <c r="AD259" s="112">
        <v>0</v>
      </c>
      <c r="AE259" s="112">
        <v>0</v>
      </c>
      <c r="AF259" s="49">
        <f t="shared" si="51"/>
        <v>0</v>
      </c>
      <c r="AG259" s="112">
        <v>0</v>
      </c>
      <c r="AH259" s="112">
        <v>0</v>
      </c>
      <c r="AI259" s="112">
        <v>0</v>
      </c>
      <c r="AJ259" s="112">
        <v>0</v>
      </c>
    </row>
    <row r="260" spans="2:36" s="84" customFormat="1" ht="16.5" customHeight="1" thickBot="1" x14ac:dyDescent="0.3">
      <c r="B260" s="422"/>
      <c r="C260" s="448"/>
      <c r="D260" s="441"/>
      <c r="E260" s="98" t="s">
        <v>116</v>
      </c>
      <c r="F260" s="71">
        <f t="shared" si="45"/>
        <v>0</v>
      </c>
      <c r="G260" s="49">
        <f t="shared" si="46"/>
        <v>0</v>
      </c>
      <c r="H260" s="116">
        <v>0</v>
      </c>
      <c r="I260" s="116">
        <v>0</v>
      </c>
      <c r="J260" s="116">
        <v>0</v>
      </c>
      <c r="K260" s="116">
        <v>0</v>
      </c>
      <c r="L260" s="49">
        <f t="shared" si="47"/>
        <v>0</v>
      </c>
      <c r="M260" s="119">
        <v>0</v>
      </c>
      <c r="N260" s="119">
        <v>0</v>
      </c>
      <c r="O260" s="119">
        <v>0</v>
      </c>
      <c r="P260" s="119">
        <v>0</v>
      </c>
      <c r="Q260" s="49">
        <f t="shared" si="48"/>
        <v>0</v>
      </c>
      <c r="R260" s="148">
        <v>0</v>
      </c>
      <c r="S260" s="148">
        <v>0</v>
      </c>
      <c r="T260" s="148">
        <v>0</v>
      </c>
      <c r="U260" s="148">
        <v>0</v>
      </c>
      <c r="V260" s="49">
        <f t="shared" si="49"/>
        <v>0</v>
      </c>
      <c r="W260" s="116">
        <v>0</v>
      </c>
      <c r="X260" s="148">
        <v>0</v>
      </c>
      <c r="Y260" s="148">
        <v>0</v>
      </c>
      <c r="Z260" s="148">
        <v>0</v>
      </c>
      <c r="AA260" s="49">
        <f t="shared" si="50"/>
        <v>0</v>
      </c>
      <c r="AB260" s="116">
        <v>0</v>
      </c>
      <c r="AC260" s="116">
        <v>0</v>
      </c>
      <c r="AD260" s="116">
        <v>0</v>
      </c>
      <c r="AE260" s="116">
        <v>0</v>
      </c>
      <c r="AF260" s="49">
        <f t="shared" si="51"/>
        <v>0</v>
      </c>
      <c r="AG260" s="116">
        <v>0</v>
      </c>
      <c r="AH260" s="116">
        <v>0</v>
      </c>
      <c r="AI260" s="116">
        <v>0</v>
      </c>
      <c r="AJ260" s="116">
        <v>0</v>
      </c>
    </row>
    <row r="261" spans="2:36" s="84" customFormat="1" ht="21.75" thickBot="1" x14ac:dyDescent="0.3">
      <c r="B261" s="423"/>
      <c r="C261" s="448"/>
      <c r="D261" s="442"/>
      <c r="E261" s="99" t="s">
        <v>541</v>
      </c>
      <c r="F261" s="71">
        <f t="shared" si="45"/>
        <v>0</v>
      </c>
      <c r="G261" s="49">
        <f t="shared" si="46"/>
        <v>0</v>
      </c>
      <c r="H261" s="116">
        <v>0</v>
      </c>
      <c r="I261" s="116">
        <v>0</v>
      </c>
      <c r="J261" s="116">
        <v>0</v>
      </c>
      <c r="K261" s="116">
        <v>0</v>
      </c>
      <c r="L261" s="49">
        <f t="shared" si="47"/>
        <v>0</v>
      </c>
      <c r="M261" s="119">
        <v>0</v>
      </c>
      <c r="N261" s="119">
        <v>0</v>
      </c>
      <c r="O261" s="119">
        <v>0</v>
      </c>
      <c r="P261" s="119">
        <v>0</v>
      </c>
      <c r="Q261" s="49">
        <f t="shared" si="48"/>
        <v>0</v>
      </c>
      <c r="R261" s="148">
        <v>0</v>
      </c>
      <c r="S261" s="148">
        <v>0</v>
      </c>
      <c r="T261" s="148">
        <v>0</v>
      </c>
      <c r="U261" s="148">
        <v>0</v>
      </c>
      <c r="V261" s="49">
        <f t="shared" si="49"/>
        <v>0</v>
      </c>
      <c r="W261" s="148">
        <v>0</v>
      </c>
      <c r="X261" s="148">
        <v>0</v>
      </c>
      <c r="Y261" s="148">
        <v>0</v>
      </c>
      <c r="Z261" s="148">
        <v>0</v>
      </c>
      <c r="AA261" s="49">
        <f t="shared" si="50"/>
        <v>0</v>
      </c>
      <c r="AB261" s="148">
        <v>0</v>
      </c>
      <c r="AC261" s="148">
        <v>0</v>
      </c>
      <c r="AD261" s="148">
        <v>0</v>
      </c>
      <c r="AE261" s="148">
        <v>0</v>
      </c>
      <c r="AF261" s="49">
        <f t="shared" si="51"/>
        <v>0</v>
      </c>
      <c r="AG261" s="148">
        <v>0</v>
      </c>
      <c r="AH261" s="148">
        <v>0</v>
      </c>
      <c r="AI261" s="148">
        <v>0</v>
      </c>
      <c r="AJ261" s="148">
        <v>0</v>
      </c>
    </row>
    <row r="262" spans="2:36" s="84" customFormat="1" ht="16.5" customHeight="1" thickBot="1" x14ac:dyDescent="0.3">
      <c r="B262" s="405">
        <v>59</v>
      </c>
      <c r="C262" s="448"/>
      <c r="D262" s="458" t="s">
        <v>564</v>
      </c>
      <c r="E262" s="128" t="s">
        <v>120</v>
      </c>
      <c r="F262" s="71">
        <f t="shared" ref="F262:F325" si="52">G262+L262+Q262+V262+AA262+AF262</f>
        <v>3</v>
      </c>
      <c r="G262" s="49">
        <f t="shared" ref="G262:G329" si="53">SUM(H262:K262)</f>
        <v>0</v>
      </c>
      <c r="H262" s="116">
        <v>0</v>
      </c>
      <c r="I262" s="116">
        <v>0</v>
      </c>
      <c r="J262" s="116">
        <v>0</v>
      </c>
      <c r="K262" s="116">
        <v>0</v>
      </c>
      <c r="L262" s="49">
        <f t="shared" ref="L262:L329" si="54">SUM(M262:P262)</f>
        <v>0</v>
      </c>
      <c r="M262" s="119">
        <v>0</v>
      </c>
      <c r="N262" s="119">
        <v>0</v>
      </c>
      <c r="O262" s="119">
        <v>0</v>
      </c>
      <c r="P262" s="119">
        <v>0</v>
      </c>
      <c r="Q262" s="49">
        <f t="shared" ref="Q262:Q329" si="55">SUM(R262:U262)</f>
        <v>0</v>
      </c>
      <c r="R262" s="148">
        <v>0</v>
      </c>
      <c r="S262" s="148">
        <v>0</v>
      </c>
      <c r="T262" s="148">
        <v>0</v>
      </c>
      <c r="U262" s="148">
        <v>0</v>
      </c>
      <c r="V262" s="49">
        <f t="shared" ref="V262:V329" si="56">SUM(W262:Z262)</f>
        <v>0</v>
      </c>
      <c r="W262" s="114">
        <v>0</v>
      </c>
      <c r="X262" s="148">
        <v>0</v>
      </c>
      <c r="Y262" s="148">
        <v>0</v>
      </c>
      <c r="Z262" s="148">
        <v>0</v>
      </c>
      <c r="AA262" s="49">
        <f t="shared" ref="AA262:AA325" si="57">SUM(AB262:AE262)</f>
        <v>1</v>
      </c>
      <c r="AB262" s="114">
        <v>1</v>
      </c>
      <c r="AC262" s="114">
        <v>0</v>
      </c>
      <c r="AD262" s="114">
        <v>0</v>
      </c>
      <c r="AE262" s="114">
        <v>0</v>
      </c>
      <c r="AF262" s="49">
        <f t="shared" ref="AF262:AF325" si="58">SUM(AG262:AJ262)</f>
        <v>2</v>
      </c>
      <c r="AG262" s="114">
        <v>1</v>
      </c>
      <c r="AH262" s="114">
        <v>0</v>
      </c>
      <c r="AI262" s="114">
        <v>1</v>
      </c>
      <c r="AJ262" s="114">
        <v>0</v>
      </c>
    </row>
    <row r="263" spans="2:36" s="84" customFormat="1" ht="16.5" customHeight="1" thickBot="1" x14ac:dyDescent="0.3">
      <c r="B263" s="422"/>
      <c r="C263" s="448"/>
      <c r="D263" s="419"/>
      <c r="E263" s="88" t="s">
        <v>218</v>
      </c>
      <c r="F263" s="71">
        <f t="shared" si="52"/>
        <v>0</v>
      </c>
      <c r="G263" s="49">
        <f t="shared" si="53"/>
        <v>0</v>
      </c>
      <c r="H263" s="116">
        <v>0</v>
      </c>
      <c r="I263" s="116">
        <v>0</v>
      </c>
      <c r="J263" s="116">
        <v>0</v>
      </c>
      <c r="K263" s="116">
        <v>0</v>
      </c>
      <c r="L263" s="49">
        <f t="shared" si="54"/>
        <v>0</v>
      </c>
      <c r="M263" s="119">
        <v>0</v>
      </c>
      <c r="N263" s="119">
        <v>0</v>
      </c>
      <c r="O263" s="119">
        <v>0</v>
      </c>
      <c r="P263" s="119">
        <v>0</v>
      </c>
      <c r="Q263" s="49">
        <f t="shared" si="55"/>
        <v>0</v>
      </c>
      <c r="R263" s="148">
        <v>0</v>
      </c>
      <c r="S263" s="148">
        <v>0</v>
      </c>
      <c r="T263" s="148">
        <v>0</v>
      </c>
      <c r="U263" s="148">
        <v>0</v>
      </c>
      <c r="V263" s="49">
        <f t="shared" si="56"/>
        <v>0</v>
      </c>
      <c r="W263" s="114">
        <v>0</v>
      </c>
      <c r="X263" s="148">
        <v>0</v>
      </c>
      <c r="Y263" s="148">
        <v>0</v>
      </c>
      <c r="Z263" s="148">
        <v>0</v>
      </c>
      <c r="AA263" s="49">
        <f t="shared" si="57"/>
        <v>0</v>
      </c>
      <c r="AB263" s="114">
        <v>0</v>
      </c>
      <c r="AC263" s="114">
        <v>0</v>
      </c>
      <c r="AD263" s="114">
        <v>0</v>
      </c>
      <c r="AE263" s="114">
        <v>0</v>
      </c>
      <c r="AF263" s="49">
        <f t="shared" si="58"/>
        <v>0</v>
      </c>
      <c r="AG263" s="114">
        <v>0</v>
      </c>
      <c r="AH263" s="114">
        <v>0</v>
      </c>
      <c r="AI263" s="114">
        <v>0</v>
      </c>
      <c r="AJ263" s="114">
        <v>0</v>
      </c>
    </row>
    <row r="264" spans="2:36" s="84" customFormat="1" ht="16.5" customHeight="1" thickBot="1" x14ac:dyDescent="0.3">
      <c r="B264" s="423"/>
      <c r="C264" s="448"/>
      <c r="D264" s="420"/>
      <c r="E264" s="89" t="s">
        <v>116</v>
      </c>
      <c r="F264" s="71">
        <f t="shared" si="52"/>
        <v>0</v>
      </c>
      <c r="G264" s="49">
        <f t="shared" si="53"/>
        <v>0</v>
      </c>
      <c r="H264" s="116">
        <v>0</v>
      </c>
      <c r="I264" s="116">
        <v>0</v>
      </c>
      <c r="J264" s="116">
        <v>0</v>
      </c>
      <c r="K264" s="116">
        <v>0</v>
      </c>
      <c r="L264" s="49">
        <f t="shared" si="54"/>
        <v>0</v>
      </c>
      <c r="M264" s="119">
        <v>0</v>
      </c>
      <c r="N264" s="119">
        <v>0</v>
      </c>
      <c r="O264" s="119">
        <v>0</v>
      </c>
      <c r="P264" s="119">
        <v>0</v>
      </c>
      <c r="Q264" s="49">
        <f t="shared" si="55"/>
        <v>0</v>
      </c>
      <c r="R264" s="148">
        <v>0</v>
      </c>
      <c r="S264" s="148">
        <v>0</v>
      </c>
      <c r="T264" s="148">
        <v>0</v>
      </c>
      <c r="U264" s="148">
        <v>0</v>
      </c>
      <c r="V264" s="49">
        <f t="shared" si="56"/>
        <v>0</v>
      </c>
      <c r="W264" s="116">
        <v>0</v>
      </c>
      <c r="X264" s="148">
        <v>0</v>
      </c>
      <c r="Y264" s="148">
        <v>0</v>
      </c>
      <c r="Z264" s="148">
        <v>0</v>
      </c>
      <c r="AA264" s="49">
        <f t="shared" si="57"/>
        <v>0</v>
      </c>
      <c r="AB264" s="114">
        <v>0</v>
      </c>
      <c r="AC264" s="114">
        <v>0</v>
      </c>
      <c r="AD264" s="114">
        <v>0</v>
      </c>
      <c r="AE264" s="114">
        <v>0</v>
      </c>
      <c r="AF264" s="49">
        <f t="shared" si="58"/>
        <v>0</v>
      </c>
      <c r="AG264" s="114">
        <v>0</v>
      </c>
      <c r="AH264" s="114">
        <v>0</v>
      </c>
      <c r="AI264" s="114">
        <v>0</v>
      </c>
      <c r="AJ264" s="114">
        <v>0</v>
      </c>
    </row>
    <row r="265" spans="2:36" s="292" customFormat="1" ht="16.5" customHeight="1" x14ac:dyDescent="0.25">
      <c r="B265" s="405">
        <v>60</v>
      </c>
      <c r="C265" s="448"/>
      <c r="D265" s="458" t="s">
        <v>720</v>
      </c>
      <c r="E265" s="128" t="s">
        <v>120</v>
      </c>
      <c r="F265" s="71">
        <f t="shared" si="52"/>
        <v>0</v>
      </c>
      <c r="G265" s="49"/>
      <c r="H265" s="120"/>
      <c r="I265" s="120"/>
      <c r="J265" s="120"/>
      <c r="K265" s="120"/>
      <c r="L265" s="49"/>
      <c r="M265" s="119"/>
      <c r="N265" s="119"/>
      <c r="O265" s="119"/>
      <c r="P265" s="119"/>
      <c r="Q265" s="49"/>
      <c r="R265" s="120"/>
      <c r="S265" s="120"/>
      <c r="T265" s="120"/>
      <c r="U265" s="120"/>
      <c r="V265" s="49"/>
      <c r="W265" s="120"/>
      <c r="X265" s="120"/>
      <c r="Y265" s="120"/>
      <c r="Z265" s="120"/>
      <c r="AA265" s="49">
        <f t="shared" si="57"/>
        <v>0</v>
      </c>
      <c r="AB265" s="112">
        <v>0</v>
      </c>
      <c r="AC265" s="112">
        <v>0</v>
      </c>
      <c r="AD265" s="112">
        <v>0</v>
      </c>
      <c r="AE265" s="112">
        <v>0</v>
      </c>
      <c r="AF265" s="49">
        <f t="shared" si="58"/>
        <v>0</v>
      </c>
      <c r="AG265" s="112">
        <v>0</v>
      </c>
      <c r="AH265" s="112">
        <v>0</v>
      </c>
      <c r="AI265" s="112">
        <v>0</v>
      </c>
      <c r="AJ265" s="112">
        <v>0</v>
      </c>
    </row>
    <row r="266" spans="2:36" s="292" customFormat="1" ht="16.5" customHeight="1" x14ac:dyDescent="0.25">
      <c r="B266" s="406"/>
      <c r="C266" s="448"/>
      <c r="D266" s="419"/>
      <c r="E266" s="88" t="s">
        <v>218</v>
      </c>
      <c r="F266" s="71">
        <f t="shared" si="52"/>
        <v>0</v>
      </c>
      <c r="G266" s="49"/>
      <c r="H266" s="120"/>
      <c r="I266" s="120"/>
      <c r="J266" s="120"/>
      <c r="K266" s="120"/>
      <c r="L266" s="49"/>
      <c r="M266" s="119"/>
      <c r="N266" s="119"/>
      <c r="O266" s="119"/>
      <c r="P266" s="119"/>
      <c r="Q266" s="49"/>
      <c r="R266" s="120"/>
      <c r="S266" s="120"/>
      <c r="T266" s="120"/>
      <c r="U266" s="120"/>
      <c r="V266" s="49"/>
      <c r="W266" s="120"/>
      <c r="X266" s="120"/>
      <c r="Y266" s="120"/>
      <c r="Z266" s="120"/>
      <c r="AA266" s="49">
        <f t="shared" si="57"/>
        <v>0</v>
      </c>
      <c r="AB266" s="112">
        <v>0</v>
      </c>
      <c r="AC266" s="112">
        <v>0</v>
      </c>
      <c r="AD266" s="112">
        <v>0</v>
      </c>
      <c r="AE266" s="112">
        <v>0</v>
      </c>
      <c r="AF266" s="49">
        <f t="shared" si="58"/>
        <v>0</v>
      </c>
      <c r="AG266" s="112">
        <v>0</v>
      </c>
      <c r="AH266" s="112">
        <v>0</v>
      </c>
      <c r="AI266" s="112">
        <v>0</v>
      </c>
      <c r="AJ266" s="112">
        <v>0</v>
      </c>
    </row>
    <row r="267" spans="2:36" s="292" customFormat="1" ht="16.5" customHeight="1" thickBot="1" x14ac:dyDescent="0.3">
      <c r="B267" s="406"/>
      <c r="C267" s="448"/>
      <c r="D267" s="419"/>
      <c r="E267" s="89" t="s">
        <v>116</v>
      </c>
      <c r="F267" s="71">
        <f t="shared" si="52"/>
        <v>0</v>
      </c>
      <c r="G267" s="49"/>
      <c r="H267" s="120"/>
      <c r="I267" s="120"/>
      <c r="J267" s="120"/>
      <c r="K267" s="120"/>
      <c r="L267" s="49"/>
      <c r="M267" s="119"/>
      <c r="N267" s="119"/>
      <c r="O267" s="119"/>
      <c r="P267" s="119"/>
      <c r="Q267" s="49"/>
      <c r="R267" s="120"/>
      <c r="S267" s="120"/>
      <c r="T267" s="120"/>
      <c r="U267" s="120"/>
      <c r="V267" s="49"/>
      <c r="W267" s="120"/>
      <c r="X267" s="120"/>
      <c r="Y267" s="120"/>
      <c r="Z267" s="120"/>
      <c r="AA267" s="49">
        <f t="shared" si="57"/>
        <v>0</v>
      </c>
      <c r="AB267" s="112">
        <v>0</v>
      </c>
      <c r="AC267" s="112">
        <v>0</v>
      </c>
      <c r="AD267" s="112">
        <v>0</v>
      </c>
      <c r="AE267" s="112">
        <v>0</v>
      </c>
      <c r="AF267" s="49">
        <f t="shared" si="58"/>
        <v>0</v>
      </c>
      <c r="AG267" s="112">
        <v>0</v>
      </c>
      <c r="AH267" s="112">
        <v>0</v>
      </c>
      <c r="AI267" s="112">
        <v>0</v>
      </c>
      <c r="AJ267" s="112">
        <v>0</v>
      </c>
    </row>
    <row r="268" spans="2:36" s="292" customFormat="1" ht="16.5" customHeight="1" thickBot="1" x14ac:dyDescent="0.3">
      <c r="B268" s="407"/>
      <c r="C268" s="448"/>
      <c r="D268" s="420"/>
      <c r="E268" s="99" t="s">
        <v>541</v>
      </c>
      <c r="F268" s="71">
        <f t="shared" si="52"/>
        <v>0</v>
      </c>
      <c r="G268" s="49"/>
      <c r="H268" s="120"/>
      <c r="I268" s="120"/>
      <c r="J268" s="120"/>
      <c r="K268" s="120"/>
      <c r="L268" s="49"/>
      <c r="M268" s="119"/>
      <c r="N268" s="119"/>
      <c r="O268" s="119"/>
      <c r="P268" s="119"/>
      <c r="Q268" s="49"/>
      <c r="R268" s="120"/>
      <c r="S268" s="120"/>
      <c r="T268" s="120"/>
      <c r="U268" s="120"/>
      <c r="V268" s="49"/>
      <c r="W268" s="120"/>
      <c r="X268" s="120"/>
      <c r="Y268" s="120"/>
      <c r="Z268" s="120"/>
      <c r="AA268" s="49">
        <f t="shared" si="57"/>
        <v>0</v>
      </c>
      <c r="AB268" s="112">
        <v>0</v>
      </c>
      <c r="AC268" s="112">
        <v>0</v>
      </c>
      <c r="AD268" s="112">
        <v>0</v>
      </c>
      <c r="AE268" s="112">
        <v>0</v>
      </c>
      <c r="AF268" s="49">
        <f t="shared" si="58"/>
        <v>0</v>
      </c>
      <c r="AG268" s="112">
        <v>0</v>
      </c>
      <c r="AH268" s="112">
        <v>0</v>
      </c>
      <c r="AI268" s="112">
        <v>0</v>
      </c>
      <c r="AJ268" s="112">
        <v>0</v>
      </c>
    </row>
    <row r="269" spans="2:36" s="84" customFormat="1" ht="16.5" customHeight="1" x14ac:dyDescent="0.25">
      <c r="B269" s="16"/>
      <c r="C269" s="448"/>
      <c r="D269" s="486" t="s">
        <v>241</v>
      </c>
      <c r="E269" s="487"/>
      <c r="F269" s="71">
        <f t="shared" si="52"/>
        <v>1410</v>
      </c>
      <c r="G269" s="49">
        <f t="shared" si="53"/>
        <v>312</v>
      </c>
      <c r="H269" s="71">
        <f t="shared" ref="H269:K269" si="59">H262+H258+H254+H250+H246+H242+H238+H234+H230+H226+H222+H219+H215+H211+H208+H204+H200+H196+H192+H188+H185+H181+H177+H174+H170+H166+H162+H158+H154+H150+H146+H142+H138+H134+H130+H126+H122+H118+H115+H111+H107+H103+H99+H95+H91+H87+H83+H80+H77+H73+H69+H65+H61+H57+H53+H49+H45+H40+H36+H32+H28+H24+H21+H17+H13+H9</f>
        <v>279</v>
      </c>
      <c r="I269" s="71">
        <f t="shared" si="59"/>
        <v>3</v>
      </c>
      <c r="J269" s="71">
        <f t="shared" si="59"/>
        <v>28</v>
      </c>
      <c r="K269" s="71">
        <f t="shared" si="59"/>
        <v>2</v>
      </c>
      <c r="L269" s="49">
        <f t="shared" si="54"/>
        <v>248</v>
      </c>
      <c r="M269" s="71">
        <f t="shared" ref="M269:P271" si="60">M262+M258+M254+M250+M246+M242+M238+M234+M230+M226+M222+M219+M215+M211+M208+M204+M200+M196+M192+M188+M185+M181+M177+M174+M170+M166+M162+M158+M154+M150+M146+M142+M138+M134+M130+M126+M122+M118+M115+M111+M107+M103+M99+M95+M91+M87+M83+M80+M77+M73+M69+M65+M61+M57+M53+M49+M45+M40+M36+M32+M28+M24+M21+M17+M13+M9</f>
        <v>213</v>
      </c>
      <c r="N269" s="71">
        <f t="shared" si="60"/>
        <v>15</v>
      </c>
      <c r="O269" s="71">
        <f t="shared" si="60"/>
        <v>17</v>
      </c>
      <c r="P269" s="71">
        <f t="shared" si="60"/>
        <v>3</v>
      </c>
      <c r="Q269" s="49">
        <f t="shared" si="55"/>
        <v>156</v>
      </c>
      <c r="R269" s="71">
        <f t="shared" ref="R269:U270" si="61">R262+R258+R254+R250+R246+R242+R238+R234+R230+R226+R222+R219+R215+R211+R208+R204+R200+R196+R192+R188+R185+R181+R177+R174+R170+R166+R162+R158+R154+R150+R146+R142+R138+R134+R130+R126+R122+R118+R115+R111+R107+R103+R99+R95+R91+R87+R83+R80+R77+R73+R69+R65+R61+R57+R53+R49+R45+R40+R36+R32+R28+R24+R21+R17+R13+R9</f>
        <v>139</v>
      </c>
      <c r="S269" s="71">
        <f t="shared" si="61"/>
        <v>1</v>
      </c>
      <c r="T269" s="71">
        <f t="shared" si="61"/>
        <v>15</v>
      </c>
      <c r="U269" s="71">
        <f t="shared" si="61"/>
        <v>1</v>
      </c>
      <c r="V269" s="49">
        <f t="shared" si="56"/>
        <v>414</v>
      </c>
      <c r="W269" s="71">
        <v>385</v>
      </c>
      <c r="X269" s="71">
        <f t="shared" ref="X269:Z270" si="62">X262+X258+X254+X250+X246+X242+X238+X234+X230+X226+X222+X219+X215+X211+X208+X204+X200+X196+X192+X188+X185+X181+X177+X174+X170+X166+X162+X158+X154+X150+X146+X142+X138+X134+X130+X126+X122+X118+X115+X111+X107+X103+X99+X95+X91+X87+X83+X80+X77+X73+X69+X65+X61+X57+X53+X49+X45+X40+X36+X32+X28+X24+X21+X17+X13+X9</f>
        <v>9</v>
      </c>
      <c r="Y269" s="71">
        <f t="shared" si="62"/>
        <v>17</v>
      </c>
      <c r="Z269" s="71">
        <f t="shared" si="62"/>
        <v>3</v>
      </c>
      <c r="AA269" s="49">
        <f t="shared" si="57"/>
        <v>129</v>
      </c>
      <c r="AB269" s="71">
        <f t="shared" ref="AB269:AE272" si="63">AB262+AB258+AB254+AB250+AB246+AB242+AB238+AB234+AB230+AB226+AB222+AB219+AB215+AB211+AB208+AB204+AB200+AB196+AB192+AB188+AB185+AB181+AB177+AB174+AB170+AB166+AB162+AB158+AB154+AB150+AB146+AB142+AB138+AB134+AB130+AB126+AB122+AB118+AB115+AB111+AB107+AB103+AB99+AB95+AB91+AB87+AB83+AB80+AB77+AB73+AB69+AB65+AB61+AB57+AB53+AB49+AB45+AB40+AB36+AB32+AB28+AB24+AB21+AB17+AB13+AB9+AB265</f>
        <v>119</v>
      </c>
      <c r="AC269" s="71">
        <f t="shared" si="63"/>
        <v>2</v>
      </c>
      <c r="AD269" s="71">
        <f t="shared" si="63"/>
        <v>8</v>
      </c>
      <c r="AE269" s="71">
        <f t="shared" si="63"/>
        <v>0</v>
      </c>
      <c r="AF269" s="49">
        <f t="shared" si="58"/>
        <v>151</v>
      </c>
      <c r="AG269" s="71">
        <f t="shared" ref="AG269:AJ271" si="64">AG262+AG258+AG254+AG250+AG246+AG242+AG238+AG234+AG230+AG226+AG222+AG219+AG215+AG211+AG208+AG204+AG200+AG196+AG192+AG188+AG185+AG181+AG177+AG174+AG170+AG166+AG162+AG158+AG154+AG150+AG146+AG142+AG138+AG134+AG130+AG126+AG122+AG118+AG115+AG111+AG107+AG103+AG99+AG95+AG91+AG87+AG83+AG80+AG77+AG73+AG69+AG65+AG61+AG57+AG53+AG49+AG45+AG40+AG36+AG32+AG28+AG24+AG21+AG17+AG13+AG9+AG265</f>
        <v>139</v>
      </c>
      <c r="AH269" s="71">
        <f t="shared" si="64"/>
        <v>1</v>
      </c>
      <c r="AI269" s="71">
        <f t="shared" si="64"/>
        <v>11</v>
      </c>
      <c r="AJ269" s="71">
        <f t="shared" si="64"/>
        <v>0</v>
      </c>
    </row>
    <row r="270" spans="2:36" s="84" customFormat="1" ht="16.5" customHeight="1" x14ac:dyDescent="0.25">
      <c r="B270" s="16"/>
      <c r="C270" s="448"/>
      <c r="D270" s="481" t="s">
        <v>242</v>
      </c>
      <c r="E270" s="483"/>
      <c r="F270" s="71">
        <f t="shared" si="52"/>
        <v>11</v>
      </c>
      <c r="G270" s="49">
        <f t="shared" si="53"/>
        <v>0</v>
      </c>
      <c r="H270" s="71">
        <f t="shared" ref="H270" si="65">H263+H259+H255+H251+H247+H243+H239+H235+H231+H227+H223+H220+H216+H212+H209+H205+H201+H197+H193+H189+H186+H182+H178+H175+H171+H167+H163+H159+H155+H151+H147+H143+H139+H135+H131+H127+H123+H119+H116+H112+H108+H104+H100+H96+H92+H88+H84+H81+H78+H74+H70+H66+H62+H58+H54+H50+H46+H41+H37+H33+H29+H25+H22+H18+H14+H10</f>
        <v>0</v>
      </c>
      <c r="I270" s="71">
        <f t="shared" ref="I270:K270" si="66">I263+I259+I255+I251+I247+I243+I239+I235+I231+I227+I223+I220+I216+I212+I209+I205+I201+I197+I193+I189+I186+I182+I178+I175+I171+I167+I163+I159+I155+I151+I147+I143+I139+I135+I131+I127+I123+I119+I116+I112+I108+I104+I100+I96+I92+I88+I84+I81+I78+I74+I70+I66+I62+I58+I54+I50+I46+I41+I37+I33+I29+I25+I22+I18+I14+I10</f>
        <v>0</v>
      </c>
      <c r="J270" s="71">
        <f t="shared" si="66"/>
        <v>0</v>
      </c>
      <c r="K270" s="71">
        <f t="shared" si="66"/>
        <v>0</v>
      </c>
      <c r="L270" s="49">
        <f t="shared" si="54"/>
        <v>5</v>
      </c>
      <c r="M270" s="71">
        <f t="shared" si="60"/>
        <v>5</v>
      </c>
      <c r="N270" s="71">
        <f t="shared" si="60"/>
        <v>0</v>
      </c>
      <c r="O270" s="71">
        <f t="shared" si="60"/>
        <v>0</v>
      </c>
      <c r="P270" s="71">
        <f t="shared" si="60"/>
        <v>0</v>
      </c>
      <c r="Q270" s="49">
        <f t="shared" si="55"/>
        <v>0</v>
      </c>
      <c r="R270" s="71">
        <f t="shared" si="61"/>
        <v>0</v>
      </c>
      <c r="S270" s="71">
        <f t="shared" si="61"/>
        <v>0</v>
      </c>
      <c r="T270" s="71">
        <f t="shared" si="61"/>
        <v>0</v>
      </c>
      <c r="U270" s="71">
        <f t="shared" si="61"/>
        <v>0</v>
      </c>
      <c r="V270" s="49">
        <f t="shared" si="56"/>
        <v>6</v>
      </c>
      <c r="W270" s="71">
        <v>6</v>
      </c>
      <c r="X270" s="71">
        <f t="shared" si="62"/>
        <v>0</v>
      </c>
      <c r="Y270" s="71">
        <f t="shared" si="62"/>
        <v>0</v>
      </c>
      <c r="Z270" s="71">
        <f t="shared" si="62"/>
        <v>0</v>
      </c>
      <c r="AA270" s="49">
        <f t="shared" si="57"/>
        <v>0</v>
      </c>
      <c r="AB270" s="71">
        <f t="shared" si="63"/>
        <v>0</v>
      </c>
      <c r="AC270" s="71">
        <f t="shared" si="63"/>
        <v>0</v>
      </c>
      <c r="AD270" s="71">
        <f t="shared" si="63"/>
        <v>0</v>
      </c>
      <c r="AE270" s="71">
        <f t="shared" si="63"/>
        <v>0</v>
      </c>
      <c r="AF270" s="49">
        <f t="shared" si="58"/>
        <v>0</v>
      </c>
      <c r="AG270" s="71">
        <f t="shared" si="64"/>
        <v>0</v>
      </c>
      <c r="AH270" s="71">
        <f t="shared" si="64"/>
        <v>0</v>
      </c>
      <c r="AI270" s="71">
        <f t="shared" si="64"/>
        <v>0</v>
      </c>
      <c r="AJ270" s="71">
        <f t="shared" si="64"/>
        <v>0</v>
      </c>
    </row>
    <row r="271" spans="2:36" s="84" customFormat="1" ht="16.5" customHeight="1" thickBot="1" x14ac:dyDescent="0.3">
      <c r="B271" s="16"/>
      <c r="C271" s="448"/>
      <c r="D271" s="453" t="s">
        <v>243</v>
      </c>
      <c r="E271" s="454"/>
      <c r="F271" s="71">
        <f t="shared" si="52"/>
        <v>1689</v>
      </c>
      <c r="G271" s="49">
        <f t="shared" si="53"/>
        <v>259</v>
      </c>
      <c r="H271" s="39">
        <f t="shared" ref="H271" si="67">H264+H260+H256+H252+H248+H244+H240+H236+H232+H228+H224+H221+H217+H213+H210+H206+H202+H198+H194+H190+H187+H183+H179+H176+H172+H168+H164+H160+H156+H152+H148+H144+H140+H136+H132+H128+H124+H120+H117+H113+H109+H105+H101+H97+H93+H89+H85+H82+H79+H75+H71+H67+H63+H59+H55+H51+H47+H42+H38+H34+H30+H26+H23+H19+H15+H11</f>
        <v>224</v>
      </c>
      <c r="I271" s="39">
        <f t="shared" ref="I271:K271" si="68">I264+I260+I256+I252+I248+I244+I240+I236+I232+I228+I224+I221+I217+I213+I210+I206+I202+I198+I194+I190+I187+I183+I179+I176+I172+I168+I164+I160+I156+I152+I148+I144+I140+I136+I132+I128+I124+I120+I117+I113+I109+I105+I101+I97+I93+I89+I85+I82+I79+I75+I71+I67+I63+I59+I55+I51+I47+I42+I38+I34+I30+I26+I23+I19+I15+I11</f>
        <v>8</v>
      </c>
      <c r="J271" s="39">
        <f t="shared" si="68"/>
        <v>27</v>
      </c>
      <c r="K271" s="39">
        <f t="shared" si="68"/>
        <v>0</v>
      </c>
      <c r="L271" s="49">
        <f t="shared" si="54"/>
        <v>279</v>
      </c>
      <c r="M271" s="39">
        <f t="shared" si="60"/>
        <v>217</v>
      </c>
      <c r="N271" s="39">
        <f t="shared" si="60"/>
        <v>11</v>
      </c>
      <c r="O271" s="39">
        <f t="shared" si="60"/>
        <v>50</v>
      </c>
      <c r="P271" s="39">
        <f t="shared" si="60"/>
        <v>1</v>
      </c>
      <c r="Q271" s="49">
        <f t="shared" si="55"/>
        <v>277</v>
      </c>
      <c r="R271" s="39">
        <f t="shared" ref="R271:U271" si="69">R264+R260+R256+R252+R248+R244+R240+R236+R232+R228+R224+R221+R217+R213+R210+R206+R202+R198+R194+R190+R187+R183+R179+R176+R172+R168+R164+R160+R156+R152+R148+R144+R140+R136+R132+R128+R124+R120+R117+R113+R109+R105+R101+R97+R93+R89+R85+R82+R79+R75+R71+R67+R63+R59+R55+R51+R47+R42+R38+R34+R30+R26+R23+R19+R15+R11+R44</f>
        <v>219</v>
      </c>
      <c r="S271" s="39">
        <f t="shared" si="69"/>
        <v>12</v>
      </c>
      <c r="T271" s="39">
        <f t="shared" si="69"/>
        <v>38</v>
      </c>
      <c r="U271" s="39">
        <f t="shared" si="69"/>
        <v>8</v>
      </c>
      <c r="V271" s="49">
        <f t="shared" si="56"/>
        <v>390</v>
      </c>
      <c r="W271" s="39">
        <v>358</v>
      </c>
      <c r="X271" s="39">
        <f t="shared" ref="X271:Z271" si="70">X264+X260+X256+X252+X248+X244+X240+X236+X232+X228+X224+X221+X217+X213+X210+X206+X202+X198+X194+X190+X187+X183+X179+X176+X172+X168+X164+X160+X156+X152+X148+X144+X140+X136+X132+X128+X124+X120+X117+X113+X109+X105+X101+X97+X93+X89+X85+X82+X79+X75+X71+X67+X63+X59+X55+X51+X47+X42+X38+X34+X30+X26+X23+X19+X15+X11+X44</f>
        <v>5</v>
      </c>
      <c r="Y271" s="39">
        <f t="shared" si="70"/>
        <v>27</v>
      </c>
      <c r="Z271" s="39">
        <f t="shared" si="70"/>
        <v>0</v>
      </c>
      <c r="AA271" s="49">
        <f t="shared" si="57"/>
        <v>276</v>
      </c>
      <c r="AB271" s="39">
        <f t="shared" ref="AB271" si="71">AB264+AB260+AB256+AB252+AB248+AB244+AB240+AB236+AB232+AB228+AB224+AB221+AB217+AB213+AB210+AB206+AB202+AB198+AB194+AB190+AB187+AB183+AB179+AB176+AB172+AB168+AB164+AB160+AB156+AB152+AB148+AB144+AB140+AB136+AB132+AB128+AB124+AB120+AB117+AB113+AB109+AB105+AB101+AB97+AB93+AB89+AB85+AB82+AB79+AB75+AB71+AB67+AB63+AB59+AB55+AB51+AB47+AB42+AB38+AB34+AB30+AB26+AB23+AB19+AB15+AB11+AB44+AB267</f>
        <v>230</v>
      </c>
      <c r="AC271" s="71">
        <f t="shared" si="63"/>
        <v>4</v>
      </c>
      <c r="AD271" s="71">
        <f t="shared" si="63"/>
        <v>39</v>
      </c>
      <c r="AE271" s="71">
        <f t="shared" si="63"/>
        <v>3</v>
      </c>
      <c r="AF271" s="49">
        <f t="shared" si="58"/>
        <v>208</v>
      </c>
      <c r="AG271" s="71">
        <f t="shared" si="64"/>
        <v>193</v>
      </c>
      <c r="AH271" s="71">
        <f t="shared" si="64"/>
        <v>1</v>
      </c>
      <c r="AI271" s="71">
        <f t="shared" si="64"/>
        <v>13</v>
      </c>
      <c r="AJ271" s="71">
        <f t="shared" si="64"/>
        <v>1</v>
      </c>
    </row>
    <row r="272" spans="2:36" s="84" customFormat="1" ht="16.5" customHeight="1" thickBot="1" x14ac:dyDescent="0.3">
      <c r="B272" s="205"/>
      <c r="C272" s="449"/>
      <c r="D272" s="453" t="s">
        <v>540</v>
      </c>
      <c r="E272" s="454"/>
      <c r="F272" s="71">
        <f t="shared" si="52"/>
        <v>730</v>
      </c>
      <c r="G272" s="49">
        <f t="shared" si="53"/>
        <v>143</v>
      </c>
      <c r="H272" s="146">
        <f t="shared" ref="H272:K272" si="72">H261+H257+H253+H237+H233+H229+H225+H218+H214+H207+H203+H199+H195+H191+H184+H180+H173+H241+H245+H249+H169+H165+H161+H157+H153+H149+H145+H141+H137+H133+H129+H125+H121+H114+H110+H106+H102+H98+H94+H90+H86+H76+H72+H68+H64+H60+H56+H52+H48+H43+H39+H35+H31+H27+H20+H16+H12</f>
        <v>119</v>
      </c>
      <c r="I272" s="146">
        <f t="shared" si="72"/>
        <v>0</v>
      </c>
      <c r="J272" s="146">
        <f t="shared" si="72"/>
        <v>24</v>
      </c>
      <c r="K272" s="146">
        <f t="shared" si="72"/>
        <v>0</v>
      </c>
      <c r="L272" s="49">
        <f t="shared" si="54"/>
        <v>131</v>
      </c>
      <c r="M272" s="146">
        <f t="shared" ref="M272:P272" si="73">M261+M257+M253+M237+M233+M229+M225+M218+M214+M207+M203+M199+M195+M191+M184+M180+M173+M241+M245+M249+M169+M165+M161+M157+M153+M149+M145+M141+M137+M133+M129+M125+M121+M114+M110+M106+M102+M98+M94+M90+M86+M76+M72+M68+M64+M60+M56+M52+M48+M43+M39+M35+M31+M27+M20+M16+M12</f>
        <v>111</v>
      </c>
      <c r="N272" s="146">
        <f t="shared" si="73"/>
        <v>0</v>
      </c>
      <c r="O272" s="146">
        <f t="shared" si="73"/>
        <v>20</v>
      </c>
      <c r="P272" s="146">
        <f t="shared" si="73"/>
        <v>0</v>
      </c>
      <c r="Q272" s="49">
        <f t="shared" si="55"/>
        <v>89</v>
      </c>
      <c r="R272" s="146">
        <f t="shared" ref="R272:U272" si="74">R261+R257+R253+R237+R233+R229+R225+R218+R214+R207+R203+R199+R195+R191+R184+R180+R173+R241+R245+R249+R169+R165+R161+R157+R153+R149+R145+R141+R137+R133+R129+R125+R121+R114+R110+R106+R102+R98+R94+R90+R86+R76+R72+R68+R64+R60+R56+R52+R48+R43+R39+R35+R31+R27+R20+R16+R12</f>
        <v>76</v>
      </c>
      <c r="S272" s="146">
        <f t="shared" si="74"/>
        <v>1</v>
      </c>
      <c r="T272" s="146">
        <f t="shared" si="74"/>
        <v>11</v>
      </c>
      <c r="U272" s="146">
        <f t="shared" si="74"/>
        <v>1</v>
      </c>
      <c r="V272" s="49">
        <f t="shared" si="56"/>
        <v>173</v>
      </c>
      <c r="W272" s="146">
        <v>152</v>
      </c>
      <c r="X272" s="146">
        <f t="shared" ref="X272:Z272" si="75">X261+X257+X253+X237+X233+X229+X225+X218+X214+X207+X203+X199+X195+X191+X184+X180+X173+X241+X245+X249+X169+X165+X161+X157+X153+X149+X145+X141+X137+X133+X129+X125+X121+X114+X110+X106+X102+X98+X94+X90+X86+X76+X72+X68+X64+X60+X56+X52+X48+X43+X39+X35+X31+X27+X20+X16+X12</f>
        <v>4</v>
      </c>
      <c r="Y272" s="146">
        <f t="shared" si="75"/>
        <v>14</v>
      </c>
      <c r="Z272" s="146">
        <f t="shared" si="75"/>
        <v>3</v>
      </c>
      <c r="AA272" s="49">
        <f t="shared" si="57"/>
        <v>96</v>
      </c>
      <c r="AB272" s="146">
        <f t="shared" ref="AB272" si="76">AB261+AB257+AB253+AB237+AB233+AB229+AB225+AB218+AB214+AB207+AB203+AB199+AB195+AB191+AB184+AB180+AB173+AB241+AB245+AB249+AB169+AB165+AB161+AB157+AB153+AB149+AB145+AB141+AB137+AB133+AB129+AB125+AB121+AB114+AB110+AB106+AB102+AB98+AB94+AB90+AB86+AB76+AB72+AB68+AB64+AB60+AB56+AB52+AB48+AB43+AB39+AB35+AB31+AB27+AB20+AB16+AB12+AB268</f>
        <v>75</v>
      </c>
      <c r="AC272" s="71">
        <f t="shared" si="63"/>
        <v>7</v>
      </c>
      <c r="AD272" s="71">
        <f t="shared" si="63"/>
        <v>11</v>
      </c>
      <c r="AE272" s="71">
        <f t="shared" si="63"/>
        <v>3</v>
      </c>
      <c r="AF272" s="49">
        <f t="shared" si="58"/>
        <v>98</v>
      </c>
      <c r="AG272" s="71">
        <f t="shared" ref="AG272:AJ272" si="77">AG268+AG261+AG257+AG253+AG249+AG245+AG241+AG233+AG229+AG225+AG218+AG214+AG207+AG203+AG199+AG195+AG191+AG184+AG180+AG173+AG169+AG165+AG161+AG157+AG153+AG149+AG145+AG141+AG121+AG114+AG110+AG106+AG102+AG98+AG94+AG90+AG86+AG76+AG72+AG68+AG64+AG60+AG52+AG56+AG48+AG43+AG39+AG35+AG31+AG27+AG16+AG12</f>
        <v>81</v>
      </c>
      <c r="AH272" s="71">
        <f t="shared" si="77"/>
        <v>1</v>
      </c>
      <c r="AI272" s="71">
        <f t="shared" si="77"/>
        <v>10</v>
      </c>
      <c r="AJ272" s="71">
        <f t="shared" si="77"/>
        <v>6</v>
      </c>
    </row>
    <row r="273" spans="2:36" s="84" customFormat="1" ht="16.5" customHeight="1" thickBot="1" x14ac:dyDescent="0.3">
      <c r="B273" s="484">
        <v>1</v>
      </c>
      <c r="C273" s="416" t="s">
        <v>34</v>
      </c>
      <c r="D273" s="435" t="s">
        <v>520</v>
      </c>
      <c r="E273" s="129" t="s">
        <v>120</v>
      </c>
      <c r="F273" s="71">
        <f t="shared" si="52"/>
        <v>0</v>
      </c>
      <c r="G273" s="49">
        <f t="shared" si="53"/>
        <v>0</v>
      </c>
      <c r="H273" s="116">
        <v>0</v>
      </c>
      <c r="I273" s="116">
        <v>0</v>
      </c>
      <c r="J273" s="116">
        <v>0</v>
      </c>
      <c r="K273" s="116">
        <v>0</v>
      </c>
      <c r="L273" s="49">
        <f t="shared" si="54"/>
        <v>0</v>
      </c>
      <c r="M273" s="119">
        <v>0</v>
      </c>
      <c r="N273" s="119">
        <v>0</v>
      </c>
      <c r="O273" s="119">
        <v>0</v>
      </c>
      <c r="P273" s="119">
        <v>0</v>
      </c>
      <c r="Q273" s="49">
        <f t="shared" si="55"/>
        <v>0</v>
      </c>
      <c r="R273" s="119">
        <v>0</v>
      </c>
      <c r="S273" s="119">
        <v>0</v>
      </c>
      <c r="T273" s="119">
        <v>0</v>
      </c>
      <c r="U273" s="119">
        <v>0</v>
      </c>
      <c r="V273" s="49">
        <f t="shared" si="56"/>
        <v>0</v>
      </c>
      <c r="W273" s="119">
        <v>0</v>
      </c>
      <c r="X273" s="119">
        <v>0</v>
      </c>
      <c r="Y273" s="119">
        <v>0</v>
      </c>
      <c r="Z273" s="119">
        <v>0</v>
      </c>
      <c r="AA273" s="49">
        <f t="shared" si="57"/>
        <v>0</v>
      </c>
      <c r="AB273" s="119">
        <v>0</v>
      </c>
      <c r="AC273" s="119">
        <v>0</v>
      </c>
      <c r="AD273" s="119">
        <v>0</v>
      </c>
      <c r="AE273" s="119">
        <v>0</v>
      </c>
      <c r="AF273" s="49">
        <f t="shared" si="58"/>
        <v>0</v>
      </c>
      <c r="AG273" s="119">
        <v>0</v>
      </c>
      <c r="AH273" s="119">
        <v>0</v>
      </c>
      <c r="AI273" s="119">
        <v>0</v>
      </c>
      <c r="AJ273" s="119">
        <v>0</v>
      </c>
    </row>
    <row r="274" spans="2:36" s="84" customFormat="1" ht="16.5" customHeight="1" thickBot="1" x14ac:dyDescent="0.3">
      <c r="B274" s="485"/>
      <c r="C274" s="448"/>
      <c r="D274" s="440"/>
      <c r="E274" s="97" t="s">
        <v>218</v>
      </c>
      <c r="F274" s="71">
        <f t="shared" si="52"/>
        <v>0</v>
      </c>
      <c r="G274" s="49">
        <f t="shared" si="53"/>
        <v>0</v>
      </c>
      <c r="H274" s="116">
        <v>0</v>
      </c>
      <c r="I274" s="116">
        <v>0</v>
      </c>
      <c r="J274" s="116">
        <v>0</v>
      </c>
      <c r="K274" s="116">
        <v>0</v>
      </c>
      <c r="L274" s="49">
        <f t="shared" si="54"/>
        <v>0</v>
      </c>
      <c r="M274" s="119">
        <v>0</v>
      </c>
      <c r="N274" s="119">
        <v>0</v>
      </c>
      <c r="O274" s="119">
        <v>0</v>
      </c>
      <c r="P274" s="119">
        <v>0</v>
      </c>
      <c r="Q274" s="49">
        <f t="shared" si="55"/>
        <v>0</v>
      </c>
      <c r="R274" s="119">
        <v>0</v>
      </c>
      <c r="S274" s="119">
        <v>0</v>
      </c>
      <c r="T274" s="119">
        <v>0</v>
      </c>
      <c r="U274" s="119">
        <v>0</v>
      </c>
      <c r="V274" s="49">
        <f t="shared" si="56"/>
        <v>0</v>
      </c>
      <c r="W274" s="113">
        <v>0</v>
      </c>
      <c r="X274" s="113">
        <v>0</v>
      </c>
      <c r="Y274" s="113">
        <v>0</v>
      </c>
      <c r="Z274" s="113">
        <v>0</v>
      </c>
      <c r="AA274" s="49">
        <f t="shared" si="57"/>
        <v>0</v>
      </c>
      <c r="AB274" s="119">
        <v>0</v>
      </c>
      <c r="AC274" s="119">
        <v>0</v>
      </c>
      <c r="AD274" s="119">
        <v>0</v>
      </c>
      <c r="AE274" s="119">
        <v>0</v>
      </c>
      <c r="AF274" s="49">
        <f t="shared" si="58"/>
        <v>0</v>
      </c>
      <c r="AG274" s="113">
        <v>0</v>
      </c>
      <c r="AH274" s="113">
        <v>0</v>
      </c>
      <c r="AI274" s="113">
        <v>0</v>
      </c>
      <c r="AJ274" s="113">
        <v>0</v>
      </c>
    </row>
    <row r="275" spans="2:36" s="84" customFormat="1" ht="16.5" customHeight="1" thickBot="1" x14ac:dyDescent="0.3">
      <c r="B275" s="485"/>
      <c r="C275" s="448"/>
      <c r="D275" s="441"/>
      <c r="E275" s="98" t="s">
        <v>116</v>
      </c>
      <c r="F275" s="71">
        <f t="shared" si="52"/>
        <v>0</v>
      </c>
      <c r="G275" s="49">
        <f t="shared" si="53"/>
        <v>0</v>
      </c>
      <c r="H275" s="116">
        <v>0</v>
      </c>
      <c r="I275" s="116">
        <v>0</v>
      </c>
      <c r="J275" s="116">
        <v>0</v>
      </c>
      <c r="K275" s="116">
        <v>0</v>
      </c>
      <c r="L275" s="49">
        <f t="shared" si="54"/>
        <v>0</v>
      </c>
      <c r="M275" s="119">
        <v>0</v>
      </c>
      <c r="N275" s="119">
        <v>0</v>
      </c>
      <c r="O275" s="119">
        <v>0</v>
      </c>
      <c r="P275" s="119">
        <v>0</v>
      </c>
      <c r="Q275" s="49">
        <f t="shared" si="55"/>
        <v>0</v>
      </c>
      <c r="R275" s="119">
        <v>0</v>
      </c>
      <c r="S275" s="119">
        <v>0</v>
      </c>
      <c r="T275" s="119">
        <v>0</v>
      </c>
      <c r="U275" s="119">
        <v>0</v>
      </c>
      <c r="V275" s="49">
        <f t="shared" si="56"/>
        <v>0</v>
      </c>
      <c r="W275" s="117">
        <v>0</v>
      </c>
      <c r="X275" s="117">
        <v>0</v>
      </c>
      <c r="Y275" s="117">
        <v>0</v>
      </c>
      <c r="Z275" s="117">
        <v>0</v>
      </c>
      <c r="AA275" s="49">
        <f t="shared" si="57"/>
        <v>0</v>
      </c>
      <c r="AB275" s="119">
        <v>0</v>
      </c>
      <c r="AC275" s="119">
        <v>0</v>
      </c>
      <c r="AD275" s="119">
        <v>0</v>
      </c>
      <c r="AE275" s="119">
        <v>0</v>
      </c>
      <c r="AF275" s="49">
        <f t="shared" si="58"/>
        <v>0</v>
      </c>
      <c r="AG275" s="117">
        <v>0</v>
      </c>
      <c r="AH275" s="117">
        <v>0</v>
      </c>
      <c r="AI275" s="117">
        <v>0</v>
      </c>
      <c r="AJ275" s="117">
        <v>0</v>
      </c>
    </row>
    <row r="276" spans="2:36" s="84" customFormat="1" ht="21.75" thickBot="1" x14ac:dyDescent="0.3">
      <c r="B276" s="485"/>
      <c r="C276" s="448"/>
      <c r="D276" s="442"/>
      <c r="E276" s="99" t="s">
        <v>541</v>
      </c>
      <c r="F276" s="71">
        <f t="shared" si="52"/>
        <v>0</v>
      </c>
      <c r="G276" s="49">
        <f t="shared" si="53"/>
        <v>0</v>
      </c>
      <c r="H276" s="116">
        <v>0</v>
      </c>
      <c r="I276" s="116">
        <v>0</v>
      </c>
      <c r="J276" s="116">
        <v>0</v>
      </c>
      <c r="K276" s="116">
        <v>0</v>
      </c>
      <c r="L276" s="49">
        <f t="shared" si="54"/>
        <v>0</v>
      </c>
      <c r="M276" s="119">
        <v>0</v>
      </c>
      <c r="N276" s="119">
        <v>0</v>
      </c>
      <c r="O276" s="119">
        <v>0</v>
      </c>
      <c r="P276" s="119">
        <v>0</v>
      </c>
      <c r="Q276" s="49">
        <f t="shared" si="55"/>
        <v>0</v>
      </c>
      <c r="R276" s="119">
        <v>0</v>
      </c>
      <c r="S276" s="119">
        <v>0</v>
      </c>
      <c r="T276" s="119">
        <v>0</v>
      </c>
      <c r="U276" s="119">
        <v>0</v>
      </c>
      <c r="V276" s="49">
        <f t="shared" si="56"/>
        <v>0</v>
      </c>
      <c r="W276" s="149">
        <v>0</v>
      </c>
      <c r="X276" s="149">
        <v>0</v>
      </c>
      <c r="Y276" s="149">
        <v>0</v>
      </c>
      <c r="Z276" s="149">
        <v>0</v>
      </c>
      <c r="AA276" s="49">
        <f t="shared" si="57"/>
        <v>0</v>
      </c>
      <c r="AB276" s="119">
        <v>0</v>
      </c>
      <c r="AC276" s="119">
        <v>0</v>
      </c>
      <c r="AD276" s="119">
        <v>0</v>
      </c>
      <c r="AE276" s="119">
        <v>0</v>
      </c>
      <c r="AF276" s="49">
        <f t="shared" si="58"/>
        <v>0</v>
      </c>
      <c r="AG276" s="149">
        <v>0</v>
      </c>
      <c r="AH276" s="149">
        <v>0</v>
      </c>
      <c r="AI276" s="149">
        <v>0</v>
      </c>
      <c r="AJ276" s="149">
        <v>0</v>
      </c>
    </row>
    <row r="277" spans="2:36" s="84" customFormat="1" ht="16.5" customHeight="1" thickBot="1" x14ac:dyDescent="0.3">
      <c r="B277" s="431">
        <v>2</v>
      </c>
      <c r="C277" s="448"/>
      <c r="D277" s="432" t="s">
        <v>61</v>
      </c>
      <c r="E277" s="128" t="s">
        <v>120</v>
      </c>
      <c r="F277" s="71">
        <f t="shared" si="52"/>
        <v>0</v>
      </c>
      <c r="G277" s="49">
        <f t="shared" si="53"/>
        <v>0</v>
      </c>
      <c r="H277" s="116">
        <v>0</v>
      </c>
      <c r="I277" s="116">
        <v>0</v>
      </c>
      <c r="J277" s="116">
        <v>0</v>
      </c>
      <c r="K277" s="116">
        <v>0</v>
      </c>
      <c r="L277" s="49">
        <f t="shared" si="54"/>
        <v>0</v>
      </c>
      <c r="M277" s="119">
        <v>0</v>
      </c>
      <c r="N277" s="119">
        <v>0</v>
      </c>
      <c r="O277" s="119">
        <v>0</v>
      </c>
      <c r="P277" s="119">
        <v>0</v>
      </c>
      <c r="Q277" s="49">
        <f t="shared" si="55"/>
        <v>0</v>
      </c>
      <c r="R277" s="119">
        <v>0</v>
      </c>
      <c r="S277" s="119">
        <v>0</v>
      </c>
      <c r="T277" s="119">
        <v>0</v>
      </c>
      <c r="U277" s="119">
        <v>0</v>
      </c>
      <c r="V277" s="49">
        <f t="shared" si="56"/>
        <v>0</v>
      </c>
      <c r="W277" s="118">
        <v>0</v>
      </c>
      <c r="X277" s="118">
        <v>0</v>
      </c>
      <c r="Y277" s="118">
        <v>0</v>
      </c>
      <c r="Z277" s="118">
        <v>0</v>
      </c>
      <c r="AA277" s="49">
        <f t="shared" si="57"/>
        <v>0</v>
      </c>
      <c r="AB277" s="119">
        <v>0</v>
      </c>
      <c r="AC277" s="119">
        <v>0</v>
      </c>
      <c r="AD277" s="119">
        <v>0</v>
      </c>
      <c r="AE277" s="119">
        <v>0</v>
      </c>
      <c r="AF277" s="49">
        <f t="shared" si="58"/>
        <v>0</v>
      </c>
      <c r="AG277" s="118">
        <v>0</v>
      </c>
      <c r="AH277" s="118">
        <v>0</v>
      </c>
      <c r="AI277" s="118">
        <v>0</v>
      </c>
      <c r="AJ277" s="118">
        <v>0</v>
      </c>
    </row>
    <row r="278" spans="2:36" s="84" customFormat="1" ht="16.5" customHeight="1" thickBot="1" x14ac:dyDescent="0.3">
      <c r="B278" s="431"/>
      <c r="C278" s="448"/>
      <c r="D278" s="440"/>
      <c r="E278" s="97" t="s">
        <v>218</v>
      </c>
      <c r="F278" s="71">
        <f t="shared" si="52"/>
        <v>0</v>
      </c>
      <c r="G278" s="49">
        <f t="shared" si="53"/>
        <v>0</v>
      </c>
      <c r="H278" s="116">
        <v>0</v>
      </c>
      <c r="I278" s="116">
        <v>0</v>
      </c>
      <c r="J278" s="116">
        <v>0</v>
      </c>
      <c r="K278" s="116">
        <v>0</v>
      </c>
      <c r="L278" s="49">
        <f t="shared" si="54"/>
        <v>0</v>
      </c>
      <c r="M278" s="119">
        <v>0</v>
      </c>
      <c r="N278" s="119">
        <v>0</v>
      </c>
      <c r="O278" s="119">
        <v>0</v>
      </c>
      <c r="P278" s="119">
        <v>0</v>
      </c>
      <c r="Q278" s="49">
        <f t="shared" si="55"/>
        <v>0</v>
      </c>
      <c r="R278" s="119">
        <v>0</v>
      </c>
      <c r="S278" s="119">
        <v>0</v>
      </c>
      <c r="T278" s="119">
        <v>0</v>
      </c>
      <c r="U278" s="119">
        <v>0</v>
      </c>
      <c r="V278" s="49">
        <f t="shared" si="56"/>
        <v>0</v>
      </c>
      <c r="W278" s="112">
        <v>0</v>
      </c>
      <c r="X278" s="112">
        <v>0</v>
      </c>
      <c r="Y278" s="112">
        <v>0</v>
      </c>
      <c r="Z278" s="112">
        <v>0</v>
      </c>
      <c r="AA278" s="49">
        <f t="shared" si="57"/>
        <v>0</v>
      </c>
      <c r="AB278" s="119">
        <v>0</v>
      </c>
      <c r="AC278" s="119">
        <v>0</v>
      </c>
      <c r="AD278" s="119">
        <v>0</v>
      </c>
      <c r="AE278" s="119">
        <v>0</v>
      </c>
      <c r="AF278" s="49">
        <f t="shared" si="58"/>
        <v>0</v>
      </c>
      <c r="AG278" s="112">
        <v>0</v>
      </c>
      <c r="AH278" s="112">
        <v>0</v>
      </c>
      <c r="AI278" s="112">
        <v>0</v>
      </c>
      <c r="AJ278" s="112">
        <v>0</v>
      </c>
    </row>
    <row r="279" spans="2:36" s="84" customFormat="1" ht="16.5" customHeight="1" thickBot="1" x14ac:dyDescent="0.3">
      <c r="B279" s="431"/>
      <c r="C279" s="448"/>
      <c r="D279" s="441"/>
      <c r="E279" s="98" t="s">
        <v>116</v>
      </c>
      <c r="F279" s="71">
        <f t="shared" si="52"/>
        <v>0</v>
      </c>
      <c r="G279" s="49">
        <f t="shared" si="53"/>
        <v>0</v>
      </c>
      <c r="H279" s="116">
        <v>0</v>
      </c>
      <c r="I279" s="116">
        <v>0</v>
      </c>
      <c r="J279" s="116">
        <v>0</v>
      </c>
      <c r="K279" s="116">
        <v>0</v>
      </c>
      <c r="L279" s="49">
        <f t="shared" si="54"/>
        <v>0</v>
      </c>
      <c r="M279" s="119">
        <v>0</v>
      </c>
      <c r="N279" s="119">
        <v>0</v>
      </c>
      <c r="O279" s="119">
        <v>0</v>
      </c>
      <c r="P279" s="119">
        <v>0</v>
      </c>
      <c r="Q279" s="49">
        <f t="shared" si="55"/>
        <v>0</v>
      </c>
      <c r="R279" s="119">
        <v>0</v>
      </c>
      <c r="S279" s="119">
        <v>0</v>
      </c>
      <c r="T279" s="119">
        <v>0</v>
      </c>
      <c r="U279" s="119">
        <v>0</v>
      </c>
      <c r="V279" s="49">
        <f t="shared" si="56"/>
        <v>0</v>
      </c>
      <c r="W279" s="116">
        <v>0</v>
      </c>
      <c r="X279" s="112">
        <v>0</v>
      </c>
      <c r="Y279" s="112">
        <v>0</v>
      </c>
      <c r="Z279" s="112">
        <v>0</v>
      </c>
      <c r="AA279" s="49">
        <f t="shared" si="57"/>
        <v>0</v>
      </c>
      <c r="AB279" s="119">
        <v>0</v>
      </c>
      <c r="AC279" s="119">
        <v>0</v>
      </c>
      <c r="AD279" s="119">
        <v>0</v>
      </c>
      <c r="AE279" s="119">
        <v>0</v>
      </c>
      <c r="AF279" s="49">
        <f t="shared" si="58"/>
        <v>0</v>
      </c>
      <c r="AG279" s="116">
        <v>0</v>
      </c>
      <c r="AH279" s="116">
        <v>0</v>
      </c>
      <c r="AI279" s="116">
        <v>0</v>
      </c>
      <c r="AJ279" s="116">
        <v>0</v>
      </c>
    </row>
    <row r="280" spans="2:36" s="84" customFormat="1" ht="21.75" thickBot="1" x14ac:dyDescent="0.3">
      <c r="B280" s="431"/>
      <c r="C280" s="448"/>
      <c r="D280" s="442"/>
      <c r="E280" s="99" t="s">
        <v>541</v>
      </c>
      <c r="F280" s="71">
        <f t="shared" si="52"/>
        <v>0</v>
      </c>
      <c r="G280" s="49">
        <f t="shared" si="53"/>
        <v>0</v>
      </c>
      <c r="H280" s="116">
        <v>0</v>
      </c>
      <c r="I280" s="116">
        <v>0</v>
      </c>
      <c r="J280" s="116">
        <v>0</v>
      </c>
      <c r="K280" s="116">
        <v>0</v>
      </c>
      <c r="L280" s="49">
        <f t="shared" si="54"/>
        <v>0</v>
      </c>
      <c r="M280" s="119">
        <v>0</v>
      </c>
      <c r="N280" s="119">
        <v>0</v>
      </c>
      <c r="O280" s="119">
        <v>0</v>
      </c>
      <c r="P280" s="119">
        <v>0</v>
      </c>
      <c r="Q280" s="49">
        <f t="shared" si="55"/>
        <v>0</v>
      </c>
      <c r="R280" s="119">
        <v>0</v>
      </c>
      <c r="S280" s="119">
        <v>0</v>
      </c>
      <c r="T280" s="119">
        <v>0</v>
      </c>
      <c r="U280" s="119">
        <v>0</v>
      </c>
      <c r="V280" s="49">
        <f t="shared" si="56"/>
        <v>0</v>
      </c>
      <c r="W280" s="148">
        <v>0</v>
      </c>
      <c r="X280" s="112">
        <v>0</v>
      </c>
      <c r="Y280" s="112">
        <v>0</v>
      </c>
      <c r="Z280" s="112">
        <v>0</v>
      </c>
      <c r="AA280" s="49">
        <f t="shared" si="57"/>
        <v>0</v>
      </c>
      <c r="AB280" s="119">
        <v>0</v>
      </c>
      <c r="AC280" s="119">
        <v>0</v>
      </c>
      <c r="AD280" s="119">
        <v>0</v>
      </c>
      <c r="AE280" s="119">
        <v>0</v>
      </c>
      <c r="AF280" s="49">
        <f t="shared" si="58"/>
        <v>0</v>
      </c>
      <c r="AG280" s="148">
        <v>0</v>
      </c>
      <c r="AH280" s="148">
        <v>0</v>
      </c>
      <c r="AI280" s="148">
        <v>0</v>
      </c>
      <c r="AJ280" s="148">
        <v>0</v>
      </c>
    </row>
    <row r="281" spans="2:36" s="84" customFormat="1" ht="16.5" customHeight="1" thickBot="1" x14ac:dyDescent="0.3">
      <c r="B281" s="431">
        <v>3</v>
      </c>
      <c r="C281" s="448"/>
      <c r="D281" s="440" t="s">
        <v>521</v>
      </c>
      <c r="E281" s="97" t="s">
        <v>120</v>
      </c>
      <c r="F281" s="71">
        <f t="shared" si="52"/>
        <v>0</v>
      </c>
      <c r="G281" s="49">
        <f t="shared" si="53"/>
        <v>0</v>
      </c>
      <c r="H281" s="116">
        <v>0</v>
      </c>
      <c r="I281" s="116">
        <v>0</v>
      </c>
      <c r="J281" s="116">
        <v>0</v>
      </c>
      <c r="K281" s="116">
        <v>0</v>
      </c>
      <c r="L281" s="49">
        <f t="shared" si="54"/>
        <v>0</v>
      </c>
      <c r="M281" s="119">
        <v>0</v>
      </c>
      <c r="N281" s="119">
        <v>0</v>
      </c>
      <c r="O281" s="119">
        <v>0</v>
      </c>
      <c r="P281" s="119">
        <v>0</v>
      </c>
      <c r="Q281" s="49">
        <f t="shared" si="55"/>
        <v>0</v>
      </c>
      <c r="R281" s="119">
        <v>0</v>
      </c>
      <c r="S281" s="119">
        <v>0</v>
      </c>
      <c r="T281" s="119">
        <v>0</v>
      </c>
      <c r="U281" s="119">
        <v>0</v>
      </c>
      <c r="V281" s="49">
        <f t="shared" si="56"/>
        <v>0</v>
      </c>
      <c r="W281" s="118">
        <v>0</v>
      </c>
      <c r="X281" s="112">
        <v>0</v>
      </c>
      <c r="Y281" s="112">
        <v>0</v>
      </c>
      <c r="Z281" s="112">
        <v>0</v>
      </c>
      <c r="AA281" s="49">
        <f t="shared" si="57"/>
        <v>0</v>
      </c>
      <c r="AB281" s="119">
        <v>0</v>
      </c>
      <c r="AC281" s="119">
        <v>0</v>
      </c>
      <c r="AD281" s="119">
        <v>0</v>
      </c>
      <c r="AE281" s="119">
        <v>0</v>
      </c>
      <c r="AF281" s="49">
        <f t="shared" si="58"/>
        <v>0</v>
      </c>
      <c r="AG281" s="118">
        <v>0</v>
      </c>
      <c r="AH281" s="118">
        <v>0</v>
      </c>
      <c r="AI281" s="118">
        <v>0</v>
      </c>
      <c r="AJ281" s="118">
        <v>0</v>
      </c>
    </row>
    <row r="282" spans="2:36" s="84" customFormat="1" ht="16.5" customHeight="1" thickBot="1" x14ac:dyDescent="0.3">
      <c r="B282" s="431"/>
      <c r="C282" s="448"/>
      <c r="D282" s="440"/>
      <c r="E282" s="97" t="s">
        <v>218</v>
      </c>
      <c r="F282" s="71">
        <f t="shared" si="52"/>
        <v>0</v>
      </c>
      <c r="G282" s="49">
        <f t="shared" si="53"/>
        <v>0</v>
      </c>
      <c r="H282" s="116">
        <v>0</v>
      </c>
      <c r="I282" s="116">
        <v>0</v>
      </c>
      <c r="J282" s="116">
        <v>0</v>
      </c>
      <c r="K282" s="116">
        <v>0</v>
      </c>
      <c r="L282" s="49">
        <f t="shared" si="54"/>
        <v>0</v>
      </c>
      <c r="M282" s="119">
        <v>0</v>
      </c>
      <c r="N282" s="119">
        <v>0</v>
      </c>
      <c r="O282" s="119">
        <v>0</v>
      </c>
      <c r="P282" s="119">
        <v>0</v>
      </c>
      <c r="Q282" s="49">
        <f t="shared" si="55"/>
        <v>0</v>
      </c>
      <c r="R282" s="119">
        <v>0</v>
      </c>
      <c r="S282" s="119">
        <v>0</v>
      </c>
      <c r="T282" s="119">
        <v>0</v>
      </c>
      <c r="U282" s="119">
        <v>0</v>
      </c>
      <c r="V282" s="49">
        <f t="shared" si="56"/>
        <v>0</v>
      </c>
      <c r="W282" s="112">
        <v>0</v>
      </c>
      <c r="X282" s="112">
        <v>0</v>
      </c>
      <c r="Y282" s="112">
        <v>0</v>
      </c>
      <c r="Z282" s="112">
        <v>0</v>
      </c>
      <c r="AA282" s="49">
        <f t="shared" si="57"/>
        <v>0</v>
      </c>
      <c r="AB282" s="119">
        <v>0</v>
      </c>
      <c r="AC282" s="119">
        <v>0</v>
      </c>
      <c r="AD282" s="119">
        <v>0</v>
      </c>
      <c r="AE282" s="119">
        <v>0</v>
      </c>
      <c r="AF282" s="49">
        <f t="shared" si="58"/>
        <v>0</v>
      </c>
      <c r="AG282" s="112">
        <v>0</v>
      </c>
      <c r="AH282" s="112">
        <v>0</v>
      </c>
      <c r="AI282" s="112">
        <v>0</v>
      </c>
      <c r="AJ282" s="112">
        <v>0</v>
      </c>
    </row>
    <row r="283" spans="2:36" s="84" customFormat="1" ht="16.5" customHeight="1" thickBot="1" x14ac:dyDescent="0.3">
      <c r="B283" s="431"/>
      <c r="C283" s="448"/>
      <c r="D283" s="441"/>
      <c r="E283" s="98" t="s">
        <v>116</v>
      </c>
      <c r="F283" s="71">
        <f t="shared" si="52"/>
        <v>0</v>
      </c>
      <c r="G283" s="49">
        <f t="shared" si="53"/>
        <v>0</v>
      </c>
      <c r="H283" s="116">
        <v>0</v>
      </c>
      <c r="I283" s="116">
        <v>0</v>
      </c>
      <c r="J283" s="116">
        <v>0</v>
      </c>
      <c r="K283" s="116">
        <v>0</v>
      </c>
      <c r="L283" s="49">
        <f t="shared" si="54"/>
        <v>0</v>
      </c>
      <c r="M283" s="119">
        <v>0</v>
      </c>
      <c r="N283" s="119">
        <v>0</v>
      </c>
      <c r="O283" s="119">
        <v>0</v>
      </c>
      <c r="P283" s="119">
        <v>0</v>
      </c>
      <c r="Q283" s="49">
        <f t="shared" si="55"/>
        <v>0</v>
      </c>
      <c r="R283" s="119">
        <v>0</v>
      </c>
      <c r="S283" s="119">
        <v>0</v>
      </c>
      <c r="T283" s="119">
        <v>0</v>
      </c>
      <c r="U283" s="119">
        <v>0</v>
      </c>
      <c r="V283" s="49">
        <f t="shared" si="56"/>
        <v>0</v>
      </c>
      <c r="W283" s="116">
        <v>0</v>
      </c>
      <c r="X283" s="112">
        <v>0</v>
      </c>
      <c r="Y283" s="112">
        <v>0</v>
      </c>
      <c r="Z283" s="112">
        <v>0</v>
      </c>
      <c r="AA283" s="49">
        <f t="shared" si="57"/>
        <v>0</v>
      </c>
      <c r="AB283" s="119">
        <v>0</v>
      </c>
      <c r="AC283" s="119">
        <v>0</v>
      </c>
      <c r="AD283" s="119">
        <v>0</v>
      </c>
      <c r="AE283" s="119">
        <v>0</v>
      </c>
      <c r="AF283" s="49">
        <f t="shared" si="58"/>
        <v>0</v>
      </c>
      <c r="AG283" s="116">
        <v>0</v>
      </c>
      <c r="AH283" s="116">
        <v>0</v>
      </c>
      <c r="AI283" s="116">
        <v>0</v>
      </c>
      <c r="AJ283" s="116">
        <v>0</v>
      </c>
    </row>
    <row r="284" spans="2:36" s="84" customFormat="1" ht="21.75" thickBot="1" x14ac:dyDescent="0.3">
      <c r="B284" s="431"/>
      <c r="C284" s="448"/>
      <c r="D284" s="442"/>
      <c r="E284" s="99" t="s">
        <v>541</v>
      </c>
      <c r="F284" s="71">
        <f t="shared" si="52"/>
        <v>0</v>
      </c>
      <c r="G284" s="49">
        <f t="shared" si="53"/>
        <v>0</v>
      </c>
      <c r="H284" s="116">
        <v>0</v>
      </c>
      <c r="I284" s="116">
        <v>0</v>
      </c>
      <c r="J284" s="116">
        <v>0</v>
      </c>
      <c r="K284" s="116">
        <v>0</v>
      </c>
      <c r="L284" s="49">
        <f t="shared" si="54"/>
        <v>0</v>
      </c>
      <c r="M284" s="119">
        <v>0</v>
      </c>
      <c r="N284" s="119">
        <v>0</v>
      </c>
      <c r="O284" s="119">
        <v>0</v>
      </c>
      <c r="P284" s="119">
        <v>0</v>
      </c>
      <c r="Q284" s="49">
        <f t="shared" si="55"/>
        <v>0</v>
      </c>
      <c r="R284" s="119">
        <v>0</v>
      </c>
      <c r="S284" s="119">
        <v>0</v>
      </c>
      <c r="T284" s="119">
        <v>0</v>
      </c>
      <c r="U284" s="119">
        <v>0</v>
      </c>
      <c r="V284" s="49">
        <f t="shared" si="56"/>
        <v>0</v>
      </c>
      <c r="W284" s="148">
        <v>0</v>
      </c>
      <c r="X284" s="112">
        <v>0</v>
      </c>
      <c r="Y284" s="112">
        <v>0</v>
      </c>
      <c r="Z284" s="112">
        <v>0</v>
      </c>
      <c r="AA284" s="49">
        <f t="shared" si="57"/>
        <v>0</v>
      </c>
      <c r="AB284" s="119">
        <v>0</v>
      </c>
      <c r="AC284" s="119">
        <v>0</v>
      </c>
      <c r="AD284" s="119">
        <v>0</v>
      </c>
      <c r="AE284" s="119">
        <v>0</v>
      </c>
      <c r="AF284" s="49">
        <f t="shared" si="58"/>
        <v>0</v>
      </c>
      <c r="AG284" s="148">
        <v>0</v>
      </c>
      <c r="AH284" s="148">
        <v>0</v>
      </c>
      <c r="AI284" s="148">
        <v>0</v>
      </c>
      <c r="AJ284" s="148">
        <v>0</v>
      </c>
    </row>
    <row r="285" spans="2:36" s="84" customFormat="1" ht="16.5" customHeight="1" thickBot="1" x14ac:dyDescent="0.3">
      <c r="B285" s="431">
        <v>4</v>
      </c>
      <c r="C285" s="448"/>
      <c r="D285" s="451" t="s">
        <v>522</v>
      </c>
      <c r="E285" s="97" t="s">
        <v>120</v>
      </c>
      <c r="F285" s="71">
        <f t="shared" si="52"/>
        <v>0</v>
      </c>
      <c r="G285" s="49">
        <f t="shared" si="53"/>
        <v>0</v>
      </c>
      <c r="H285" s="116">
        <v>0</v>
      </c>
      <c r="I285" s="116">
        <v>0</v>
      </c>
      <c r="J285" s="116">
        <v>0</v>
      </c>
      <c r="K285" s="116">
        <v>0</v>
      </c>
      <c r="L285" s="49">
        <f t="shared" si="54"/>
        <v>0</v>
      </c>
      <c r="M285" s="119">
        <v>0</v>
      </c>
      <c r="N285" s="119">
        <v>0</v>
      </c>
      <c r="O285" s="119">
        <v>0</v>
      </c>
      <c r="P285" s="119">
        <v>0</v>
      </c>
      <c r="Q285" s="49">
        <f t="shared" si="55"/>
        <v>0</v>
      </c>
      <c r="R285" s="119">
        <v>0</v>
      </c>
      <c r="S285" s="119">
        <v>0</v>
      </c>
      <c r="T285" s="119">
        <v>0</v>
      </c>
      <c r="U285" s="119">
        <v>0</v>
      </c>
      <c r="V285" s="49">
        <f t="shared" si="56"/>
        <v>0</v>
      </c>
      <c r="W285" s="85">
        <v>0</v>
      </c>
      <c r="X285" s="112">
        <v>0</v>
      </c>
      <c r="Y285" s="112">
        <v>0</v>
      </c>
      <c r="Z285" s="112">
        <v>0</v>
      </c>
      <c r="AA285" s="49">
        <f t="shared" si="57"/>
        <v>0</v>
      </c>
      <c r="AB285" s="119">
        <v>0</v>
      </c>
      <c r="AC285" s="119">
        <v>0</v>
      </c>
      <c r="AD285" s="119">
        <v>0</v>
      </c>
      <c r="AE285" s="119">
        <v>0</v>
      </c>
      <c r="AF285" s="49">
        <f t="shared" si="58"/>
        <v>0</v>
      </c>
      <c r="AG285" s="85">
        <v>0</v>
      </c>
      <c r="AH285" s="85">
        <v>0</v>
      </c>
      <c r="AI285" s="85">
        <v>0</v>
      </c>
      <c r="AJ285" s="85">
        <v>0</v>
      </c>
    </row>
    <row r="286" spans="2:36" s="84" customFormat="1" ht="16.5" customHeight="1" thickBot="1" x14ac:dyDescent="0.3">
      <c r="B286" s="431"/>
      <c r="C286" s="448"/>
      <c r="D286" s="451"/>
      <c r="E286" s="97" t="s">
        <v>218</v>
      </c>
      <c r="F286" s="71">
        <f t="shared" si="52"/>
        <v>0</v>
      </c>
      <c r="G286" s="49">
        <f t="shared" si="53"/>
        <v>0</v>
      </c>
      <c r="H286" s="116">
        <v>0</v>
      </c>
      <c r="I286" s="116">
        <v>0</v>
      </c>
      <c r="J286" s="116">
        <v>0</v>
      </c>
      <c r="K286" s="116">
        <v>0</v>
      </c>
      <c r="L286" s="49">
        <f t="shared" si="54"/>
        <v>0</v>
      </c>
      <c r="M286" s="119">
        <v>0</v>
      </c>
      <c r="N286" s="119">
        <v>0</v>
      </c>
      <c r="O286" s="119">
        <v>0</v>
      </c>
      <c r="P286" s="119">
        <v>0</v>
      </c>
      <c r="Q286" s="49">
        <f t="shared" si="55"/>
        <v>0</v>
      </c>
      <c r="R286" s="119">
        <v>0</v>
      </c>
      <c r="S286" s="119">
        <v>0</v>
      </c>
      <c r="T286" s="119">
        <v>0</v>
      </c>
      <c r="U286" s="119">
        <v>0</v>
      </c>
      <c r="V286" s="49">
        <f t="shared" si="56"/>
        <v>0</v>
      </c>
      <c r="W286" s="86">
        <v>0</v>
      </c>
      <c r="X286" s="112">
        <v>0</v>
      </c>
      <c r="Y286" s="112">
        <v>0</v>
      </c>
      <c r="Z286" s="112">
        <v>0</v>
      </c>
      <c r="AA286" s="49">
        <f t="shared" si="57"/>
        <v>0</v>
      </c>
      <c r="AB286" s="119">
        <v>0</v>
      </c>
      <c r="AC286" s="119">
        <v>0</v>
      </c>
      <c r="AD286" s="119">
        <v>0</v>
      </c>
      <c r="AE286" s="119">
        <v>0</v>
      </c>
      <c r="AF286" s="49">
        <f t="shared" si="58"/>
        <v>0</v>
      </c>
      <c r="AG286" s="86">
        <v>0</v>
      </c>
      <c r="AH286" s="86">
        <v>0</v>
      </c>
      <c r="AI286" s="86">
        <v>0</v>
      </c>
      <c r="AJ286" s="86">
        <v>0</v>
      </c>
    </row>
    <row r="287" spans="2:36" s="84" customFormat="1" ht="16.5" customHeight="1" thickBot="1" x14ac:dyDescent="0.3">
      <c r="B287" s="431"/>
      <c r="C287" s="448"/>
      <c r="D287" s="457"/>
      <c r="E287" s="98" t="s">
        <v>116</v>
      </c>
      <c r="F287" s="71">
        <f t="shared" si="52"/>
        <v>0</v>
      </c>
      <c r="G287" s="49">
        <f t="shared" si="53"/>
        <v>0</v>
      </c>
      <c r="H287" s="116">
        <v>0</v>
      </c>
      <c r="I287" s="116">
        <v>0</v>
      </c>
      <c r="J287" s="116">
        <v>0</v>
      </c>
      <c r="K287" s="116">
        <v>0</v>
      </c>
      <c r="L287" s="49">
        <f t="shared" si="54"/>
        <v>0</v>
      </c>
      <c r="M287" s="119">
        <v>0</v>
      </c>
      <c r="N287" s="119">
        <v>0</v>
      </c>
      <c r="O287" s="119">
        <v>0</v>
      </c>
      <c r="P287" s="119">
        <v>0</v>
      </c>
      <c r="Q287" s="49">
        <f t="shared" si="55"/>
        <v>0</v>
      </c>
      <c r="R287" s="119">
        <v>0</v>
      </c>
      <c r="S287" s="119">
        <v>0</v>
      </c>
      <c r="T287" s="119">
        <v>0</v>
      </c>
      <c r="U287" s="119">
        <v>0</v>
      </c>
      <c r="V287" s="49">
        <f t="shared" si="56"/>
        <v>0</v>
      </c>
      <c r="W287" s="150">
        <v>0</v>
      </c>
      <c r="X287" s="112">
        <v>0</v>
      </c>
      <c r="Y287" s="112">
        <v>0</v>
      </c>
      <c r="Z287" s="112">
        <v>0</v>
      </c>
      <c r="AA287" s="49">
        <f t="shared" si="57"/>
        <v>0</v>
      </c>
      <c r="AB287" s="119">
        <v>0</v>
      </c>
      <c r="AC287" s="119">
        <v>0</v>
      </c>
      <c r="AD287" s="119">
        <v>0</v>
      </c>
      <c r="AE287" s="119">
        <v>0</v>
      </c>
      <c r="AF287" s="49">
        <f t="shared" si="58"/>
        <v>0</v>
      </c>
      <c r="AG287" s="150">
        <v>0</v>
      </c>
      <c r="AH287" s="150">
        <v>0</v>
      </c>
      <c r="AI287" s="150">
        <v>0</v>
      </c>
      <c r="AJ287" s="150">
        <v>0</v>
      </c>
    </row>
    <row r="288" spans="2:36" s="84" customFormat="1" ht="21.75" thickBot="1" x14ac:dyDescent="0.3">
      <c r="B288" s="431"/>
      <c r="C288" s="448"/>
      <c r="D288" s="452"/>
      <c r="E288" s="99" t="s">
        <v>541</v>
      </c>
      <c r="F288" s="71">
        <f t="shared" si="52"/>
        <v>0</v>
      </c>
      <c r="G288" s="49">
        <f t="shared" si="53"/>
        <v>0</v>
      </c>
      <c r="H288" s="116">
        <v>0</v>
      </c>
      <c r="I288" s="116">
        <v>0</v>
      </c>
      <c r="J288" s="116">
        <v>0</v>
      </c>
      <c r="K288" s="116">
        <v>0</v>
      </c>
      <c r="L288" s="49">
        <f t="shared" si="54"/>
        <v>0</v>
      </c>
      <c r="M288" s="119">
        <v>0</v>
      </c>
      <c r="N288" s="119">
        <v>0</v>
      </c>
      <c r="O288" s="119">
        <v>0</v>
      </c>
      <c r="P288" s="119">
        <v>0</v>
      </c>
      <c r="Q288" s="49">
        <f t="shared" si="55"/>
        <v>0</v>
      </c>
      <c r="R288" s="119">
        <v>0</v>
      </c>
      <c r="S288" s="119">
        <v>0</v>
      </c>
      <c r="T288" s="119">
        <v>0</v>
      </c>
      <c r="U288" s="119">
        <v>0</v>
      </c>
      <c r="V288" s="49">
        <f t="shared" si="56"/>
        <v>0</v>
      </c>
      <c r="W288" s="116">
        <v>0</v>
      </c>
      <c r="X288" s="112">
        <v>0</v>
      </c>
      <c r="Y288" s="112">
        <v>0</v>
      </c>
      <c r="Z288" s="112">
        <v>0</v>
      </c>
      <c r="AA288" s="49">
        <f t="shared" si="57"/>
        <v>0</v>
      </c>
      <c r="AB288" s="119">
        <v>0</v>
      </c>
      <c r="AC288" s="119">
        <v>0</v>
      </c>
      <c r="AD288" s="119">
        <v>0</v>
      </c>
      <c r="AE288" s="119">
        <v>0</v>
      </c>
      <c r="AF288" s="49">
        <f t="shared" si="58"/>
        <v>0</v>
      </c>
      <c r="AG288" s="116">
        <v>0</v>
      </c>
      <c r="AH288" s="116">
        <v>0</v>
      </c>
      <c r="AI288" s="116">
        <v>0</v>
      </c>
      <c r="AJ288" s="116">
        <v>0</v>
      </c>
    </row>
    <row r="289" spans="2:36" s="84" customFormat="1" ht="16.5" customHeight="1" thickBot="1" x14ac:dyDescent="0.3">
      <c r="B289" s="431">
        <v>5</v>
      </c>
      <c r="C289" s="448"/>
      <c r="D289" s="451" t="s">
        <v>523</v>
      </c>
      <c r="E289" s="97" t="s">
        <v>120</v>
      </c>
      <c r="F289" s="71">
        <f t="shared" si="52"/>
        <v>0</v>
      </c>
      <c r="G289" s="49">
        <f t="shared" si="53"/>
        <v>0</v>
      </c>
      <c r="H289" s="116">
        <v>0</v>
      </c>
      <c r="I289" s="116">
        <v>0</v>
      </c>
      <c r="J289" s="116">
        <v>0</v>
      </c>
      <c r="K289" s="116">
        <v>0</v>
      </c>
      <c r="L289" s="49">
        <f t="shared" si="54"/>
        <v>0</v>
      </c>
      <c r="M289" s="119">
        <v>0</v>
      </c>
      <c r="N289" s="119">
        <v>0</v>
      </c>
      <c r="O289" s="119">
        <v>0</v>
      </c>
      <c r="P289" s="119">
        <v>0</v>
      </c>
      <c r="Q289" s="49">
        <f t="shared" si="55"/>
        <v>0</v>
      </c>
      <c r="R289" s="119">
        <v>0</v>
      </c>
      <c r="S289" s="119">
        <v>0</v>
      </c>
      <c r="T289" s="119">
        <v>0</v>
      </c>
      <c r="U289" s="119">
        <v>0</v>
      </c>
      <c r="V289" s="49">
        <f t="shared" si="56"/>
        <v>0</v>
      </c>
      <c r="W289" s="85">
        <v>0</v>
      </c>
      <c r="X289" s="112">
        <v>0</v>
      </c>
      <c r="Y289" s="112">
        <v>0</v>
      </c>
      <c r="Z289" s="112">
        <v>0</v>
      </c>
      <c r="AA289" s="49">
        <f t="shared" si="57"/>
        <v>0</v>
      </c>
      <c r="AB289" s="119">
        <v>0</v>
      </c>
      <c r="AC289" s="119">
        <v>0</v>
      </c>
      <c r="AD289" s="119">
        <v>0</v>
      </c>
      <c r="AE289" s="119">
        <v>0</v>
      </c>
      <c r="AF289" s="49">
        <f t="shared" si="58"/>
        <v>0</v>
      </c>
      <c r="AG289" s="85">
        <v>0</v>
      </c>
      <c r="AH289" s="85">
        <v>0</v>
      </c>
      <c r="AI289" s="85">
        <v>0</v>
      </c>
      <c r="AJ289" s="85">
        <v>0</v>
      </c>
    </row>
    <row r="290" spans="2:36" s="84" customFormat="1" ht="16.5" customHeight="1" thickBot="1" x14ac:dyDescent="0.3">
      <c r="B290" s="431"/>
      <c r="C290" s="448"/>
      <c r="D290" s="451"/>
      <c r="E290" s="97" t="s">
        <v>218</v>
      </c>
      <c r="F290" s="71">
        <f t="shared" si="52"/>
        <v>0</v>
      </c>
      <c r="G290" s="49">
        <f t="shared" si="53"/>
        <v>0</v>
      </c>
      <c r="H290" s="116">
        <v>0</v>
      </c>
      <c r="I290" s="116">
        <v>0</v>
      </c>
      <c r="J290" s="116">
        <v>0</v>
      </c>
      <c r="K290" s="116">
        <v>0</v>
      </c>
      <c r="L290" s="49">
        <f t="shared" si="54"/>
        <v>0</v>
      </c>
      <c r="M290" s="119">
        <v>0</v>
      </c>
      <c r="N290" s="119">
        <v>0</v>
      </c>
      <c r="O290" s="119">
        <v>0</v>
      </c>
      <c r="P290" s="119">
        <v>0</v>
      </c>
      <c r="Q290" s="49">
        <f t="shared" si="55"/>
        <v>0</v>
      </c>
      <c r="R290" s="119">
        <v>0</v>
      </c>
      <c r="S290" s="119">
        <v>0</v>
      </c>
      <c r="T290" s="119">
        <v>0</v>
      </c>
      <c r="U290" s="119">
        <v>0</v>
      </c>
      <c r="V290" s="49">
        <f t="shared" si="56"/>
        <v>0</v>
      </c>
      <c r="W290" s="86">
        <v>0</v>
      </c>
      <c r="X290" s="112">
        <v>0</v>
      </c>
      <c r="Y290" s="112">
        <v>0</v>
      </c>
      <c r="Z290" s="112">
        <v>0</v>
      </c>
      <c r="AA290" s="49">
        <f t="shared" si="57"/>
        <v>0</v>
      </c>
      <c r="AB290" s="119">
        <v>0</v>
      </c>
      <c r="AC290" s="119">
        <v>0</v>
      </c>
      <c r="AD290" s="119">
        <v>0</v>
      </c>
      <c r="AE290" s="119">
        <v>0</v>
      </c>
      <c r="AF290" s="49">
        <f t="shared" si="58"/>
        <v>0</v>
      </c>
      <c r="AG290" s="86">
        <v>0</v>
      </c>
      <c r="AH290" s="86">
        <v>0</v>
      </c>
      <c r="AI290" s="86">
        <v>0</v>
      </c>
      <c r="AJ290" s="86">
        <v>0</v>
      </c>
    </row>
    <row r="291" spans="2:36" s="84" customFormat="1" ht="16.5" customHeight="1" thickBot="1" x14ac:dyDescent="0.3">
      <c r="B291" s="431"/>
      <c r="C291" s="448"/>
      <c r="D291" s="457"/>
      <c r="E291" s="98" t="s">
        <v>116</v>
      </c>
      <c r="F291" s="71">
        <f t="shared" si="52"/>
        <v>0</v>
      </c>
      <c r="G291" s="49">
        <f t="shared" si="53"/>
        <v>0</v>
      </c>
      <c r="H291" s="116">
        <v>0</v>
      </c>
      <c r="I291" s="116">
        <v>0</v>
      </c>
      <c r="J291" s="116">
        <v>0</v>
      </c>
      <c r="K291" s="116">
        <v>0</v>
      </c>
      <c r="L291" s="49">
        <f t="shared" si="54"/>
        <v>0</v>
      </c>
      <c r="M291" s="119">
        <v>0</v>
      </c>
      <c r="N291" s="119">
        <v>0</v>
      </c>
      <c r="O291" s="119">
        <v>0</v>
      </c>
      <c r="P291" s="119">
        <v>0</v>
      </c>
      <c r="Q291" s="49">
        <f t="shared" si="55"/>
        <v>0</v>
      </c>
      <c r="R291" s="119">
        <v>0</v>
      </c>
      <c r="S291" s="119">
        <v>0</v>
      </c>
      <c r="T291" s="119">
        <v>0</v>
      </c>
      <c r="U291" s="119">
        <v>0</v>
      </c>
      <c r="V291" s="49">
        <f t="shared" si="56"/>
        <v>0</v>
      </c>
      <c r="W291" s="150">
        <v>0</v>
      </c>
      <c r="X291" s="112">
        <v>0</v>
      </c>
      <c r="Y291" s="112">
        <v>0</v>
      </c>
      <c r="Z291" s="112">
        <v>0</v>
      </c>
      <c r="AA291" s="49">
        <f t="shared" si="57"/>
        <v>0</v>
      </c>
      <c r="AB291" s="119">
        <v>0</v>
      </c>
      <c r="AC291" s="119">
        <v>0</v>
      </c>
      <c r="AD291" s="119">
        <v>0</v>
      </c>
      <c r="AE291" s="119">
        <v>0</v>
      </c>
      <c r="AF291" s="49">
        <f t="shared" si="58"/>
        <v>0</v>
      </c>
      <c r="AG291" s="150">
        <v>0</v>
      </c>
      <c r="AH291" s="150">
        <v>0</v>
      </c>
      <c r="AI291" s="150">
        <v>0</v>
      </c>
      <c r="AJ291" s="150">
        <v>0</v>
      </c>
    </row>
    <row r="292" spans="2:36" s="84" customFormat="1" ht="21.75" thickBot="1" x14ac:dyDescent="0.3">
      <c r="B292" s="431"/>
      <c r="C292" s="448"/>
      <c r="D292" s="452"/>
      <c r="E292" s="99" t="s">
        <v>541</v>
      </c>
      <c r="F292" s="71">
        <f t="shared" si="52"/>
        <v>0</v>
      </c>
      <c r="G292" s="49">
        <f t="shared" si="53"/>
        <v>0</v>
      </c>
      <c r="H292" s="116">
        <v>0</v>
      </c>
      <c r="I292" s="116">
        <v>0</v>
      </c>
      <c r="J292" s="116">
        <v>0</v>
      </c>
      <c r="K292" s="116">
        <v>0</v>
      </c>
      <c r="L292" s="49">
        <f t="shared" si="54"/>
        <v>0</v>
      </c>
      <c r="M292" s="119">
        <v>0</v>
      </c>
      <c r="N292" s="119">
        <v>0</v>
      </c>
      <c r="O292" s="119">
        <v>0</v>
      </c>
      <c r="P292" s="119">
        <v>0</v>
      </c>
      <c r="Q292" s="49">
        <f t="shared" si="55"/>
        <v>0</v>
      </c>
      <c r="R292" s="119">
        <v>0</v>
      </c>
      <c r="S292" s="119">
        <v>0</v>
      </c>
      <c r="T292" s="119">
        <v>0</v>
      </c>
      <c r="U292" s="119">
        <v>0</v>
      </c>
      <c r="V292" s="49">
        <f t="shared" si="56"/>
        <v>0</v>
      </c>
      <c r="W292" s="116">
        <v>0</v>
      </c>
      <c r="X292" s="112">
        <v>0</v>
      </c>
      <c r="Y292" s="112">
        <v>0</v>
      </c>
      <c r="Z292" s="112">
        <v>0</v>
      </c>
      <c r="AA292" s="49">
        <f t="shared" si="57"/>
        <v>0</v>
      </c>
      <c r="AB292" s="119">
        <v>0</v>
      </c>
      <c r="AC292" s="119">
        <v>0</v>
      </c>
      <c r="AD292" s="119">
        <v>0</v>
      </c>
      <c r="AE292" s="119">
        <v>0</v>
      </c>
      <c r="AF292" s="49">
        <f t="shared" si="58"/>
        <v>0</v>
      </c>
      <c r="AG292" s="116">
        <v>0</v>
      </c>
      <c r="AH292" s="116">
        <v>0</v>
      </c>
      <c r="AI292" s="116">
        <v>0</v>
      </c>
      <c r="AJ292" s="116">
        <v>0</v>
      </c>
    </row>
    <row r="293" spans="2:36" s="84" customFormat="1" ht="18.75" customHeight="1" thickBot="1" x14ac:dyDescent="0.3">
      <c r="B293" s="431">
        <v>6</v>
      </c>
      <c r="C293" s="448"/>
      <c r="D293" s="451" t="s">
        <v>318</v>
      </c>
      <c r="E293" s="97" t="s">
        <v>120</v>
      </c>
      <c r="F293" s="71">
        <f t="shared" si="52"/>
        <v>0</v>
      </c>
      <c r="G293" s="49">
        <f t="shared" si="53"/>
        <v>0</v>
      </c>
      <c r="H293" s="116">
        <v>0</v>
      </c>
      <c r="I293" s="116">
        <v>0</v>
      </c>
      <c r="J293" s="116">
        <v>0</v>
      </c>
      <c r="K293" s="116">
        <v>0</v>
      </c>
      <c r="L293" s="49">
        <f t="shared" si="54"/>
        <v>0</v>
      </c>
      <c r="M293" s="119">
        <v>0</v>
      </c>
      <c r="N293" s="119">
        <v>0</v>
      </c>
      <c r="O293" s="119">
        <v>0</v>
      </c>
      <c r="P293" s="119">
        <v>0</v>
      </c>
      <c r="Q293" s="49">
        <f t="shared" si="55"/>
        <v>0</v>
      </c>
      <c r="R293" s="119">
        <v>0</v>
      </c>
      <c r="S293" s="119">
        <v>0</v>
      </c>
      <c r="T293" s="119">
        <v>0</v>
      </c>
      <c r="U293" s="119">
        <v>0</v>
      </c>
      <c r="V293" s="49">
        <f t="shared" si="56"/>
        <v>0</v>
      </c>
      <c r="W293" s="118">
        <v>0</v>
      </c>
      <c r="X293" s="112">
        <v>0</v>
      </c>
      <c r="Y293" s="112">
        <v>0</v>
      </c>
      <c r="Z293" s="112">
        <v>0</v>
      </c>
      <c r="AA293" s="49">
        <f t="shared" si="57"/>
        <v>0</v>
      </c>
      <c r="AB293" s="119">
        <v>0</v>
      </c>
      <c r="AC293" s="119">
        <v>0</v>
      </c>
      <c r="AD293" s="119">
        <v>0</v>
      </c>
      <c r="AE293" s="119">
        <v>0</v>
      </c>
      <c r="AF293" s="49">
        <f t="shared" si="58"/>
        <v>0</v>
      </c>
      <c r="AG293" s="118">
        <v>0</v>
      </c>
      <c r="AH293" s="118">
        <v>0</v>
      </c>
      <c r="AI293" s="118">
        <v>0</v>
      </c>
      <c r="AJ293" s="118">
        <v>0</v>
      </c>
    </row>
    <row r="294" spans="2:36" s="84" customFormat="1" ht="18.75" customHeight="1" thickBot="1" x14ac:dyDescent="0.3">
      <c r="B294" s="431"/>
      <c r="C294" s="448"/>
      <c r="D294" s="451"/>
      <c r="E294" s="97" t="s">
        <v>218</v>
      </c>
      <c r="F294" s="71">
        <f t="shared" si="52"/>
        <v>0</v>
      </c>
      <c r="G294" s="49">
        <f t="shared" si="53"/>
        <v>0</v>
      </c>
      <c r="H294" s="116">
        <v>0</v>
      </c>
      <c r="I294" s="116">
        <v>0</v>
      </c>
      <c r="J294" s="116">
        <v>0</v>
      </c>
      <c r="K294" s="116">
        <v>0</v>
      </c>
      <c r="L294" s="49">
        <f t="shared" si="54"/>
        <v>0</v>
      </c>
      <c r="M294" s="119">
        <v>0</v>
      </c>
      <c r="N294" s="119">
        <v>0</v>
      </c>
      <c r="O294" s="119">
        <v>0</v>
      </c>
      <c r="P294" s="119">
        <v>0</v>
      </c>
      <c r="Q294" s="49">
        <f t="shared" si="55"/>
        <v>0</v>
      </c>
      <c r="R294" s="119">
        <v>0</v>
      </c>
      <c r="S294" s="119">
        <v>0</v>
      </c>
      <c r="T294" s="119">
        <v>0</v>
      </c>
      <c r="U294" s="119">
        <v>0</v>
      </c>
      <c r="V294" s="49">
        <f t="shared" si="56"/>
        <v>0</v>
      </c>
      <c r="W294" s="112">
        <v>0</v>
      </c>
      <c r="X294" s="112">
        <v>0</v>
      </c>
      <c r="Y294" s="112">
        <v>0</v>
      </c>
      <c r="Z294" s="112">
        <v>0</v>
      </c>
      <c r="AA294" s="49">
        <f t="shared" si="57"/>
        <v>0</v>
      </c>
      <c r="AB294" s="119">
        <v>0</v>
      </c>
      <c r="AC294" s="119">
        <v>0</v>
      </c>
      <c r="AD294" s="119">
        <v>0</v>
      </c>
      <c r="AE294" s="119">
        <v>0</v>
      </c>
      <c r="AF294" s="49">
        <f t="shared" si="58"/>
        <v>0</v>
      </c>
      <c r="AG294" s="112">
        <v>0</v>
      </c>
      <c r="AH294" s="112">
        <v>0</v>
      </c>
      <c r="AI294" s="112">
        <v>0</v>
      </c>
      <c r="AJ294" s="112">
        <v>0</v>
      </c>
    </row>
    <row r="295" spans="2:36" s="84" customFormat="1" ht="18.75" customHeight="1" thickBot="1" x14ac:dyDescent="0.3">
      <c r="B295" s="431"/>
      <c r="C295" s="448"/>
      <c r="D295" s="452"/>
      <c r="E295" s="98" t="s">
        <v>116</v>
      </c>
      <c r="F295" s="71">
        <f t="shared" si="52"/>
        <v>0</v>
      </c>
      <c r="G295" s="49">
        <f t="shared" si="53"/>
        <v>0</v>
      </c>
      <c r="H295" s="116">
        <v>0</v>
      </c>
      <c r="I295" s="116">
        <v>0</v>
      </c>
      <c r="J295" s="116">
        <v>0</v>
      </c>
      <c r="K295" s="116">
        <v>0</v>
      </c>
      <c r="L295" s="49">
        <f t="shared" si="54"/>
        <v>0</v>
      </c>
      <c r="M295" s="119">
        <v>0</v>
      </c>
      <c r="N295" s="119">
        <v>0</v>
      </c>
      <c r="O295" s="119">
        <v>0</v>
      </c>
      <c r="P295" s="119">
        <v>0</v>
      </c>
      <c r="Q295" s="49">
        <f t="shared" si="55"/>
        <v>0</v>
      </c>
      <c r="R295" s="119">
        <v>0</v>
      </c>
      <c r="S295" s="119">
        <v>0</v>
      </c>
      <c r="T295" s="119">
        <v>0</v>
      </c>
      <c r="U295" s="119">
        <v>0</v>
      </c>
      <c r="V295" s="49">
        <f t="shared" si="56"/>
        <v>0</v>
      </c>
      <c r="W295" s="116">
        <v>0</v>
      </c>
      <c r="X295" s="112">
        <v>0</v>
      </c>
      <c r="Y295" s="112">
        <v>0</v>
      </c>
      <c r="Z295" s="112">
        <v>0</v>
      </c>
      <c r="AA295" s="49">
        <f t="shared" si="57"/>
        <v>0</v>
      </c>
      <c r="AB295" s="119">
        <v>0</v>
      </c>
      <c r="AC295" s="119">
        <v>0</v>
      </c>
      <c r="AD295" s="119">
        <v>0</v>
      </c>
      <c r="AE295" s="119">
        <v>0</v>
      </c>
      <c r="AF295" s="49">
        <f t="shared" si="58"/>
        <v>0</v>
      </c>
      <c r="AG295" s="116">
        <v>0</v>
      </c>
      <c r="AH295" s="116">
        <v>0</v>
      </c>
      <c r="AI295" s="116">
        <v>0</v>
      </c>
      <c r="AJ295" s="116">
        <v>0</v>
      </c>
    </row>
    <row r="296" spans="2:36" s="84" customFormat="1" ht="16.5" customHeight="1" thickBot="1" x14ac:dyDescent="0.3">
      <c r="B296" s="431">
        <v>7</v>
      </c>
      <c r="C296" s="448"/>
      <c r="D296" s="451" t="s">
        <v>319</v>
      </c>
      <c r="E296" s="97" t="s">
        <v>120</v>
      </c>
      <c r="F296" s="71">
        <f t="shared" si="52"/>
        <v>0</v>
      </c>
      <c r="G296" s="49">
        <f t="shared" si="53"/>
        <v>0</v>
      </c>
      <c r="H296" s="116">
        <v>0</v>
      </c>
      <c r="I296" s="116">
        <v>0</v>
      </c>
      <c r="J296" s="116">
        <v>0</v>
      </c>
      <c r="K296" s="116">
        <v>0</v>
      </c>
      <c r="L296" s="49">
        <f t="shared" si="54"/>
        <v>0</v>
      </c>
      <c r="M296" s="119">
        <v>0</v>
      </c>
      <c r="N296" s="119">
        <v>0</v>
      </c>
      <c r="O296" s="119">
        <v>0</v>
      </c>
      <c r="P296" s="119">
        <v>0</v>
      </c>
      <c r="Q296" s="49">
        <f t="shared" si="55"/>
        <v>0</v>
      </c>
      <c r="R296" s="119">
        <v>0</v>
      </c>
      <c r="S296" s="119">
        <v>0</v>
      </c>
      <c r="T296" s="119">
        <v>0</v>
      </c>
      <c r="U296" s="119">
        <v>0</v>
      </c>
      <c r="V296" s="49">
        <f t="shared" si="56"/>
        <v>0</v>
      </c>
      <c r="W296" s="118">
        <v>0</v>
      </c>
      <c r="X296" s="112">
        <v>0</v>
      </c>
      <c r="Y296" s="112">
        <v>0</v>
      </c>
      <c r="Z296" s="112">
        <v>0</v>
      </c>
      <c r="AA296" s="49">
        <f t="shared" si="57"/>
        <v>0</v>
      </c>
      <c r="AB296" s="119">
        <v>0</v>
      </c>
      <c r="AC296" s="119">
        <v>0</v>
      </c>
      <c r="AD296" s="119">
        <v>0</v>
      </c>
      <c r="AE296" s="119">
        <v>0</v>
      </c>
      <c r="AF296" s="49">
        <f t="shared" si="58"/>
        <v>0</v>
      </c>
      <c r="AG296" s="118">
        <v>0</v>
      </c>
      <c r="AH296" s="118">
        <v>0</v>
      </c>
      <c r="AI296" s="118">
        <v>0</v>
      </c>
      <c r="AJ296" s="118">
        <v>0</v>
      </c>
    </row>
    <row r="297" spans="2:36" s="84" customFormat="1" ht="16.5" customHeight="1" thickBot="1" x14ac:dyDescent="0.3">
      <c r="B297" s="431"/>
      <c r="C297" s="448"/>
      <c r="D297" s="451"/>
      <c r="E297" s="97" t="s">
        <v>218</v>
      </c>
      <c r="F297" s="71">
        <f t="shared" si="52"/>
        <v>0</v>
      </c>
      <c r="G297" s="49">
        <f t="shared" si="53"/>
        <v>0</v>
      </c>
      <c r="H297" s="116">
        <v>0</v>
      </c>
      <c r="I297" s="116">
        <v>0</v>
      </c>
      <c r="J297" s="116">
        <v>0</v>
      </c>
      <c r="K297" s="116">
        <v>0</v>
      </c>
      <c r="L297" s="49">
        <f t="shared" si="54"/>
        <v>0</v>
      </c>
      <c r="M297" s="119">
        <v>0</v>
      </c>
      <c r="N297" s="119">
        <v>0</v>
      </c>
      <c r="O297" s="119">
        <v>0</v>
      </c>
      <c r="P297" s="119">
        <v>0</v>
      </c>
      <c r="Q297" s="49">
        <f t="shared" si="55"/>
        <v>0</v>
      </c>
      <c r="R297" s="119">
        <v>0</v>
      </c>
      <c r="S297" s="119">
        <v>0</v>
      </c>
      <c r="T297" s="119">
        <v>0</v>
      </c>
      <c r="U297" s="119">
        <v>0</v>
      </c>
      <c r="V297" s="49">
        <f t="shared" si="56"/>
        <v>0</v>
      </c>
      <c r="W297" s="112">
        <v>0</v>
      </c>
      <c r="X297" s="112">
        <v>0</v>
      </c>
      <c r="Y297" s="112">
        <v>0</v>
      </c>
      <c r="Z297" s="112">
        <v>0</v>
      </c>
      <c r="AA297" s="49">
        <f t="shared" si="57"/>
        <v>0</v>
      </c>
      <c r="AB297" s="119">
        <v>0</v>
      </c>
      <c r="AC297" s="119">
        <v>0</v>
      </c>
      <c r="AD297" s="119">
        <v>0</v>
      </c>
      <c r="AE297" s="119">
        <v>0</v>
      </c>
      <c r="AF297" s="49">
        <f t="shared" si="58"/>
        <v>0</v>
      </c>
      <c r="AG297" s="112">
        <v>0</v>
      </c>
      <c r="AH297" s="112">
        <v>0</v>
      </c>
      <c r="AI297" s="112">
        <v>0</v>
      </c>
      <c r="AJ297" s="112">
        <v>0</v>
      </c>
    </row>
    <row r="298" spans="2:36" s="84" customFormat="1" ht="16.5" customHeight="1" thickBot="1" x14ac:dyDescent="0.3">
      <c r="B298" s="431"/>
      <c r="C298" s="448"/>
      <c r="D298" s="457"/>
      <c r="E298" s="98" t="s">
        <v>116</v>
      </c>
      <c r="F298" s="71">
        <f t="shared" si="52"/>
        <v>0</v>
      </c>
      <c r="G298" s="49">
        <f t="shared" si="53"/>
        <v>0</v>
      </c>
      <c r="H298" s="116">
        <v>0</v>
      </c>
      <c r="I298" s="116">
        <v>0</v>
      </c>
      <c r="J298" s="116">
        <v>0</v>
      </c>
      <c r="K298" s="116">
        <v>0</v>
      </c>
      <c r="L298" s="49">
        <f t="shared" si="54"/>
        <v>0</v>
      </c>
      <c r="M298" s="119">
        <v>0</v>
      </c>
      <c r="N298" s="119">
        <v>0</v>
      </c>
      <c r="O298" s="119">
        <v>0</v>
      </c>
      <c r="P298" s="119">
        <v>0</v>
      </c>
      <c r="Q298" s="49">
        <f t="shared" si="55"/>
        <v>0</v>
      </c>
      <c r="R298" s="119">
        <v>0</v>
      </c>
      <c r="S298" s="119">
        <v>0</v>
      </c>
      <c r="T298" s="119">
        <v>0</v>
      </c>
      <c r="U298" s="119">
        <v>0</v>
      </c>
      <c r="V298" s="49">
        <f t="shared" si="56"/>
        <v>0</v>
      </c>
      <c r="W298" s="116">
        <v>0</v>
      </c>
      <c r="X298" s="112">
        <v>0</v>
      </c>
      <c r="Y298" s="112">
        <v>0</v>
      </c>
      <c r="Z298" s="112">
        <v>0</v>
      </c>
      <c r="AA298" s="49">
        <f t="shared" si="57"/>
        <v>0</v>
      </c>
      <c r="AB298" s="119">
        <v>0</v>
      </c>
      <c r="AC298" s="119">
        <v>0</v>
      </c>
      <c r="AD298" s="119">
        <v>0</v>
      </c>
      <c r="AE298" s="119">
        <v>0</v>
      </c>
      <c r="AF298" s="49">
        <f t="shared" si="58"/>
        <v>0</v>
      </c>
      <c r="AG298" s="116">
        <v>0</v>
      </c>
      <c r="AH298" s="116">
        <v>0</v>
      </c>
      <c r="AI298" s="116">
        <v>0</v>
      </c>
      <c r="AJ298" s="116">
        <v>0</v>
      </c>
    </row>
    <row r="299" spans="2:36" s="84" customFormat="1" ht="21.75" thickBot="1" x14ac:dyDescent="0.3">
      <c r="B299" s="431"/>
      <c r="C299" s="448"/>
      <c r="D299" s="452"/>
      <c r="E299" s="99" t="s">
        <v>541</v>
      </c>
      <c r="F299" s="71">
        <f t="shared" si="52"/>
        <v>0</v>
      </c>
      <c r="G299" s="49">
        <f t="shared" si="53"/>
        <v>0</v>
      </c>
      <c r="H299" s="116">
        <v>0</v>
      </c>
      <c r="I299" s="116">
        <v>0</v>
      </c>
      <c r="J299" s="116">
        <v>0</v>
      </c>
      <c r="K299" s="116">
        <v>0</v>
      </c>
      <c r="L299" s="49">
        <f t="shared" si="54"/>
        <v>0</v>
      </c>
      <c r="M299" s="119">
        <v>0</v>
      </c>
      <c r="N299" s="119">
        <v>0</v>
      </c>
      <c r="O299" s="119">
        <v>0</v>
      </c>
      <c r="P299" s="119">
        <v>0</v>
      </c>
      <c r="Q299" s="49">
        <f t="shared" si="55"/>
        <v>0</v>
      </c>
      <c r="R299" s="119">
        <v>0</v>
      </c>
      <c r="S299" s="119">
        <v>0</v>
      </c>
      <c r="T299" s="119">
        <v>0</v>
      </c>
      <c r="U299" s="119">
        <v>0</v>
      </c>
      <c r="V299" s="49">
        <f t="shared" si="56"/>
        <v>0</v>
      </c>
      <c r="W299" s="116">
        <v>0</v>
      </c>
      <c r="X299" s="112">
        <v>0</v>
      </c>
      <c r="Y299" s="112">
        <v>0</v>
      </c>
      <c r="Z299" s="112">
        <v>0</v>
      </c>
      <c r="AA299" s="49">
        <f t="shared" si="57"/>
        <v>0</v>
      </c>
      <c r="AB299" s="119">
        <v>0</v>
      </c>
      <c r="AC299" s="119">
        <v>0</v>
      </c>
      <c r="AD299" s="119">
        <v>0</v>
      </c>
      <c r="AE299" s="119">
        <v>0</v>
      </c>
      <c r="AF299" s="49">
        <f t="shared" si="58"/>
        <v>0</v>
      </c>
      <c r="AG299" s="116">
        <v>0</v>
      </c>
      <c r="AH299" s="116">
        <v>0</v>
      </c>
      <c r="AI299" s="116">
        <v>0</v>
      </c>
      <c r="AJ299" s="116">
        <v>0</v>
      </c>
    </row>
    <row r="300" spans="2:36" s="84" customFormat="1" ht="16.5" customHeight="1" thickBot="1" x14ac:dyDescent="0.3">
      <c r="B300" s="431">
        <v>8</v>
      </c>
      <c r="C300" s="448"/>
      <c r="D300" s="451" t="s">
        <v>524</v>
      </c>
      <c r="E300" s="97" t="s">
        <v>120</v>
      </c>
      <c r="F300" s="71">
        <f t="shared" si="52"/>
        <v>0</v>
      </c>
      <c r="G300" s="49">
        <f t="shared" si="53"/>
        <v>0</v>
      </c>
      <c r="H300" s="116">
        <v>0</v>
      </c>
      <c r="I300" s="116">
        <v>0</v>
      </c>
      <c r="J300" s="116">
        <v>0</v>
      </c>
      <c r="K300" s="116">
        <v>0</v>
      </c>
      <c r="L300" s="49">
        <f t="shared" si="54"/>
        <v>0</v>
      </c>
      <c r="M300" s="119">
        <v>0</v>
      </c>
      <c r="N300" s="119">
        <v>0</v>
      </c>
      <c r="O300" s="119">
        <v>0</v>
      </c>
      <c r="P300" s="119">
        <v>0</v>
      </c>
      <c r="Q300" s="49">
        <f t="shared" si="55"/>
        <v>0</v>
      </c>
      <c r="R300" s="119">
        <v>0</v>
      </c>
      <c r="S300" s="119">
        <v>0</v>
      </c>
      <c r="T300" s="119">
        <v>0</v>
      </c>
      <c r="U300" s="119">
        <v>0</v>
      </c>
      <c r="V300" s="49">
        <f t="shared" si="56"/>
        <v>0</v>
      </c>
      <c r="W300" s="118">
        <v>0</v>
      </c>
      <c r="X300" s="112">
        <v>0</v>
      </c>
      <c r="Y300" s="112">
        <v>0</v>
      </c>
      <c r="Z300" s="112">
        <v>0</v>
      </c>
      <c r="AA300" s="49">
        <f t="shared" si="57"/>
        <v>0</v>
      </c>
      <c r="AB300" s="119">
        <v>0</v>
      </c>
      <c r="AC300" s="119">
        <v>0</v>
      </c>
      <c r="AD300" s="119">
        <v>0</v>
      </c>
      <c r="AE300" s="119">
        <v>0</v>
      </c>
      <c r="AF300" s="49">
        <f t="shared" si="58"/>
        <v>0</v>
      </c>
      <c r="AG300" s="118">
        <v>0</v>
      </c>
      <c r="AH300" s="118">
        <v>0</v>
      </c>
      <c r="AI300" s="118">
        <v>0</v>
      </c>
      <c r="AJ300" s="118">
        <v>0</v>
      </c>
    </row>
    <row r="301" spans="2:36" s="84" customFormat="1" ht="16.5" customHeight="1" thickBot="1" x14ac:dyDescent="0.3">
      <c r="B301" s="431"/>
      <c r="C301" s="448"/>
      <c r="D301" s="451"/>
      <c r="E301" s="97" t="s">
        <v>218</v>
      </c>
      <c r="F301" s="71">
        <f t="shared" si="52"/>
        <v>0</v>
      </c>
      <c r="G301" s="49">
        <f t="shared" si="53"/>
        <v>0</v>
      </c>
      <c r="H301" s="116">
        <v>0</v>
      </c>
      <c r="I301" s="116">
        <v>0</v>
      </c>
      <c r="J301" s="116">
        <v>0</v>
      </c>
      <c r="K301" s="116">
        <v>0</v>
      </c>
      <c r="L301" s="49">
        <f t="shared" si="54"/>
        <v>0</v>
      </c>
      <c r="M301" s="119">
        <v>0</v>
      </c>
      <c r="N301" s="119">
        <v>0</v>
      </c>
      <c r="O301" s="119">
        <v>0</v>
      </c>
      <c r="P301" s="119">
        <v>0</v>
      </c>
      <c r="Q301" s="49">
        <f t="shared" si="55"/>
        <v>0</v>
      </c>
      <c r="R301" s="119">
        <v>0</v>
      </c>
      <c r="S301" s="119">
        <v>0</v>
      </c>
      <c r="T301" s="119">
        <v>0</v>
      </c>
      <c r="U301" s="119">
        <v>0</v>
      </c>
      <c r="V301" s="49">
        <f t="shared" si="56"/>
        <v>0</v>
      </c>
      <c r="W301" s="112">
        <v>0</v>
      </c>
      <c r="X301" s="112">
        <v>0</v>
      </c>
      <c r="Y301" s="112">
        <v>0</v>
      </c>
      <c r="Z301" s="112">
        <v>0</v>
      </c>
      <c r="AA301" s="49">
        <f t="shared" si="57"/>
        <v>0</v>
      </c>
      <c r="AB301" s="119">
        <v>0</v>
      </c>
      <c r="AC301" s="119">
        <v>0</v>
      </c>
      <c r="AD301" s="119">
        <v>0</v>
      </c>
      <c r="AE301" s="119">
        <v>0</v>
      </c>
      <c r="AF301" s="49">
        <f t="shared" si="58"/>
        <v>0</v>
      </c>
      <c r="AG301" s="112">
        <v>0</v>
      </c>
      <c r="AH301" s="112">
        <v>0</v>
      </c>
      <c r="AI301" s="112">
        <v>0</v>
      </c>
      <c r="AJ301" s="112">
        <v>0</v>
      </c>
    </row>
    <row r="302" spans="2:36" s="84" customFormat="1" ht="16.5" customHeight="1" thickBot="1" x14ac:dyDescent="0.3">
      <c r="B302" s="431"/>
      <c r="C302" s="448"/>
      <c r="D302" s="457"/>
      <c r="E302" s="98" t="s">
        <v>116</v>
      </c>
      <c r="F302" s="71">
        <f t="shared" si="52"/>
        <v>0</v>
      </c>
      <c r="G302" s="49">
        <f t="shared" si="53"/>
        <v>0</v>
      </c>
      <c r="H302" s="116">
        <v>0</v>
      </c>
      <c r="I302" s="116">
        <v>0</v>
      </c>
      <c r="J302" s="116">
        <v>0</v>
      </c>
      <c r="K302" s="116">
        <v>0</v>
      </c>
      <c r="L302" s="49">
        <f t="shared" si="54"/>
        <v>0</v>
      </c>
      <c r="M302" s="119">
        <v>0</v>
      </c>
      <c r="N302" s="119">
        <v>0</v>
      </c>
      <c r="O302" s="119">
        <v>0</v>
      </c>
      <c r="P302" s="119">
        <v>0</v>
      </c>
      <c r="Q302" s="49">
        <f t="shared" si="55"/>
        <v>0</v>
      </c>
      <c r="R302" s="119">
        <v>0</v>
      </c>
      <c r="S302" s="119">
        <v>0</v>
      </c>
      <c r="T302" s="119">
        <v>0</v>
      </c>
      <c r="U302" s="119">
        <v>0</v>
      </c>
      <c r="V302" s="49">
        <f t="shared" si="56"/>
        <v>0</v>
      </c>
      <c r="W302" s="116">
        <v>0</v>
      </c>
      <c r="X302" s="112">
        <v>0</v>
      </c>
      <c r="Y302" s="112">
        <v>0</v>
      </c>
      <c r="Z302" s="112">
        <v>0</v>
      </c>
      <c r="AA302" s="49">
        <f t="shared" si="57"/>
        <v>0</v>
      </c>
      <c r="AB302" s="119">
        <v>0</v>
      </c>
      <c r="AC302" s="119">
        <v>0</v>
      </c>
      <c r="AD302" s="119">
        <v>0</v>
      </c>
      <c r="AE302" s="119">
        <v>0</v>
      </c>
      <c r="AF302" s="49">
        <f t="shared" si="58"/>
        <v>0</v>
      </c>
      <c r="AG302" s="116">
        <v>0</v>
      </c>
      <c r="AH302" s="116">
        <v>0</v>
      </c>
      <c r="AI302" s="116">
        <v>0</v>
      </c>
      <c r="AJ302" s="116">
        <v>0</v>
      </c>
    </row>
    <row r="303" spans="2:36" s="84" customFormat="1" ht="27" customHeight="1" thickBot="1" x14ac:dyDescent="0.3">
      <c r="B303" s="431"/>
      <c r="C303" s="448"/>
      <c r="D303" s="452"/>
      <c r="E303" s="90" t="s">
        <v>541</v>
      </c>
      <c r="F303" s="71">
        <f t="shared" si="52"/>
        <v>0</v>
      </c>
      <c r="G303" s="49">
        <f t="shared" si="53"/>
        <v>0</v>
      </c>
      <c r="H303" s="116">
        <v>0</v>
      </c>
      <c r="I303" s="116">
        <v>0</v>
      </c>
      <c r="J303" s="116">
        <v>0</v>
      </c>
      <c r="K303" s="116">
        <v>0</v>
      </c>
      <c r="L303" s="49">
        <f t="shared" si="54"/>
        <v>0</v>
      </c>
      <c r="M303" s="119">
        <v>0</v>
      </c>
      <c r="N303" s="119">
        <v>0</v>
      </c>
      <c r="O303" s="119">
        <v>0</v>
      </c>
      <c r="P303" s="119">
        <v>0</v>
      </c>
      <c r="Q303" s="49">
        <f t="shared" si="55"/>
        <v>0</v>
      </c>
      <c r="R303" s="119">
        <v>0</v>
      </c>
      <c r="S303" s="119">
        <v>0</v>
      </c>
      <c r="T303" s="119">
        <v>0</v>
      </c>
      <c r="U303" s="119">
        <v>0</v>
      </c>
      <c r="V303" s="49">
        <f t="shared" si="56"/>
        <v>0</v>
      </c>
      <c r="W303" s="116">
        <v>0</v>
      </c>
      <c r="X303" s="112">
        <v>0</v>
      </c>
      <c r="Y303" s="112">
        <v>0</v>
      </c>
      <c r="Z303" s="112">
        <v>0</v>
      </c>
      <c r="AA303" s="49">
        <f t="shared" si="57"/>
        <v>0</v>
      </c>
      <c r="AB303" s="119">
        <v>0</v>
      </c>
      <c r="AC303" s="119">
        <v>0</v>
      </c>
      <c r="AD303" s="119">
        <v>0</v>
      </c>
      <c r="AE303" s="119">
        <v>0</v>
      </c>
      <c r="AF303" s="49">
        <f t="shared" si="58"/>
        <v>0</v>
      </c>
      <c r="AG303" s="116">
        <v>0</v>
      </c>
      <c r="AH303" s="116">
        <v>0</v>
      </c>
      <c r="AI303" s="116">
        <v>0</v>
      </c>
      <c r="AJ303" s="116">
        <v>0</v>
      </c>
    </row>
    <row r="304" spans="2:36" s="84" customFormat="1" ht="16.5" customHeight="1" x14ac:dyDescent="0.25">
      <c r="B304" s="16"/>
      <c r="C304" s="448"/>
      <c r="D304" s="443" t="s">
        <v>183</v>
      </c>
      <c r="E304" s="443"/>
      <c r="F304" s="71">
        <f t="shared" si="52"/>
        <v>0</v>
      </c>
      <c r="G304" s="49">
        <f t="shared" si="53"/>
        <v>0</v>
      </c>
      <c r="H304" s="71">
        <f t="shared" ref="H304:K304" si="78">H300+H296+H293+H281+H277+H273+H285+H289</f>
        <v>0</v>
      </c>
      <c r="I304" s="71">
        <f t="shared" si="78"/>
        <v>0</v>
      </c>
      <c r="J304" s="71">
        <f t="shared" si="78"/>
        <v>0</v>
      </c>
      <c r="K304" s="71">
        <f t="shared" si="78"/>
        <v>0</v>
      </c>
      <c r="L304" s="49">
        <f t="shared" si="54"/>
        <v>0</v>
      </c>
      <c r="M304" s="71">
        <f t="shared" ref="M304:P306" si="79">M300+M296+M293+M281+M277+M273+M285+M289</f>
        <v>0</v>
      </c>
      <c r="N304" s="71">
        <f t="shared" si="79"/>
        <v>0</v>
      </c>
      <c r="O304" s="71">
        <f t="shared" si="79"/>
        <v>0</v>
      </c>
      <c r="P304" s="71">
        <f t="shared" si="79"/>
        <v>0</v>
      </c>
      <c r="Q304" s="49">
        <f t="shared" si="55"/>
        <v>0</v>
      </c>
      <c r="R304" s="71">
        <f t="shared" ref="R304:AE306" si="80">R300+R296+R293+R281+R277+R273+R285+R289</f>
        <v>0</v>
      </c>
      <c r="S304" s="71">
        <f t="shared" si="80"/>
        <v>0</v>
      </c>
      <c r="T304" s="71">
        <f t="shared" si="80"/>
        <v>0</v>
      </c>
      <c r="U304" s="71">
        <f t="shared" si="80"/>
        <v>0</v>
      </c>
      <c r="V304" s="49">
        <f t="shared" si="56"/>
        <v>0</v>
      </c>
      <c r="W304" s="71">
        <v>0</v>
      </c>
      <c r="X304" s="71">
        <f t="shared" ref="X304:Z306" si="81">X300+X296+X293+X281+X277+X273+X285+X289</f>
        <v>0</v>
      </c>
      <c r="Y304" s="71">
        <f t="shared" si="81"/>
        <v>0</v>
      </c>
      <c r="Z304" s="71">
        <f t="shared" si="81"/>
        <v>0</v>
      </c>
      <c r="AA304" s="49">
        <f t="shared" si="57"/>
        <v>0</v>
      </c>
      <c r="AB304" s="71">
        <f t="shared" si="80"/>
        <v>0</v>
      </c>
      <c r="AC304" s="71">
        <f t="shared" si="80"/>
        <v>0</v>
      </c>
      <c r="AD304" s="71">
        <f t="shared" si="80"/>
        <v>0</v>
      </c>
      <c r="AE304" s="71">
        <f t="shared" si="80"/>
        <v>0</v>
      </c>
      <c r="AF304" s="49">
        <f t="shared" si="58"/>
        <v>0</v>
      </c>
      <c r="AG304" s="71">
        <f t="shared" ref="AG304:AJ306" si="82">AG300+AG296+AG293+AG281+AG277+AG273+AG285+AG289</f>
        <v>0</v>
      </c>
      <c r="AH304" s="71">
        <f t="shared" si="82"/>
        <v>0</v>
      </c>
      <c r="AI304" s="71">
        <f t="shared" si="82"/>
        <v>0</v>
      </c>
      <c r="AJ304" s="71">
        <f t="shared" si="82"/>
        <v>0</v>
      </c>
    </row>
    <row r="305" spans="2:36" s="84" customFormat="1" ht="16.5" customHeight="1" x14ac:dyDescent="0.25">
      <c r="B305" s="16"/>
      <c r="C305" s="448"/>
      <c r="D305" s="444" t="s">
        <v>184</v>
      </c>
      <c r="E305" s="444"/>
      <c r="F305" s="71">
        <f t="shared" si="52"/>
        <v>0</v>
      </c>
      <c r="G305" s="49">
        <f t="shared" si="53"/>
        <v>0</v>
      </c>
      <c r="H305" s="71">
        <f t="shared" ref="H305" si="83">H301+H297+H294+H282+H278+H274+H286+H290</f>
        <v>0</v>
      </c>
      <c r="I305" s="71">
        <f t="shared" ref="I305:K305" si="84">I301+I297+I294+I282+I278+I274+I286+I290</f>
        <v>0</v>
      </c>
      <c r="J305" s="71">
        <f t="shared" si="84"/>
        <v>0</v>
      </c>
      <c r="K305" s="71">
        <f t="shared" si="84"/>
        <v>0</v>
      </c>
      <c r="L305" s="49">
        <f t="shared" si="54"/>
        <v>0</v>
      </c>
      <c r="M305" s="71">
        <f t="shared" si="79"/>
        <v>0</v>
      </c>
      <c r="N305" s="71">
        <f t="shared" si="79"/>
        <v>0</v>
      </c>
      <c r="O305" s="71">
        <f t="shared" si="79"/>
        <v>0</v>
      </c>
      <c r="P305" s="71">
        <f t="shared" si="79"/>
        <v>0</v>
      </c>
      <c r="Q305" s="49">
        <f t="shared" si="55"/>
        <v>0</v>
      </c>
      <c r="R305" s="71">
        <f t="shared" si="80"/>
        <v>0</v>
      </c>
      <c r="S305" s="71">
        <f t="shared" si="80"/>
        <v>0</v>
      </c>
      <c r="T305" s="71">
        <f t="shared" si="80"/>
        <v>0</v>
      </c>
      <c r="U305" s="71">
        <f t="shared" si="80"/>
        <v>0</v>
      </c>
      <c r="V305" s="49">
        <f t="shared" si="56"/>
        <v>0</v>
      </c>
      <c r="W305" s="71">
        <v>0</v>
      </c>
      <c r="X305" s="71">
        <f t="shared" si="81"/>
        <v>0</v>
      </c>
      <c r="Y305" s="71">
        <f t="shared" si="81"/>
        <v>0</v>
      </c>
      <c r="Z305" s="71">
        <f t="shared" si="81"/>
        <v>0</v>
      </c>
      <c r="AA305" s="49">
        <f t="shared" si="57"/>
        <v>0</v>
      </c>
      <c r="AB305" s="71">
        <f t="shared" si="80"/>
        <v>0</v>
      </c>
      <c r="AC305" s="71">
        <f t="shared" si="80"/>
        <v>0</v>
      </c>
      <c r="AD305" s="71">
        <f t="shared" si="80"/>
        <v>0</v>
      </c>
      <c r="AE305" s="71">
        <f t="shared" si="80"/>
        <v>0</v>
      </c>
      <c r="AF305" s="49">
        <f t="shared" si="58"/>
        <v>0</v>
      </c>
      <c r="AG305" s="71">
        <f t="shared" si="82"/>
        <v>0</v>
      </c>
      <c r="AH305" s="71">
        <f t="shared" si="82"/>
        <v>0</v>
      </c>
      <c r="AI305" s="71">
        <f t="shared" si="82"/>
        <v>0</v>
      </c>
      <c r="AJ305" s="71">
        <f t="shared" si="82"/>
        <v>0</v>
      </c>
    </row>
    <row r="306" spans="2:36" s="84" customFormat="1" ht="16.5" customHeight="1" thickBot="1" x14ac:dyDescent="0.3">
      <c r="B306" s="16"/>
      <c r="C306" s="448"/>
      <c r="D306" s="445" t="s">
        <v>185</v>
      </c>
      <c r="E306" s="445"/>
      <c r="F306" s="71">
        <f t="shared" si="52"/>
        <v>0</v>
      </c>
      <c r="G306" s="49">
        <f t="shared" si="53"/>
        <v>0</v>
      </c>
      <c r="H306" s="39">
        <f t="shared" ref="H306" si="85">H302+H298+H295+H283+H279+H275+H287+H291</f>
        <v>0</v>
      </c>
      <c r="I306" s="39">
        <f t="shared" ref="I306:K306" si="86">I302+I298+I295+I283+I279+I275+I287+I291</f>
        <v>0</v>
      </c>
      <c r="J306" s="39">
        <f t="shared" si="86"/>
        <v>0</v>
      </c>
      <c r="K306" s="39">
        <f t="shared" si="86"/>
        <v>0</v>
      </c>
      <c r="L306" s="49">
        <f t="shared" si="54"/>
        <v>0</v>
      </c>
      <c r="M306" s="39">
        <f t="shared" si="79"/>
        <v>0</v>
      </c>
      <c r="N306" s="39">
        <f t="shared" si="79"/>
        <v>0</v>
      </c>
      <c r="O306" s="39">
        <f t="shared" si="79"/>
        <v>0</v>
      </c>
      <c r="P306" s="39">
        <f t="shared" si="79"/>
        <v>0</v>
      </c>
      <c r="Q306" s="49">
        <f t="shared" si="55"/>
        <v>0</v>
      </c>
      <c r="R306" s="39">
        <f t="shared" si="80"/>
        <v>0</v>
      </c>
      <c r="S306" s="39">
        <f t="shared" si="80"/>
        <v>0</v>
      </c>
      <c r="T306" s="39">
        <f t="shared" si="80"/>
        <v>0</v>
      </c>
      <c r="U306" s="39">
        <f t="shared" si="80"/>
        <v>0</v>
      </c>
      <c r="V306" s="49">
        <f t="shared" si="56"/>
        <v>0</v>
      </c>
      <c r="W306" s="39">
        <v>0</v>
      </c>
      <c r="X306" s="39">
        <f t="shared" si="81"/>
        <v>0</v>
      </c>
      <c r="Y306" s="39">
        <f t="shared" si="81"/>
        <v>0</v>
      </c>
      <c r="Z306" s="39">
        <f t="shared" si="81"/>
        <v>0</v>
      </c>
      <c r="AA306" s="49">
        <f t="shared" si="57"/>
        <v>0</v>
      </c>
      <c r="AB306" s="39">
        <f t="shared" si="80"/>
        <v>0</v>
      </c>
      <c r="AC306" s="39">
        <f t="shared" si="80"/>
        <v>0</v>
      </c>
      <c r="AD306" s="39">
        <f t="shared" si="80"/>
        <v>0</v>
      </c>
      <c r="AE306" s="39">
        <f t="shared" si="80"/>
        <v>0</v>
      </c>
      <c r="AF306" s="49">
        <f t="shared" si="58"/>
        <v>0</v>
      </c>
      <c r="AG306" s="39">
        <f t="shared" si="82"/>
        <v>0</v>
      </c>
      <c r="AH306" s="39">
        <f t="shared" si="82"/>
        <v>0</v>
      </c>
      <c r="AI306" s="39">
        <f t="shared" si="82"/>
        <v>0</v>
      </c>
      <c r="AJ306" s="39">
        <f t="shared" si="82"/>
        <v>0</v>
      </c>
    </row>
    <row r="307" spans="2:36" s="84" customFormat="1" ht="16.5" customHeight="1" thickBot="1" x14ac:dyDescent="0.3">
      <c r="B307" s="205"/>
      <c r="C307" s="449"/>
      <c r="D307" s="445" t="s">
        <v>543</v>
      </c>
      <c r="E307" s="445"/>
      <c r="F307" s="71">
        <f t="shared" si="52"/>
        <v>0</v>
      </c>
      <c r="G307" s="49">
        <f t="shared" si="53"/>
        <v>0</v>
      </c>
      <c r="H307" s="39">
        <f t="shared" ref="H307:K307" si="87">H303+H299+H292+H288+H284+H280+H276</f>
        <v>0</v>
      </c>
      <c r="I307" s="39">
        <f t="shared" si="87"/>
        <v>0</v>
      </c>
      <c r="J307" s="39">
        <f t="shared" si="87"/>
        <v>0</v>
      </c>
      <c r="K307" s="39">
        <f t="shared" si="87"/>
        <v>0</v>
      </c>
      <c r="L307" s="49">
        <f t="shared" si="54"/>
        <v>0</v>
      </c>
      <c r="M307" s="39">
        <f t="shared" ref="M307:P307" si="88">M303+M299+M292+M288+M284+M280+M276</f>
        <v>0</v>
      </c>
      <c r="N307" s="39">
        <f t="shared" si="88"/>
        <v>0</v>
      </c>
      <c r="O307" s="39">
        <f t="shared" si="88"/>
        <v>0</v>
      </c>
      <c r="P307" s="39">
        <f t="shared" si="88"/>
        <v>0</v>
      </c>
      <c r="Q307" s="49">
        <f t="shared" si="55"/>
        <v>0</v>
      </c>
      <c r="R307" s="39">
        <f t="shared" ref="R307:AE307" si="89">R303+R299+R292+R288+R284+R280+R276</f>
        <v>0</v>
      </c>
      <c r="S307" s="39">
        <f t="shared" si="89"/>
        <v>0</v>
      </c>
      <c r="T307" s="39">
        <f t="shared" si="89"/>
        <v>0</v>
      </c>
      <c r="U307" s="39">
        <f t="shared" si="89"/>
        <v>0</v>
      </c>
      <c r="V307" s="49">
        <f t="shared" si="56"/>
        <v>0</v>
      </c>
      <c r="W307" s="39">
        <v>0</v>
      </c>
      <c r="X307" s="39">
        <f t="shared" ref="X307:Z307" si="90">X303+X299+X292+X288+X284+X280+X276</f>
        <v>0</v>
      </c>
      <c r="Y307" s="39">
        <f t="shared" si="90"/>
        <v>0</v>
      </c>
      <c r="Z307" s="39">
        <f t="shared" si="90"/>
        <v>0</v>
      </c>
      <c r="AA307" s="49">
        <f t="shared" si="57"/>
        <v>0</v>
      </c>
      <c r="AB307" s="39">
        <f t="shared" si="89"/>
        <v>0</v>
      </c>
      <c r="AC307" s="39">
        <f t="shared" si="89"/>
        <v>0</v>
      </c>
      <c r="AD307" s="39">
        <f t="shared" si="89"/>
        <v>0</v>
      </c>
      <c r="AE307" s="39">
        <f t="shared" si="89"/>
        <v>0</v>
      </c>
      <c r="AF307" s="49">
        <f t="shared" si="58"/>
        <v>0</v>
      </c>
      <c r="AG307" s="39">
        <f t="shared" ref="AG307:AJ307" si="91">AG303+AG299+AG292+AG288+AG284+AG280+AG276</f>
        <v>0</v>
      </c>
      <c r="AH307" s="39">
        <f t="shared" si="91"/>
        <v>0</v>
      </c>
      <c r="AI307" s="39">
        <f t="shared" si="91"/>
        <v>0</v>
      </c>
      <c r="AJ307" s="39">
        <f t="shared" si="91"/>
        <v>0</v>
      </c>
    </row>
    <row r="308" spans="2:36" s="84" customFormat="1" ht="16.5" customHeight="1" thickBot="1" x14ac:dyDescent="0.3">
      <c r="B308" s="423">
        <v>1</v>
      </c>
      <c r="C308" s="416" t="s">
        <v>35</v>
      </c>
      <c r="D308" s="450" t="s">
        <v>525</v>
      </c>
      <c r="E308" s="128" t="s">
        <v>120</v>
      </c>
      <c r="F308" s="71">
        <f t="shared" si="52"/>
        <v>0</v>
      </c>
      <c r="G308" s="49">
        <f t="shared" si="53"/>
        <v>0</v>
      </c>
      <c r="H308" s="116">
        <v>0</v>
      </c>
      <c r="I308" s="116">
        <v>0</v>
      </c>
      <c r="J308" s="116">
        <v>0</v>
      </c>
      <c r="K308" s="116">
        <v>0</v>
      </c>
      <c r="L308" s="49">
        <f t="shared" si="54"/>
        <v>0</v>
      </c>
      <c r="M308" s="118">
        <v>0</v>
      </c>
      <c r="N308" s="118">
        <v>0</v>
      </c>
      <c r="O308" s="118">
        <v>0</v>
      </c>
      <c r="P308" s="118">
        <v>0</v>
      </c>
      <c r="Q308" s="49">
        <f t="shared" si="55"/>
        <v>0</v>
      </c>
      <c r="R308" s="118">
        <v>0</v>
      </c>
      <c r="S308" s="118">
        <v>0</v>
      </c>
      <c r="T308" s="118">
        <v>0</v>
      </c>
      <c r="U308" s="118">
        <v>0</v>
      </c>
      <c r="V308" s="49">
        <f t="shared" si="56"/>
        <v>0</v>
      </c>
      <c r="W308" s="118">
        <v>0</v>
      </c>
      <c r="X308" s="112">
        <v>0</v>
      </c>
      <c r="Y308" s="112">
        <v>0</v>
      </c>
      <c r="Z308" s="112">
        <v>0</v>
      </c>
      <c r="AA308" s="49">
        <f t="shared" si="57"/>
        <v>0</v>
      </c>
      <c r="AB308" s="118">
        <v>0</v>
      </c>
      <c r="AC308" s="119">
        <v>0</v>
      </c>
      <c r="AD308" s="119">
        <v>0</v>
      </c>
      <c r="AE308" s="119">
        <v>0</v>
      </c>
      <c r="AF308" s="49">
        <f t="shared" si="58"/>
        <v>0</v>
      </c>
      <c r="AG308" s="118">
        <v>0</v>
      </c>
      <c r="AH308" s="118">
        <v>0</v>
      </c>
      <c r="AI308" s="118">
        <v>0</v>
      </c>
      <c r="AJ308" s="118">
        <v>0</v>
      </c>
    </row>
    <row r="309" spans="2:36" s="84" customFormat="1" ht="16.5" customHeight="1" thickBot="1" x14ac:dyDescent="0.3">
      <c r="B309" s="431"/>
      <c r="C309" s="417"/>
      <c r="D309" s="451"/>
      <c r="E309" s="97" t="s">
        <v>218</v>
      </c>
      <c r="F309" s="71">
        <f t="shared" si="52"/>
        <v>0</v>
      </c>
      <c r="G309" s="49">
        <f t="shared" si="53"/>
        <v>0</v>
      </c>
      <c r="H309" s="116">
        <v>0</v>
      </c>
      <c r="I309" s="116">
        <v>0</v>
      </c>
      <c r="J309" s="116">
        <v>0</v>
      </c>
      <c r="K309" s="116">
        <v>0</v>
      </c>
      <c r="L309" s="49">
        <f t="shared" si="54"/>
        <v>0</v>
      </c>
      <c r="M309" s="112">
        <v>0</v>
      </c>
      <c r="N309" s="112">
        <v>0</v>
      </c>
      <c r="O309" s="112">
        <v>0</v>
      </c>
      <c r="P309" s="112">
        <v>0</v>
      </c>
      <c r="Q309" s="49">
        <f t="shared" si="55"/>
        <v>0</v>
      </c>
      <c r="R309" s="112">
        <v>0</v>
      </c>
      <c r="S309" s="112">
        <v>0</v>
      </c>
      <c r="T309" s="112">
        <v>0</v>
      </c>
      <c r="U309" s="112">
        <v>0</v>
      </c>
      <c r="V309" s="49">
        <f t="shared" si="56"/>
        <v>0</v>
      </c>
      <c r="W309" s="112">
        <v>0</v>
      </c>
      <c r="X309" s="112">
        <v>0</v>
      </c>
      <c r="Y309" s="112">
        <v>0</v>
      </c>
      <c r="Z309" s="112">
        <v>0</v>
      </c>
      <c r="AA309" s="49">
        <f t="shared" si="57"/>
        <v>0</v>
      </c>
      <c r="AB309" s="112">
        <v>0</v>
      </c>
      <c r="AC309" s="119">
        <v>0</v>
      </c>
      <c r="AD309" s="119">
        <v>0</v>
      </c>
      <c r="AE309" s="119">
        <v>0</v>
      </c>
      <c r="AF309" s="49">
        <f t="shared" si="58"/>
        <v>0</v>
      </c>
      <c r="AG309" s="112">
        <v>0</v>
      </c>
      <c r="AH309" s="112">
        <v>0</v>
      </c>
      <c r="AI309" s="112">
        <v>0</v>
      </c>
      <c r="AJ309" s="112">
        <v>0</v>
      </c>
    </row>
    <row r="310" spans="2:36" s="84" customFormat="1" ht="16.5" customHeight="1" thickBot="1" x14ac:dyDescent="0.3">
      <c r="B310" s="431"/>
      <c r="C310" s="417"/>
      <c r="D310" s="457"/>
      <c r="E310" s="142" t="s">
        <v>116</v>
      </c>
      <c r="F310" s="71">
        <f t="shared" si="52"/>
        <v>0</v>
      </c>
      <c r="G310" s="49">
        <f t="shared" si="53"/>
        <v>0</v>
      </c>
      <c r="H310" s="145"/>
      <c r="I310" s="145"/>
      <c r="J310" s="145"/>
      <c r="K310" s="145"/>
      <c r="L310" s="49">
        <f t="shared" si="54"/>
        <v>0</v>
      </c>
      <c r="M310" s="145"/>
      <c r="N310" s="145"/>
      <c r="O310" s="145"/>
      <c r="P310" s="145"/>
      <c r="Q310" s="49">
        <f t="shared" si="55"/>
        <v>0</v>
      </c>
      <c r="R310" s="145"/>
      <c r="S310" s="145"/>
      <c r="T310" s="145"/>
      <c r="U310" s="145"/>
      <c r="V310" s="49">
        <f t="shared" si="56"/>
        <v>0</v>
      </c>
      <c r="W310" s="145">
        <v>0</v>
      </c>
      <c r="X310" s="145"/>
      <c r="Y310" s="145"/>
      <c r="Z310" s="145"/>
      <c r="AA310" s="49">
        <f t="shared" si="57"/>
        <v>0</v>
      </c>
      <c r="AB310" s="145"/>
      <c r="AC310" s="145"/>
      <c r="AD310" s="145"/>
      <c r="AE310" s="145"/>
      <c r="AF310" s="49">
        <f t="shared" si="58"/>
        <v>0</v>
      </c>
      <c r="AG310" s="145"/>
      <c r="AH310" s="145"/>
      <c r="AI310" s="145"/>
      <c r="AJ310" s="145"/>
    </row>
    <row r="311" spans="2:36" s="84" customFormat="1" ht="21.75" thickBot="1" x14ac:dyDescent="0.3">
      <c r="B311" s="431"/>
      <c r="C311" s="417"/>
      <c r="D311" s="452"/>
      <c r="E311" s="99" t="s">
        <v>541</v>
      </c>
      <c r="F311" s="71">
        <f t="shared" si="52"/>
        <v>0</v>
      </c>
      <c r="G311" s="49">
        <f t="shared" si="53"/>
        <v>0</v>
      </c>
      <c r="H311" s="116">
        <v>0</v>
      </c>
      <c r="I311" s="116">
        <v>0</v>
      </c>
      <c r="J311" s="116">
        <v>0</v>
      </c>
      <c r="K311" s="116">
        <v>0</v>
      </c>
      <c r="L311" s="49">
        <f t="shared" si="54"/>
        <v>0</v>
      </c>
      <c r="M311" s="148">
        <v>0</v>
      </c>
      <c r="N311" s="148">
        <v>0</v>
      </c>
      <c r="O311" s="148">
        <v>0</v>
      </c>
      <c r="P311" s="148">
        <v>0</v>
      </c>
      <c r="Q311" s="49">
        <f t="shared" si="55"/>
        <v>0</v>
      </c>
      <c r="R311" s="148">
        <v>0</v>
      </c>
      <c r="S311" s="148">
        <v>0</v>
      </c>
      <c r="T311" s="148">
        <v>0</v>
      </c>
      <c r="U311" s="148">
        <v>0</v>
      </c>
      <c r="V311" s="49">
        <f t="shared" si="56"/>
        <v>0</v>
      </c>
      <c r="W311" s="148">
        <v>0</v>
      </c>
      <c r="X311" s="112">
        <v>0</v>
      </c>
      <c r="Y311" s="112">
        <v>0</v>
      </c>
      <c r="Z311" s="112">
        <v>0</v>
      </c>
      <c r="AA311" s="49">
        <f t="shared" si="57"/>
        <v>0</v>
      </c>
      <c r="AB311" s="148">
        <v>0</v>
      </c>
      <c r="AC311" s="119">
        <v>0</v>
      </c>
      <c r="AD311" s="119">
        <v>0</v>
      </c>
      <c r="AE311" s="119">
        <v>0</v>
      </c>
      <c r="AF311" s="49">
        <f t="shared" si="58"/>
        <v>0</v>
      </c>
      <c r="AG311" s="148">
        <v>0</v>
      </c>
      <c r="AH311" s="148">
        <v>0</v>
      </c>
      <c r="AI311" s="148">
        <v>0</v>
      </c>
      <c r="AJ311" s="148">
        <v>0</v>
      </c>
    </row>
    <row r="312" spans="2:36" s="84" customFormat="1" ht="16.5" customHeight="1" thickBot="1" x14ac:dyDescent="0.3">
      <c r="B312" s="431">
        <v>2</v>
      </c>
      <c r="C312" s="417"/>
      <c r="D312" s="451" t="s">
        <v>526</v>
      </c>
      <c r="E312" s="97" t="s">
        <v>120</v>
      </c>
      <c r="F312" s="71">
        <f t="shared" si="52"/>
        <v>0</v>
      </c>
      <c r="G312" s="49">
        <f t="shared" si="53"/>
        <v>0</v>
      </c>
      <c r="H312" s="116">
        <v>0</v>
      </c>
      <c r="I312" s="116">
        <v>0</v>
      </c>
      <c r="J312" s="116">
        <v>0</v>
      </c>
      <c r="K312" s="116">
        <v>0</v>
      </c>
      <c r="L312" s="49">
        <f t="shared" si="54"/>
        <v>0</v>
      </c>
      <c r="M312" s="112">
        <v>0</v>
      </c>
      <c r="N312" s="112">
        <v>0</v>
      </c>
      <c r="O312" s="112">
        <v>0</v>
      </c>
      <c r="P312" s="112">
        <v>0</v>
      </c>
      <c r="Q312" s="49">
        <f t="shared" si="55"/>
        <v>0</v>
      </c>
      <c r="R312" s="112">
        <v>0</v>
      </c>
      <c r="S312" s="112">
        <v>0</v>
      </c>
      <c r="T312" s="112">
        <v>0</v>
      </c>
      <c r="U312" s="112">
        <v>0</v>
      </c>
      <c r="V312" s="49">
        <f t="shared" si="56"/>
        <v>0</v>
      </c>
      <c r="W312" s="112">
        <v>0</v>
      </c>
      <c r="X312" s="112">
        <v>0</v>
      </c>
      <c r="Y312" s="112">
        <v>0</v>
      </c>
      <c r="Z312" s="112">
        <v>0</v>
      </c>
      <c r="AA312" s="49">
        <f t="shared" si="57"/>
        <v>0</v>
      </c>
      <c r="AB312" s="112">
        <v>0</v>
      </c>
      <c r="AC312" s="119">
        <v>0</v>
      </c>
      <c r="AD312" s="119">
        <v>0</v>
      </c>
      <c r="AE312" s="119">
        <v>0</v>
      </c>
      <c r="AF312" s="49">
        <f t="shared" si="58"/>
        <v>0</v>
      </c>
      <c r="AG312" s="112">
        <v>0</v>
      </c>
      <c r="AH312" s="112">
        <v>0</v>
      </c>
      <c r="AI312" s="112">
        <v>0</v>
      </c>
      <c r="AJ312" s="112">
        <v>0</v>
      </c>
    </row>
    <row r="313" spans="2:36" s="84" customFormat="1" ht="16.5" customHeight="1" thickBot="1" x14ac:dyDescent="0.3">
      <c r="B313" s="431"/>
      <c r="C313" s="417"/>
      <c r="D313" s="451"/>
      <c r="E313" s="97" t="s">
        <v>218</v>
      </c>
      <c r="F313" s="71">
        <f t="shared" si="52"/>
        <v>0</v>
      </c>
      <c r="G313" s="49">
        <f t="shared" si="53"/>
        <v>0</v>
      </c>
      <c r="H313" s="116">
        <v>0</v>
      </c>
      <c r="I313" s="116">
        <v>0</v>
      </c>
      <c r="J313" s="116">
        <v>0</v>
      </c>
      <c r="K313" s="116">
        <v>0</v>
      </c>
      <c r="L313" s="49">
        <f t="shared" si="54"/>
        <v>0</v>
      </c>
      <c r="M313" s="112">
        <v>0</v>
      </c>
      <c r="N313" s="112">
        <v>0</v>
      </c>
      <c r="O313" s="112">
        <v>0</v>
      </c>
      <c r="P313" s="112">
        <v>0</v>
      </c>
      <c r="Q313" s="49">
        <f t="shared" si="55"/>
        <v>0</v>
      </c>
      <c r="R313" s="112">
        <v>0</v>
      </c>
      <c r="S313" s="112">
        <v>0</v>
      </c>
      <c r="T313" s="112">
        <v>0</v>
      </c>
      <c r="U313" s="112">
        <v>0</v>
      </c>
      <c r="V313" s="49">
        <f t="shared" si="56"/>
        <v>0</v>
      </c>
      <c r="W313" s="112">
        <v>0</v>
      </c>
      <c r="X313" s="112">
        <v>0</v>
      </c>
      <c r="Y313" s="112">
        <v>0</v>
      </c>
      <c r="Z313" s="112">
        <v>0</v>
      </c>
      <c r="AA313" s="49">
        <f t="shared" si="57"/>
        <v>0</v>
      </c>
      <c r="AB313" s="112">
        <v>0</v>
      </c>
      <c r="AC313" s="119">
        <v>0</v>
      </c>
      <c r="AD313" s="119">
        <v>0</v>
      </c>
      <c r="AE313" s="119">
        <v>0</v>
      </c>
      <c r="AF313" s="49">
        <f t="shared" si="58"/>
        <v>0</v>
      </c>
      <c r="AG313" s="112">
        <v>0</v>
      </c>
      <c r="AH313" s="112">
        <v>0</v>
      </c>
      <c r="AI313" s="112">
        <v>0</v>
      </c>
      <c r="AJ313" s="112">
        <v>0</v>
      </c>
    </row>
    <row r="314" spans="2:36" s="84" customFormat="1" ht="16.5" customHeight="1" thickBot="1" x14ac:dyDescent="0.3">
      <c r="B314" s="431"/>
      <c r="C314" s="417"/>
      <c r="D314" s="457"/>
      <c r="E314" s="142" t="s">
        <v>116</v>
      </c>
      <c r="F314" s="71">
        <f t="shared" si="52"/>
        <v>0</v>
      </c>
      <c r="G314" s="49">
        <f t="shared" si="53"/>
        <v>0</v>
      </c>
      <c r="H314" s="145"/>
      <c r="I314" s="145"/>
      <c r="J314" s="145"/>
      <c r="K314" s="145"/>
      <c r="L314" s="49">
        <f t="shared" si="54"/>
        <v>0</v>
      </c>
      <c r="M314" s="145"/>
      <c r="N314" s="145"/>
      <c r="O314" s="145"/>
      <c r="P314" s="145"/>
      <c r="Q314" s="49">
        <f t="shared" si="55"/>
        <v>0</v>
      </c>
      <c r="R314" s="145"/>
      <c r="S314" s="145"/>
      <c r="T314" s="145"/>
      <c r="U314" s="145"/>
      <c r="V314" s="49">
        <f t="shared" si="56"/>
        <v>0</v>
      </c>
      <c r="W314" s="145">
        <v>0</v>
      </c>
      <c r="X314" s="145"/>
      <c r="Y314" s="145"/>
      <c r="Z314" s="145"/>
      <c r="AA314" s="49">
        <f t="shared" si="57"/>
        <v>0</v>
      </c>
      <c r="AB314" s="145"/>
      <c r="AC314" s="145"/>
      <c r="AD314" s="145"/>
      <c r="AE314" s="145"/>
      <c r="AF314" s="49">
        <f t="shared" si="58"/>
        <v>0</v>
      </c>
      <c r="AG314" s="145"/>
      <c r="AH314" s="145"/>
      <c r="AI314" s="145"/>
      <c r="AJ314" s="145"/>
    </row>
    <row r="315" spans="2:36" s="84" customFormat="1" ht="21.75" thickBot="1" x14ac:dyDescent="0.3">
      <c r="B315" s="431"/>
      <c r="C315" s="417"/>
      <c r="D315" s="452"/>
      <c r="E315" s="99" t="s">
        <v>541</v>
      </c>
      <c r="F315" s="71">
        <f t="shared" si="52"/>
        <v>0</v>
      </c>
      <c r="G315" s="49">
        <f t="shared" si="53"/>
        <v>0</v>
      </c>
      <c r="H315" s="116">
        <v>0</v>
      </c>
      <c r="I315" s="116">
        <v>0</v>
      </c>
      <c r="J315" s="116">
        <v>0</v>
      </c>
      <c r="K315" s="116">
        <v>0</v>
      </c>
      <c r="L315" s="49">
        <f t="shared" si="54"/>
        <v>0</v>
      </c>
      <c r="M315" s="148">
        <v>0</v>
      </c>
      <c r="N315" s="148">
        <v>0</v>
      </c>
      <c r="O315" s="148">
        <v>0</v>
      </c>
      <c r="P315" s="148">
        <v>0</v>
      </c>
      <c r="Q315" s="49">
        <f t="shared" si="55"/>
        <v>0</v>
      </c>
      <c r="R315" s="148">
        <v>0</v>
      </c>
      <c r="S315" s="148">
        <v>0</v>
      </c>
      <c r="T315" s="148">
        <v>0</v>
      </c>
      <c r="U315" s="148">
        <v>0</v>
      </c>
      <c r="V315" s="49">
        <f t="shared" si="56"/>
        <v>0</v>
      </c>
      <c r="W315" s="148">
        <v>0</v>
      </c>
      <c r="X315" s="112">
        <v>0</v>
      </c>
      <c r="Y315" s="112">
        <v>0</v>
      </c>
      <c r="Z315" s="112">
        <v>0</v>
      </c>
      <c r="AA315" s="49">
        <f t="shared" si="57"/>
        <v>0</v>
      </c>
      <c r="AB315" s="148">
        <v>0</v>
      </c>
      <c r="AC315" s="119">
        <v>0</v>
      </c>
      <c r="AD315" s="119">
        <v>0</v>
      </c>
      <c r="AE315" s="119">
        <v>0</v>
      </c>
      <c r="AF315" s="49">
        <f t="shared" si="58"/>
        <v>0</v>
      </c>
      <c r="AG315" s="148">
        <v>0</v>
      </c>
      <c r="AH315" s="148">
        <v>0</v>
      </c>
      <c r="AI315" s="148">
        <v>0</v>
      </c>
      <c r="AJ315" s="148">
        <v>0</v>
      </c>
    </row>
    <row r="316" spans="2:36" s="84" customFormat="1" ht="24.75" customHeight="1" thickBot="1" x14ac:dyDescent="0.3">
      <c r="B316" s="431">
        <v>3</v>
      </c>
      <c r="C316" s="417"/>
      <c r="D316" s="440" t="s">
        <v>527</v>
      </c>
      <c r="E316" s="97" t="s">
        <v>120</v>
      </c>
      <c r="F316" s="71">
        <f t="shared" si="52"/>
        <v>7</v>
      </c>
      <c r="G316" s="49">
        <f t="shared" si="53"/>
        <v>0</v>
      </c>
      <c r="H316" s="116">
        <v>0</v>
      </c>
      <c r="I316" s="116">
        <v>0</v>
      </c>
      <c r="J316" s="116">
        <v>0</v>
      </c>
      <c r="K316" s="116">
        <v>0</v>
      </c>
      <c r="L316" s="49">
        <f t="shared" si="54"/>
        <v>0</v>
      </c>
      <c r="M316" s="112">
        <v>0</v>
      </c>
      <c r="N316" s="112">
        <v>0</v>
      </c>
      <c r="O316" s="112">
        <v>0</v>
      </c>
      <c r="P316" s="112">
        <v>0</v>
      </c>
      <c r="Q316" s="49">
        <f t="shared" si="55"/>
        <v>2</v>
      </c>
      <c r="R316" s="112">
        <v>2</v>
      </c>
      <c r="S316" s="112">
        <v>0</v>
      </c>
      <c r="T316" s="112">
        <v>0</v>
      </c>
      <c r="U316" s="112">
        <v>0</v>
      </c>
      <c r="V316" s="49">
        <f t="shared" si="56"/>
        <v>5</v>
      </c>
      <c r="W316" s="112">
        <v>5</v>
      </c>
      <c r="X316" s="112">
        <v>0</v>
      </c>
      <c r="Y316" s="112">
        <v>0</v>
      </c>
      <c r="Z316" s="112">
        <v>0</v>
      </c>
      <c r="AA316" s="49">
        <f t="shared" si="57"/>
        <v>0</v>
      </c>
      <c r="AB316" s="112">
        <v>0</v>
      </c>
      <c r="AC316" s="119">
        <v>0</v>
      </c>
      <c r="AD316" s="119">
        <v>0</v>
      </c>
      <c r="AE316" s="119">
        <v>0</v>
      </c>
      <c r="AF316" s="49">
        <f t="shared" si="58"/>
        <v>0</v>
      </c>
      <c r="AG316" s="112">
        <v>0</v>
      </c>
      <c r="AH316" s="112">
        <v>0</v>
      </c>
      <c r="AI316" s="112">
        <v>0</v>
      </c>
      <c r="AJ316" s="112">
        <v>0</v>
      </c>
    </row>
    <row r="317" spans="2:36" s="84" customFormat="1" ht="23.45" customHeight="1" thickBot="1" x14ac:dyDescent="0.3">
      <c r="B317" s="431"/>
      <c r="C317" s="417"/>
      <c r="D317" s="440"/>
      <c r="E317" s="88" t="s">
        <v>218</v>
      </c>
      <c r="F317" s="71">
        <f t="shared" si="52"/>
        <v>0</v>
      </c>
      <c r="G317" s="49">
        <f t="shared" si="53"/>
        <v>0</v>
      </c>
      <c r="H317" s="116">
        <v>0</v>
      </c>
      <c r="I317" s="116">
        <v>0</v>
      </c>
      <c r="J317" s="116">
        <v>0</v>
      </c>
      <c r="K317" s="116">
        <v>0</v>
      </c>
      <c r="L317" s="49">
        <f t="shared" si="54"/>
        <v>0</v>
      </c>
      <c r="M317" s="112">
        <v>0</v>
      </c>
      <c r="N317" s="112">
        <v>0</v>
      </c>
      <c r="O317" s="112">
        <v>0</v>
      </c>
      <c r="P317" s="112">
        <v>0</v>
      </c>
      <c r="Q317" s="49">
        <f t="shared" si="55"/>
        <v>0</v>
      </c>
      <c r="R317" s="112">
        <v>0</v>
      </c>
      <c r="S317" s="112">
        <v>0</v>
      </c>
      <c r="T317" s="112">
        <v>0</v>
      </c>
      <c r="U317" s="112">
        <v>0</v>
      </c>
      <c r="V317" s="49">
        <f t="shared" si="56"/>
        <v>0</v>
      </c>
      <c r="W317" s="112">
        <v>0</v>
      </c>
      <c r="X317" s="112">
        <v>0</v>
      </c>
      <c r="Y317" s="112">
        <v>0</v>
      </c>
      <c r="Z317" s="112">
        <v>0</v>
      </c>
      <c r="AA317" s="49">
        <f t="shared" si="57"/>
        <v>0</v>
      </c>
      <c r="AB317" s="112">
        <v>0</v>
      </c>
      <c r="AC317" s="119">
        <v>0</v>
      </c>
      <c r="AD317" s="119">
        <v>0</v>
      </c>
      <c r="AE317" s="119">
        <v>0</v>
      </c>
      <c r="AF317" s="49">
        <f t="shared" si="58"/>
        <v>0</v>
      </c>
      <c r="AG317" s="112">
        <v>0</v>
      </c>
      <c r="AH317" s="112">
        <v>0</v>
      </c>
      <c r="AI317" s="112">
        <v>0</v>
      </c>
      <c r="AJ317" s="112">
        <v>0</v>
      </c>
    </row>
    <row r="318" spans="2:36" s="84" customFormat="1" ht="23.45" customHeight="1" thickBot="1" x14ac:dyDescent="0.3">
      <c r="B318" s="431"/>
      <c r="C318" s="417"/>
      <c r="D318" s="441"/>
      <c r="E318" s="89" t="s">
        <v>116</v>
      </c>
      <c r="F318" s="71">
        <f t="shared" si="52"/>
        <v>6</v>
      </c>
      <c r="G318" s="49">
        <f t="shared" si="53"/>
        <v>0</v>
      </c>
      <c r="H318" s="116">
        <v>0</v>
      </c>
      <c r="I318" s="116">
        <v>0</v>
      </c>
      <c r="J318" s="116">
        <v>0</v>
      </c>
      <c r="K318" s="116">
        <v>0</v>
      </c>
      <c r="L318" s="49">
        <f t="shared" si="54"/>
        <v>0</v>
      </c>
      <c r="M318" s="116">
        <v>0</v>
      </c>
      <c r="N318" s="116">
        <v>0</v>
      </c>
      <c r="O318" s="116">
        <v>0</v>
      </c>
      <c r="P318" s="116">
        <v>0</v>
      </c>
      <c r="Q318" s="49">
        <f t="shared" si="55"/>
        <v>2</v>
      </c>
      <c r="R318" s="116">
        <v>2</v>
      </c>
      <c r="S318" s="116">
        <v>0</v>
      </c>
      <c r="T318" s="116">
        <v>0</v>
      </c>
      <c r="U318" s="116">
        <v>0</v>
      </c>
      <c r="V318" s="49">
        <f t="shared" si="56"/>
        <v>4</v>
      </c>
      <c r="W318" s="116">
        <v>4</v>
      </c>
      <c r="X318" s="112">
        <v>0</v>
      </c>
      <c r="Y318" s="112">
        <v>0</v>
      </c>
      <c r="Z318" s="112">
        <v>0</v>
      </c>
      <c r="AA318" s="49">
        <f t="shared" si="57"/>
        <v>0</v>
      </c>
      <c r="AB318" s="116">
        <v>0</v>
      </c>
      <c r="AC318" s="119">
        <v>0</v>
      </c>
      <c r="AD318" s="119">
        <v>0</v>
      </c>
      <c r="AE318" s="119">
        <v>0</v>
      </c>
      <c r="AF318" s="49">
        <f t="shared" si="58"/>
        <v>0</v>
      </c>
      <c r="AG318" s="116">
        <v>0</v>
      </c>
      <c r="AH318" s="116">
        <v>0</v>
      </c>
      <c r="AI318" s="116">
        <v>0</v>
      </c>
      <c r="AJ318" s="116">
        <v>0</v>
      </c>
    </row>
    <row r="319" spans="2:36" s="84" customFormat="1" ht="38.25" customHeight="1" thickBot="1" x14ac:dyDescent="0.3">
      <c r="B319" s="431"/>
      <c r="C319" s="417"/>
      <c r="D319" s="442"/>
      <c r="E319" s="90" t="s">
        <v>541</v>
      </c>
      <c r="F319" s="71">
        <f t="shared" si="52"/>
        <v>0</v>
      </c>
      <c r="G319" s="49">
        <f t="shared" si="53"/>
        <v>0</v>
      </c>
      <c r="H319" s="116">
        <v>0</v>
      </c>
      <c r="I319" s="116">
        <v>0</v>
      </c>
      <c r="J319" s="116">
        <v>0</v>
      </c>
      <c r="K319" s="116">
        <v>0</v>
      </c>
      <c r="L319" s="49">
        <f t="shared" si="54"/>
        <v>0</v>
      </c>
      <c r="M319" s="148">
        <v>0</v>
      </c>
      <c r="N319" s="148">
        <v>0</v>
      </c>
      <c r="O319" s="148">
        <v>0</v>
      </c>
      <c r="P319" s="148">
        <v>0</v>
      </c>
      <c r="Q319" s="49">
        <f t="shared" si="55"/>
        <v>0</v>
      </c>
      <c r="R319" s="148">
        <v>0</v>
      </c>
      <c r="S319" s="148">
        <v>0</v>
      </c>
      <c r="T319" s="148">
        <v>0</v>
      </c>
      <c r="U319" s="148">
        <v>0</v>
      </c>
      <c r="V319" s="49">
        <f t="shared" si="56"/>
        <v>0</v>
      </c>
      <c r="W319" s="148">
        <v>0</v>
      </c>
      <c r="X319" s="148">
        <v>0</v>
      </c>
      <c r="Y319" s="148">
        <v>0</v>
      </c>
      <c r="Z319" s="148">
        <v>0</v>
      </c>
      <c r="AA319" s="49">
        <f t="shared" si="57"/>
        <v>0</v>
      </c>
      <c r="AB319" s="148">
        <v>0</v>
      </c>
      <c r="AC319" s="119">
        <v>0</v>
      </c>
      <c r="AD319" s="119">
        <v>0</v>
      </c>
      <c r="AE319" s="119">
        <v>0</v>
      </c>
      <c r="AF319" s="49">
        <f t="shared" si="58"/>
        <v>0</v>
      </c>
      <c r="AG319" s="148">
        <v>0</v>
      </c>
      <c r="AH319" s="148">
        <v>0</v>
      </c>
      <c r="AI319" s="148">
        <v>0</v>
      </c>
      <c r="AJ319" s="148">
        <v>0</v>
      </c>
    </row>
    <row r="320" spans="2:36" s="84" customFormat="1" ht="16.5" customHeight="1" x14ac:dyDescent="0.25">
      <c r="B320" s="16"/>
      <c r="C320" s="417"/>
      <c r="D320" s="443" t="s">
        <v>186</v>
      </c>
      <c r="E320" s="477"/>
      <c r="F320" s="71">
        <f t="shared" si="52"/>
        <v>7</v>
      </c>
      <c r="G320" s="49">
        <f t="shared" si="53"/>
        <v>0</v>
      </c>
      <c r="H320" s="71">
        <f t="shared" ref="H320:K320" si="92">H316+H312+H308</f>
        <v>0</v>
      </c>
      <c r="I320" s="71">
        <f t="shared" si="92"/>
        <v>0</v>
      </c>
      <c r="J320" s="71">
        <f t="shared" si="92"/>
        <v>0</v>
      </c>
      <c r="K320" s="71">
        <f t="shared" si="92"/>
        <v>0</v>
      </c>
      <c r="L320" s="49">
        <f t="shared" si="54"/>
        <v>0</v>
      </c>
      <c r="M320" s="71">
        <f t="shared" ref="M320:P323" si="93">M316+M312+M308</f>
        <v>0</v>
      </c>
      <c r="N320" s="71">
        <f t="shared" si="93"/>
        <v>0</v>
      </c>
      <c r="O320" s="71">
        <f t="shared" si="93"/>
        <v>0</v>
      </c>
      <c r="P320" s="71">
        <f t="shared" si="93"/>
        <v>0</v>
      </c>
      <c r="Q320" s="49">
        <f t="shared" si="55"/>
        <v>2</v>
      </c>
      <c r="R320" s="71">
        <f t="shared" ref="R320:AE323" si="94">R316+R312+R308</f>
        <v>2</v>
      </c>
      <c r="S320" s="71">
        <f t="shared" si="94"/>
        <v>0</v>
      </c>
      <c r="T320" s="71">
        <f t="shared" si="94"/>
        <v>0</v>
      </c>
      <c r="U320" s="71">
        <f t="shared" si="94"/>
        <v>0</v>
      </c>
      <c r="V320" s="49">
        <f t="shared" si="56"/>
        <v>5</v>
      </c>
      <c r="W320" s="71">
        <v>5</v>
      </c>
      <c r="X320" s="71">
        <f t="shared" ref="X320:Z323" si="95">X316+X312+X308</f>
        <v>0</v>
      </c>
      <c r="Y320" s="71">
        <f t="shared" si="95"/>
        <v>0</v>
      </c>
      <c r="Z320" s="71">
        <f t="shared" si="95"/>
        <v>0</v>
      </c>
      <c r="AA320" s="49">
        <f t="shared" si="57"/>
        <v>0</v>
      </c>
      <c r="AB320" s="71">
        <f t="shared" si="94"/>
        <v>0</v>
      </c>
      <c r="AC320" s="71">
        <f t="shared" si="94"/>
        <v>0</v>
      </c>
      <c r="AD320" s="71">
        <f t="shared" si="94"/>
        <v>0</v>
      </c>
      <c r="AE320" s="71">
        <f t="shared" si="94"/>
        <v>0</v>
      </c>
      <c r="AF320" s="49">
        <f t="shared" si="58"/>
        <v>0</v>
      </c>
      <c r="AG320" s="71">
        <f t="shared" ref="AG320:AJ323" si="96">AG316+AG312+AG308</f>
        <v>0</v>
      </c>
      <c r="AH320" s="71">
        <f t="shared" si="96"/>
        <v>0</v>
      </c>
      <c r="AI320" s="71">
        <f t="shared" si="96"/>
        <v>0</v>
      </c>
      <c r="AJ320" s="71">
        <f t="shared" si="96"/>
        <v>0</v>
      </c>
    </row>
    <row r="321" spans="2:36" s="84" customFormat="1" ht="16.5" customHeight="1" x14ac:dyDescent="0.25">
      <c r="B321" s="16"/>
      <c r="C321" s="417"/>
      <c r="D321" s="444" t="s">
        <v>187</v>
      </c>
      <c r="E321" s="411"/>
      <c r="F321" s="71">
        <f t="shared" si="52"/>
        <v>0</v>
      </c>
      <c r="G321" s="49">
        <f t="shared" si="53"/>
        <v>0</v>
      </c>
      <c r="H321" s="71">
        <f t="shared" ref="H321" si="97">H317+H313+H309</f>
        <v>0</v>
      </c>
      <c r="I321" s="71">
        <f t="shared" ref="I321:K321" si="98">I317+I313+I309</f>
        <v>0</v>
      </c>
      <c r="J321" s="71">
        <f t="shared" si="98"/>
        <v>0</v>
      </c>
      <c r="K321" s="71">
        <f t="shared" si="98"/>
        <v>0</v>
      </c>
      <c r="L321" s="49">
        <f t="shared" si="54"/>
        <v>0</v>
      </c>
      <c r="M321" s="71">
        <f t="shared" si="93"/>
        <v>0</v>
      </c>
      <c r="N321" s="71">
        <f t="shared" si="93"/>
        <v>0</v>
      </c>
      <c r="O321" s="71">
        <f t="shared" si="93"/>
        <v>0</v>
      </c>
      <c r="P321" s="71">
        <f t="shared" si="93"/>
        <v>0</v>
      </c>
      <c r="Q321" s="49">
        <f t="shared" si="55"/>
        <v>0</v>
      </c>
      <c r="R321" s="71">
        <f t="shared" si="94"/>
        <v>0</v>
      </c>
      <c r="S321" s="71">
        <f t="shared" si="94"/>
        <v>0</v>
      </c>
      <c r="T321" s="71">
        <f t="shared" si="94"/>
        <v>0</v>
      </c>
      <c r="U321" s="71">
        <f t="shared" si="94"/>
        <v>0</v>
      </c>
      <c r="V321" s="49">
        <f t="shared" si="56"/>
        <v>0</v>
      </c>
      <c r="W321" s="71">
        <v>0</v>
      </c>
      <c r="X321" s="71">
        <f t="shared" si="95"/>
        <v>0</v>
      </c>
      <c r="Y321" s="71">
        <f t="shared" si="95"/>
        <v>0</v>
      </c>
      <c r="Z321" s="71">
        <f t="shared" si="95"/>
        <v>0</v>
      </c>
      <c r="AA321" s="49">
        <f t="shared" si="57"/>
        <v>0</v>
      </c>
      <c r="AB321" s="71">
        <f t="shared" si="94"/>
        <v>0</v>
      </c>
      <c r="AC321" s="71">
        <f t="shared" si="94"/>
        <v>0</v>
      </c>
      <c r="AD321" s="71">
        <f t="shared" si="94"/>
        <v>0</v>
      </c>
      <c r="AE321" s="71">
        <f t="shared" si="94"/>
        <v>0</v>
      </c>
      <c r="AF321" s="49">
        <f t="shared" si="58"/>
        <v>0</v>
      </c>
      <c r="AG321" s="71">
        <f t="shared" si="96"/>
        <v>0</v>
      </c>
      <c r="AH321" s="71">
        <f t="shared" si="96"/>
        <v>0</v>
      </c>
      <c r="AI321" s="71">
        <f t="shared" si="96"/>
        <v>0</v>
      </c>
      <c r="AJ321" s="71">
        <f t="shared" si="96"/>
        <v>0</v>
      </c>
    </row>
    <row r="322" spans="2:36" s="84" customFormat="1" ht="16.5" customHeight="1" thickBot="1" x14ac:dyDescent="0.3">
      <c r="B322" s="16"/>
      <c r="C322" s="417"/>
      <c r="D322" s="445" t="s">
        <v>188</v>
      </c>
      <c r="E322" s="424"/>
      <c r="F322" s="71">
        <f t="shared" si="52"/>
        <v>6</v>
      </c>
      <c r="G322" s="49">
        <f t="shared" si="53"/>
        <v>0</v>
      </c>
      <c r="H322" s="39">
        <f t="shared" ref="H322" si="99">H318+H314+H310</f>
        <v>0</v>
      </c>
      <c r="I322" s="39">
        <f t="shared" ref="I322:K322" si="100">I318+I314+I310</f>
        <v>0</v>
      </c>
      <c r="J322" s="39">
        <f t="shared" si="100"/>
        <v>0</v>
      </c>
      <c r="K322" s="39">
        <f t="shared" si="100"/>
        <v>0</v>
      </c>
      <c r="L322" s="49">
        <f t="shared" si="54"/>
        <v>0</v>
      </c>
      <c r="M322" s="39">
        <f t="shared" si="93"/>
        <v>0</v>
      </c>
      <c r="N322" s="39">
        <f t="shared" si="93"/>
        <v>0</v>
      </c>
      <c r="O322" s="39">
        <f t="shared" si="93"/>
        <v>0</v>
      </c>
      <c r="P322" s="39">
        <f t="shared" si="93"/>
        <v>0</v>
      </c>
      <c r="Q322" s="49">
        <f t="shared" si="55"/>
        <v>2</v>
      </c>
      <c r="R322" s="39">
        <f t="shared" si="94"/>
        <v>2</v>
      </c>
      <c r="S322" s="39">
        <f t="shared" si="94"/>
        <v>0</v>
      </c>
      <c r="T322" s="39">
        <f t="shared" si="94"/>
        <v>0</v>
      </c>
      <c r="U322" s="39">
        <f t="shared" si="94"/>
        <v>0</v>
      </c>
      <c r="V322" s="49">
        <f t="shared" si="56"/>
        <v>4</v>
      </c>
      <c r="W322" s="39">
        <v>4</v>
      </c>
      <c r="X322" s="39">
        <f t="shared" si="95"/>
        <v>0</v>
      </c>
      <c r="Y322" s="39">
        <f t="shared" si="95"/>
        <v>0</v>
      </c>
      <c r="Z322" s="39">
        <f t="shared" si="95"/>
        <v>0</v>
      </c>
      <c r="AA322" s="49">
        <f t="shared" si="57"/>
        <v>0</v>
      </c>
      <c r="AB322" s="39">
        <f t="shared" si="94"/>
        <v>0</v>
      </c>
      <c r="AC322" s="39">
        <f t="shared" si="94"/>
        <v>0</v>
      </c>
      <c r="AD322" s="39">
        <f t="shared" si="94"/>
        <v>0</v>
      </c>
      <c r="AE322" s="39">
        <f t="shared" si="94"/>
        <v>0</v>
      </c>
      <c r="AF322" s="49">
        <f t="shared" si="58"/>
        <v>0</v>
      </c>
      <c r="AG322" s="39">
        <f t="shared" si="96"/>
        <v>0</v>
      </c>
      <c r="AH322" s="39">
        <f t="shared" si="96"/>
        <v>0</v>
      </c>
      <c r="AI322" s="39">
        <f t="shared" si="96"/>
        <v>0</v>
      </c>
      <c r="AJ322" s="39">
        <f t="shared" si="96"/>
        <v>0</v>
      </c>
    </row>
    <row r="323" spans="2:36" s="84" customFormat="1" ht="16.5" customHeight="1" thickBot="1" x14ac:dyDescent="0.3">
      <c r="B323" s="205"/>
      <c r="C323" s="418"/>
      <c r="D323" s="445" t="s">
        <v>544</v>
      </c>
      <c r="E323" s="424"/>
      <c r="F323" s="71">
        <f t="shared" si="52"/>
        <v>0</v>
      </c>
      <c r="G323" s="49">
        <f t="shared" si="53"/>
        <v>0</v>
      </c>
      <c r="H323" s="39">
        <f t="shared" ref="H323" si="101">H319+H315+H311</f>
        <v>0</v>
      </c>
      <c r="I323" s="39">
        <f t="shared" ref="I323:K323" si="102">I319+I315+I311</f>
        <v>0</v>
      </c>
      <c r="J323" s="39">
        <f t="shared" si="102"/>
        <v>0</v>
      </c>
      <c r="K323" s="39">
        <f t="shared" si="102"/>
        <v>0</v>
      </c>
      <c r="L323" s="49">
        <f t="shared" si="54"/>
        <v>0</v>
      </c>
      <c r="M323" s="39">
        <f t="shared" si="93"/>
        <v>0</v>
      </c>
      <c r="N323" s="39">
        <f t="shared" si="93"/>
        <v>0</v>
      </c>
      <c r="O323" s="39">
        <f t="shared" si="93"/>
        <v>0</v>
      </c>
      <c r="P323" s="39">
        <f t="shared" si="93"/>
        <v>0</v>
      </c>
      <c r="Q323" s="49">
        <f t="shared" si="55"/>
        <v>0</v>
      </c>
      <c r="R323" s="39">
        <f t="shared" si="94"/>
        <v>0</v>
      </c>
      <c r="S323" s="39">
        <f t="shared" si="94"/>
        <v>0</v>
      </c>
      <c r="T323" s="39">
        <f t="shared" si="94"/>
        <v>0</v>
      </c>
      <c r="U323" s="39">
        <f t="shared" si="94"/>
        <v>0</v>
      </c>
      <c r="V323" s="49">
        <f t="shared" si="56"/>
        <v>0</v>
      </c>
      <c r="W323" s="39">
        <v>0</v>
      </c>
      <c r="X323" s="39">
        <f t="shared" si="95"/>
        <v>0</v>
      </c>
      <c r="Y323" s="39">
        <f t="shared" si="95"/>
        <v>0</v>
      </c>
      <c r="Z323" s="39">
        <f t="shared" si="95"/>
        <v>0</v>
      </c>
      <c r="AA323" s="49">
        <f t="shared" si="57"/>
        <v>0</v>
      </c>
      <c r="AB323" s="39">
        <f t="shared" si="94"/>
        <v>0</v>
      </c>
      <c r="AC323" s="39">
        <f t="shared" si="94"/>
        <v>0</v>
      </c>
      <c r="AD323" s="39">
        <f t="shared" si="94"/>
        <v>0</v>
      </c>
      <c r="AE323" s="39">
        <f t="shared" si="94"/>
        <v>0</v>
      </c>
      <c r="AF323" s="49">
        <f t="shared" si="58"/>
        <v>0</v>
      </c>
      <c r="AG323" s="39">
        <f t="shared" si="96"/>
        <v>0</v>
      </c>
      <c r="AH323" s="39">
        <f t="shared" si="96"/>
        <v>0</v>
      </c>
      <c r="AI323" s="39">
        <f t="shared" si="96"/>
        <v>0</v>
      </c>
      <c r="AJ323" s="39">
        <f t="shared" si="96"/>
        <v>0</v>
      </c>
    </row>
    <row r="324" spans="2:36" s="84" customFormat="1" ht="16.5" customHeight="1" thickBot="1" x14ac:dyDescent="0.3">
      <c r="B324" s="317">
        <v>1</v>
      </c>
      <c r="C324" s="416" t="s">
        <v>36</v>
      </c>
      <c r="D324" s="451" t="s">
        <v>528</v>
      </c>
      <c r="E324" s="97" t="s">
        <v>120</v>
      </c>
      <c r="F324" s="71">
        <f t="shared" si="52"/>
        <v>1</v>
      </c>
      <c r="G324" s="49">
        <f t="shared" si="53"/>
        <v>0</v>
      </c>
      <c r="H324" s="116">
        <v>0</v>
      </c>
      <c r="I324" s="116">
        <v>0</v>
      </c>
      <c r="J324" s="116">
        <v>0</v>
      </c>
      <c r="K324" s="116">
        <v>0</v>
      </c>
      <c r="L324" s="49">
        <f t="shared" si="54"/>
        <v>0</v>
      </c>
      <c r="M324" s="148">
        <v>0</v>
      </c>
      <c r="N324" s="148">
        <v>0</v>
      </c>
      <c r="O324" s="148">
        <v>0</v>
      </c>
      <c r="P324" s="148">
        <v>0</v>
      </c>
      <c r="Q324" s="49">
        <f t="shared" si="55"/>
        <v>0</v>
      </c>
      <c r="R324" s="119">
        <v>0</v>
      </c>
      <c r="S324" s="119">
        <v>0</v>
      </c>
      <c r="T324" s="119">
        <v>0</v>
      </c>
      <c r="U324" s="119">
        <v>0</v>
      </c>
      <c r="V324" s="49">
        <f t="shared" si="56"/>
        <v>1</v>
      </c>
      <c r="W324" s="120">
        <v>1</v>
      </c>
      <c r="X324" s="120">
        <v>0</v>
      </c>
      <c r="Y324" s="120">
        <v>0</v>
      </c>
      <c r="Z324" s="120">
        <v>0</v>
      </c>
      <c r="AA324" s="49">
        <f t="shared" si="57"/>
        <v>0</v>
      </c>
      <c r="AB324" s="119">
        <v>0</v>
      </c>
      <c r="AC324" s="119">
        <v>0</v>
      </c>
      <c r="AD324" s="119">
        <v>0</v>
      </c>
      <c r="AE324" s="119">
        <v>0</v>
      </c>
      <c r="AF324" s="49">
        <f t="shared" si="58"/>
        <v>0</v>
      </c>
      <c r="AG324" s="120">
        <v>0</v>
      </c>
      <c r="AH324" s="120">
        <v>0</v>
      </c>
      <c r="AI324" s="120">
        <v>0</v>
      </c>
      <c r="AJ324" s="120">
        <v>0</v>
      </c>
    </row>
    <row r="325" spans="2:36" s="84" customFormat="1" ht="16.5" customHeight="1" thickBot="1" x14ac:dyDescent="0.3">
      <c r="B325" s="318"/>
      <c r="C325" s="417"/>
      <c r="D325" s="451"/>
      <c r="E325" s="97" t="s">
        <v>218</v>
      </c>
      <c r="F325" s="71">
        <f t="shared" si="52"/>
        <v>0</v>
      </c>
      <c r="G325" s="49">
        <f t="shared" si="53"/>
        <v>0</v>
      </c>
      <c r="H325" s="116">
        <v>0</v>
      </c>
      <c r="I325" s="116">
        <v>0</v>
      </c>
      <c r="J325" s="116">
        <v>0</v>
      </c>
      <c r="K325" s="116">
        <v>0</v>
      </c>
      <c r="L325" s="49">
        <f t="shared" si="54"/>
        <v>0</v>
      </c>
      <c r="M325" s="148">
        <v>0</v>
      </c>
      <c r="N325" s="148">
        <v>0</v>
      </c>
      <c r="O325" s="148">
        <v>0</v>
      </c>
      <c r="P325" s="148">
        <v>0</v>
      </c>
      <c r="Q325" s="49">
        <f t="shared" si="55"/>
        <v>0</v>
      </c>
      <c r="R325" s="119">
        <v>0</v>
      </c>
      <c r="S325" s="119">
        <v>0</v>
      </c>
      <c r="T325" s="119">
        <v>0</v>
      </c>
      <c r="U325" s="119">
        <v>0</v>
      </c>
      <c r="V325" s="49">
        <f t="shared" si="56"/>
        <v>0</v>
      </c>
      <c r="W325" s="114">
        <v>0</v>
      </c>
      <c r="X325" s="114">
        <v>0</v>
      </c>
      <c r="Y325" s="114">
        <v>0</v>
      </c>
      <c r="Z325" s="114">
        <v>0</v>
      </c>
      <c r="AA325" s="49">
        <f t="shared" si="57"/>
        <v>0</v>
      </c>
      <c r="AB325" s="119">
        <v>0</v>
      </c>
      <c r="AC325" s="119">
        <v>0</v>
      </c>
      <c r="AD325" s="119">
        <v>0</v>
      </c>
      <c r="AE325" s="119">
        <v>0</v>
      </c>
      <c r="AF325" s="49">
        <f t="shared" si="58"/>
        <v>0</v>
      </c>
      <c r="AG325" s="114">
        <v>0</v>
      </c>
      <c r="AH325" s="114">
        <v>0</v>
      </c>
      <c r="AI325" s="114">
        <v>0</v>
      </c>
      <c r="AJ325" s="114">
        <v>0</v>
      </c>
    </row>
    <row r="326" spans="2:36" s="84" customFormat="1" ht="16.5" customHeight="1" thickBot="1" x14ac:dyDescent="0.3">
      <c r="B326" s="318"/>
      <c r="C326" s="417"/>
      <c r="D326" s="452"/>
      <c r="E326" s="98" t="s">
        <v>116</v>
      </c>
      <c r="F326" s="71">
        <f t="shared" ref="F326:F389" si="103">G326+L326+Q326+V326+AA326+AF326</f>
        <v>0</v>
      </c>
      <c r="G326" s="49">
        <f t="shared" si="53"/>
        <v>0</v>
      </c>
      <c r="H326" s="116">
        <v>0</v>
      </c>
      <c r="I326" s="116">
        <v>0</v>
      </c>
      <c r="J326" s="116">
        <v>0</v>
      </c>
      <c r="K326" s="116">
        <v>0</v>
      </c>
      <c r="L326" s="49">
        <f t="shared" si="54"/>
        <v>0</v>
      </c>
      <c r="M326" s="148">
        <v>0</v>
      </c>
      <c r="N326" s="148">
        <v>0</v>
      </c>
      <c r="O326" s="148">
        <v>0</v>
      </c>
      <c r="P326" s="148">
        <v>0</v>
      </c>
      <c r="Q326" s="49">
        <f t="shared" si="55"/>
        <v>0</v>
      </c>
      <c r="R326" s="119">
        <v>0</v>
      </c>
      <c r="S326" s="119">
        <v>0</v>
      </c>
      <c r="T326" s="119">
        <v>0</v>
      </c>
      <c r="U326" s="119">
        <v>0</v>
      </c>
      <c r="V326" s="49">
        <f t="shared" si="56"/>
        <v>0</v>
      </c>
      <c r="W326" s="116">
        <v>0</v>
      </c>
      <c r="X326" s="116">
        <v>0</v>
      </c>
      <c r="Y326" s="116">
        <v>0</v>
      </c>
      <c r="Z326" s="116">
        <v>0</v>
      </c>
      <c r="AA326" s="49">
        <f t="shared" ref="AA326:AA389" si="104">SUM(AB326:AE326)</f>
        <v>0</v>
      </c>
      <c r="AB326" s="119">
        <v>0</v>
      </c>
      <c r="AC326" s="119">
        <v>0</v>
      </c>
      <c r="AD326" s="119">
        <v>0</v>
      </c>
      <c r="AE326" s="119">
        <v>0</v>
      </c>
      <c r="AF326" s="49">
        <f t="shared" ref="AF326:AF389" si="105">SUM(AG326:AJ326)</f>
        <v>0</v>
      </c>
      <c r="AG326" s="116">
        <v>0</v>
      </c>
      <c r="AH326" s="116">
        <v>0</v>
      </c>
      <c r="AI326" s="116">
        <v>0</v>
      </c>
      <c r="AJ326" s="116">
        <v>0</v>
      </c>
    </row>
    <row r="327" spans="2:36" s="84" customFormat="1" ht="16.5" customHeight="1" thickBot="1" x14ac:dyDescent="0.3">
      <c r="B327" s="318">
        <v>2</v>
      </c>
      <c r="C327" s="417"/>
      <c r="D327" s="451" t="s">
        <v>417</v>
      </c>
      <c r="E327" s="97" t="s">
        <v>120</v>
      </c>
      <c r="F327" s="71">
        <f t="shared" si="103"/>
        <v>0</v>
      </c>
      <c r="G327" s="49">
        <f t="shared" si="53"/>
        <v>0</v>
      </c>
      <c r="H327" s="116">
        <v>0</v>
      </c>
      <c r="I327" s="116">
        <v>0</v>
      </c>
      <c r="J327" s="116">
        <v>0</v>
      </c>
      <c r="K327" s="116">
        <v>0</v>
      </c>
      <c r="L327" s="49">
        <f t="shared" si="54"/>
        <v>0</v>
      </c>
      <c r="M327" s="148">
        <v>0</v>
      </c>
      <c r="N327" s="148">
        <v>0</v>
      </c>
      <c r="O327" s="148">
        <v>0</v>
      </c>
      <c r="P327" s="148">
        <v>0</v>
      </c>
      <c r="Q327" s="49">
        <f t="shared" si="55"/>
        <v>0</v>
      </c>
      <c r="R327" s="119">
        <v>0</v>
      </c>
      <c r="S327" s="119">
        <v>0</v>
      </c>
      <c r="T327" s="119">
        <v>0</v>
      </c>
      <c r="U327" s="119">
        <v>0</v>
      </c>
      <c r="V327" s="49">
        <f t="shared" si="56"/>
        <v>0</v>
      </c>
      <c r="W327" s="120">
        <v>0</v>
      </c>
      <c r="X327" s="120">
        <v>0</v>
      </c>
      <c r="Y327" s="120">
        <v>0</v>
      </c>
      <c r="Z327" s="120">
        <v>0</v>
      </c>
      <c r="AA327" s="49">
        <f t="shared" si="104"/>
        <v>0</v>
      </c>
      <c r="AB327" s="119">
        <v>0</v>
      </c>
      <c r="AC327" s="119">
        <v>0</v>
      </c>
      <c r="AD327" s="119">
        <v>0</v>
      </c>
      <c r="AE327" s="119">
        <v>0</v>
      </c>
      <c r="AF327" s="49">
        <f t="shared" si="105"/>
        <v>0</v>
      </c>
      <c r="AG327" s="120">
        <v>0</v>
      </c>
      <c r="AH327" s="120">
        <v>0</v>
      </c>
      <c r="AI327" s="120">
        <v>0</v>
      </c>
      <c r="AJ327" s="120">
        <v>0</v>
      </c>
    </row>
    <row r="328" spans="2:36" s="84" customFormat="1" ht="16.5" customHeight="1" thickBot="1" x14ac:dyDescent="0.3">
      <c r="B328" s="318"/>
      <c r="C328" s="417"/>
      <c r="D328" s="451"/>
      <c r="E328" s="97" t="s">
        <v>218</v>
      </c>
      <c r="F328" s="71">
        <f t="shared" si="103"/>
        <v>0</v>
      </c>
      <c r="G328" s="49">
        <f t="shared" si="53"/>
        <v>0</v>
      </c>
      <c r="H328" s="116">
        <v>0</v>
      </c>
      <c r="I328" s="116">
        <v>0</v>
      </c>
      <c r="J328" s="116">
        <v>0</v>
      </c>
      <c r="K328" s="116">
        <v>0</v>
      </c>
      <c r="L328" s="49">
        <f t="shared" si="54"/>
        <v>0</v>
      </c>
      <c r="M328" s="148">
        <v>0</v>
      </c>
      <c r="N328" s="148">
        <v>0</v>
      </c>
      <c r="O328" s="148">
        <v>0</v>
      </c>
      <c r="P328" s="148">
        <v>0</v>
      </c>
      <c r="Q328" s="49">
        <f t="shared" si="55"/>
        <v>0</v>
      </c>
      <c r="R328" s="119">
        <v>0</v>
      </c>
      <c r="S328" s="119">
        <v>0</v>
      </c>
      <c r="T328" s="119">
        <v>0</v>
      </c>
      <c r="U328" s="119">
        <v>0</v>
      </c>
      <c r="V328" s="49">
        <f t="shared" si="56"/>
        <v>0</v>
      </c>
      <c r="W328" s="114">
        <v>0</v>
      </c>
      <c r="X328" s="114">
        <v>0</v>
      </c>
      <c r="Y328" s="114">
        <v>0</v>
      </c>
      <c r="Z328" s="114">
        <v>0</v>
      </c>
      <c r="AA328" s="49">
        <f t="shared" si="104"/>
        <v>0</v>
      </c>
      <c r="AB328" s="119">
        <v>0</v>
      </c>
      <c r="AC328" s="119">
        <v>0</v>
      </c>
      <c r="AD328" s="119">
        <v>0</v>
      </c>
      <c r="AE328" s="119">
        <v>0</v>
      </c>
      <c r="AF328" s="49">
        <f t="shared" si="105"/>
        <v>0</v>
      </c>
      <c r="AG328" s="114">
        <v>0</v>
      </c>
      <c r="AH328" s="114">
        <v>0</v>
      </c>
      <c r="AI328" s="114">
        <v>0</v>
      </c>
      <c r="AJ328" s="114">
        <v>0</v>
      </c>
    </row>
    <row r="329" spans="2:36" s="84" customFormat="1" ht="16.5" customHeight="1" thickBot="1" x14ac:dyDescent="0.3">
      <c r="B329" s="318"/>
      <c r="C329" s="417"/>
      <c r="D329" s="452"/>
      <c r="E329" s="98" t="s">
        <v>116</v>
      </c>
      <c r="F329" s="71">
        <f t="shared" si="103"/>
        <v>0</v>
      </c>
      <c r="G329" s="49">
        <f t="shared" si="53"/>
        <v>0</v>
      </c>
      <c r="H329" s="116">
        <v>0</v>
      </c>
      <c r="I329" s="116">
        <v>0</v>
      </c>
      <c r="J329" s="116">
        <v>0</v>
      </c>
      <c r="K329" s="116">
        <v>0</v>
      </c>
      <c r="L329" s="49">
        <f t="shared" si="54"/>
        <v>0</v>
      </c>
      <c r="M329" s="148">
        <v>0</v>
      </c>
      <c r="N329" s="148">
        <v>0</v>
      </c>
      <c r="O329" s="148">
        <v>0</v>
      </c>
      <c r="P329" s="148">
        <v>0</v>
      </c>
      <c r="Q329" s="49">
        <f t="shared" si="55"/>
        <v>0</v>
      </c>
      <c r="R329" s="119">
        <v>0</v>
      </c>
      <c r="S329" s="119">
        <v>0</v>
      </c>
      <c r="T329" s="119">
        <v>0</v>
      </c>
      <c r="U329" s="119">
        <v>0</v>
      </c>
      <c r="V329" s="49">
        <f t="shared" si="56"/>
        <v>0</v>
      </c>
      <c r="W329" s="116">
        <v>0</v>
      </c>
      <c r="X329" s="116">
        <v>0</v>
      </c>
      <c r="Y329" s="116">
        <v>0</v>
      </c>
      <c r="Z329" s="116">
        <v>0</v>
      </c>
      <c r="AA329" s="49">
        <f t="shared" si="104"/>
        <v>0</v>
      </c>
      <c r="AB329" s="119">
        <v>0</v>
      </c>
      <c r="AC329" s="119">
        <v>0</v>
      </c>
      <c r="AD329" s="119">
        <v>0</v>
      </c>
      <c r="AE329" s="119">
        <v>0</v>
      </c>
      <c r="AF329" s="49">
        <f t="shared" si="105"/>
        <v>0</v>
      </c>
      <c r="AG329" s="116">
        <v>0</v>
      </c>
      <c r="AH329" s="116">
        <v>0</v>
      </c>
      <c r="AI329" s="116">
        <v>0</v>
      </c>
      <c r="AJ329" s="116">
        <v>0</v>
      </c>
    </row>
    <row r="330" spans="2:36" s="84" customFormat="1" ht="16.5" customHeight="1" thickBot="1" x14ac:dyDescent="0.3">
      <c r="B330" s="317">
        <v>3</v>
      </c>
      <c r="C330" s="417"/>
      <c r="D330" s="450" t="s">
        <v>418</v>
      </c>
      <c r="E330" s="128" t="s">
        <v>120</v>
      </c>
      <c r="F330" s="71">
        <f t="shared" si="103"/>
        <v>4</v>
      </c>
      <c r="G330" s="49">
        <f t="shared" ref="G330:G393" si="106">SUM(H330:K330)</f>
        <v>1</v>
      </c>
      <c r="H330" s="120">
        <v>1</v>
      </c>
      <c r="I330" s="120">
        <v>0</v>
      </c>
      <c r="J330" s="120">
        <v>0</v>
      </c>
      <c r="K330" s="120">
        <v>0</v>
      </c>
      <c r="L330" s="49">
        <f t="shared" ref="L330:L393" si="107">SUM(M330:P330)</f>
        <v>1</v>
      </c>
      <c r="M330" s="148">
        <v>1</v>
      </c>
      <c r="N330" s="148">
        <v>0</v>
      </c>
      <c r="O330" s="148">
        <v>0</v>
      </c>
      <c r="P330" s="148">
        <v>0</v>
      </c>
      <c r="Q330" s="49">
        <f t="shared" ref="Q330:Q393" si="108">SUM(R330:U330)</f>
        <v>0</v>
      </c>
      <c r="R330" s="119">
        <v>0</v>
      </c>
      <c r="S330" s="119">
        <v>0</v>
      </c>
      <c r="T330" s="119">
        <v>0</v>
      </c>
      <c r="U330" s="119">
        <v>0</v>
      </c>
      <c r="V330" s="49">
        <f t="shared" ref="V330:V393" si="109">SUM(W330:Z330)</f>
        <v>1</v>
      </c>
      <c r="W330" s="120">
        <v>1</v>
      </c>
      <c r="X330" s="120">
        <v>0</v>
      </c>
      <c r="Y330" s="120">
        <v>0</v>
      </c>
      <c r="Z330" s="120">
        <v>0</v>
      </c>
      <c r="AA330" s="49">
        <f t="shared" si="104"/>
        <v>0</v>
      </c>
      <c r="AB330" s="119">
        <v>0</v>
      </c>
      <c r="AC330" s="119">
        <v>0</v>
      </c>
      <c r="AD330" s="119">
        <v>0</v>
      </c>
      <c r="AE330" s="119">
        <v>0</v>
      </c>
      <c r="AF330" s="49">
        <f t="shared" si="105"/>
        <v>1</v>
      </c>
      <c r="AG330" s="120">
        <v>1</v>
      </c>
      <c r="AH330" s="120">
        <v>0</v>
      </c>
      <c r="AI330" s="120">
        <v>0</v>
      </c>
      <c r="AJ330" s="120">
        <v>0</v>
      </c>
    </row>
    <row r="331" spans="2:36" s="84" customFormat="1" ht="16.5" customHeight="1" thickBot="1" x14ac:dyDescent="0.3">
      <c r="B331" s="318"/>
      <c r="C331" s="417"/>
      <c r="D331" s="451"/>
      <c r="E331" s="97" t="s">
        <v>218</v>
      </c>
      <c r="F331" s="71">
        <f t="shared" si="103"/>
        <v>0</v>
      </c>
      <c r="G331" s="49">
        <f t="shared" si="106"/>
        <v>0</v>
      </c>
      <c r="H331" s="114">
        <v>0</v>
      </c>
      <c r="I331" s="114">
        <v>0</v>
      </c>
      <c r="J331" s="114">
        <v>0</v>
      </c>
      <c r="K331" s="114">
        <v>0</v>
      </c>
      <c r="L331" s="49">
        <f t="shared" si="107"/>
        <v>0</v>
      </c>
      <c r="M331" s="148">
        <v>0</v>
      </c>
      <c r="N331" s="148">
        <v>0</v>
      </c>
      <c r="O331" s="148">
        <v>0</v>
      </c>
      <c r="P331" s="148">
        <v>0</v>
      </c>
      <c r="Q331" s="49">
        <f t="shared" si="108"/>
        <v>0</v>
      </c>
      <c r="R331" s="119">
        <v>0</v>
      </c>
      <c r="S331" s="119">
        <v>0</v>
      </c>
      <c r="T331" s="119">
        <v>0</v>
      </c>
      <c r="U331" s="119">
        <v>0</v>
      </c>
      <c r="V331" s="49">
        <f t="shared" si="109"/>
        <v>0</v>
      </c>
      <c r="W331" s="114">
        <v>0</v>
      </c>
      <c r="X331" s="114">
        <v>0</v>
      </c>
      <c r="Y331" s="114">
        <v>0</v>
      </c>
      <c r="Z331" s="114">
        <v>0</v>
      </c>
      <c r="AA331" s="49">
        <f t="shared" si="104"/>
        <v>0</v>
      </c>
      <c r="AB331" s="119">
        <v>0</v>
      </c>
      <c r="AC331" s="119">
        <v>0</v>
      </c>
      <c r="AD331" s="119">
        <v>0</v>
      </c>
      <c r="AE331" s="119">
        <v>0</v>
      </c>
      <c r="AF331" s="49">
        <f t="shared" si="105"/>
        <v>0</v>
      </c>
      <c r="AG331" s="114">
        <v>0</v>
      </c>
      <c r="AH331" s="114">
        <v>0</v>
      </c>
      <c r="AI331" s="114">
        <v>0</v>
      </c>
      <c r="AJ331" s="114">
        <v>0</v>
      </c>
    </row>
    <row r="332" spans="2:36" s="84" customFormat="1" ht="16.5" customHeight="1" thickBot="1" x14ac:dyDescent="0.3">
      <c r="B332" s="318"/>
      <c r="C332" s="417"/>
      <c r="D332" s="452"/>
      <c r="E332" s="98" t="s">
        <v>116</v>
      </c>
      <c r="F332" s="71">
        <f t="shared" si="103"/>
        <v>4</v>
      </c>
      <c r="G332" s="49">
        <f t="shared" si="106"/>
        <v>0</v>
      </c>
      <c r="H332" s="116">
        <v>0</v>
      </c>
      <c r="I332" s="116">
        <v>0</v>
      </c>
      <c r="J332" s="116">
        <v>0</v>
      </c>
      <c r="K332" s="116">
        <v>0</v>
      </c>
      <c r="L332" s="49">
        <f t="shared" si="107"/>
        <v>2</v>
      </c>
      <c r="M332" s="148">
        <v>2</v>
      </c>
      <c r="N332" s="148">
        <v>0</v>
      </c>
      <c r="O332" s="148">
        <v>0</v>
      </c>
      <c r="P332" s="148">
        <v>0</v>
      </c>
      <c r="Q332" s="49">
        <f t="shared" si="108"/>
        <v>0</v>
      </c>
      <c r="R332" s="119">
        <v>0</v>
      </c>
      <c r="S332" s="119">
        <v>0</v>
      </c>
      <c r="T332" s="119">
        <v>0</v>
      </c>
      <c r="U332" s="119">
        <v>0</v>
      </c>
      <c r="V332" s="49">
        <f t="shared" si="109"/>
        <v>1</v>
      </c>
      <c r="W332" s="116">
        <v>1</v>
      </c>
      <c r="X332" s="116">
        <v>0</v>
      </c>
      <c r="Y332" s="116">
        <v>0</v>
      </c>
      <c r="Z332" s="116">
        <v>0</v>
      </c>
      <c r="AA332" s="49">
        <f t="shared" si="104"/>
        <v>0</v>
      </c>
      <c r="AB332" s="119">
        <v>0</v>
      </c>
      <c r="AC332" s="119">
        <v>0</v>
      </c>
      <c r="AD332" s="119">
        <v>0</v>
      </c>
      <c r="AE332" s="119">
        <v>0</v>
      </c>
      <c r="AF332" s="49">
        <f t="shared" si="105"/>
        <v>1</v>
      </c>
      <c r="AG332" s="116">
        <v>1</v>
      </c>
      <c r="AH332" s="116">
        <v>0</v>
      </c>
      <c r="AI332" s="116">
        <v>0</v>
      </c>
      <c r="AJ332" s="116">
        <v>0</v>
      </c>
    </row>
    <row r="333" spans="2:36" s="84" customFormat="1" ht="16.5" customHeight="1" thickBot="1" x14ac:dyDescent="0.3">
      <c r="B333" s="318">
        <v>4</v>
      </c>
      <c r="C333" s="417"/>
      <c r="D333" s="451" t="s">
        <v>419</v>
      </c>
      <c r="E333" s="128" t="s">
        <v>120</v>
      </c>
      <c r="F333" s="71">
        <f t="shared" si="103"/>
        <v>0</v>
      </c>
      <c r="G333" s="49">
        <f t="shared" si="106"/>
        <v>0</v>
      </c>
      <c r="H333" s="116">
        <v>0</v>
      </c>
      <c r="I333" s="116">
        <v>0</v>
      </c>
      <c r="J333" s="116">
        <v>0</v>
      </c>
      <c r="K333" s="116">
        <v>0</v>
      </c>
      <c r="L333" s="49">
        <f t="shared" si="107"/>
        <v>0</v>
      </c>
      <c r="M333" s="148">
        <v>0</v>
      </c>
      <c r="N333" s="148">
        <v>0</v>
      </c>
      <c r="O333" s="148">
        <v>0</v>
      </c>
      <c r="P333" s="148">
        <v>0</v>
      </c>
      <c r="Q333" s="49">
        <f t="shared" si="108"/>
        <v>0</v>
      </c>
      <c r="R333" s="119">
        <v>0</v>
      </c>
      <c r="S333" s="119">
        <v>0</v>
      </c>
      <c r="T333" s="119">
        <v>0</v>
      </c>
      <c r="U333" s="119">
        <v>0</v>
      </c>
      <c r="V333" s="49">
        <f t="shared" si="109"/>
        <v>0</v>
      </c>
      <c r="W333" s="120">
        <v>0</v>
      </c>
      <c r="X333" s="120">
        <v>0</v>
      </c>
      <c r="Y333" s="120">
        <v>0</v>
      </c>
      <c r="Z333" s="120">
        <v>0</v>
      </c>
      <c r="AA333" s="49">
        <f t="shared" si="104"/>
        <v>0</v>
      </c>
      <c r="AB333" s="119">
        <v>0</v>
      </c>
      <c r="AC333" s="119">
        <v>0</v>
      </c>
      <c r="AD333" s="119">
        <v>0</v>
      </c>
      <c r="AE333" s="119">
        <v>0</v>
      </c>
      <c r="AF333" s="49">
        <f t="shared" si="105"/>
        <v>0</v>
      </c>
      <c r="AG333" s="120">
        <v>0</v>
      </c>
      <c r="AH333" s="120">
        <v>0</v>
      </c>
      <c r="AI333" s="120">
        <v>0</v>
      </c>
      <c r="AJ333" s="120">
        <v>0</v>
      </c>
    </row>
    <row r="334" spans="2:36" s="84" customFormat="1" ht="16.5" customHeight="1" thickBot="1" x14ac:dyDescent="0.3">
      <c r="B334" s="318"/>
      <c r="C334" s="417"/>
      <c r="D334" s="451"/>
      <c r="E334" s="97" t="s">
        <v>218</v>
      </c>
      <c r="F334" s="71">
        <f t="shared" si="103"/>
        <v>0</v>
      </c>
      <c r="G334" s="49">
        <f t="shared" si="106"/>
        <v>0</v>
      </c>
      <c r="H334" s="116">
        <v>0</v>
      </c>
      <c r="I334" s="116">
        <v>0</v>
      </c>
      <c r="J334" s="116">
        <v>0</v>
      </c>
      <c r="K334" s="116">
        <v>0</v>
      </c>
      <c r="L334" s="49">
        <f t="shared" si="107"/>
        <v>0</v>
      </c>
      <c r="M334" s="148">
        <v>0</v>
      </c>
      <c r="N334" s="148">
        <v>0</v>
      </c>
      <c r="O334" s="148">
        <v>0</v>
      </c>
      <c r="P334" s="148">
        <v>0</v>
      </c>
      <c r="Q334" s="49">
        <f t="shared" si="108"/>
        <v>0</v>
      </c>
      <c r="R334" s="119">
        <v>0</v>
      </c>
      <c r="S334" s="119">
        <v>0</v>
      </c>
      <c r="T334" s="119">
        <v>0</v>
      </c>
      <c r="U334" s="119">
        <v>0</v>
      </c>
      <c r="V334" s="49">
        <f t="shared" si="109"/>
        <v>0</v>
      </c>
      <c r="W334" s="114">
        <v>0</v>
      </c>
      <c r="X334" s="114">
        <v>0</v>
      </c>
      <c r="Y334" s="114">
        <v>0</v>
      </c>
      <c r="Z334" s="114">
        <v>0</v>
      </c>
      <c r="AA334" s="49">
        <f t="shared" si="104"/>
        <v>0</v>
      </c>
      <c r="AB334" s="119">
        <v>0</v>
      </c>
      <c r="AC334" s="119">
        <v>0</v>
      </c>
      <c r="AD334" s="119">
        <v>0</v>
      </c>
      <c r="AE334" s="119">
        <v>0</v>
      </c>
      <c r="AF334" s="49">
        <f t="shared" si="105"/>
        <v>0</v>
      </c>
      <c r="AG334" s="114">
        <v>0</v>
      </c>
      <c r="AH334" s="114">
        <v>0</v>
      </c>
      <c r="AI334" s="114">
        <v>0</v>
      </c>
      <c r="AJ334" s="114">
        <v>0</v>
      </c>
    </row>
    <row r="335" spans="2:36" s="84" customFormat="1" ht="16.5" customHeight="1" thickBot="1" x14ac:dyDescent="0.3">
      <c r="B335" s="318"/>
      <c r="C335" s="417"/>
      <c r="D335" s="452"/>
      <c r="E335" s="98" t="s">
        <v>116</v>
      </c>
      <c r="F335" s="71">
        <f t="shared" si="103"/>
        <v>0</v>
      </c>
      <c r="G335" s="49">
        <f t="shared" si="106"/>
        <v>0</v>
      </c>
      <c r="H335" s="116">
        <v>0</v>
      </c>
      <c r="I335" s="116">
        <v>0</v>
      </c>
      <c r="J335" s="116">
        <v>0</v>
      </c>
      <c r="K335" s="116">
        <v>0</v>
      </c>
      <c r="L335" s="49">
        <f t="shared" si="107"/>
        <v>0</v>
      </c>
      <c r="M335" s="148">
        <v>0</v>
      </c>
      <c r="N335" s="148">
        <v>0</v>
      </c>
      <c r="O335" s="148">
        <v>0</v>
      </c>
      <c r="P335" s="148">
        <v>0</v>
      </c>
      <c r="Q335" s="49">
        <f t="shared" si="108"/>
        <v>0</v>
      </c>
      <c r="R335" s="119">
        <v>0</v>
      </c>
      <c r="S335" s="119">
        <v>0</v>
      </c>
      <c r="T335" s="119">
        <v>0</v>
      </c>
      <c r="U335" s="119">
        <v>0</v>
      </c>
      <c r="V335" s="49">
        <f t="shared" si="109"/>
        <v>0</v>
      </c>
      <c r="W335" s="116">
        <v>0</v>
      </c>
      <c r="X335" s="116">
        <v>0</v>
      </c>
      <c r="Y335" s="116">
        <v>0</v>
      </c>
      <c r="Z335" s="116">
        <v>0</v>
      </c>
      <c r="AA335" s="49">
        <f t="shared" si="104"/>
        <v>0</v>
      </c>
      <c r="AB335" s="119">
        <v>0</v>
      </c>
      <c r="AC335" s="119">
        <v>0</v>
      </c>
      <c r="AD335" s="119">
        <v>0</v>
      </c>
      <c r="AE335" s="119">
        <v>0</v>
      </c>
      <c r="AF335" s="49">
        <f t="shared" si="105"/>
        <v>0</v>
      </c>
      <c r="AG335" s="116">
        <v>0</v>
      </c>
      <c r="AH335" s="116">
        <v>0</v>
      </c>
      <c r="AI335" s="116">
        <v>0</v>
      </c>
      <c r="AJ335" s="116">
        <v>0</v>
      </c>
    </row>
    <row r="336" spans="2:36" s="84" customFormat="1" ht="16.5" customHeight="1" thickBot="1" x14ac:dyDescent="0.3">
      <c r="B336" s="318">
        <v>5</v>
      </c>
      <c r="C336" s="417"/>
      <c r="D336" s="451" t="s">
        <v>420</v>
      </c>
      <c r="E336" s="128" t="s">
        <v>120</v>
      </c>
      <c r="F336" s="71">
        <f t="shared" si="103"/>
        <v>0</v>
      </c>
      <c r="G336" s="49">
        <f t="shared" si="106"/>
        <v>0</v>
      </c>
      <c r="H336" s="116">
        <v>0</v>
      </c>
      <c r="I336" s="116">
        <v>0</v>
      </c>
      <c r="J336" s="116">
        <v>0</v>
      </c>
      <c r="K336" s="116">
        <v>0</v>
      </c>
      <c r="L336" s="49">
        <f t="shared" si="107"/>
        <v>0</v>
      </c>
      <c r="M336" s="148">
        <v>0</v>
      </c>
      <c r="N336" s="148">
        <v>0</v>
      </c>
      <c r="O336" s="148">
        <v>0</v>
      </c>
      <c r="P336" s="148">
        <v>0</v>
      </c>
      <c r="Q336" s="49">
        <f t="shared" si="108"/>
        <v>0</v>
      </c>
      <c r="R336" s="119">
        <v>0</v>
      </c>
      <c r="S336" s="119">
        <v>0</v>
      </c>
      <c r="T336" s="119">
        <v>0</v>
      </c>
      <c r="U336" s="119">
        <v>0</v>
      </c>
      <c r="V336" s="49">
        <f t="shared" si="109"/>
        <v>0</v>
      </c>
      <c r="W336" s="120">
        <v>0</v>
      </c>
      <c r="X336" s="120">
        <v>0</v>
      </c>
      <c r="Y336" s="120">
        <v>0</v>
      </c>
      <c r="Z336" s="120">
        <v>0</v>
      </c>
      <c r="AA336" s="49">
        <f t="shared" si="104"/>
        <v>0</v>
      </c>
      <c r="AB336" s="119">
        <v>0</v>
      </c>
      <c r="AC336" s="119">
        <v>0</v>
      </c>
      <c r="AD336" s="119">
        <v>0</v>
      </c>
      <c r="AE336" s="119">
        <v>0</v>
      </c>
      <c r="AF336" s="49">
        <f t="shared" si="105"/>
        <v>0</v>
      </c>
      <c r="AG336" s="120">
        <v>0</v>
      </c>
      <c r="AH336" s="120">
        <v>0</v>
      </c>
      <c r="AI336" s="120">
        <v>0</v>
      </c>
      <c r="AJ336" s="120">
        <v>0</v>
      </c>
    </row>
    <row r="337" spans="2:36" s="84" customFormat="1" ht="16.5" customHeight="1" thickBot="1" x14ac:dyDescent="0.3">
      <c r="B337" s="318"/>
      <c r="C337" s="417"/>
      <c r="D337" s="451"/>
      <c r="E337" s="97" t="s">
        <v>218</v>
      </c>
      <c r="F337" s="71">
        <f t="shared" si="103"/>
        <v>0</v>
      </c>
      <c r="G337" s="49">
        <f t="shared" si="106"/>
        <v>0</v>
      </c>
      <c r="H337" s="116">
        <v>0</v>
      </c>
      <c r="I337" s="116">
        <v>0</v>
      </c>
      <c r="J337" s="116">
        <v>0</v>
      </c>
      <c r="K337" s="116">
        <v>0</v>
      </c>
      <c r="L337" s="49">
        <f t="shared" si="107"/>
        <v>0</v>
      </c>
      <c r="M337" s="148">
        <v>0</v>
      </c>
      <c r="N337" s="148">
        <v>0</v>
      </c>
      <c r="O337" s="148">
        <v>0</v>
      </c>
      <c r="P337" s="148">
        <v>0</v>
      </c>
      <c r="Q337" s="49">
        <f t="shared" si="108"/>
        <v>0</v>
      </c>
      <c r="R337" s="119">
        <v>0</v>
      </c>
      <c r="S337" s="119">
        <v>0</v>
      </c>
      <c r="T337" s="119">
        <v>0</v>
      </c>
      <c r="U337" s="119">
        <v>0</v>
      </c>
      <c r="V337" s="49">
        <f t="shared" si="109"/>
        <v>0</v>
      </c>
      <c r="W337" s="114">
        <v>0</v>
      </c>
      <c r="X337" s="114">
        <v>0</v>
      </c>
      <c r="Y337" s="114">
        <v>0</v>
      </c>
      <c r="Z337" s="114">
        <v>0</v>
      </c>
      <c r="AA337" s="49">
        <f t="shared" si="104"/>
        <v>0</v>
      </c>
      <c r="AB337" s="119">
        <v>0</v>
      </c>
      <c r="AC337" s="119">
        <v>0</v>
      </c>
      <c r="AD337" s="119">
        <v>0</v>
      </c>
      <c r="AE337" s="119">
        <v>0</v>
      </c>
      <c r="AF337" s="49">
        <f t="shared" si="105"/>
        <v>0</v>
      </c>
      <c r="AG337" s="114">
        <v>0</v>
      </c>
      <c r="AH337" s="114">
        <v>0</v>
      </c>
      <c r="AI337" s="114">
        <v>0</v>
      </c>
      <c r="AJ337" s="114">
        <v>0</v>
      </c>
    </row>
    <row r="338" spans="2:36" s="84" customFormat="1" ht="16.5" customHeight="1" thickBot="1" x14ac:dyDescent="0.3">
      <c r="B338" s="318"/>
      <c r="C338" s="417"/>
      <c r="D338" s="452"/>
      <c r="E338" s="98" t="s">
        <v>116</v>
      </c>
      <c r="F338" s="71">
        <f t="shared" si="103"/>
        <v>0</v>
      </c>
      <c r="G338" s="49">
        <f t="shared" si="106"/>
        <v>0</v>
      </c>
      <c r="H338" s="116">
        <v>0</v>
      </c>
      <c r="I338" s="116">
        <v>0</v>
      </c>
      <c r="J338" s="116">
        <v>0</v>
      </c>
      <c r="K338" s="116">
        <v>0</v>
      </c>
      <c r="L338" s="49">
        <f t="shared" si="107"/>
        <v>0</v>
      </c>
      <c r="M338" s="148">
        <v>0</v>
      </c>
      <c r="N338" s="148">
        <v>0</v>
      </c>
      <c r="O338" s="148">
        <v>0</v>
      </c>
      <c r="P338" s="148">
        <v>0</v>
      </c>
      <c r="Q338" s="49">
        <f t="shared" si="108"/>
        <v>0</v>
      </c>
      <c r="R338" s="119">
        <v>0</v>
      </c>
      <c r="S338" s="119">
        <v>0</v>
      </c>
      <c r="T338" s="119">
        <v>0</v>
      </c>
      <c r="U338" s="119">
        <v>0</v>
      </c>
      <c r="V338" s="49">
        <f t="shared" si="109"/>
        <v>0</v>
      </c>
      <c r="W338" s="116">
        <v>0</v>
      </c>
      <c r="X338" s="116">
        <v>0</v>
      </c>
      <c r="Y338" s="116">
        <v>0</v>
      </c>
      <c r="Z338" s="116">
        <v>0</v>
      </c>
      <c r="AA338" s="49">
        <f t="shared" si="104"/>
        <v>0</v>
      </c>
      <c r="AB338" s="119">
        <v>0</v>
      </c>
      <c r="AC338" s="119">
        <v>0</v>
      </c>
      <c r="AD338" s="119">
        <v>0</v>
      </c>
      <c r="AE338" s="119">
        <v>0</v>
      </c>
      <c r="AF338" s="49">
        <f t="shared" si="105"/>
        <v>0</v>
      </c>
      <c r="AG338" s="116">
        <v>0</v>
      </c>
      <c r="AH338" s="116">
        <v>0</v>
      </c>
      <c r="AI338" s="116">
        <v>0</v>
      </c>
      <c r="AJ338" s="116">
        <v>0</v>
      </c>
    </row>
    <row r="339" spans="2:36" s="84" customFormat="1" ht="16.5" customHeight="1" thickBot="1" x14ac:dyDescent="0.3">
      <c r="B339" s="318">
        <v>6</v>
      </c>
      <c r="C339" s="417"/>
      <c r="D339" s="451" t="s">
        <v>421</v>
      </c>
      <c r="E339" s="97" t="s">
        <v>120</v>
      </c>
      <c r="F339" s="71">
        <f t="shared" si="103"/>
        <v>0</v>
      </c>
      <c r="G339" s="49">
        <f t="shared" si="106"/>
        <v>0</v>
      </c>
      <c r="H339" s="116">
        <v>0</v>
      </c>
      <c r="I339" s="116">
        <v>0</v>
      </c>
      <c r="J339" s="116">
        <v>0</v>
      </c>
      <c r="K339" s="116">
        <v>0</v>
      </c>
      <c r="L339" s="49">
        <f t="shared" si="107"/>
        <v>0</v>
      </c>
      <c r="M339" s="148">
        <v>0</v>
      </c>
      <c r="N339" s="148">
        <v>0</v>
      </c>
      <c r="O339" s="148">
        <v>0</v>
      </c>
      <c r="P339" s="148">
        <v>0</v>
      </c>
      <c r="Q339" s="49">
        <f t="shared" si="108"/>
        <v>0</v>
      </c>
      <c r="R339" s="119">
        <v>0</v>
      </c>
      <c r="S339" s="119">
        <v>0</v>
      </c>
      <c r="T339" s="119">
        <v>0</v>
      </c>
      <c r="U339" s="119">
        <v>0</v>
      </c>
      <c r="V339" s="49">
        <f t="shared" si="109"/>
        <v>0</v>
      </c>
      <c r="W339" s="120">
        <v>0</v>
      </c>
      <c r="X339" s="120">
        <v>0</v>
      </c>
      <c r="Y339" s="120">
        <v>0</v>
      </c>
      <c r="Z339" s="120">
        <v>0</v>
      </c>
      <c r="AA339" s="49">
        <f t="shared" si="104"/>
        <v>0</v>
      </c>
      <c r="AB339" s="119">
        <v>0</v>
      </c>
      <c r="AC339" s="119">
        <v>0</v>
      </c>
      <c r="AD339" s="119">
        <v>0</v>
      </c>
      <c r="AE339" s="119">
        <v>0</v>
      </c>
      <c r="AF339" s="49">
        <f t="shared" si="105"/>
        <v>0</v>
      </c>
      <c r="AG339" s="120">
        <v>0</v>
      </c>
      <c r="AH339" s="120">
        <v>0</v>
      </c>
      <c r="AI339" s="120">
        <v>0</v>
      </c>
      <c r="AJ339" s="120">
        <v>0</v>
      </c>
    </row>
    <row r="340" spans="2:36" s="84" customFormat="1" ht="22.5" customHeight="1" thickBot="1" x14ac:dyDescent="0.3">
      <c r="B340" s="318"/>
      <c r="C340" s="417"/>
      <c r="D340" s="451"/>
      <c r="E340" s="97" t="s">
        <v>218</v>
      </c>
      <c r="F340" s="71">
        <f t="shared" si="103"/>
        <v>0</v>
      </c>
      <c r="G340" s="49">
        <f t="shared" si="106"/>
        <v>0</v>
      </c>
      <c r="H340" s="116">
        <v>0</v>
      </c>
      <c r="I340" s="116">
        <v>0</v>
      </c>
      <c r="J340" s="116">
        <v>0</v>
      </c>
      <c r="K340" s="116">
        <v>0</v>
      </c>
      <c r="L340" s="49">
        <f t="shared" si="107"/>
        <v>0</v>
      </c>
      <c r="M340" s="148">
        <v>0</v>
      </c>
      <c r="N340" s="148">
        <v>0</v>
      </c>
      <c r="O340" s="148">
        <v>0</v>
      </c>
      <c r="P340" s="148">
        <v>0</v>
      </c>
      <c r="Q340" s="49">
        <f t="shared" si="108"/>
        <v>0</v>
      </c>
      <c r="R340" s="119">
        <v>0</v>
      </c>
      <c r="S340" s="119">
        <v>0</v>
      </c>
      <c r="T340" s="119">
        <v>0</v>
      </c>
      <c r="U340" s="119">
        <v>0</v>
      </c>
      <c r="V340" s="49">
        <f t="shared" si="109"/>
        <v>0</v>
      </c>
      <c r="W340" s="114">
        <v>0</v>
      </c>
      <c r="X340" s="114">
        <v>0</v>
      </c>
      <c r="Y340" s="114">
        <v>0</v>
      </c>
      <c r="Z340" s="114">
        <v>0</v>
      </c>
      <c r="AA340" s="49">
        <f t="shared" si="104"/>
        <v>0</v>
      </c>
      <c r="AB340" s="119">
        <v>0</v>
      </c>
      <c r="AC340" s="119">
        <v>0</v>
      </c>
      <c r="AD340" s="119">
        <v>0</v>
      </c>
      <c r="AE340" s="119">
        <v>0</v>
      </c>
      <c r="AF340" s="49">
        <f t="shared" si="105"/>
        <v>0</v>
      </c>
      <c r="AG340" s="114">
        <v>0</v>
      </c>
      <c r="AH340" s="114">
        <v>0</v>
      </c>
      <c r="AI340" s="114">
        <v>0</v>
      </c>
      <c r="AJ340" s="114">
        <v>0</v>
      </c>
    </row>
    <row r="341" spans="2:36" s="84" customFormat="1" ht="16.5" customHeight="1" thickBot="1" x14ac:dyDescent="0.3">
      <c r="B341" s="318"/>
      <c r="C341" s="417"/>
      <c r="D341" s="452"/>
      <c r="E341" s="98" t="s">
        <v>116</v>
      </c>
      <c r="F341" s="71">
        <f t="shared" si="103"/>
        <v>0</v>
      </c>
      <c r="G341" s="49">
        <f t="shared" si="106"/>
        <v>0</v>
      </c>
      <c r="H341" s="116">
        <v>0</v>
      </c>
      <c r="I341" s="116">
        <v>0</v>
      </c>
      <c r="J341" s="116">
        <v>0</v>
      </c>
      <c r="K341" s="116">
        <v>0</v>
      </c>
      <c r="L341" s="49">
        <f t="shared" si="107"/>
        <v>0</v>
      </c>
      <c r="M341" s="148">
        <v>0</v>
      </c>
      <c r="N341" s="148">
        <v>0</v>
      </c>
      <c r="O341" s="148">
        <v>0</v>
      </c>
      <c r="P341" s="148">
        <v>0</v>
      </c>
      <c r="Q341" s="49">
        <f t="shared" si="108"/>
        <v>0</v>
      </c>
      <c r="R341" s="119">
        <v>0</v>
      </c>
      <c r="S341" s="119">
        <v>0</v>
      </c>
      <c r="T341" s="119">
        <v>0</v>
      </c>
      <c r="U341" s="119">
        <v>0</v>
      </c>
      <c r="V341" s="49">
        <f t="shared" si="109"/>
        <v>0</v>
      </c>
      <c r="W341" s="116">
        <v>0</v>
      </c>
      <c r="X341" s="116">
        <v>0</v>
      </c>
      <c r="Y341" s="116">
        <v>0</v>
      </c>
      <c r="Z341" s="116">
        <v>0</v>
      </c>
      <c r="AA341" s="49">
        <f t="shared" si="104"/>
        <v>0</v>
      </c>
      <c r="AB341" s="119">
        <v>0</v>
      </c>
      <c r="AC341" s="119">
        <v>0</v>
      </c>
      <c r="AD341" s="119">
        <v>0</v>
      </c>
      <c r="AE341" s="119">
        <v>0</v>
      </c>
      <c r="AF341" s="49">
        <f t="shared" si="105"/>
        <v>0</v>
      </c>
      <c r="AG341" s="116">
        <v>0</v>
      </c>
      <c r="AH341" s="116">
        <v>0</v>
      </c>
      <c r="AI341" s="116">
        <v>0</v>
      </c>
      <c r="AJ341" s="116">
        <v>0</v>
      </c>
    </row>
    <row r="342" spans="2:36" s="84" customFormat="1" ht="16.5" customHeight="1" thickBot="1" x14ac:dyDescent="0.3">
      <c r="B342" s="318">
        <v>7</v>
      </c>
      <c r="C342" s="417"/>
      <c r="D342" s="440" t="s">
        <v>422</v>
      </c>
      <c r="E342" s="97" t="s">
        <v>120</v>
      </c>
      <c r="F342" s="71">
        <f t="shared" si="103"/>
        <v>2</v>
      </c>
      <c r="G342" s="49">
        <f t="shared" si="106"/>
        <v>0</v>
      </c>
      <c r="H342" s="116">
        <v>0</v>
      </c>
      <c r="I342" s="116">
        <v>0</v>
      </c>
      <c r="J342" s="116">
        <v>0</v>
      </c>
      <c r="K342" s="116">
        <v>0</v>
      </c>
      <c r="L342" s="49">
        <f t="shared" si="107"/>
        <v>0</v>
      </c>
      <c r="M342" s="148">
        <v>0</v>
      </c>
      <c r="N342" s="148">
        <v>0</v>
      </c>
      <c r="O342" s="148">
        <v>0</v>
      </c>
      <c r="P342" s="148">
        <v>0</v>
      </c>
      <c r="Q342" s="49">
        <f t="shared" si="108"/>
        <v>0</v>
      </c>
      <c r="R342" s="119">
        <v>0</v>
      </c>
      <c r="S342" s="119">
        <v>0</v>
      </c>
      <c r="T342" s="119">
        <v>0</v>
      </c>
      <c r="U342" s="119">
        <v>0</v>
      </c>
      <c r="V342" s="49">
        <f t="shared" si="109"/>
        <v>0</v>
      </c>
      <c r="W342" s="120">
        <v>0</v>
      </c>
      <c r="X342" s="120">
        <v>0</v>
      </c>
      <c r="Y342" s="120">
        <v>0</v>
      </c>
      <c r="Z342" s="120">
        <v>0</v>
      </c>
      <c r="AA342" s="49">
        <f t="shared" si="104"/>
        <v>0</v>
      </c>
      <c r="AB342" s="119">
        <v>0</v>
      </c>
      <c r="AC342" s="119">
        <v>0</v>
      </c>
      <c r="AD342" s="119">
        <v>0</v>
      </c>
      <c r="AE342" s="119">
        <v>0</v>
      </c>
      <c r="AF342" s="49">
        <f t="shared" si="105"/>
        <v>2</v>
      </c>
      <c r="AG342" s="120">
        <v>2</v>
      </c>
      <c r="AH342" s="120">
        <v>0</v>
      </c>
      <c r="AI342" s="120">
        <v>0</v>
      </c>
      <c r="AJ342" s="120">
        <v>0</v>
      </c>
    </row>
    <row r="343" spans="2:36" s="84" customFormat="1" ht="16.5" customHeight="1" thickBot="1" x14ac:dyDescent="0.3">
      <c r="B343" s="318"/>
      <c r="C343" s="417"/>
      <c r="D343" s="440"/>
      <c r="E343" s="97" t="s">
        <v>218</v>
      </c>
      <c r="F343" s="71">
        <f t="shared" si="103"/>
        <v>0</v>
      </c>
      <c r="G343" s="49">
        <f t="shared" si="106"/>
        <v>0</v>
      </c>
      <c r="H343" s="116">
        <v>0</v>
      </c>
      <c r="I343" s="116">
        <v>0</v>
      </c>
      <c r="J343" s="116">
        <v>0</v>
      </c>
      <c r="K343" s="116">
        <v>0</v>
      </c>
      <c r="L343" s="49">
        <f t="shared" si="107"/>
        <v>0</v>
      </c>
      <c r="M343" s="148">
        <v>0</v>
      </c>
      <c r="N343" s="148">
        <v>0</v>
      </c>
      <c r="O343" s="148">
        <v>0</v>
      </c>
      <c r="P343" s="148">
        <v>0</v>
      </c>
      <c r="Q343" s="49">
        <f t="shared" si="108"/>
        <v>0</v>
      </c>
      <c r="R343" s="119">
        <v>0</v>
      </c>
      <c r="S343" s="119">
        <v>0</v>
      </c>
      <c r="T343" s="119">
        <v>0</v>
      </c>
      <c r="U343" s="119">
        <v>0</v>
      </c>
      <c r="V343" s="49">
        <f t="shared" si="109"/>
        <v>0</v>
      </c>
      <c r="W343" s="114">
        <v>0</v>
      </c>
      <c r="X343" s="114">
        <v>0</v>
      </c>
      <c r="Y343" s="114">
        <v>0</v>
      </c>
      <c r="Z343" s="114">
        <v>0</v>
      </c>
      <c r="AA343" s="49">
        <f t="shared" si="104"/>
        <v>0</v>
      </c>
      <c r="AB343" s="119">
        <v>0</v>
      </c>
      <c r="AC343" s="119">
        <v>0</v>
      </c>
      <c r="AD343" s="119">
        <v>0</v>
      </c>
      <c r="AE343" s="119">
        <v>0</v>
      </c>
      <c r="AF343" s="49">
        <f t="shared" si="105"/>
        <v>0</v>
      </c>
      <c r="AG343" s="114">
        <v>0</v>
      </c>
      <c r="AH343" s="114">
        <v>0</v>
      </c>
      <c r="AI343" s="114">
        <v>0</v>
      </c>
      <c r="AJ343" s="114">
        <v>0</v>
      </c>
    </row>
    <row r="344" spans="2:36" s="84" customFormat="1" ht="16.5" customHeight="1" thickBot="1" x14ac:dyDescent="0.3">
      <c r="B344" s="318"/>
      <c r="C344" s="417"/>
      <c r="D344" s="442"/>
      <c r="E344" s="98" t="s">
        <v>116</v>
      </c>
      <c r="F344" s="71">
        <f t="shared" si="103"/>
        <v>0</v>
      </c>
      <c r="G344" s="49">
        <f t="shared" si="106"/>
        <v>0</v>
      </c>
      <c r="H344" s="116">
        <v>0</v>
      </c>
      <c r="I344" s="116">
        <v>0</v>
      </c>
      <c r="J344" s="116">
        <v>0</v>
      </c>
      <c r="K344" s="116">
        <v>0</v>
      </c>
      <c r="L344" s="49">
        <f t="shared" si="107"/>
        <v>0</v>
      </c>
      <c r="M344" s="148">
        <v>0</v>
      </c>
      <c r="N344" s="148">
        <v>0</v>
      </c>
      <c r="O344" s="148">
        <v>0</v>
      </c>
      <c r="P344" s="148">
        <v>0</v>
      </c>
      <c r="Q344" s="49">
        <f t="shared" si="108"/>
        <v>0</v>
      </c>
      <c r="R344" s="119">
        <v>0</v>
      </c>
      <c r="S344" s="119">
        <v>0</v>
      </c>
      <c r="T344" s="119">
        <v>0</v>
      </c>
      <c r="U344" s="119">
        <v>0</v>
      </c>
      <c r="V344" s="49">
        <f t="shared" si="109"/>
        <v>0</v>
      </c>
      <c r="W344" s="116">
        <v>0</v>
      </c>
      <c r="X344" s="116">
        <v>0</v>
      </c>
      <c r="Y344" s="116">
        <v>0</v>
      </c>
      <c r="Z344" s="116">
        <v>0</v>
      </c>
      <c r="AA344" s="49">
        <f t="shared" si="104"/>
        <v>0</v>
      </c>
      <c r="AB344" s="119">
        <v>0</v>
      </c>
      <c r="AC344" s="119">
        <v>0</v>
      </c>
      <c r="AD344" s="119">
        <v>0</v>
      </c>
      <c r="AE344" s="119">
        <v>0</v>
      </c>
      <c r="AF344" s="49">
        <f t="shared" si="105"/>
        <v>0</v>
      </c>
      <c r="AG344" s="116">
        <v>0</v>
      </c>
      <c r="AH344" s="116">
        <v>0</v>
      </c>
      <c r="AI344" s="116">
        <v>0</v>
      </c>
      <c r="AJ344" s="116">
        <v>0</v>
      </c>
    </row>
    <row r="345" spans="2:36" s="84" customFormat="1" ht="16.5" customHeight="1" thickBot="1" x14ac:dyDescent="0.3">
      <c r="B345" s="318">
        <v>8</v>
      </c>
      <c r="C345" s="417"/>
      <c r="D345" s="440" t="s">
        <v>423</v>
      </c>
      <c r="E345" s="97" t="s">
        <v>120</v>
      </c>
      <c r="F345" s="71">
        <f t="shared" si="103"/>
        <v>1</v>
      </c>
      <c r="G345" s="49">
        <f t="shared" si="106"/>
        <v>0</v>
      </c>
      <c r="H345" s="116">
        <v>0</v>
      </c>
      <c r="I345" s="116">
        <v>0</v>
      </c>
      <c r="J345" s="116">
        <v>0</v>
      </c>
      <c r="K345" s="116">
        <v>0</v>
      </c>
      <c r="L345" s="49">
        <f t="shared" si="107"/>
        <v>1</v>
      </c>
      <c r="M345" s="148">
        <v>1</v>
      </c>
      <c r="N345" s="148">
        <v>0</v>
      </c>
      <c r="O345" s="148">
        <v>0</v>
      </c>
      <c r="P345" s="148">
        <v>0</v>
      </c>
      <c r="Q345" s="49">
        <f t="shared" si="108"/>
        <v>0</v>
      </c>
      <c r="R345" s="119">
        <v>0</v>
      </c>
      <c r="S345" s="119">
        <v>0</v>
      </c>
      <c r="T345" s="119">
        <v>0</v>
      </c>
      <c r="U345" s="119">
        <v>0</v>
      </c>
      <c r="V345" s="49">
        <f t="shared" si="109"/>
        <v>0</v>
      </c>
      <c r="W345" s="120">
        <v>0</v>
      </c>
      <c r="X345" s="120">
        <v>0</v>
      </c>
      <c r="Y345" s="120">
        <v>0</v>
      </c>
      <c r="Z345" s="120">
        <v>0</v>
      </c>
      <c r="AA345" s="49">
        <f t="shared" si="104"/>
        <v>0</v>
      </c>
      <c r="AB345" s="119">
        <v>0</v>
      </c>
      <c r="AC345" s="119">
        <v>0</v>
      </c>
      <c r="AD345" s="119">
        <v>0</v>
      </c>
      <c r="AE345" s="119">
        <v>0</v>
      </c>
      <c r="AF345" s="49">
        <f t="shared" si="105"/>
        <v>0</v>
      </c>
      <c r="AG345" s="120">
        <v>0</v>
      </c>
      <c r="AH345" s="120">
        <v>0</v>
      </c>
      <c r="AI345" s="120">
        <v>0</v>
      </c>
      <c r="AJ345" s="120">
        <v>0</v>
      </c>
    </row>
    <row r="346" spans="2:36" s="84" customFormat="1" ht="16.5" customHeight="1" thickBot="1" x14ac:dyDescent="0.3">
      <c r="B346" s="318"/>
      <c r="C346" s="417"/>
      <c r="D346" s="440"/>
      <c r="E346" s="97" t="s">
        <v>218</v>
      </c>
      <c r="F346" s="71">
        <f t="shared" si="103"/>
        <v>0</v>
      </c>
      <c r="G346" s="49">
        <f t="shared" si="106"/>
        <v>0</v>
      </c>
      <c r="H346" s="116">
        <v>0</v>
      </c>
      <c r="I346" s="116">
        <v>0</v>
      </c>
      <c r="J346" s="116">
        <v>0</v>
      </c>
      <c r="K346" s="116">
        <v>0</v>
      </c>
      <c r="L346" s="49">
        <f t="shared" si="107"/>
        <v>0</v>
      </c>
      <c r="M346" s="148">
        <v>0</v>
      </c>
      <c r="N346" s="148">
        <v>0</v>
      </c>
      <c r="O346" s="148">
        <v>0</v>
      </c>
      <c r="P346" s="148">
        <v>0</v>
      </c>
      <c r="Q346" s="49">
        <f t="shared" si="108"/>
        <v>0</v>
      </c>
      <c r="R346" s="119">
        <v>0</v>
      </c>
      <c r="S346" s="119">
        <v>0</v>
      </c>
      <c r="T346" s="119">
        <v>0</v>
      </c>
      <c r="U346" s="119">
        <v>0</v>
      </c>
      <c r="V346" s="49">
        <f t="shared" si="109"/>
        <v>0</v>
      </c>
      <c r="W346" s="114">
        <v>0</v>
      </c>
      <c r="X346" s="114">
        <v>0</v>
      </c>
      <c r="Y346" s="114">
        <v>0</v>
      </c>
      <c r="Z346" s="114">
        <v>0</v>
      </c>
      <c r="AA346" s="49">
        <f t="shared" si="104"/>
        <v>0</v>
      </c>
      <c r="AB346" s="119">
        <v>0</v>
      </c>
      <c r="AC346" s="119">
        <v>0</v>
      </c>
      <c r="AD346" s="119">
        <v>0</v>
      </c>
      <c r="AE346" s="119">
        <v>0</v>
      </c>
      <c r="AF346" s="49">
        <f t="shared" si="105"/>
        <v>0</v>
      </c>
      <c r="AG346" s="114">
        <v>0</v>
      </c>
      <c r="AH346" s="114">
        <v>0</v>
      </c>
      <c r="AI346" s="114">
        <v>0</v>
      </c>
      <c r="AJ346" s="114">
        <v>0</v>
      </c>
    </row>
    <row r="347" spans="2:36" s="84" customFormat="1" ht="16.5" customHeight="1" thickBot="1" x14ac:dyDescent="0.3">
      <c r="B347" s="318"/>
      <c r="C347" s="417"/>
      <c r="D347" s="442"/>
      <c r="E347" s="98" t="s">
        <v>116</v>
      </c>
      <c r="F347" s="71">
        <f t="shared" si="103"/>
        <v>1</v>
      </c>
      <c r="G347" s="49">
        <f t="shared" si="106"/>
        <v>0</v>
      </c>
      <c r="H347" s="116">
        <v>0</v>
      </c>
      <c r="I347" s="116">
        <v>0</v>
      </c>
      <c r="J347" s="116">
        <v>0</v>
      </c>
      <c r="K347" s="116">
        <v>0</v>
      </c>
      <c r="L347" s="49">
        <f t="shared" si="107"/>
        <v>1</v>
      </c>
      <c r="M347" s="148">
        <v>1</v>
      </c>
      <c r="N347" s="148">
        <v>0</v>
      </c>
      <c r="O347" s="148">
        <v>0</v>
      </c>
      <c r="P347" s="148">
        <v>0</v>
      </c>
      <c r="Q347" s="49">
        <f t="shared" si="108"/>
        <v>0</v>
      </c>
      <c r="R347" s="119">
        <v>0</v>
      </c>
      <c r="S347" s="119">
        <v>0</v>
      </c>
      <c r="T347" s="119">
        <v>0</v>
      </c>
      <c r="U347" s="119">
        <v>0</v>
      </c>
      <c r="V347" s="49">
        <f t="shared" si="109"/>
        <v>0</v>
      </c>
      <c r="W347" s="116">
        <v>0</v>
      </c>
      <c r="X347" s="116">
        <v>0</v>
      </c>
      <c r="Y347" s="116">
        <v>0</v>
      </c>
      <c r="Z347" s="116">
        <v>0</v>
      </c>
      <c r="AA347" s="49">
        <f t="shared" si="104"/>
        <v>0</v>
      </c>
      <c r="AB347" s="119">
        <v>0</v>
      </c>
      <c r="AC347" s="119">
        <v>0</v>
      </c>
      <c r="AD347" s="119">
        <v>0</v>
      </c>
      <c r="AE347" s="119">
        <v>0</v>
      </c>
      <c r="AF347" s="49">
        <f t="shared" si="105"/>
        <v>0</v>
      </c>
      <c r="AG347" s="116">
        <v>0</v>
      </c>
      <c r="AH347" s="116">
        <v>0</v>
      </c>
      <c r="AI347" s="116">
        <v>0</v>
      </c>
      <c r="AJ347" s="116">
        <v>0</v>
      </c>
    </row>
    <row r="348" spans="2:36" s="84" customFormat="1" ht="16.5" customHeight="1" thickBot="1" x14ac:dyDescent="0.3">
      <c r="B348" s="318">
        <v>9</v>
      </c>
      <c r="C348" s="417"/>
      <c r="D348" s="440" t="s">
        <v>424</v>
      </c>
      <c r="E348" s="97" t="s">
        <v>120</v>
      </c>
      <c r="F348" s="71">
        <f t="shared" si="103"/>
        <v>2</v>
      </c>
      <c r="G348" s="49">
        <f t="shared" si="106"/>
        <v>0</v>
      </c>
      <c r="H348" s="116">
        <v>0</v>
      </c>
      <c r="I348" s="116">
        <v>0</v>
      </c>
      <c r="J348" s="116">
        <v>0</v>
      </c>
      <c r="K348" s="116">
        <v>0</v>
      </c>
      <c r="L348" s="49">
        <f t="shared" si="107"/>
        <v>0</v>
      </c>
      <c r="M348" s="148">
        <v>0</v>
      </c>
      <c r="N348" s="148">
        <v>0</v>
      </c>
      <c r="O348" s="148">
        <v>0</v>
      </c>
      <c r="P348" s="148">
        <v>0</v>
      </c>
      <c r="Q348" s="49">
        <f t="shared" si="108"/>
        <v>1</v>
      </c>
      <c r="R348" s="120">
        <v>1</v>
      </c>
      <c r="S348" s="120">
        <v>0</v>
      </c>
      <c r="T348" s="120">
        <v>0</v>
      </c>
      <c r="U348" s="120">
        <v>0</v>
      </c>
      <c r="V348" s="49">
        <f t="shared" si="109"/>
        <v>1</v>
      </c>
      <c r="W348" s="120">
        <v>1</v>
      </c>
      <c r="X348" s="120">
        <v>0</v>
      </c>
      <c r="Y348" s="120">
        <v>0</v>
      </c>
      <c r="Z348" s="120">
        <v>0</v>
      </c>
      <c r="AA348" s="49">
        <f t="shared" si="104"/>
        <v>0</v>
      </c>
      <c r="AB348" s="119">
        <v>0</v>
      </c>
      <c r="AC348" s="119">
        <v>0</v>
      </c>
      <c r="AD348" s="119">
        <v>0</v>
      </c>
      <c r="AE348" s="119">
        <v>0</v>
      </c>
      <c r="AF348" s="49">
        <f t="shared" si="105"/>
        <v>0</v>
      </c>
      <c r="AG348" s="120">
        <v>0</v>
      </c>
      <c r="AH348" s="120">
        <v>0</v>
      </c>
      <c r="AI348" s="120">
        <v>0</v>
      </c>
      <c r="AJ348" s="120">
        <v>0</v>
      </c>
    </row>
    <row r="349" spans="2:36" s="84" customFormat="1" ht="16.5" customHeight="1" thickBot="1" x14ac:dyDescent="0.3">
      <c r="B349" s="318"/>
      <c r="C349" s="417"/>
      <c r="D349" s="440"/>
      <c r="E349" s="97" t="s">
        <v>218</v>
      </c>
      <c r="F349" s="71">
        <f t="shared" si="103"/>
        <v>0</v>
      </c>
      <c r="G349" s="49">
        <f t="shared" si="106"/>
        <v>0</v>
      </c>
      <c r="H349" s="116">
        <v>0</v>
      </c>
      <c r="I349" s="116">
        <v>0</v>
      </c>
      <c r="J349" s="116">
        <v>0</v>
      </c>
      <c r="K349" s="116">
        <v>0</v>
      </c>
      <c r="L349" s="49">
        <f t="shared" si="107"/>
        <v>0</v>
      </c>
      <c r="M349" s="148">
        <v>0</v>
      </c>
      <c r="N349" s="148">
        <v>0</v>
      </c>
      <c r="O349" s="148">
        <v>0</v>
      </c>
      <c r="P349" s="148">
        <v>0</v>
      </c>
      <c r="Q349" s="49">
        <f t="shared" si="108"/>
        <v>0</v>
      </c>
      <c r="R349" s="114">
        <v>0</v>
      </c>
      <c r="S349" s="114">
        <v>0</v>
      </c>
      <c r="T349" s="114">
        <v>0</v>
      </c>
      <c r="U349" s="114">
        <v>0</v>
      </c>
      <c r="V349" s="49">
        <f t="shared" si="109"/>
        <v>0</v>
      </c>
      <c r="W349" s="114">
        <v>0</v>
      </c>
      <c r="X349" s="114">
        <v>0</v>
      </c>
      <c r="Y349" s="114">
        <v>0</v>
      </c>
      <c r="Z349" s="114">
        <v>0</v>
      </c>
      <c r="AA349" s="49">
        <f t="shared" si="104"/>
        <v>0</v>
      </c>
      <c r="AB349" s="119">
        <v>0</v>
      </c>
      <c r="AC349" s="119">
        <v>0</v>
      </c>
      <c r="AD349" s="119">
        <v>0</v>
      </c>
      <c r="AE349" s="119">
        <v>0</v>
      </c>
      <c r="AF349" s="49">
        <f t="shared" si="105"/>
        <v>0</v>
      </c>
      <c r="AG349" s="114">
        <v>0</v>
      </c>
      <c r="AH349" s="114">
        <v>0</v>
      </c>
      <c r="AI349" s="114">
        <v>0</v>
      </c>
      <c r="AJ349" s="114">
        <v>0</v>
      </c>
    </row>
    <row r="350" spans="2:36" s="84" customFormat="1" ht="16.5" customHeight="1" thickBot="1" x14ac:dyDescent="0.3">
      <c r="B350" s="318"/>
      <c r="C350" s="417"/>
      <c r="D350" s="442"/>
      <c r="E350" s="98" t="s">
        <v>116</v>
      </c>
      <c r="F350" s="71">
        <f t="shared" si="103"/>
        <v>1</v>
      </c>
      <c r="G350" s="49">
        <f t="shared" si="106"/>
        <v>0</v>
      </c>
      <c r="H350" s="116">
        <v>0</v>
      </c>
      <c r="I350" s="116">
        <v>0</v>
      </c>
      <c r="J350" s="116">
        <v>0</v>
      </c>
      <c r="K350" s="116">
        <v>0</v>
      </c>
      <c r="L350" s="49">
        <f t="shared" si="107"/>
        <v>0</v>
      </c>
      <c r="M350" s="148">
        <v>0</v>
      </c>
      <c r="N350" s="148">
        <v>0</v>
      </c>
      <c r="O350" s="148">
        <v>0</v>
      </c>
      <c r="P350" s="148">
        <v>0</v>
      </c>
      <c r="Q350" s="49">
        <f t="shared" si="108"/>
        <v>1</v>
      </c>
      <c r="R350" s="116">
        <v>1</v>
      </c>
      <c r="S350" s="116">
        <v>0</v>
      </c>
      <c r="T350" s="116">
        <v>0</v>
      </c>
      <c r="U350" s="116">
        <v>0</v>
      </c>
      <c r="V350" s="49">
        <f t="shared" si="109"/>
        <v>0</v>
      </c>
      <c r="W350" s="116">
        <v>0</v>
      </c>
      <c r="X350" s="116">
        <v>0</v>
      </c>
      <c r="Y350" s="116">
        <v>0</v>
      </c>
      <c r="Z350" s="116">
        <v>0</v>
      </c>
      <c r="AA350" s="49">
        <f t="shared" si="104"/>
        <v>0</v>
      </c>
      <c r="AB350" s="119">
        <v>0</v>
      </c>
      <c r="AC350" s="119">
        <v>0</v>
      </c>
      <c r="AD350" s="119">
        <v>0</v>
      </c>
      <c r="AE350" s="119">
        <v>0</v>
      </c>
      <c r="AF350" s="49">
        <f t="shared" si="105"/>
        <v>0</v>
      </c>
      <c r="AG350" s="116">
        <v>0</v>
      </c>
      <c r="AH350" s="116">
        <v>0</v>
      </c>
      <c r="AI350" s="116">
        <v>0</v>
      </c>
      <c r="AJ350" s="116">
        <v>0</v>
      </c>
    </row>
    <row r="351" spans="2:36" s="84" customFormat="1" ht="16.5" customHeight="1" thickBot="1" x14ac:dyDescent="0.3">
      <c r="B351" s="318">
        <v>10</v>
      </c>
      <c r="C351" s="417"/>
      <c r="D351" s="440" t="s">
        <v>425</v>
      </c>
      <c r="E351" s="97" t="s">
        <v>120</v>
      </c>
      <c r="F351" s="71">
        <f t="shared" si="103"/>
        <v>33</v>
      </c>
      <c r="G351" s="49">
        <f t="shared" si="106"/>
        <v>0</v>
      </c>
      <c r="H351" s="116">
        <v>0</v>
      </c>
      <c r="I351" s="116">
        <v>0</v>
      </c>
      <c r="J351" s="116">
        <v>0</v>
      </c>
      <c r="K351" s="116">
        <v>0</v>
      </c>
      <c r="L351" s="49">
        <f t="shared" si="107"/>
        <v>3</v>
      </c>
      <c r="M351" s="148">
        <v>3</v>
      </c>
      <c r="N351" s="148">
        <v>0</v>
      </c>
      <c r="O351" s="148">
        <v>0</v>
      </c>
      <c r="P351" s="148">
        <v>0</v>
      </c>
      <c r="Q351" s="49">
        <f t="shared" si="108"/>
        <v>5</v>
      </c>
      <c r="R351" s="120">
        <v>5</v>
      </c>
      <c r="S351" s="120">
        <v>0</v>
      </c>
      <c r="T351" s="120">
        <v>0</v>
      </c>
      <c r="U351" s="120">
        <v>0</v>
      </c>
      <c r="V351" s="49">
        <f t="shared" si="109"/>
        <v>15</v>
      </c>
      <c r="W351" s="120">
        <v>15</v>
      </c>
      <c r="X351" s="120">
        <v>0</v>
      </c>
      <c r="Y351" s="120">
        <v>0</v>
      </c>
      <c r="Z351" s="120">
        <v>0</v>
      </c>
      <c r="AA351" s="49">
        <f t="shared" si="104"/>
        <v>3</v>
      </c>
      <c r="AB351" s="119">
        <v>3</v>
      </c>
      <c r="AC351" s="119">
        <v>0</v>
      </c>
      <c r="AD351" s="119">
        <v>0</v>
      </c>
      <c r="AE351" s="119">
        <v>0</v>
      </c>
      <c r="AF351" s="49">
        <f t="shared" si="105"/>
        <v>7</v>
      </c>
      <c r="AG351" s="120">
        <v>7</v>
      </c>
      <c r="AH351" s="120">
        <v>0</v>
      </c>
      <c r="AI351" s="120">
        <v>0</v>
      </c>
      <c r="AJ351" s="120">
        <v>0</v>
      </c>
    </row>
    <row r="352" spans="2:36" s="84" customFormat="1" ht="16.5" customHeight="1" thickBot="1" x14ac:dyDescent="0.3">
      <c r="B352" s="318"/>
      <c r="C352" s="417"/>
      <c r="D352" s="440"/>
      <c r="E352" s="97" t="s">
        <v>218</v>
      </c>
      <c r="F352" s="71">
        <f t="shared" si="103"/>
        <v>0</v>
      </c>
      <c r="G352" s="49">
        <f t="shared" si="106"/>
        <v>0</v>
      </c>
      <c r="H352" s="116">
        <v>0</v>
      </c>
      <c r="I352" s="116">
        <v>0</v>
      </c>
      <c r="J352" s="116">
        <v>0</v>
      </c>
      <c r="K352" s="116">
        <v>0</v>
      </c>
      <c r="L352" s="49">
        <f t="shared" si="107"/>
        <v>0</v>
      </c>
      <c r="M352" s="148">
        <v>0</v>
      </c>
      <c r="N352" s="148">
        <v>0</v>
      </c>
      <c r="O352" s="148">
        <v>0</v>
      </c>
      <c r="P352" s="148">
        <v>0</v>
      </c>
      <c r="Q352" s="49">
        <f t="shared" si="108"/>
        <v>0</v>
      </c>
      <c r="R352" s="114">
        <v>0</v>
      </c>
      <c r="S352" s="114">
        <v>0</v>
      </c>
      <c r="T352" s="114">
        <v>0</v>
      </c>
      <c r="U352" s="114">
        <v>0</v>
      </c>
      <c r="V352" s="49">
        <f t="shared" si="109"/>
        <v>0</v>
      </c>
      <c r="W352" s="114">
        <v>0</v>
      </c>
      <c r="X352" s="114">
        <v>0</v>
      </c>
      <c r="Y352" s="114">
        <v>0</v>
      </c>
      <c r="Z352" s="114">
        <v>0</v>
      </c>
      <c r="AA352" s="49">
        <f t="shared" si="104"/>
        <v>0</v>
      </c>
      <c r="AB352" s="119">
        <v>0</v>
      </c>
      <c r="AC352" s="119">
        <v>0</v>
      </c>
      <c r="AD352" s="119">
        <v>0</v>
      </c>
      <c r="AE352" s="119">
        <v>0</v>
      </c>
      <c r="AF352" s="49">
        <f t="shared" si="105"/>
        <v>0</v>
      </c>
      <c r="AG352" s="114">
        <v>0</v>
      </c>
      <c r="AH352" s="114">
        <v>0</v>
      </c>
      <c r="AI352" s="114">
        <v>0</v>
      </c>
      <c r="AJ352" s="114">
        <v>0</v>
      </c>
    </row>
    <row r="353" spans="2:36" s="84" customFormat="1" ht="16.5" customHeight="1" thickBot="1" x14ac:dyDescent="0.3">
      <c r="B353" s="318"/>
      <c r="C353" s="417"/>
      <c r="D353" s="442"/>
      <c r="E353" s="89" t="s">
        <v>116</v>
      </c>
      <c r="F353" s="71">
        <f t="shared" si="103"/>
        <v>25</v>
      </c>
      <c r="G353" s="49">
        <f t="shared" si="106"/>
        <v>0</v>
      </c>
      <c r="H353" s="116">
        <v>0</v>
      </c>
      <c r="I353" s="116">
        <v>0</v>
      </c>
      <c r="J353" s="116">
        <v>0</v>
      </c>
      <c r="K353" s="116">
        <v>0</v>
      </c>
      <c r="L353" s="49">
        <f t="shared" si="107"/>
        <v>1</v>
      </c>
      <c r="M353" s="148">
        <v>1</v>
      </c>
      <c r="N353" s="148">
        <v>0</v>
      </c>
      <c r="O353" s="148">
        <v>0</v>
      </c>
      <c r="P353" s="148">
        <v>0</v>
      </c>
      <c r="Q353" s="49">
        <f t="shared" si="108"/>
        <v>5</v>
      </c>
      <c r="R353" s="116">
        <v>5</v>
      </c>
      <c r="S353" s="116">
        <v>0</v>
      </c>
      <c r="T353" s="116">
        <v>0</v>
      </c>
      <c r="U353" s="116">
        <v>0</v>
      </c>
      <c r="V353" s="49">
        <f t="shared" si="109"/>
        <v>14</v>
      </c>
      <c r="W353" s="116">
        <v>14</v>
      </c>
      <c r="X353" s="116">
        <v>0</v>
      </c>
      <c r="Y353" s="116">
        <v>0</v>
      </c>
      <c r="Z353" s="116">
        <v>0</v>
      </c>
      <c r="AA353" s="49">
        <f t="shared" si="104"/>
        <v>3</v>
      </c>
      <c r="AB353" s="119">
        <v>3</v>
      </c>
      <c r="AC353" s="119">
        <v>0</v>
      </c>
      <c r="AD353" s="119">
        <v>0</v>
      </c>
      <c r="AE353" s="119">
        <v>0</v>
      </c>
      <c r="AF353" s="49">
        <f t="shared" si="105"/>
        <v>2</v>
      </c>
      <c r="AG353" s="116">
        <v>2</v>
      </c>
      <c r="AH353" s="116">
        <v>0</v>
      </c>
      <c r="AI353" s="116">
        <v>0</v>
      </c>
      <c r="AJ353" s="116">
        <v>0</v>
      </c>
    </row>
    <row r="354" spans="2:36" s="84" customFormat="1" ht="27" customHeight="1" thickBot="1" x14ac:dyDescent="0.3">
      <c r="B354" s="318">
        <v>11</v>
      </c>
      <c r="C354" s="417"/>
      <c r="D354" s="440" t="s">
        <v>529</v>
      </c>
      <c r="E354" s="97" t="s">
        <v>120</v>
      </c>
      <c r="F354" s="71">
        <f t="shared" si="103"/>
        <v>1</v>
      </c>
      <c r="G354" s="49">
        <f t="shared" si="106"/>
        <v>0</v>
      </c>
      <c r="H354" s="116">
        <v>0</v>
      </c>
      <c r="I354" s="116">
        <v>0</v>
      </c>
      <c r="J354" s="116">
        <v>0</v>
      </c>
      <c r="K354" s="116">
        <v>0</v>
      </c>
      <c r="L354" s="49">
        <f t="shared" si="107"/>
        <v>0</v>
      </c>
      <c r="M354" s="148">
        <v>0</v>
      </c>
      <c r="N354" s="148">
        <v>0</v>
      </c>
      <c r="O354" s="148">
        <v>0</v>
      </c>
      <c r="P354" s="148">
        <v>0</v>
      </c>
      <c r="Q354" s="49">
        <f t="shared" si="108"/>
        <v>0</v>
      </c>
      <c r="R354" s="119">
        <v>0</v>
      </c>
      <c r="S354" s="119">
        <v>0</v>
      </c>
      <c r="T354" s="119">
        <v>0</v>
      </c>
      <c r="U354" s="119">
        <v>0</v>
      </c>
      <c r="V354" s="49">
        <f t="shared" si="109"/>
        <v>1</v>
      </c>
      <c r="W354" s="120">
        <v>1</v>
      </c>
      <c r="X354" s="114">
        <v>0</v>
      </c>
      <c r="Y354" s="114">
        <v>0</v>
      </c>
      <c r="Z354" s="114">
        <v>0</v>
      </c>
      <c r="AA354" s="49">
        <f t="shared" si="104"/>
        <v>0</v>
      </c>
      <c r="AB354" s="119">
        <v>0</v>
      </c>
      <c r="AC354" s="119">
        <v>0</v>
      </c>
      <c r="AD354" s="119">
        <v>0</v>
      </c>
      <c r="AE354" s="119">
        <v>0</v>
      </c>
      <c r="AF354" s="49">
        <f t="shared" si="105"/>
        <v>0</v>
      </c>
      <c r="AG354" s="120">
        <v>0</v>
      </c>
      <c r="AH354" s="120">
        <v>0</v>
      </c>
      <c r="AI354" s="120">
        <v>0</v>
      </c>
      <c r="AJ354" s="120">
        <v>0</v>
      </c>
    </row>
    <row r="355" spans="2:36" s="84" customFormat="1" ht="27" customHeight="1" thickBot="1" x14ac:dyDescent="0.3">
      <c r="B355" s="318"/>
      <c r="C355" s="417"/>
      <c r="D355" s="440"/>
      <c r="E355" s="88" t="s">
        <v>218</v>
      </c>
      <c r="F355" s="71">
        <f t="shared" si="103"/>
        <v>0</v>
      </c>
      <c r="G355" s="49">
        <f t="shared" si="106"/>
        <v>0</v>
      </c>
      <c r="H355" s="116">
        <v>0</v>
      </c>
      <c r="I355" s="116">
        <v>0</v>
      </c>
      <c r="J355" s="116">
        <v>0</v>
      </c>
      <c r="K355" s="116">
        <v>0</v>
      </c>
      <c r="L355" s="49">
        <f t="shared" si="107"/>
        <v>0</v>
      </c>
      <c r="M355" s="148">
        <v>0</v>
      </c>
      <c r="N355" s="148">
        <v>0</v>
      </c>
      <c r="O355" s="148">
        <v>0</v>
      </c>
      <c r="P355" s="148">
        <v>0</v>
      </c>
      <c r="Q355" s="49">
        <f t="shared" si="108"/>
        <v>0</v>
      </c>
      <c r="R355" s="119">
        <v>0</v>
      </c>
      <c r="S355" s="119">
        <v>0</v>
      </c>
      <c r="T355" s="119">
        <v>0</v>
      </c>
      <c r="U355" s="119">
        <v>0</v>
      </c>
      <c r="V355" s="49">
        <f t="shared" si="109"/>
        <v>0</v>
      </c>
      <c r="W355" s="114">
        <v>0</v>
      </c>
      <c r="X355" s="114">
        <v>0</v>
      </c>
      <c r="Y355" s="114">
        <v>0</v>
      </c>
      <c r="Z355" s="114">
        <v>0</v>
      </c>
      <c r="AA355" s="49">
        <f t="shared" si="104"/>
        <v>0</v>
      </c>
      <c r="AB355" s="119">
        <v>0</v>
      </c>
      <c r="AC355" s="119">
        <v>0</v>
      </c>
      <c r="AD355" s="119">
        <v>0</v>
      </c>
      <c r="AE355" s="119">
        <v>0</v>
      </c>
      <c r="AF355" s="49">
        <f t="shared" si="105"/>
        <v>0</v>
      </c>
      <c r="AG355" s="114">
        <v>0</v>
      </c>
      <c r="AH355" s="114">
        <v>0</v>
      </c>
      <c r="AI355" s="114">
        <v>0</v>
      </c>
      <c r="AJ355" s="114">
        <v>0</v>
      </c>
    </row>
    <row r="356" spans="2:36" s="84" customFormat="1" ht="27" customHeight="1" thickBot="1" x14ac:dyDescent="0.3">
      <c r="B356" s="318"/>
      <c r="C356" s="417"/>
      <c r="D356" s="442"/>
      <c r="E356" s="89" t="s">
        <v>116</v>
      </c>
      <c r="F356" s="71">
        <f t="shared" si="103"/>
        <v>0</v>
      </c>
      <c r="G356" s="49">
        <f t="shared" si="106"/>
        <v>0</v>
      </c>
      <c r="H356" s="116">
        <v>0</v>
      </c>
      <c r="I356" s="116">
        <v>0</v>
      </c>
      <c r="J356" s="116">
        <v>0</v>
      </c>
      <c r="K356" s="116">
        <v>0</v>
      </c>
      <c r="L356" s="49">
        <f t="shared" si="107"/>
        <v>0</v>
      </c>
      <c r="M356" s="148">
        <v>0</v>
      </c>
      <c r="N356" s="148">
        <v>0</v>
      </c>
      <c r="O356" s="148">
        <v>0</v>
      </c>
      <c r="P356" s="148">
        <v>0</v>
      </c>
      <c r="Q356" s="49">
        <f t="shared" si="108"/>
        <v>0</v>
      </c>
      <c r="R356" s="119">
        <v>0</v>
      </c>
      <c r="S356" s="119">
        <v>0</v>
      </c>
      <c r="T356" s="119">
        <v>0</v>
      </c>
      <c r="U356" s="119">
        <v>0</v>
      </c>
      <c r="V356" s="49">
        <f t="shared" si="109"/>
        <v>0</v>
      </c>
      <c r="W356" s="116">
        <v>0</v>
      </c>
      <c r="X356" s="114">
        <v>0</v>
      </c>
      <c r="Y356" s="114">
        <v>0</v>
      </c>
      <c r="Z356" s="114">
        <v>0</v>
      </c>
      <c r="AA356" s="49">
        <f t="shared" si="104"/>
        <v>0</v>
      </c>
      <c r="AB356" s="119">
        <v>0</v>
      </c>
      <c r="AC356" s="119">
        <v>0</v>
      </c>
      <c r="AD356" s="119">
        <v>0</v>
      </c>
      <c r="AE356" s="119">
        <v>0</v>
      </c>
      <c r="AF356" s="49">
        <f t="shared" si="105"/>
        <v>0</v>
      </c>
      <c r="AG356" s="116">
        <v>0</v>
      </c>
      <c r="AH356" s="116">
        <v>0</v>
      </c>
      <c r="AI356" s="116">
        <v>0</v>
      </c>
      <c r="AJ356" s="116">
        <v>0</v>
      </c>
    </row>
    <row r="357" spans="2:36" s="84" customFormat="1" ht="16.5" customHeight="1" x14ac:dyDescent="0.25">
      <c r="B357" s="16"/>
      <c r="C357" s="417"/>
      <c r="D357" s="443" t="s">
        <v>189</v>
      </c>
      <c r="E357" s="477"/>
      <c r="F357" s="71">
        <f t="shared" si="103"/>
        <v>44</v>
      </c>
      <c r="G357" s="49">
        <f t="shared" si="106"/>
        <v>1</v>
      </c>
      <c r="H357" s="255">
        <f t="shared" ref="H357:K357" si="110">H354+H348+H351+H345+H342+H339+H336+H333+H330+H327+H324</f>
        <v>1</v>
      </c>
      <c r="I357" s="255">
        <f t="shared" si="110"/>
        <v>0</v>
      </c>
      <c r="J357" s="255">
        <f t="shared" si="110"/>
        <v>0</v>
      </c>
      <c r="K357" s="255">
        <f t="shared" si="110"/>
        <v>0</v>
      </c>
      <c r="L357" s="49">
        <f t="shared" si="107"/>
        <v>5</v>
      </c>
      <c r="M357" s="255">
        <f t="shared" ref="M357:P359" si="111">M354+M348+M351+M345+M342+M339+M336+M333+M330+M327+M324</f>
        <v>5</v>
      </c>
      <c r="N357" s="255">
        <f t="shared" si="111"/>
        <v>0</v>
      </c>
      <c r="O357" s="255">
        <f t="shared" si="111"/>
        <v>0</v>
      </c>
      <c r="P357" s="255">
        <f t="shared" si="111"/>
        <v>0</v>
      </c>
      <c r="Q357" s="49">
        <f t="shared" si="108"/>
        <v>6</v>
      </c>
      <c r="R357" s="255">
        <f t="shared" ref="R357:AE359" si="112">R354+R348+R351+R345+R342+R339+R336+R333+R330+R327+R324</f>
        <v>6</v>
      </c>
      <c r="S357" s="255">
        <f t="shared" si="112"/>
        <v>0</v>
      </c>
      <c r="T357" s="255">
        <f t="shared" si="112"/>
        <v>0</v>
      </c>
      <c r="U357" s="255">
        <f t="shared" si="112"/>
        <v>0</v>
      </c>
      <c r="V357" s="49">
        <f t="shared" si="109"/>
        <v>19</v>
      </c>
      <c r="W357" s="255">
        <v>19</v>
      </c>
      <c r="X357" s="255">
        <f t="shared" ref="X357:Z359" si="113">X354+X348+X351+X345+X342+X339+X336+X333+X330+X327+X324</f>
        <v>0</v>
      </c>
      <c r="Y357" s="255">
        <f t="shared" si="113"/>
        <v>0</v>
      </c>
      <c r="Z357" s="255">
        <f t="shared" si="113"/>
        <v>0</v>
      </c>
      <c r="AA357" s="49">
        <f t="shared" si="104"/>
        <v>3</v>
      </c>
      <c r="AB357" s="255">
        <f t="shared" si="112"/>
        <v>3</v>
      </c>
      <c r="AC357" s="255">
        <f t="shared" si="112"/>
        <v>0</v>
      </c>
      <c r="AD357" s="255">
        <f t="shared" si="112"/>
        <v>0</v>
      </c>
      <c r="AE357" s="255">
        <f t="shared" si="112"/>
        <v>0</v>
      </c>
      <c r="AF357" s="49">
        <f t="shared" si="105"/>
        <v>10</v>
      </c>
      <c r="AG357" s="255">
        <f t="shared" ref="AG357:AJ359" si="114">AG354+AG348+AG351+AG345+AG342+AG339+AG336+AG333+AG330+AG327+AG324</f>
        <v>10</v>
      </c>
      <c r="AH357" s="255">
        <f t="shared" si="114"/>
        <v>0</v>
      </c>
      <c r="AI357" s="255">
        <f t="shared" si="114"/>
        <v>0</v>
      </c>
      <c r="AJ357" s="255">
        <f t="shared" si="114"/>
        <v>0</v>
      </c>
    </row>
    <row r="358" spans="2:36" s="84" customFormat="1" ht="16.5" customHeight="1" x14ac:dyDescent="0.25">
      <c r="B358" s="16"/>
      <c r="C358" s="417"/>
      <c r="D358" s="444" t="s">
        <v>190</v>
      </c>
      <c r="E358" s="411"/>
      <c r="F358" s="71">
        <f t="shared" si="103"/>
        <v>0</v>
      </c>
      <c r="G358" s="49">
        <f t="shared" si="106"/>
        <v>0</v>
      </c>
      <c r="H358" s="71">
        <f t="shared" ref="H358" si="115">H355+H349+H352+H346+H343+H340+H337+H334+H331+H328+H325</f>
        <v>0</v>
      </c>
      <c r="I358" s="71">
        <f t="shared" ref="I358:K358" si="116">I355+I349+I352+I346+I343+I340+I337+I334+I331+I328+I325</f>
        <v>0</v>
      </c>
      <c r="J358" s="71">
        <f t="shared" si="116"/>
        <v>0</v>
      </c>
      <c r="K358" s="71">
        <f t="shared" si="116"/>
        <v>0</v>
      </c>
      <c r="L358" s="49">
        <f t="shared" si="107"/>
        <v>0</v>
      </c>
      <c r="M358" s="71">
        <f t="shared" si="111"/>
        <v>0</v>
      </c>
      <c r="N358" s="71">
        <f t="shared" si="111"/>
        <v>0</v>
      </c>
      <c r="O358" s="71">
        <f t="shared" si="111"/>
        <v>0</v>
      </c>
      <c r="P358" s="71">
        <f t="shared" si="111"/>
        <v>0</v>
      </c>
      <c r="Q358" s="49">
        <f t="shared" si="108"/>
        <v>0</v>
      </c>
      <c r="R358" s="71">
        <f t="shared" si="112"/>
        <v>0</v>
      </c>
      <c r="S358" s="71">
        <f t="shared" si="112"/>
        <v>0</v>
      </c>
      <c r="T358" s="71">
        <f t="shared" si="112"/>
        <v>0</v>
      </c>
      <c r="U358" s="71">
        <f t="shared" si="112"/>
        <v>0</v>
      </c>
      <c r="V358" s="49">
        <f t="shared" si="109"/>
        <v>0</v>
      </c>
      <c r="W358" s="71">
        <v>0</v>
      </c>
      <c r="X358" s="71">
        <f t="shared" si="113"/>
        <v>0</v>
      </c>
      <c r="Y358" s="71">
        <f t="shared" si="113"/>
        <v>0</v>
      </c>
      <c r="Z358" s="71">
        <f t="shared" si="113"/>
        <v>0</v>
      </c>
      <c r="AA358" s="49">
        <f t="shared" si="104"/>
        <v>0</v>
      </c>
      <c r="AB358" s="71">
        <f t="shared" si="112"/>
        <v>0</v>
      </c>
      <c r="AC358" s="71">
        <f t="shared" si="112"/>
        <v>0</v>
      </c>
      <c r="AD358" s="71">
        <f t="shared" si="112"/>
        <v>0</v>
      </c>
      <c r="AE358" s="71">
        <f t="shared" si="112"/>
        <v>0</v>
      </c>
      <c r="AF358" s="49">
        <f t="shared" si="105"/>
        <v>0</v>
      </c>
      <c r="AG358" s="71">
        <f t="shared" si="114"/>
        <v>0</v>
      </c>
      <c r="AH358" s="71">
        <f t="shared" si="114"/>
        <v>0</v>
      </c>
      <c r="AI358" s="71">
        <f t="shared" si="114"/>
        <v>0</v>
      </c>
      <c r="AJ358" s="71">
        <f t="shared" si="114"/>
        <v>0</v>
      </c>
    </row>
    <row r="359" spans="2:36" s="84" customFormat="1" ht="16.5" customHeight="1" thickBot="1" x14ac:dyDescent="0.3">
      <c r="B359" s="205"/>
      <c r="C359" s="418"/>
      <c r="D359" s="445" t="s">
        <v>191</v>
      </c>
      <c r="E359" s="424"/>
      <c r="F359" s="71">
        <f t="shared" si="103"/>
        <v>31</v>
      </c>
      <c r="G359" s="49">
        <f t="shared" si="106"/>
        <v>0</v>
      </c>
      <c r="H359" s="143">
        <f t="shared" ref="H359" si="117">H356+H350+H353+H347+H344+H341+H338+H335+H332+H329+H326</f>
        <v>0</v>
      </c>
      <c r="I359" s="143">
        <f t="shared" ref="I359:K359" si="118">I356+I350+I353+I347+I344+I341+I338+I335+I332+I329+I326</f>
        <v>0</v>
      </c>
      <c r="J359" s="143">
        <f t="shared" si="118"/>
        <v>0</v>
      </c>
      <c r="K359" s="143">
        <f t="shared" si="118"/>
        <v>0</v>
      </c>
      <c r="L359" s="49">
        <f t="shared" si="107"/>
        <v>4</v>
      </c>
      <c r="M359" s="143">
        <f t="shared" si="111"/>
        <v>4</v>
      </c>
      <c r="N359" s="143">
        <f t="shared" si="111"/>
        <v>0</v>
      </c>
      <c r="O359" s="143">
        <f t="shared" si="111"/>
        <v>0</v>
      </c>
      <c r="P359" s="143">
        <f t="shared" si="111"/>
        <v>0</v>
      </c>
      <c r="Q359" s="49">
        <f t="shared" si="108"/>
        <v>6</v>
      </c>
      <c r="R359" s="143">
        <f t="shared" si="112"/>
        <v>6</v>
      </c>
      <c r="S359" s="143">
        <f t="shared" si="112"/>
        <v>0</v>
      </c>
      <c r="T359" s="143">
        <f t="shared" si="112"/>
        <v>0</v>
      </c>
      <c r="U359" s="143">
        <f t="shared" si="112"/>
        <v>0</v>
      </c>
      <c r="V359" s="49">
        <f t="shared" si="109"/>
        <v>15</v>
      </c>
      <c r="W359" s="143">
        <v>15</v>
      </c>
      <c r="X359" s="143">
        <f t="shared" si="113"/>
        <v>0</v>
      </c>
      <c r="Y359" s="143">
        <f t="shared" si="113"/>
        <v>0</v>
      </c>
      <c r="Z359" s="143">
        <f t="shared" si="113"/>
        <v>0</v>
      </c>
      <c r="AA359" s="49">
        <f t="shared" si="104"/>
        <v>3</v>
      </c>
      <c r="AB359" s="143">
        <f t="shared" si="112"/>
        <v>3</v>
      </c>
      <c r="AC359" s="143">
        <f t="shared" si="112"/>
        <v>0</v>
      </c>
      <c r="AD359" s="143">
        <f t="shared" si="112"/>
        <v>0</v>
      </c>
      <c r="AE359" s="143">
        <f t="shared" si="112"/>
        <v>0</v>
      </c>
      <c r="AF359" s="49">
        <f t="shared" si="105"/>
        <v>3</v>
      </c>
      <c r="AG359" s="143">
        <f t="shared" si="114"/>
        <v>3</v>
      </c>
      <c r="AH359" s="143">
        <f t="shared" si="114"/>
        <v>0</v>
      </c>
      <c r="AI359" s="143">
        <f t="shared" si="114"/>
        <v>0</v>
      </c>
      <c r="AJ359" s="143">
        <f t="shared" si="114"/>
        <v>0</v>
      </c>
    </row>
    <row r="360" spans="2:36" s="84" customFormat="1" ht="16.5" customHeight="1" x14ac:dyDescent="0.25">
      <c r="B360" s="422">
        <v>1</v>
      </c>
      <c r="C360" s="416" t="s">
        <v>446</v>
      </c>
      <c r="D360" s="412" t="s">
        <v>447</v>
      </c>
      <c r="E360" s="96" t="s">
        <v>120</v>
      </c>
      <c r="F360" s="71">
        <f t="shared" si="103"/>
        <v>0</v>
      </c>
      <c r="G360" s="49">
        <f t="shared" si="106"/>
        <v>0</v>
      </c>
      <c r="H360" s="144"/>
      <c r="I360" s="144"/>
      <c r="J360" s="144"/>
      <c r="K360" s="144"/>
      <c r="L360" s="49">
        <f t="shared" si="107"/>
        <v>0</v>
      </c>
      <c r="M360" s="144"/>
      <c r="N360" s="144"/>
      <c r="O360" s="144"/>
      <c r="P360" s="144"/>
      <c r="Q360" s="49">
        <f t="shared" si="108"/>
        <v>0</v>
      </c>
      <c r="R360" s="144"/>
      <c r="S360" s="144"/>
      <c r="T360" s="144"/>
      <c r="U360" s="144"/>
      <c r="V360" s="49">
        <f t="shared" si="109"/>
        <v>0</v>
      </c>
      <c r="W360" s="144">
        <v>0</v>
      </c>
      <c r="X360" s="144"/>
      <c r="Y360" s="144"/>
      <c r="Z360" s="144"/>
      <c r="AA360" s="49">
        <f t="shared" si="104"/>
        <v>0</v>
      </c>
      <c r="AB360" s="144"/>
      <c r="AC360" s="144"/>
      <c r="AD360" s="144"/>
      <c r="AE360" s="144"/>
      <c r="AF360" s="49">
        <f t="shared" si="105"/>
        <v>0</v>
      </c>
      <c r="AG360" s="144"/>
      <c r="AH360" s="144"/>
      <c r="AI360" s="144"/>
      <c r="AJ360" s="144"/>
    </row>
    <row r="361" spans="2:36" s="84" customFormat="1" ht="16.5" customHeight="1" x14ac:dyDescent="0.25">
      <c r="B361" s="422"/>
      <c r="C361" s="417"/>
      <c r="D361" s="412"/>
      <c r="E361" s="96" t="s">
        <v>218</v>
      </c>
      <c r="F361" s="71">
        <f t="shared" si="103"/>
        <v>0</v>
      </c>
      <c r="G361" s="49">
        <f t="shared" si="106"/>
        <v>0</v>
      </c>
      <c r="H361" s="140"/>
      <c r="I361" s="140"/>
      <c r="J361" s="140"/>
      <c r="K361" s="140"/>
      <c r="L361" s="49">
        <f t="shared" si="107"/>
        <v>0</v>
      </c>
      <c r="M361" s="140"/>
      <c r="N361" s="140"/>
      <c r="O361" s="140"/>
      <c r="P361" s="140"/>
      <c r="Q361" s="49">
        <f t="shared" si="108"/>
        <v>0</v>
      </c>
      <c r="R361" s="140"/>
      <c r="S361" s="140"/>
      <c r="T361" s="140"/>
      <c r="U361" s="140"/>
      <c r="V361" s="49">
        <f t="shared" si="109"/>
        <v>0</v>
      </c>
      <c r="W361" s="140">
        <v>0</v>
      </c>
      <c r="X361" s="140"/>
      <c r="Y361" s="140"/>
      <c r="Z361" s="140"/>
      <c r="AA361" s="49">
        <f t="shared" si="104"/>
        <v>0</v>
      </c>
      <c r="AB361" s="140"/>
      <c r="AC361" s="140"/>
      <c r="AD361" s="140"/>
      <c r="AE361" s="140"/>
      <c r="AF361" s="49">
        <f t="shared" si="105"/>
        <v>0</v>
      </c>
      <c r="AG361" s="140"/>
      <c r="AH361" s="140"/>
      <c r="AI361" s="140"/>
      <c r="AJ361" s="140"/>
    </row>
    <row r="362" spans="2:36" s="84" customFormat="1" ht="16.5" customHeight="1" thickBot="1" x14ac:dyDescent="0.3">
      <c r="B362" s="422"/>
      <c r="C362" s="417"/>
      <c r="D362" s="412"/>
      <c r="E362" s="142" t="s">
        <v>116</v>
      </c>
      <c r="F362" s="71">
        <f t="shared" si="103"/>
        <v>0</v>
      </c>
      <c r="G362" s="49">
        <f t="shared" si="106"/>
        <v>0</v>
      </c>
      <c r="H362" s="141"/>
      <c r="I362" s="141"/>
      <c r="J362" s="141"/>
      <c r="K362" s="141"/>
      <c r="L362" s="49">
        <f t="shared" si="107"/>
        <v>0</v>
      </c>
      <c r="M362" s="141"/>
      <c r="N362" s="141"/>
      <c r="O362" s="141"/>
      <c r="P362" s="141"/>
      <c r="Q362" s="49">
        <f t="shared" si="108"/>
        <v>0</v>
      </c>
      <c r="R362" s="141"/>
      <c r="S362" s="141"/>
      <c r="T362" s="141"/>
      <c r="U362" s="141"/>
      <c r="V362" s="49">
        <f t="shared" si="109"/>
        <v>0</v>
      </c>
      <c r="W362" s="141">
        <v>0</v>
      </c>
      <c r="X362" s="141"/>
      <c r="Y362" s="141"/>
      <c r="Z362" s="141"/>
      <c r="AA362" s="49">
        <f t="shared" si="104"/>
        <v>0</v>
      </c>
      <c r="AB362" s="141"/>
      <c r="AC362" s="141"/>
      <c r="AD362" s="141"/>
      <c r="AE362" s="141"/>
      <c r="AF362" s="49">
        <f t="shared" si="105"/>
        <v>0</v>
      </c>
      <c r="AG362" s="141"/>
      <c r="AH362" s="141"/>
      <c r="AI362" s="141"/>
      <c r="AJ362" s="141"/>
    </row>
    <row r="363" spans="2:36" s="84" customFormat="1" ht="25.5" customHeight="1" thickBot="1" x14ac:dyDescent="0.3">
      <c r="B363" s="423"/>
      <c r="C363" s="417"/>
      <c r="D363" s="413"/>
      <c r="E363" s="185" t="s">
        <v>455</v>
      </c>
      <c r="F363" s="71">
        <f t="shared" si="103"/>
        <v>1</v>
      </c>
      <c r="G363" s="49">
        <f t="shared" si="106"/>
        <v>0</v>
      </c>
      <c r="H363" s="116">
        <v>0</v>
      </c>
      <c r="I363" s="148">
        <v>0</v>
      </c>
      <c r="J363" s="148">
        <v>0</v>
      </c>
      <c r="K363" s="148">
        <v>0</v>
      </c>
      <c r="L363" s="49">
        <f t="shared" si="107"/>
        <v>0</v>
      </c>
      <c r="M363" s="148">
        <v>0</v>
      </c>
      <c r="N363" s="148">
        <v>0</v>
      </c>
      <c r="O363" s="148">
        <v>0</v>
      </c>
      <c r="P363" s="148">
        <v>0</v>
      </c>
      <c r="Q363" s="49">
        <f t="shared" si="108"/>
        <v>0</v>
      </c>
      <c r="R363" s="148">
        <v>0</v>
      </c>
      <c r="S363" s="148">
        <v>0</v>
      </c>
      <c r="T363" s="148">
        <v>0</v>
      </c>
      <c r="U363" s="148">
        <v>0</v>
      </c>
      <c r="V363" s="49">
        <f t="shared" si="109"/>
        <v>0</v>
      </c>
      <c r="W363" s="148">
        <v>0</v>
      </c>
      <c r="X363" s="114">
        <v>0</v>
      </c>
      <c r="Y363" s="114">
        <v>0</v>
      </c>
      <c r="Z363" s="114">
        <v>0</v>
      </c>
      <c r="AA363" s="49">
        <f t="shared" si="104"/>
        <v>0</v>
      </c>
      <c r="AB363" s="119">
        <v>0</v>
      </c>
      <c r="AC363" s="119">
        <v>0</v>
      </c>
      <c r="AD363" s="119">
        <v>0</v>
      </c>
      <c r="AE363" s="119">
        <v>0</v>
      </c>
      <c r="AF363" s="49">
        <f t="shared" si="105"/>
        <v>1</v>
      </c>
      <c r="AG363" s="148">
        <v>1</v>
      </c>
      <c r="AH363" s="148">
        <v>0</v>
      </c>
      <c r="AI363" s="148">
        <v>0</v>
      </c>
      <c r="AJ363" s="148">
        <v>0</v>
      </c>
    </row>
    <row r="364" spans="2:36" s="84" customFormat="1" ht="16.5" customHeight="1" x14ac:dyDescent="0.25">
      <c r="B364" s="405">
        <v>2</v>
      </c>
      <c r="C364" s="417"/>
      <c r="D364" s="412" t="s">
        <v>530</v>
      </c>
      <c r="E364" s="95" t="s">
        <v>120</v>
      </c>
      <c r="F364" s="71">
        <f t="shared" si="103"/>
        <v>0</v>
      </c>
      <c r="G364" s="49">
        <f t="shared" si="106"/>
        <v>0</v>
      </c>
      <c r="H364" s="144"/>
      <c r="I364" s="144"/>
      <c r="J364" s="144"/>
      <c r="K364" s="144"/>
      <c r="L364" s="49">
        <f t="shared" si="107"/>
        <v>0</v>
      </c>
      <c r="M364" s="144"/>
      <c r="N364" s="144"/>
      <c r="O364" s="144"/>
      <c r="P364" s="144"/>
      <c r="Q364" s="49">
        <f t="shared" si="108"/>
        <v>0</v>
      </c>
      <c r="R364" s="144"/>
      <c r="S364" s="144"/>
      <c r="T364" s="144"/>
      <c r="U364" s="144"/>
      <c r="V364" s="49">
        <f t="shared" si="109"/>
        <v>0</v>
      </c>
      <c r="W364" s="144">
        <v>0</v>
      </c>
      <c r="X364" s="144"/>
      <c r="Y364" s="144"/>
      <c r="Z364" s="144"/>
      <c r="AA364" s="49">
        <f t="shared" si="104"/>
        <v>0</v>
      </c>
      <c r="AB364" s="144"/>
      <c r="AC364" s="144"/>
      <c r="AD364" s="144"/>
      <c r="AE364" s="144"/>
      <c r="AF364" s="49">
        <f t="shared" si="105"/>
        <v>0</v>
      </c>
      <c r="AG364" s="144"/>
      <c r="AH364" s="144"/>
      <c r="AI364" s="144"/>
      <c r="AJ364" s="144"/>
    </row>
    <row r="365" spans="2:36" s="84" customFormat="1" ht="16.5" customHeight="1" x14ac:dyDescent="0.25">
      <c r="B365" s="422"/>
      <c r="C365" s="417"/>
      <c r="D365" s="412"/>
      <c r="E365" s="96" t="s">
        <v>218</v>
      </c>
      <c r="F365" s="71">
        <f t="shared" si="103"/>
        <v>0</v>
      </c>
      <c r="G365" s="49">
        <f t="shared" si="106"/>
        <v>0</v>
      </c>
      <c r="H365" s="140"/>
      <c r="I365" s="140"/>
      <c r="J365" s="140"/>
      <c r="K365" s="140"/>
      <c r="L365" s="49">
        <f t="shared" si="107"/>
        <v>0</v>
      </c>
      <c r="M365" s="140"/>
      <c r="N365" s="140"/>
      <c r="O365" s="140"/>
      <c r="P365" s="140"/>
      <c r="Q365" s="49">
        <f t="shared" si="108"/>
        <v>0</v>
      </c>
      <c r="R365" s="140"/>
      <c r="S365" s="140"/>
      <c r="T365" s="140"/>
      <c r="U365" s="140"/>
      <c r="V365" s="49">
        <f t="shared" si="109"/>
        <v>0</v>
      </c>
      <c r="W365" s="140">
        <v>0</v>
      </c>
      <c r="X365" s="140"/>
      <c r="Y365" s="140"/>
      <c r="Z365" s="140"/>
      <c r="AA365" s="49">
        <f t="shared" si="104"/>
        <v>0</v>
      </c>
      <c r="AB365" s="140"/>
      <c r="AC365" s="140"/>
      <c r="AD365" s="140"/>
      <c r="AE365" s="140"/>
      <c r="AF365" s="49">
        <f t="shared" si="105"/>
        <v>0</v>
      </c>
      <c r="AG365" s="140"/>
      <c r="AH365" s="140"/>
      <c r="AI365" s="140"/>
      <c r="AJ365" s="140"/>
    </row>
    <row r="366" spans="2:36" s="84" customFormat="1" ht="16.5" customHeight="1" thickBot="1" x14ac:dyDescent="0.3">
      <c r="B366" s="422"/>
      <c r="C366" s="417"/>
      <c r="D366" s="412"/>
      <c r="E366" s="98" t="s">
        <v>116</v>
      </c>
      <c r="F366" s="71">
        <f t="shared" si="103"/>
        <v>248</v>
      </c>
      <c r="G366" s="49">
        <f t="shared" si="106"/>
        <v>1</v>
      </c>
      <c r="H366" s="150">
        <v>1</v>
      </c>
      <c r="I366" s="150">
        <v>0</v>
      </c>
      <c r="J366" s="150">
        <v>0</v>
      </c>
      <c r="K366" s="150">
        <v>0</v>
      </c>
      <c r="L366" s="49">
        <f t="shared" si="107"/>
        <v>0</v>
      </c>
      <c r="M366" s="148">
        <v>0</v>
      </c>
      <c r="N366" s="148">
        <v>0</v>
      </c>
      <c r="O366" s="148">
        <v>0</v>
      </c>
      <c r="P366" s="148">
        <v>0</v>
      </c>
      <c r="Q366" s="49">
        <f t="shared" si="108"/>
        <v>5</v>
      </c>
      <c r="R366" s="150">
        <v>5</v>
      </c>
      <c r="S366" s="150">
        <v>0</v>
      </c>
      <c r="T366" s="150">
        <v>0</v>
      </c>
      <c r="U366" s="150">
        <v>0</v>
      </c>
      <c r="V366" s="49">
        <f t="shared" si="109"/>
        <v>232</v>
      </c>
      <c r="W366" s="150">
        <v>232</v>
      </c>
      <c r="X366" s="150">
        <v>0</v>
      </c>
      <c r="Y366" s="150">
        <v>0</v>
      </c>
      <c r="Z366" s="150">
        <v>0</v>
      </c>
      <c r="AA366" s="49">
        <f t="shared" si="104"/>
        <v>10</v>
      </c>
      <c r="AB366" s="119">
        <v>10</v>
      </c>
      <c r="AC366" s="119">
        <v>0</v>
      </c>
      <c r="AD366" s="119">
        <v>0</v>
      </c>
      <c r="AE366" s="119">
        <v>0</v>
      </c>
      <c r="AF366" s="49">
        <f t="shared" si="105"/>
        <v>0</v>
      </c>
      <c r="AG366" s="150">
        <v>0</v>
      </c>
      <c r="AH366" s="150">
        <v>0</v>
      </c>
      <c r="AI366" s="150">
        <v>0</v>
      </c>
      <c r="AJ366" s="150">
        <v>0</v>
      </c>
    </row>
    <row r="367" spans="2:36" s="84" customFormat="1" ht="21.75" thickBot="1" x14ac:dyDescent="0.3">
      <c r="B367" s="423"/>
      <c r="C367" s="417"/>
      <c r="D367" s="413"/>
      <c r="E367" s="179" t="s">
        <v>455</v>
      </c>
      <c r="F367" s="71">
        <f t="shared" si="103"/>
        <v>2</v>
      </c>
      <c r="G367" s="49">
        <f t="shared" si="106"/>
        <v>0</v>
      </c>
      <c r="H367" s="148">
        <v>0</v>
      </c>
      <c r="I367" s="148">
        <v>0</v>
      </c>
      <c r="J367" s="148">
        <v>0</v>
      </c>
      <c r="K367" s="148">
        <v>0</v>
      </c>
      <c r="L367" s="49">
        <f t="shared" si="107"/>
        <v>0</v>
      </c>
      <c r="M367" s="148">
        <v>0</v>
      </c>
      <c r="N367" s="148">
        <v>0</v>
      </c>
      <c r="O367" s="148">
        <v>0</v>
      </c>
      <c r="P367" s="148">
        <v>0</v>
      </c>
      <c r="Q367" s="49">
        <f t="shared" si="108"/>
        <v>0</v>
      </c>
      <c r="R367" s="148">
        <v>0</v>
      </c>
      <c r="S367" s="148">
        <v>0</v>
      </c>
      <c r="T367" s="148">
        <v>0</v>
      </c>
      <c r="U367" s="148">
        <v>0</v>
      </c>
      <c r="V367" s="49">
        <f t="shared" si="109"/>
        <v>0</v>
      </c>
      <c r="W367" s="148">
        <v>0</v>
      </c>
      <c r="X367" s="148">
        <v>0</v>
      </c>
      <c r="Y367" s="148">
        <v>0</v>
      </c>
      <c r="Z367" s="148">
        <v>0</v>
      </c>
      <c r="AA367" s="49">
        <f t="shared" si="104"/>
        <v>2</v>
      </c>
      <c r="AB367" s="119">
        <v>2</v>
      </c>
      <c r="AC367" s="119">
        <v>0</v>
      </c>
      <c r="AD367" s="119">
        <v>0</v>
      </c>
      <c r="AE367" s="119">
        <v>0</v>
      </c>
      <c r="AF367" s="49">
        <f t="shared" si="105"/>
        <v>0</v>
      </c>
      <c r="AG367" s="148">
        <v>0</v>
      </c>
      <c r="AH367" s="148">
        <v>0</v>
      </c>
      <c r="AI367" s="148">
        <v>0</v>
      </c>
      <c r="AJ367" s="148">
        <v>0</v>
      </c>
    </row>
    <row r="368" spans="2:36" s="84" customFormat="1" ht="16.5" customHeight="1" x14ac:dyDescent="0.25">
      <c r="B368" s="422">
        <v>3</v>
      </c>
      <c r="C368" s="417"/>
      <c r="D368" s="412" t="s">
        <v>659</v>
      </c>
      <c r="E368" s="95" t="s">
        <v>120</v>
      </c>
      <c r="F368" s="71">
        <f t="shared" si="103"/>
        <v>0</v>
      </c>
      <c r="G368" s="49">
        <f t="shared" si="106"/>
        <v>0</v>
      </c>
      <c r="H368" s="144"/>
      <c r="I368" s="144"/>
      <c r="J368" s="144"/>
      <c r="K368" s="144"/>
      <c r="L368" s="49">
        <f t="shared" si="107"/>
        <v>0</v>
      </c>
      <c r="M368" s="144"/>
      <c r="N368" s="144"/>
      <c r="O368" s="144"/>
      <c r="P368" s="144"/>
      <c r="Q368" s="49">
        <f t="shared" si="108"/>
        <v>0</v>
      </c>
      <c r="R368" s="144"/>
      <c r="S368" s="144"/>
      <c r="T368" s="144"/>
      <c r="U368" s="144"/>
      <c r="V368" s="49">
        <f t="shared" si="109"/>
        <v>0</v>
      </c>
      <c r="W368" s="144">
        <v>0</v>
      </c>
      <c r="X368" s="144"/>
      <c r="Y368" s="144"/>
      <c r="Z368" s="144"/>
      <c r="AA368" s="49">
        <f t="shared" si="104"/>
        <v>0</v>
      </c>
      <c r="AB368" s="144"/>
      <c r="AC368" s="144"/>
      <c r="AD368" s="144"/>
      <c r="AE368" s="144"/>
      <c r="AF368" s="49">
        <f t="shared" si="105"/>
        <v>0</v>
      </c>
      <c r="AG368" s="144"/>
      <c r="AH368" s="144"/>
      <c r="AI368" s="144"/>
      <c r="AJ368" s="144"/>
    </row>
    <row r="369" spans="2:36" s="84" customFormat="1" ht="16.5" customHeight="1" x14ac:dyDescent="0.25">
      <c r="B369" s="422"/>
      <c r="C369" s="417"/>
      <c r="D369" s="412"/>
      <c r="E369" s="96" t="s">
        <v>218</v>
      </c>
      <c r="F369" s="71">
        <f t="shared" si="103"/>
        <v>0</v>
      </c>
      <c r="G369" s="49">
        <f t="shared" si="106"/>
        <v>0</v>
      </c>
      <c r="H369" s="140"/>
      <c r="I369" s="140"/>
      <c r="J369" s="140"/>
      <c r="K369" s="140"/>
      <c r="L369" s="49">
        <f t="shared" si="107"/>
        <v>0</v>
      </c>
      <c r="M369" s="140"/>
      <c r="N369" s="140"/>
      <c r="O369" s="140"/>
      <c r="P369" s="140"/>
      <c r="Q369" s="49">
        <f t="shared" si="108"/>
        <v>0</v>
      </c>
      <c r="R369" s="140"/>
      <c r="S369" s="140"/>
      <c r="T369" s="140"/>
      <c r="U369" s="140"/>
      <c r="V369" s="49">
        <f t="shared" si="109"/>
        <v>0</v>
      </c>
      <c r="W369" s="140">
        <v>0</v>
      </c>
      <c r="X369" s="140"/>
      <c r="Y369" s="140"/>
      <c r="Z369" s="140"/>
      <c r="AA369" s="49">
        <f t="shared" si="104"/>
        <v>0</v>
      </c>
      <c r="AB369" s="140"/>
      <c r="AC369" s="140"/>
      <c r="AD369" s="140"/>
      <c r="AE369" s="140"/>
      <c r="AF369" s="49">
        <f t="shared" si="105"/>
        <v>0</v>
      </c>
      <c r="AG369" s="140"/>
      <c r="AH369" s="140"/>
      <c r="AI369" s="140"/>
      <c r="AJ369" s="140"/>
    </row>
    <row r="370" spans="2:36" s="84" customFormat="1" ht="16.5" customHeight="1" thickBot="1" x14ac:dyDescent="0.3">
      <c r="B370" s="422"/>
      <c r="C370" s="417"/>
      <c r="D370" s="412"/>
      <c r="E370" s="98" t="s">
        <v>116</v>
      </c>
      <c r="F370" s="71">
        <f t="shared" si="103"/>
        <v>0</v>
      </c>
      <c r="G370" s="49">
        <f t="shared" si="106"/>
        <v>0</v>
      </c>
      <c r="H370" s="150">
        <v>0</v>
      </c>
      <c r="I370" s="150">
        <v>0</v>
      </c>
      <c r="J370" s="150">
        <v>0</v>
      </c>
      <c r="K370" s="150">
        <v>0</v>
      </c>
      <c r="L370" s="49">
        <f t="shared" si="107"/>
        <v>0</v>
      </c>
      <c r="M370" s="148">
        <v>0</v>
      </c>
      <c r="N370" s="148">
        <v>0</v>
      </c>
      <c r="O370" s="148">
        <v>0</v>
      </c>
      <c r="P370" s="148">
        <v>0</v>
      </c>
      <c r="Q370" s="49">
        <f t="shared" si="108"/>
        <v>0</v>
      </c>
      <c r="R370" s="119">
        <v>0</v>
      </c>
      <c r="S370" s="150">
        <v>0</v>
      </c>
      <c r="T370" s="150">
        <v>0</v>
      </c>
      <c r="U370" s="150">
        <v>0</v>
      </c>
      <c r="V370" s="49">
        <f t="shared" si="109"/>
        <v>0</v>
      </c>
      <c r="W370" s="150">
        <v>0</v>
      </c>
      <c r="X370" s="150">
        <v>0</v>
      </c>
      <c r="Y370" s="150">
        <v>0</v>
      </c>
      <c r="Z370" s="150">
        <v>0</v>
      </c>
      <c r="AA370" s="49">
        <f t="shared" si="104"/>
        <v>0</v>
      </c>
      <c r="AB370" s="150">
        <v>0</v>
      </c>
      <c r="AC370" s="150">
        <v>0</v>
      </c>
      <c r="AD370" s="150">
        <v>0</v>
      </c>
      <c r="AE370" s="150">
        <v>0</v>
      </c>
      <c r="AF370" s="49">
        <f t="shared" si="105"/>
        <v>0</v>
      </c>
      <c r="AG370" s="150">
        <v>0</v>
      </c>
      <c r="AH370" s="150">
        <v>0</v>
      </c>
      <c r="AI370" s="150">
        <v>0</v>
      </c>
      <c r="AJ370" s="150">
        <v>0</v>
      </c>
    </row>
    <row r="371" spans="2:36" s="84" customFormat="1" ht="21.75" thickBot="1" x14ac:dyDescent="0.3">
      <c r="B371" s="423"/>
      <c r="C371" s="417"/>
      <c r="D371" s="413"/>
      <c r="E371" s="179" t="s">
        <v>455</v>
      </c>
      <c r="F371" s="71">
        <f t="shared" si="103"/>
        <v>0</v>
      </c>
      <c r="G371" s="49">
        <f t="shared" si="106"/>
        <v>0</v>
      </c>
      <c r="H371" s="148">
        <v>0</v>
      </c>
      <c r="I371" s="148">
        <v>0</v>
      </c>
      <c r="J371" s="148">
        <v>0</v>
      </c>
      <c r="K371" s="148">
        <v>0</v>
      </c>
      <c r="L371" s="49">
        <f t="shared" si="107"/>
        <v>0</v>
      </c>
      <c r="M371" s="148">
        <v>0</v>
      </c>
      <c r="N371" s="148">
        <v>0</v>
      </c>
      <c r="O371" s="148">
        <v>0</v>
      </c>
      <c r="P371" s="148">
        <v>0</v>
      </c>
      <c r="Q371" s="49">
        <f t="shared" si="108"/>
        <v>0</v>
      </c>
      <c r="R371" s="119">
        <v>0</v>
      </c>
      <c r="S371" s="148">
        <v>0</v>
      </c>
      <c r="T371" s="148">
        <v>0</v>
      </c>
      <c r="U371" s="148">
        <v>0</v>
      </c>
      <c r="V371" s="49">
        <f t="shared" si="109"/>
        <v>0</v>
      </c>
      <c r="W371" s="148">
        <v>0</v>
      </c>
      <c r="X371" s="150">
        <v>0</v>
      </c>
      <c r="Y371" s="150">
        <v>0</v>
      </c>
      <c r="Z371" s="150">
        <v>0</v>
      </c>
      <c r="AA371" s="49">
        <f t="shared" si="104"/>
        <v>0</v>
      </c>
      <c r="AB371" s="148">
        <v>0</v>
      </c>
      <c r="AC371" s="148">
        <v>0</v>
      </c>
      <c r="AD371" s="148">
        <v>0</v>
      </c>
      <c r="AE371" s="148">
        <v>0</v>
      </c>
      <c r="AF371" s="49">
        <f t="shared" si="105"/>
        <v>0</v>
      </c>
      <c r="AG371" s="148">
        <v>0</v>
      </c>
      <c r="AH371" s="148">
        <v>0</v>
      </c>
      <c r="AI371" s="148">
        <v>0</v>
      </c>
      <c r="AJ371" s="148">
        <v>0</v>
      </c>
    </row>
    <row r="372" spans="2:36" s="84" customFormat="1" ht="16.5" customHeight="1" thickBot="1" x14ac:dyDescent="0.3">
      <c r="B372" s="405">
        <v>4</v>
      </c>
      <c r="C372" s="417"/>
      <c r="D372" s="412" t="s">
        <v>448</v>
      </c>
      <c r="E372" s="128" t="s">
        <v>120</v>
      </c>
      <c r="F372" s="71">
        <f t="shared" si="103"/>
        <v>0</v>
      </c>
      <c r="G372" s="49">
        <f t="shared" si="106"/>
        <v>0</v>
      </c>
      <c r="H372" s="118">
        <v>0</v>
      </c>
      <c r="I372" s="118">
        <v>0</v>
      </c>
      <c r="J372" s="118">
        <v>0</v>
      </c>
      <c r="K372" s="118">
        <v>0</v>
      </c>
      <c r="L372" s="49">
        <f t="shared" si="107"/>
        <v>0</v>
      </c>
      <c r="M372" s="148">
        <v>0</v>
      </c>
      <c r="N372" s="148">
        <v>0</v>
      </c>
      <c r="O372" s="148">
        <v>0</v>
      </c>
      <c r="P372" s="148">
        <v>0</v>
      </c>
      <c r="Q372" s="49">
        <f t="shared" si="108"/>
        <v>0</v>
      </c>
      <c r="R372" s="119">
        <v>0</v>
      </c>
      <c r="S372" s="118">
        <v>0</v>
      </c>
      <c r="T372" s="118">
        <v>0</v>
      </c>
      <c r="U372" s="118">
        <v>0</v>
      </c>
      <c r="V372" s="49">
        <f t="shared" si="109"/>
        <v>0</v>
      </c>
      <c r="W372" s="118">
        <v>0</v>
      </c>
      <c r="X372" s="150">
        <v>0</v>
      </c>
      <c r="Y372" s="150">
        <v>0</v>
      </c>
      <c r="Z372" s="150">
        <v>0</v>
      </c>
      <c r="AA372" s="49">
        <f t="shared" si="104"/>
        <v>0</v>
      </c>
      <c r="AB372" s="118">
        <v>0</v>
      </c>
      <c r="AC372" s="118">
        <v>0</v>
      </c>
      <c r="AD372" s="118">
        <v>0</v>
      </c>
      <c r="AE372" s="118">
        <v>0</v>
      </c>
      <c r="AF372" s="49">
        <f t="shared" si="105"/>
        <v>0</v>
      </c>
      <c r="AG372" s="118">
        <v>0</v>
      </c>
      <c r="AH372" s="118">
        <v>0</v>
      </c>
      <c r="AI372" s="118">
        <v>0</v>
      </c>
      <c r="AJ372" s="118">
        <v>0</v>
      </c>
    </row>
    <row r="373" spans="2:36" s="84" customFormat="1" ht="16.5" customHeight="1" thickBot="1" x14ac:dyDescent="0.3">
      <c r="B373" s="422"/>
      <c r="C373" s="417"/>
      <c r="D373" s="412"/>
      <c r="E373" s="97" t="s">
        <v>218</v>
      </c>
      <c r="F373" s="71">
        <f t="shared" si="103"/>
        <v>0</v>
      </c>
      <c r="G373" s="49">
        <f t="shared" si="106"/>
        <v>0</v>
      </c>
      <c r="H373" s="118">
        <v>0</v>
      </c>
      <c r="I373" s="118">
        <v>0</v>
      </c>
      <c r="J373" s="118">
        <v>0</v>
      </c>
      <c r="K373" s="118">
        <v>0</v>
      </c>
      <c r="L373" s="49">
        <f t="shared" si="107"/>
        <v>0</v>
      </c>
      <c r="M373" s="148">
        <v>0</v>
      </c>
      <c r="N373" s="148">
        <v>0</v>
      </c>
      <c r="O373" s="148">
        <v>0</v>
      </c>
      <c r="P373" s="148">
        <v>0</v>
      </c>
      <c r="Q373" s="49">
        <f t="shared" si="108"/>
        <v>0</v>
      </c>
      <c r="R373" s="119">
        <v>0</v>
      </c>
      <c r="S373" s="112">
        <v>0</v>
      </c>
      <c r="T373" s="112">
        <v>0</v>
      </c>
      <c r="U373" s="112">
        <v>0</v>
      </c>
      <c r="V373" s="49">
        <f t="shared" si="109"/>
        <v>0</v>
      </c>
      <c r="W373" s="112">
        <v>0</v>
      </c>
      <c r="X373" s="150">
        <v>0</v>
      </c>
      <c r="Y373" s="150">
        <v>0</v>
      </c>
      <c r="Z373" s="150">
        <v>0</v>
      </c>
      <c r="AA373" s="49">
        <f t="shared" si="104"/>
        <v>0</v>
      </c>
      <c r="AB373" s="112">
        <v>0</v>
      </c>
      <c r="AC373" s="112">
        <v>0</v>
      </c>
      <c r="AD373" s="112">
        <v>0</v>
      </c>
      <c r="AE373" s="112">
        <v>0</v>
      </c>
      <c r="AF373" s="49">
        <f t="shared" si="105"/>
        <v>0</v>
      </c>
      <c r="AG373" s="112">
        <v>0</v>
      </c>
      <c r="AH373" s="112">
        <v>0</v>
      </c>
      <c r="AI373" s="112">
        <v>0</v>
      </c>
      <c r="AJ373" s="112">
        <v>0</v>
      </c>
    </row>
    <row r="374" spans="2:36" s="84" customFormat="1" ht="16.5" customHeight="1" thickBot="1" x14ac:dyDescent="0.3">
      <c r="B374" s="422"/>
      <c r="C374" s="417"/>
      <c r="D374" s="412"/>
      <c r="E374" s="98" t="s">
        <v>116</v>
      </c>
      <c r="F374" s="71">
        <f t="shared" si="103"/>
        <v>0</v>
      </c>
      <c r="G374" s="49">
        <f t="shared" si="106"/>
        <v>0</v>
      </c>
      <c r="H374" s="118">
        <v>0</v>
      </c>
      <c r="I374" s="118">
        <v>0</v>
      </c>
      <c r="J374" s="118">
        <v>0</v>
      </c>
      <c r="K374" s="118">
        <v>0</v>
      </c>
      <c r="L374" s="49">
        <f t="shared" si="107"/>
        <v>0</v>
      </c>
      <c r="M374" s="148">
        <v>0</v>
      </c>
      <c r="N374" s="148">
        <v>0</v>
      </c>
      <c r="O374" s="148">
        <v>0</v>
      </c>
      <c r="P374" s="148">
        <v>0</v>
      </c>
      <c r="Q374" s="49">
        <f t="shared" si="108"/>
        <v>0</v>
      </c>
      <c r="R374" s="119">
        <v>0</v>
      </c>
      <c r="S374" s="116">
        <v>0</v>
      </c>
      <c r="T374" s="116">
        <v>0</v>
      </c>
      <c r="U374" s="116">
        <v>0</v>
      </c>
      <c r="V374" s="49">
        <f t="shared" si="109"/>
        <v>0</v>
      </c>
      <c r="W374" s="116">
        <v>0</v>
      </c>
      <c r="X374" s="150">
        <v>0</v>
      </c>
      <c r="Y374" s="150">
        <v>0</v>
      </c>
      <c r="Z374" s="150">
        <v>0</v>
      </c>
      <c r="AA374" s="49">
        <f t="shared" si="104"/>
        <v>0</v>
      </c>
      <c r="AB374" s="116">
        <v>0</v>
      </c>
      <c r="AC374" s="116">
        <v>0</v>
      </c>
      <c r="AD374" s="116">
        <v>0</v>
      </c>
      <c r="AE374" s="116">
        <v>0</v>
      </c>
      <c r="AF374" s="49">
        <f t="shared" si="105"/>
        <v>0</v>
      </c>
      <c r="AG374" s="116">
        <v>0</v>
      </c>
      <c r="AH374" s="116">
        <v>0</v>
      </c>
      <c r="AI374" s="116">
        <v>0</v>
      </c>
      <c r="AJ374" s="116">
        <v>0</v>
      </c>
    </row>
    <row r="375" spans="2:36" s="84" customFormat="1" ht="21.75" thickBot="1" x14ac:dyDescent="0.3">
      <c r="B375" s="423"/>
      <c r="C375" s="417"/>
      <c r="D375" s="413"/>
      <c r="E375" s="132" t="s">
        <v>455</v>
      </c>
      <c r="F375" s="71">
        <f t="shared" si="103"/>
        <v>0</v>
      </c>
      <c r="G375" s="49">
        <f t="shared" si="106"/>
        <v>0</v>
      </c>
      <c r="H375" s="118">
        <v>0</v>
      </c>
      <c r="I375" s="118">
        <v>0</v>
      </c>
      <c r="J375" s="118">
        <v>0</v>
      </c>
      <c r="K375" s="118">
        <v>0</v>
      </c>
      <c r="L375" s="49">
        <f t="shared" si="107"/>
        <v>0</v>
      </c>
      <c r="M375" s="148">
        <v>0</v>
      </c>
      <c r="N375" s="148">
        <v>0</v>
      </c>
      <c r="O375" s="148">
        <v>0</v>
      </c>
      <c r="P375" s="148">
        <v>0</v>
      </c>
      <c r="Q375" s="49">
        <f t="shared" si="108"/>
        <v>0</v>
      </c>
      <c r="R375" s="119">
        <v>0</v>
      </c>
      <c r="S375" s="148">
        <v>0</v>
      </c>
      <c r="T375" s="148">
        <v>0</v>
      </c>
      <c r="U375" s="148">
        <v>0</v>
      </c>
      <c r="V375" s="49">
        <f t="shared" si="109"/>
        <v>0</v>
      </c>
      <c r="W375" s="148">
        <v>0</v>
      </c>
      <c r="X375" s="150">
        <v>0</v>
      </c>
      <c r="Y375" s="150">
        <v>0</v>
      </c>
      <c r="Z375" s="150">
        <v>0</v>
      </c>
      <c r="AA375" s="49">
        <f t="shared" si="104"/>
        <v>0</v>
      </c>
      <c r="AB375" s="148">
        <v>0</v>
      </c>
      <c r="AC375" s="148">
        <v>0</v>
      </c>
      <c r="AD375" s="148">
        <v>0</v>
      </c>
      <c r="AE375" s="148">
        <v>0</v>
      </c>
      <c r="AF375" s="49">
        <f t="shared" si="105"/>
        <v>0</v>
      </c>
      <c r="AG375" s="148">
        <v>0</v>
      </c>
      <c r="AH375" s="148">
        <v>0</v>
      </c>
      <c r="AI375" s="148">
        <v>0</v>
      </c>
      <c r="AJ375" s="148">
        <v>0</v>
      </c>
    </row>
    <row r="376" spans="2:36" s="84" customFormat="1" ht="19.5" customHeight="1" thickBot="1" x14ac:dyDescent="0.3">
      <c r="B376" s="422">
        <v>5</v>
      </c>
      <c r="C376" s="417"/>
      <c r="D376" s="419" t="s">
        <v>449</v>
      </c>
      <c r="E376" s="128" t="s">
        <v>120</v>
      </c>
      <c r="F376" s="71">
        <f t="shared" si="103"/>
        <v>0</v>
      </c>
      <c r="G376" s="49">
        <f t="shared" si="106"/>
        <v>0</v>
      </c>
      <c r="H376" s="118">
        <v>0</v>
      </c>
      <c r="I376" s="118">
        <v>0</v>
      </c>
      <c r="J376" s="118">
        <v>0</v>
      </c>
      <c r="K376" s="118">
        <v>0</v>
      </c>
      <c r="L376" s="49">
        <f t="shared" si="107"/>
        <v>0</v>
      </c>
      <c r="M376" s="148">
        <v>0</v>
      </c>
      <c r="N376" s="148">
        <v>0</v>
      </c>
      <c r="O376" s="148">
        <v>0</v>
      </c>
      <c r="P376" s="148">
        <v>0</v>
      </c>
      <c r="Q376" s="49">
        <f t="shared" si="108"/>
        <v>0</v>
      </c>
      <c r="R376" s="119">
        <v>0</v>
      </c>
      <c r="S376" s="118">
        <v>0</v>
      </c>
      <c r="T376" s="118">
        <v>0</v>
      </c>
      <c r="U376" s="118">
        <v>0</v>
      </c>
      <c r="V376" s="49">
        <f t="shared" si="109"/>
        <v>0</v>
      </c>
      <c r="W376" s="118">
        <v>0</v>
      </c>
      <c r="X376" s="150">
        <v>0</v>
      </c>
      <c r="Y376" s="150">
        <v>0</v>
      </c>
      <c r="Z376" s="150">
        <v>0</v>
      </c>
      <c r="AA376" s="49">
        <f t="shared" si="104"/>
        <v>0</v>
      </c>
      <c r="AB376" s="118">
        <v>0</v>
      </c>
      <c r="AC376" s="118">
        <v>0</v>
      </c>
      <c r="AD376" s="118">
        <v>0</v>
      </c>
      <c r="AE376" s="118">
        <v>0</v>
      </c>
      <c r="AF376" s="49">
        <f t="shared" si="105"/>
        <v>0</v>
      </c>
      <c r="AG376" s="118">
        <v>0</v>
      </c>
      <c r="AH376" s="118">
        <v>0</v>
      </c>
      <c r="AI376" s="118">
        <v>0</v>
      </c>
      <c r="AJ376" s="118">
        <v>0</v>
      </c>
    </row>
    <row r="377" spans="2:36" s="84" customFormat="1" ht="19.5" customHeight="1" thickBot="1" x14ac:dyDescent="0.3">
      <c r="B377" s="422"/>
      <c r="C377" s="417"/>
      <c r="D377" s="419"/>
      <c r="E377" s="97" t="s">
        <v>218</v>
      </c>
      <c r="F377" s="71">
        <f t="shared" si="103"/>
        <v>0</v>
      </c>
      <c r="G377" s="49">
        <f t="shared" si="106"/>
        <v>0</v>
      </c>
      <c r="H377" s="118">
        <v>0</v>
      </c>
      <c r="I377" s="118">
        <v>0</v>
      </c>
      <c r="J377" s="118">
        <v>0</v>
      </c>
      <c r="K377" s="118">
        <v>0</v>
      </c>
      <c r="L377" s="49">
        <f t="shared" si="107"/>
        <v>0</v>
      </c>
      <c r="M377" s="148">
        <v>0</v>
      </c>
      <c r="N377" s="148">
        <v>0</v>
      </c>
      <c r="O377" s="148">
        <v>0</v>
      </c>
      <c r="P377" s="148">
        <v>0</v>
      </c>
      <c r="Q377" s="49">
        <f t="shared" si="108"/>
        <v>0</v>
      </c>
      <c r="R377" s="119">
        <v>0</v>
      </c>
      <c r="S377" s="112">
        <v>0</v>
      </c>
      <c r="T377" s="112">
        <v>0</v>
      </c>
      <c r="U377" s="112">
        <v>0</v>
      </c>
      <c r="V377" s="49">
        <f t="shared" si="109"/>
        <v>0</v>
      </c>
      <c r="W377" s="112">
        <v>0</v>
      </c>
      <c r="X377" s="150">
        <v>0</v>
      </c>
      <c r="Y377" s="150">
        <v>0</v>
      </c>
      <c r="Z377" s="150">
        <v>0</v>
      </c>
      <c r="AA377" s="49">
        <f t="shared" si="104"/>
        <v>0</v>
      </c>
      <c r="AB377" s="112">
        <v>0</v>
      </c>
      <c r="AC377" s="112">
        <v>0</v>
      </c>
      <c r="AD377" s="112">
        <v>0</v>
      </c>
      <c r="AE377" s="112">
        <v>0</v>
      </c>
      <c r="AF377" s="49">
        <f t="shared" si="105"/>
        <v>0</v>
      </c>
      <c r="AG377" s="112">
        <v>0</v>
      </c>
      <c r="AH377" s="112">
        <v>0</v>
      </c>
      <c r="AI377" s="112">
        <v>0</v>
      </c>
      <c r="AJ377" s="112">
        <v>0</v>
      </c>
    </row>
    <row r="378" spans="2:36" s="84" customFormat="1" ht="19.5" customHeight="1" thickBot="1" x14ac:dyDescent="0.3">
      <c r="B378" s="422"/>
      <c r="C378" s="417"/>
      <c r="D378" s="419"/>
      <c r="E378" s="98" t="s">
        <v>116</v>
      </c>
      <c r="F378" s="71">
        <f t="shared" si="103"/>
        <v>0</v>
      </c>
      <c r="G378" s="49">
        <f t="shared" si="106"/>
        <v>0</v>
      </c>
      <c r="H378" s="118">
        <v>0</v>
      </c>
      <c r="I378" s="118">
        <v>0</v>
      </c>
      <c r="J378" s="118">
        <v>0</v>
      </c>
      <c r="K378" s="118">
        <v>0</v>
      </c>
      <c r="L378" s="49">
        <f t="shared" si="107"/>
        <v>0</v>
      </c>
      <c r="M378" s="148">
        <v>0</v>
      </c>
      <c r="N378" s="148">
        <v>0</v>
      </c>
      <c r="O378" s="148">
        <v>0</v>
      </c>
      <c r="P378" s="148">
        <v>0</v>
      </c>
      <c r="Q378" s="49">
        <f t="shared" si="108"/>
        <v>0</v>
      </c>
      <c r="R378" s="119">
        <v>0</v>
      </c>
      <c r="S378" s="116">
        <v>0</v>
      </c>
      <c r="T378" s="116">
        <v>0</v>
      </c>
      <c r="U378" s="116">
        <v>0</v>
      </c>
      <c r="V378" s="49">
        <f t="shared" si="109"/>
        <v>0</v>
      </c>
      <c r="W378" s="116">
        <v>0</v>
      </c>
      <c r="X378" s="150">
        <v>0</v>
      </c>
      <c r="Y378" s="150">
        <v>0</v>
      </c>
      <c r="Z378" s="150">
        <v>0</v>
      </c>
      <c r="AA378" s="49">
        <f t="shared" si="104"/>
        <v>0</v>
      </c>
      <c r="AB378" s="116">
        <v>0</v>
      </c>
      <c r="AC378" s="116">
        <v>0</v>
      </c>
      <c r="AD378" s="116">
        <v>0</v>
      </c>
      <c r="AE378" s="116">
        <v>0</v>
      </c>
      <c r="AF378" s="49">
        <f t="shared" si="105"/>
        <v>0</v>
      </c>
      <c r="AG378" s="116">
        <v>0</v>
      </c>
      <c r="AH378" s="116">
        <v>0</v>
      </c>
      <c r="AI378" s="116">
        <v>0</v>
      </c>
      <c r="AJ378" s="116">
        <v>0</v>
      </c>
    </row>
    <row r="379" spans="2:36" s="84" customFormat="1" ht="32.25" customHeight="1" thickBot="1" x14ac:dyDescent="0.3">
      <c r="B379" s="423"/>
      <c r="C379" s="417"/>
      <c r="D379" s="420"/>
      <c r="E379" s="132" t="s">
        <v>455</v>
      </c>
      <c r="F379" s="71">
        <f t="shared" si="103"/>
        <v>0</v>
      </c>
      <c r="G379" s="49">
        <f t="shared" si="106"/>
        <v>0</v>
      </c>
      <c r="H379" s="118">
        <v>0</v>
      </c>
      <c r="I379" s="118">
        <v>0</v>
      </c>
      <c r="J379" s="118">
        <v>0</v>
      </c>
      <c r="K379" s="118">
        <v>0</v>
      </c>
      <c r="L379" s="49">
        <f t="shared" si="107"/>
        <v>0</v>
      </c>
      <c r="M379" s="148">
        <v>0</v>
      </c>
      <c r="N379" s="148">
        <v>0</v>
      </c>
      <c r="O379" s="148">
        <v>0</v>
      </c>
      <c r="P379" s="148">
        <v>0</v>
      </c>
      <c r="Q379" s="49">
        <f t="shared" si="108"/>
        <v>0</v>
      </c>
      <c r="R379" s="119">
        <v>0</v>
      </c>
      <c r="S379" s="148">
        <v>0</v>
      </c>
      <c r="T379" s="148">
        <v>0</v>
      </c>
      <c r="U379" s="148">
        <v>0</v>
      </c>
      <c r="V379" s="49">
        <f t="shared" si="109"/>
        <v>0</v>
      </c>
      <c r="W379" s="148">
        <v>0</v>
      </c>
      <c r="X379" s="150">
        <v>0</v>
      </c>
      <c r="Y379" s="150">
        <v>0</v>
      </c>
      <c r="Z379" s="150">
        <v>0</v>
      </c>
      <c r="AA379" s="49">
        <f t="shared" si="104"/>
        <v>0</v>
      </c>
      <c r="AB379" s="148">
        <v>0</v>
      </c>
      <c r="AC379" s="148">
        <v>0</v>
      </c>
      <c r="AD379" s="148">
        <v>0</v>
      </c>
      <c r="AE379" s="148">
        <v>0</v>
      </c>
      <c r="AF379" s="49">
        <f t="shared" si="105"/>
        <v>0</v>
      </c>
      <c r="AG379" s="148">
        <v>0</v>
      </c>
      <c r="AH379" s="148">
        <v>0</v>
      </c>
      <c r="AI379" s="148">
        <v>0</v>
      </c>
      <c r="AJ379" s="148">
        <v>0</v>
      </c>
    </row>
    <row r="380" spans="2:36" s="84" customFormat="1" ht="19.5" customHeight="1" thickBot="1" x14ac:dyDescent="0.3">
      <c r="B380" s="405">
        <v>6</v>
      </c>
      <c r="C380" s="417"/>
      <c r="D380" s="419" t="s">
        <v>450</v>
      </c>
      <c r="E380" s="128" t="s">
        <v>120</v>
      </c>
      <c r="F380" s="71">
        <f t="shared" si="103"/>
        <v>0</v>
      </c>
      <c r="G380" s="49">
        <f t="shared" si="106"/>
        <v>0</v>
      </c>
      <c r="H380" s="118">
        <v>0</v>
      </c>
      <c r="I380" s="118">
        <v>0</v>
      </c>
      <c r="J380" s="118">
        <v>0</v>
      </c>
      <c r="K380" s="118">
        <v>0</v>
      </c>
      <c r="L380" s="49">
        <f t="shared" si="107"/>
        <v>0</v>
      </c>
      <c r="M380" s="148">
        <v>0</v>
      </c>
      <c r="N380" s="148">
        <v>0</v>
      </c>
      <c r="O380" s="148">
        <v>0</v>
      </c>
      <c r="P380" s="148">
        <v>0</v>
      </c>
      <c r="Q380" s="49">
        <f t="shared" si="108"/>
        <v>0</v>
      </c>
      <c r="R380" s="119">
        <v>0</v>
      </c>
      <c r="S380" s="118">
        <v>0</v>
      </c>
      <c r="T380" s="118">
        <v>0</v>
      </c>
      <c r="U380" s="118">
        <v>0</v>
      </c>
      <c r="V380" s="49">
        <f t="shared" si="109"/>
        <v>0</v>
      </c>
      <c r="W380" s="118">
        <v>0</v>
      </c>
      <c r="X380" s="150">
        <v>0</v>
      </c>
      <c r="Y380" s="150">
        <v>0</v>
      </c>
      <c r="Z380" s="150">
        <v>0</v>
      </c>
      <c r="AA380" s="49">
        <f t="shared" si="104"/>
        <v>0</v>
      </c>
      <c r="AB380" s="118">
        <v>0</v>
      </c>
      <c r="AC380" s="118">
        <v>0</v>
      </c>
      <c r="AD380" s="118">
        <v>0</v>
      </c>
      <c r="AE380" s="118">
        <v>0</v>
      </c>
      <c r="AF380" s="49">
        <f t="shared" si="105"/>
        <v>0</v>
      </c>
      <c r="AG380" s="118">
        <v>0</v>
      </c>
      <c r="AH380" s="118">
        <v>0</v>
      </c>
      <c r="AI380" s="118">
        <v>0</v>
      </c>
      <c r="AJ380" s="118">
        <v>0</v>
      </c>
    </row>
    <row r="381" spans="2:36" s="84" customFormat="1" ht="19.5" customHeight="1" thickBot="1" x14ac:dyDescent="0.3">
      <c r="B381" s="422"/>
      <c r="C381" s="417"/>
      <c r="D381" s="419"/>
      <c r="E381" s="97" t="s">
        <v>218</v>
      </c>
      <c r="F381" s="71">
        <f t="shared" si="103"/>
        <v>0</v>
      </c>
      <c r="G381" s="49">
        <f t="shared" si="106"/>
        <v>0</v>
      </c>
      <c r="H381" s="118">
        <v>0</v>
      </c>
      <c r="I381" s="118">
        <v>0</v>
      </c>
      <c r="J381" s="118">
        <v>0</v>
      </c>
      <c r="K381" s="118">
        <v>0</v>
      </c>
      <c r="L381" s="49">
        <f t="shared" si="107"/>
        <v>0</v>
      </c>
      <c r="M381" s="148">
        <v>0</v>
      </c>
      <c r="N381" s="148">
        <v>0</v>
      </c>
      <c r="O381" s="148">
        <v>0</v>
      </c>
      <c r="P381" s="148">
        <v>0</v>
      </c>
      <c r="Q381" s="49">
        <f t="shared" si="108"/>
        <v>0</v>
      </c>
      <c r="R381" s="119">
        <v>0</v>
      </c>
      <c r="S381" s="112">
        <v>0</v>
      </c>
      <c r="T381" s="112">
        <v>0</v>
      </c>
      <c r="U381" s="112">
        <v>0</v>
      </c>
      <c r="V381" s="49">
        <f t="shared" si="109"/>
        <v>0</v>
      </c>
      <c r="W381" s="112">
        <v>0</v>
      </c>
      <c r="X381" s="150">
        <v>0</v>
      </c>
      <c r="Y381" s="150">
        <v>0</v>
      </c>
      <c r="Z381" s="150">
        <v>0</v>
      </c>
      <c r="AA381" s="49">
        <f t="shared" si="104"/>
        <v>0</v>
      </c>
      <c r="AB381" s="112">
        <v>0</v>
      </c>
      <c r="AC381" s="112">
        <v>0</v>
      </c>
      <c r="AD381" s="112">
        <v>0</v>
      </c>
      <c r="AE381" s="112">
        <v>0</v>
      </c>
      <c r="AF381" s="49">
        <f t="shared" si="105"/>
        <v>0</v>
      </c>
      <c r="AG381" s="112">
        <v>0</v>
      </c>
      <c r="AH381" s="112">
        <v>0</v>
      </c>
      <c r="AI381" s="112">
        <v>0</v>
      </c>
      <c r="AJ381" s="112">
        <v>0</v>
      </c>
    </row>
    <row r="382" spans="2:36" s="84" customFormat="1" ht="19.5" customHeight="1" thickBot="1" x14ac:dyDescent="0.3">
      <c r="B382" s="422"/>
      <c r="C382" s="417"/>
      <c r="D382" s="419"/>
      <c r="E382" s="98" t="s">
        <v>116</v>
      </c>
      <c r="F382" s="71">
        <f t="shared" si="103"/>
        <v>0</v>
      </c>
      <c r="G382" s="49">
        <f t="shared" si="106"/>
        <v>0</v>
      </c>
      <c r="H382" s="118">
        <v>0</v>
      </c>
      <c r="I382" s="118">
        <v>0</v>
      </c>
      <c r="J382" s="118">
        <v>0</v>
      </c>
      <c r="K382" s="118">
        <v>0</v>
      </c>
      <c r="L382" s="49">
        <f t="shared" si="107"/>
        <v>0</v>
      </c>
      <c r="M382" s="148">
        <v>0</v>
      </c>
      <c r="N382" s="148">
        <v>0</v>
      </c>
      <c r="O382" s="148">
        <v>0</v>
      </c>
      <c r="P382" s="148">
        <v>0</v>
      </c>
      <c r="Q382" s="49">
        <f t="shared" si="108"/>
        <v>0</v>
      </c>
      <c r="R382" s="119">
        <v>0</v>
      </c>
      <c r="S382" s="116">
        <v>0</v>
      </c>
      <c r="T382" s="116">
        <v>0</v>
      </c>
      <c r="U382" s="116">
        <v>0</v>
      </c>
      <c r="V382" s="49">
        <f t="shared" si="109"/>
        <v>0</v>
      </c>
      <c r="W382" s="116">
        <v>0</v>
      </c>
      <c r="X382" s="150">
        <v>0</v>
      </c>
      <c r="Y382" s="150">
        <v>0</v>
      </c>
      <c r="Z382" s="150">
        <v>0</v>
      </c>
      <c r="AA382" s="49">
        <f t="shared" si="104"/>
        <v>0</v>
      </c>
      <c r="AB382" s="116">
        <v>0</v>
      </c>
      <c r="AC382" s="116">
        <v>0</v>
      </c>
      <c r="AD382" s="116">
        <v>0</v>
      </c>
      <c r="AE382" s="116">
        <v>0</v>
      </c>
      <c r="AF382" s="49">
        <f t="shared" si="105"/>
        <v>0</v>
      </c>
      <c r="AG382" s="116">
        <v>0</v>
      </c>
      <c r="AH382" s="116">
        <v>0</v>
      </c>
      <c r="AI382" s="116">
        <v>0</v>
      </c>
      <c r="AJ382" s="116">
        <v>0</v>
      </c>
    </row>
    <row r="383" spans="2:36" s="84" customFormat="1" ht="31.5" customHeight="1" thickBot="1" x14ac:dyDescent="0.3">
      <c r="B383" s="423"/>
      <c r="C383" s="417"/>
      <c r="D383" s="420"/>
      <c r="E383" s="132" t="s">
        <v>455</v>
      </c>
      <c r="F383" s="71">
        <f t="shared" si="103"/>
        <v>0</v>
      </c>
      <c r="G383" s="49">
        <f t="shared" si="106"/>
        <v>0</v>
      </c>
      <c r="H383" s="118">
        <v>0</v>
      </c>
      <c r="I383" s="118">
        <v>0</v>
      </c>
      <c r="J383" s="118">
        <v>0</v>
      </c>
      <c r="K383" s="118">
        <v>0</v>
      </c>
      <c r="L383" s="49">
        <f t="shared" si="107"/>
        <v>0</v>
      </c>
      <c r="M383" s="148">
        <v>0</v>
      </c>
      <c r="N383" s="148">
        <v>0</v>
      </c>
      <c r="O383" s="148">
        <v>0</v>
      </c>
      <c r="P383" s="148">
        <v>0</v>
      </c>
      <c r="Q383" s="49">
        <f t="shared" si="108"/>
        <v>0</v>
      </c>
      <c r="R383" s="119">
        <v>0</v>
      </c>
      <c r="S383" s="148">
        <v>0</v>
      </c>
      <c r="T383" s="148">
        <v>0</v>
      </c>
      <c r="U383" s="148">
        <v>0</v>
      </c>
      <c r="V383" s="49">
        <f t="shared" si="109"/>
        <v>0</v>
      </c>
      <c r="W383" s="148">
        <v>0</v>
      </c>
      <c r="X383" s="150">
        <v>0</v>
      </c>
      <c r="Y383" s="150">
        <v>0</v>
      </c>
      <c r="Z383" s="150">
        <v>0</v>
      </c>
      <c r="AA383" s="49">
        <f t="shared" si="104"/>
        <v>0</v>
      </c>
      <c r="AB383" s="148">
        <v>0</v>
      </c>
      <c r="AC383" s="148">
        <v>0</v>
      </c>
      <c r="AD383" s="148">
        <v>0</v>
      </c>
      <c r="AE383" s="148">
        <v>0</v>
      </c>
      <c r="AF383" s="49">
        <f t="shared" si="105"/>
        <v>0</v>
      </c>
      <c r="AG383" s="148">
        <v>0</v>
      </c>
      <c r="AH383" s="148">
        <v>0</v>
      </c>
      <c r="AI383" s="148">
        <v>0</v>
      </c>
      <c r="AJ383" s="148">
        <v>0</v>
      </c>
    </row>
    <row r="384" spans="2:36" s="84" customFormat="1" ht="16.5" customHeight="1" thickBot="1" x14ac:dyDescent="0.3">
      <c r="B384" s="422">
        <v>7</v>
      </c>
      <c r="C384" s="417"/>
      <c r="D384" s="419" t="s">
        <v>451</v>
      </c>
      <c r="E384" s="128" t="s">
        <v>120</v>
      </c>
      <c r="F384" s="71">
        <f t="shared" si="103"/>
        <v>0</v>
      </c>
      <c r="G384" s="49">
        <f t="shared" si="106"/>
        <v>0</v>
      </c>
      <c r="H384" s="118">
        <v>0</v>
      </c>
      <c r="I384" s="118">
        <v>0</v>
      </c>
      <c r="J384" s="118">
        <v>0</v>
      </c>
      <c r="K384" s="118">
        <v>0</v>
      </c>
      <c r="L384" s="49">
        <f t="shared" si="107"/>
        <v>0</v>
      </c>
      <c r="M384" s="148">
        <v>0</v>
      </c>
      <c r="N384" s="148">
        <v>0</v>
      </c>
      <c r="O384" s="148">
        <v>0</v>
      </c>
      <c r="P384" s="148">
        <v>0</v>
      </c>
      <c r="Q384" s="49">
        <f t="shared" si="108"/>
        <v>0</v>
      </c>
      <c r="R384" s="119">
        <v>0</v>
      </c>
      <c r="S384" s="148">
        <v>0</v>
      </c>
      <c r="T384" s="148">
        <v>0</v>
      </c>
      <c r="U384" s="148">
        <v>0</v>
      </c>
      <c r="V384" s="49">
        <f t="shared" si="109"/>
        <v>0</v>
      </c>
      <c r="W384" s="118">
        <v>0</v>
      </c>
      <c r="X384" s="150">
        <v>0</v>
      </c>
      <c r="Y384" s="150">
        <v>0</v>
      </c>
      <c r="Z384" s="150">
        <v>0</v>
      </c>
      <c r="AA384" s="49">
        <f t="shared" si="104"/>
        <v>0</v>
      </c>
      <c r="AB384" s="118">
        <v>0</v>
      </c>
      <c r="AC384" s="118">
        <v>0</v>
      </c>
      <c r="AD384" s="118">
        <v>0</v>
      </c>
      <c r="AE384" s="118">
        <v>0</v>
      </c>
      <c r="AF384" s="49">
        <f t="shared" si="105"/>
        <v>0</v>
      </c>
      <c r="AG384" s="118">
        <v>0</v>
      </c>
      <c r="AH384" s="118">
        <v>0</v>
      </c>
      <c r="AI384" s="118">
        <v>0</v>
      </c>
      <c r="AJ384" s="118">
        <v>0</v>
      </c>
    </row>
    <row r="385" spans="2:36" s="84" customFormat="1" ht="16.5" customHeight="1" thickBot="1" x14ac:dyDescent="0.3">
      <c r="B385" s="422"/>
      <c r="C385" s="417"/>
      <c r="D385" s="419"/>
      <c r="E385" s="97" t="s">
        <v>218</v>
      </c>
      <c r="F385" s="71">
        <f t="shared" si="103"/>
        <v>0</v>
      </c>
      <c r="G385" s="49">
        <f t="shared" si="106"/>
        <v>0</v>
      </c>
      <c r="H385" s="118">
        <v>0</v>
      </c>
      <c r="I385" s="118">
        <v>0</v>
      </c>
      <c r="J385" s="118">
        <v>0</v>
      </c>
      <c r="K385" s="118">
        <v>0</v>
      </c>
      <c r="L385" s="49">
        <f t="shared" si="107"/>
        <v>0</v>
      </c>
      <c r="M385" s="148">
        <v>0</v>
      </c>
      <c r="N385" s="148">
        <v>0</v>
      </c>
      <c r="O385" s="148">
        <v>0</v>
      </c>
      <c r="P385" s="148">
        <v>0</v>
      </c>
      <c r="Q385" s="49">
        <f t="shared" si="108"/>
        <v>0</v>
      </c>
      <c r="R385" s="119">
        <v>0</v>
      </c>
      <c r="S385" s="148">
        <v>0</v>
      </c>
      <c r="T385" s="148">
        <v>0</v>
      </c>
      <c r="U385" s="148">
        <v>0</v>
      </c>
      <c r="V385" s="49">
        <f t="shared" si="109"/>
        <v>0</v>
      </c>
      <c r="W385" s="112">
        <v>0</v>
      </c>
      <c r="X385" s="150">
        <v>0</v>
      </c>
      <c r="Y385" s="150">
        <v>0</v>
      </c>
      <c r="Z385" s="150">
        <v>0</v>
      </c>
      <c r="AA385" s="49">
        <f t="shared" si="104"/>
        <v>0</v>
      </c>
      <c r="AB385" s="112">
        <v>0</v>
      </c>
      <c r="AC385" s="112">
        <v>0</v>
      </c>
      <c r="AD385" s="112">
        <v>0</v>
      </c>
      <c r="AE385" s="112">
        <v>0</v>
      </c>
      <c r="AF385" s="49">
        <f t="shared" si="105"/>
        <v>0</v>
      </c>
      <c r="AG385" s="112">
        <v>0</v>
      </c>
      <c r="AH385" s="112">
        <v>0</v>
      </c>
      <c r="AI385" s="112">
        <v>0</v>
      </c>
      <c r="AJ385" s="112">
        <v>0</v>
      </c>
    </row>
    <row r="386" spans="2:36" s="84" customFormat="1" ht="16.5" customHeight="1" thickBot="1" x14ac:dyDescent="0.3">
      <c r="B386" s="422"/>
      <c r="C386" s="417"/>
      <c r="D386" s="419"/>
      <c r="E386" s="98" t="s">
        <v>116</v>
      </c>
      <c r="F386" s="71">
        <f t="shared" si="103"/>
        <v>0</v>
      </c>
      <c r="G386" s="49">
        <f t="shared" si="106"/>
        <v>0</v>
      </c>
      <c r="H386" s="118">
        <v>0</v>
      </c>
      <c r="I386" s="118">
        <v>0</v>
      </c>
      <c r="J386" s="118">
        <v>0</v>
      </c>
      <c r="K386" s="118">
        <v>0</v>
      </c>
      <c r="L386" s="49">
        <f t="shared" si="107"/>
        <v>0</v>
      </c>
      <c r="M386" s="148">
        <v>0</v>
      </c>
      <c r="N386" s="148">
        <v>0</v>
      </c>
      <c r="O386" s="148">
        <v>0</v>
      </c>
      <c r="P386" s="148">
        <v>0</v>
      </c>
      <c r="Q386" s="49">
        <f t="shared" si="108"/>
        <v>0</v>
      </c>
      <c r="R386" s="119">
        <v>0</v>
      </c>
      <c r="S386" s="148">
        <v>0</v>
      </c>
      <c r="T386" s="148">
        <v>0</v>
      </c>
      <c r="U386" s="148">
        <v>0</v>
      </c>
      <c r="V386" s="49">
        <f t="shared" si="109"/>
        <v>0</v>
      </c>
      <c r="W386" s="116">
        <v>0</v>
      </c>
      <c r="X386" s="150">
        <v>0</v>
      </c>
      <c r="Y386" s="150">
        <v>0</v>
      </c>
      <c r="Z386" s="150">
        <v>0</v>
      </c>
      <c r="AA386" s="49">
        <f t="shared" si="104"/>
        <v>0</v>
      </c>
      <c r="AB386" s="116">
        <v>0</v>
      </c>
      <c r="AC386" s="116">
        <v>0</v>
      </c>
      <c r="AD386" s="116">
        <v>0</v>
      </c>
      <c r="AE386" s="116">
        <v>0</v>
      </c>
      <c r="AF386" s="49">
        <f t="shared" si="105"/>
        <v>0</v>
      </c>
      <c r="AG386" s="116">
        <v>0</v>
      </c>
      <c r="AH386" s="116">
        <v>0</v>
      </c>
      <c r="AI386" s="116">
        <v>0</v>
      </c>
      <c r="AJ386" s="116">
        <v>0</v>
      </c>
    </row>
    <row r="387" spans="2:36" s="84" customFormat="1" ht="35.25" customHeight="1" thickBot="1" x14ac:dyDescent="0.3">
      <c r="B387" s="423"/>
      <c r="C387" s="417"/>
      <c r="D387" s="420"/>
      <c r="E387" s="132" t="s">
        <v>455</v>
      </c>
      <c r="F387" s="71">
        <f t="shared" si="103"/>
        <v>0</v>
      </c>
      <c r="G387" s="49">
        <f t="shared" si="106"/>
        <v>0</v>
      </c>
      <c r="H387" s="118">
        <v>0</v>
      </c>
      <c r="I387" s="118">
        <v>0</v>
      </c>
      <c r="J387" s="118">
        <v>0</v>
      </c>
      <c r="K387" s="118">
        <v>0</v>
      </c>
      <c r="L387" s="49">
        <f t="shared" si="107"/>
        <v>0</v>
      </c>
      <c r="M387" s="148">
        <v>0</v>
      </c>
      <c r="N387" s="148">
        <v>0</v>
      </c>
      <c r="O387" s="148">
        <v>0</v>
      </c>
      <c r="P387" s="148">
        <v>0</v>
      </c>
      <c r="Q387" s="49">
        <f t="shared" si="108"/>
        <v>0</v>
      </c>
      <c r="R387" s="119">
        <v>0</v>
      </c>
      <c r="S387" s="148">
        <v>0</v>
      </c>
      <c r="T387" s="148">
        <v>0</v>
      </c>
      <c r="U387" s="148">
        <v>0</v>
      </c>
      <c r="V387" s="49">
        <f t="shared" si="109"/>
        <v>0</v>
      </c>
      <c r="W387" s="148">
        <v>0</v>
      </c>
      <c r="X387" s="150">
        <v>0</v>
      </c>
      <c r="Y387" s="150">
        <v>0</v>
      </c>
      <c r="Z387" s="150">
        <v>0</v>
      </c>
      <c r="AA387" s="49">
        <f t="shared" si="104"/>
        <v>0</v>
      </c>
      <c r="AB387" s="148">
        <v>0</v>
      </c>
      <c r="AC387" s="148">
        <v>0</v>
      </c>
      <c r="AD387" s="148">
        <v>0</v>
      </c>
      <c r="AE387" s="148">
        <v>0</v>
      </c>
      <c r="AF387" s="49">
        <f t="shared" si="105"/>
        <v>0</v>
      </c>
      <c r="AG387" s="148">
        <v>0</v>
      </c>
      <c r="AH387" s="148">
        <v>0</v>
      </c>
      <c r="AI387" s="148">
        <v>0</v>
      </c>
      <c r="AJ387" s="148">
        <v>0</v>
      </c>
    </row>
    <row r="388" spans="2:36" s="84" customFormat="1" ht="16.5" customHeight="1" thickBot="1" x14ac:dyDescent="0.3">
      <c r="B388" s="405">
        <v>8</v>
      </c>
      <c r="C388" s="417"/>
      <c r="D388" s="419" t="s">
        <v>452</v>
      </c>
      <c r="E388" s="128" t="s">
        <v>120</v>
      </c>
      <c r="F388" s="71">
        <f t="shared" si="103"/>
        <v>0</v>
      </c>
      <c r="G388" s="49">
        <f t="shared" si="106"/>
        <v>0</v>
      </c>
      <c r="H388" s="118">
        <v>0</v>
      </c>
      <c r="I388" s="118">
        <v>0</v>
      </c>
      <c r="J388" s="118">
        <v>0</v>
      </c>
      <c r="K388" s="118">
        <v>0</v>
      </c>
      <c r="L388" s="49">
        <f t="shared" si="107"/>
        <v>0</v>
      </c>
      <c r="M388" s="148">
        <v>0</v>
      </c>
      <c r="N388" s="148">
        <v>0</v>
      </c>
      <c r="O388" s="148">
        <v>0</v>
      </c>
      <c r="P388" s="148">
        <v>0</v>
      </c>
      <c r="Q388" s="49">
        <f t="shared" si="108"/>
        <v>0</v>
      </c>
      <c r="R388" s="119">
        <v>0</v>
      </c>
      <c r="S388" s="148">
        <v>0</v>
      </c>
      <c r="T388" s="148">
        <v>0</v>
      </c>
      <c r="U388" s="148">
        <v>0</v>
      </c>
      <c r="V388" s="49">
        <f t="shared" si="109"/>
        <v>0</v>
      </c>
      <c r="W388" s="118">
        <v>0</v>
      </c>
      <c r="X388" s="150">
        <v>0</v>
      </c>
      <c r="Y388" s="150">
        <v>0</v>
      </c>
      <c r="Z388" s="150">
        <v>0</v>
      </c>
      <c r="AA388" s="49">
        <f t="shared" si="104"/>
        <v>0</v>
      </c>
      <c r="AB388" s="118">
        <v>0</v>
      </c>
      <c r="AC388" s="118">
        <v>0</v>
      </c>
      <c r="AD388" s="118">
        <v>0</v>
      </c>
      <c r="AE388" s="118">
        <v>0</v>
      </c>
      <c r="AF388" s="49">
        <f t="shared" si="105"/>
        <v>0</v>
      </c>
      <c r="AG388" s="118">
        <v>0</v>
      </c>
      <c r="AH388" s="118">
        <v>0</v>
      </c>
      <c r="AI388" s="118">
        <v>0</v>
      </c>
      <c r="AJ388" s="118">
        <v>0</v>
      </c>
    </row>
    <row r="389" spans="2:36" s="84" customFormat="1" ht="16.5" customHeight="1" thickBot="1" x14ac:dyDescent="0.3">
      <c r="B389" s="422"/>
      <c r="C389" s="417"/>
      <c r="D389" s="419"/>
      <c r="E389" s="97" t="s">
        <v>218</v>
      </c>
      <c r="F389" s="71">
        <f t="shared" si="103"/>
        <v>0</v>
      </c>
      <c r="G389" s="49">
        <f t="shared" si="106"/>
        <v>0</v>
      </c>
      <c r="H389" s="118">
        <v>0</v>
      </c>
      <c r="I389" s="118">
        <v>0</v>
      </c>
      <c r="J389" s="118">
        <v>0</v>
      </c>
      <c r="K389" s="118">
        <v>0</v>
      </c>
      <c r="L389" s="49">
        <f t="shared" si="107"/>
        <v>0</v>
      </c>
      <c r="M389" s="148">
        <v>0</v>
      </c>
      <c r="N389" s="148">
        <v>0</v>
      </c>
      <c r="O389" s="148">
        <v>0</v>
      </c>
      <c r="P389" s="148">
        <v>0</v>
      </c>
      <c r="Q389" s="49">
        <f t="shared" si="108"/>
        <v>0</v>
      </c>
      <c r="R389" s="119">
        <v>0</v>
      </c>
      <c r="S389" s="148">
        <v>0</v>
      </c>
      <c r="T389" s="148">
        <v>0</v>
      </c>
      <c r="U389" s="148">
        <v>0</v>
      </c>
      <c r="V389" s="49">
        <f t="shared" si="109"/>
        <v>0</v>
      </c>
      <c r="W389" s="112">
        <v>0</v>
      </c>
      <c r="X389" s="150">
        <v>0</v>
      </c>
      <c r="Y389" s="150">
        <v>0</v>
      </c>
      <c r="Z389" s="150">
        <v>0</v>
      </c>
      <c r="AA389" s="49">
        <f t="shared" si="104"/>
        <v>0</v>
      </c>
      <c r="AB389" s="112">
        <v>0</v>
      </c>
      <c r="AC389" s="112">
        <v>0</v>
      </c>
      <c r="AD389" s="112">
        <v>0</v>
      </c>
      <c r="AE389" s="112">
        <v>0</v>
      </c>
      <c r="AF389" s="49">
        <f t="shared" si="105"/>
        <v>0</v>
      </c>
      <c r="AG389" s="112">
        <v>0</v>
      </c>
      <c r="AH389" s="112">
        <v>0</v>
      </c>
      <c r="AI389" s="112">
        <v>0</v>
      </c>
      <c r="AJ389" s="112">
        <v>0</v>
      </c>
    </row>
    <row r="390" spans="2:36" s="84" customFormat="1" ht="16.5" customHeight="1" thickBot="1" x14ac:dyDescent="0.3">
      <c r="B390" s="422"/>
      <c r="C390" s="417"/>
      <c r="D390" s="419"/>
      <c r="E390" s="98" t="s">
        <v>116</v>
      </c>
      <c r="F390" s="71">
        <f t="shared" ref="F390:F453" si="119">G390+L390+Q390+V390+AA390+AF390</f>
        <v>0</v>
      </c>
      <c r="G390" s="49">
        <f t="shared" si="106"/>
        <v>0</v>
      </c>
      <c r="H390" s="118">
        <v>0</v>
      </c>
      <c r="I390" s="118">
        <v>0</v>
      </c>
      <c r="J390" s="118">
        <v>0</v>
      </c>
      <c r="K390" s="118">
        <v>0</v>
      </c>
      <c r="L390" s="49">
        <f t="shared" si="107"/>
        <v>0</v>
      </c>
      <c r="M390" s="148">
        <v>0</v>
      </c>
      <c r="N390" s="148">
        <v>0</v>
      </c>
      <c r="O390" s="148">
        <v>0</v>
      </c>
      <c r="P390" s="148">
        <v>0</v>
      </c>
      <c r="Q390" s="49">
        <f t="shared" si="108"/>
        <v>0</v>
      </c>
      <c r="R390" s="119">
        <v>0</v>
      </c>
      <c r="S390" s="148">
        <v>0</v>
      </c>
      <c r="T390" s="148">
        <v>0</v>
      </c>
      <c r="U390" s="148">
        <v>0</v>
      </c>
      <c r="V390" s="49">
        <f t="shared" si="109"/>
        <v>0</v>
      </c>
      <c r="W390" s="116">
        <v>0</v>
      </c>
      <c r="X390" s="150">
        <v>0</v>
      </c>
      <c r="Y390" s="150">
        <v>0</v>
      </c>
      <c r="Z390" s="150">
        <v>0</v>
      </c>
      <c r="AA390" s="49">
        <f t="shared" ref="AA390:AA453" si="120">SUM(AB390:AE390)</f>
        <v>0</v>
      </c>
      <c r="AB390" s="116">
        <v>0</v>
      </c>
      <c r="AC390" s="116">
        <v>0</v>
      </c>
      <c r="AD390" s="116">
        <v>0</v>
      </c>
      <c r="AE390" s="116">
        <v>0</v>
      </c>
      <c r="AF390" s="49">
        <f t="shared" ref="AF390:AF453" si="121">SUM(AG390:AJ390)</f>
        <v>0</v>
      </c>
      <c r="AG390" s="116">
        <v>0</v>
      </c>
      <c r="AH390" s="116">
        <v>0</v>
      </c>
      <c r="AI390" s="116">
        <v>0</v>
      </c>
      <c r="AJ390" s="116">
        <v>0</v>
      </c>
    </row>
    <row r="391" spans="2:36" s="84" customFormat="1" ht="32.25" customHeight="1" thickBot="1" x14ac:dyDescent="0.3">
      <c r="B391" s="423"/>
      <c r="C391" s="417"/>
      <c r="D391" s="420"/>
      <c r="E391" s="132" t="s">
        <v>455</v>
      </c>
      <c r="F391" s="71">
        <f t="shared" si="119"/>
        <v>0</v>
      </c>
      <c r="G391" s="49">
        <f t="shared" si="106"/>
        <v>0</v>
      </c>
      <c r="H391" s="118">
        <v>0</v>
      </c>
      <c r="I391" s="118">
        <v>0</v>
      </c>
      <c r="J391" s="118">
        <v>0</v>
      </c>
      <c r="K391" s="118">
        <v>0</v>
      </c>
      <c r="L391" s="49">
        <f t="shared" si="107"/>
        <v>0</v>
      </c>
      <c r="M391" s="148">
        <v>0</v>
      </c>
      <c r="N391" s="148">
        <v>0</v>
      </c>
      <c r="O391" s="148">
        <v>0</v>
      </c>
      <c r="P391" s="148">
        <v>0</v>
      </c>
      <c r="Q391" s="49">
        <f t="shared" si="108"/>
        <v>0</v>
      </c>
      <c r="R391" s="119">
        <v>0</v>
      </c>
      <c r="S391" s="148">
        <v>0</v>
      </c>
      <c r="T391" s="148">
        <v>0</v>
      </c>
      <c r="U391" s="148">
        <v>0</v>
      </c>
      <c r="V391" s="49">
        <f t="shared" si="109"/>
        <v>0</v>
      </c>
      <c r="W391" s="148">
        <v>0</v>
      </c>
      <c r="X391" s="150">
        <v>0</v>
      </c>
      <c r="Y391" s="150">
        <v>0</v>
      </c>
      <c r="Z391" s="150">
        <v>0</v>
      </c>
      <c r="AA391" s="49">
        <f t="shared" si="120"/>
        <v>0</v>
      </c>
      <c r="AB391" s="148">
        <v>0</v>
      </c>
      <c r="AC391" s="148">
        <v>0</v>
      </c>
      <c r="AD391" s="148">
        <v>0</v>
      </c>
      <c r="AE391" s="148">
        <v>0</v>
      </c>
      <c r="AF391" s="49">
        <f t="shared" si="121"/>
        <v>0</v>
      </c>
      <c r="AG391" s="148">
        <v>0</v>
      </c>
      <c r="AH391" s="148">
        <v>0</v>
      </c>
      <c r="AI391" s="148">
        <v>0</v>
      </c>
      <c r="AJ391" s="148">
        <v>0</v>
      </c>
    </row>
    <row r="392" spans="2:36" s="84" customFormat="1" ht="16.5" customHeight="1" thickBot="1" x14ac:dyDescent="0.3">
      <c r="B392" s="422">
        <v>9</v>
      </c>
      <c r="C392" s="417"/>
      <c r="D392" s="419" t="s">
        <v>660</v>
      </c>
      <c r="E392" s="128" t="s">
        <v>120</v>
      </c>
      <c r="F392" s="71">
        <f t="shared" si="119"/>
        <v>0</v>
      </c>
      <c r="G392" s="49">
        <f t="shared" si="106"/>
        <v>0</v>
      </c>
      <c r="H392" s="118">
        <v>0</v>
      </c>
      <c r="I392" s="118">
        <v>0</v>
      </c>
      <c r="J392" s="118">
        <v>0</v>
      </c>
      <c r="K392" s="118">
        <v>0</v>
      </c>
      <c r="L392" s="49">
        <f t="shared" si="107"/>
        <v>0</v>
      </c>
      <c r="M392" s="148">
        <v>0</v>
      </c>
      <c r="N392" s="148">
        <v>0</v>
      </c>
      <c r="O392" s="148">
        <v>0</v>
      </c>
      <c r="P392" s="148">
        <v>0</v>
      </c>
      <c r="Q392" s="49">
        <f t="shared" si="108"/>
        <v>0</v>
      </c>
      <c r="R392" s="119">
        <v>0</v>
      </c>
      <c r="S392" s="148">
        <v>0</v>
      </c>
      <c r="T392" s="148">
        <v>0</v>
      </c>
      <c r="U392" s="148">
        <v>0</v>
      </c>
      <c r="V392" s="49">
        <f t="shared" si="109"/>
        <v>0</v>
      </c>
      <c r="W392" s="118">
        <v>0</v>
      </c>
      <c r="X392" s="150">
        <v>0</v>
      </c>
      <c r="Y392" s="150">
        <v>0</v>
      </c>
      <c r="Z392" s="150">
        <v>0</v>
      </c>
      <c r="AA392" s="49">
        <f t="shared" si="120"/>
        <v>0</v>
      </c>
      <c r="AB392" s="118">
        <v>0</v>
      </c>
      <c r="AC392" s="118">
        <v>0</v>
      </c>
      <c r="AD392" s="118">
        <v>0</v>
      </c>
      <c r="AE392" s="118">
        <v>0</v>
      </c>
      <c r="AF392" s="49">
        <f t="shared" si="121"/>
        <v>0</v>
      </c>
      <c r="AG392" s="118">
        <v>0</v>
      </c>
      <c r="AH392" s="118">
        <v>0</v>
      </c>
      <c r="AI392" s="118">
        <v>0</v>
      </c>
      <c r="AJ392" s="118">
        <v>0</v>
      </c>
    </row>
    <row r="393" spans="2:36" s="84" customFormat="1" ht="16.5" customHeight="1" thickBot="1" x14ac:dyDescent="0.3">
      <c r="B393" s="422"/>
      <c r="C393" s="417"/>
      <c r="D393" s="419"/>
      <c r="E393" s="97" t="s">
        <v>218</v>
      </c>
      <c r="F393" s="71">
        <f t="shared" si="119"/>
        <v>0</v>
      </c>
      <c r="G393" s="49">
        <f t="shared" si="106"/>
        <v>0</v>
      </c>
      <c r="H393" s="118">
        <v>0</v>
      </c>
      <c r="I393" s="118">
        <v>0</v>
      </c>
      <c r="J393" s="118">
        <v>0</v>
      </c>
      <c r="K393" s="118">
        <v>0</v>
      </c>
      <c r="L393" s="49">
        <f t="shared" si="107"/>
        <v>0</v>
      </c>
      <c r="M393" s="148">
        <v>0</v>
      </c>
      <c r="N393" s="148">
        <v>0</v>
      </c>
      <c r="O393" s="148">
        <v>0</v>
      </c>
      <c r="P393" s="148">
        <v>0</v>
      </c>
      <c r="Q393" s="49">
        <f t="shared" si="108"/>
        <v>0</v>
      </c>
      <c r="R393" s="119">
        <v>0</v>
      </c>
      <c r="S393" s="148">
        <v>0</v>
      </c>
      <c r="T393" s="148">
        <v>0</v>
      </c>
      <c r="U393" s="148">
        <v>0</v>
      </c>
      <c r="V393" s="49">
        <f t="shared" si="109"/>
        <v>0</v>
      </c>
      <c r="W393" s="118">
        <v>0</v>
      </c>
      <c r="X393" s="150">
        <v>0</v>
      </c>
      <c r="Y393" s="150">
        <v>0</v>
      </c>
      <c r="Z393" s="150">
        <v>0</v>
      </c>
      <c r="AA393" s="49">
        <f t="shared" si="120"/>
        <v>0</v>
      </c>
      <c r="AB393" s="118">
        <v>0</v>
      </c>
      <c r="AC393" s="118">
        <v>0</v>
      </c>
      <c r="AD393" s="118">
        <v>0</v>
      </c>
      <c r="AE393" s="118">
        <v>0</v>
      </c>
      <c r="AF393" s="49">
        <f t="shared" si="121"/>
        <v>0</v>
      </c>
      <c r="AG393" s="118">
        <v>0</v>
      </c>
      <c r="AH393" s="118">
        <v>0</v>
      </c>
      <c r="AI393" s="118">
        <v>0</v>
      </c>
      <c r="AJ393" s="118">
        <v>0</v>
      </c>
    </row>
    <row r="394" spans="2:36" s="84" customFormat="1" ht="16.5" customHeight="1" thickBot="1" x14ac:dyDescent="0.3">
      <c r="B394" s="422"/>
      <c r="C394" s="417"/>
      <c r="D394" s="419"/>
      <c r="E394" s="98" t="s">
        <v>116</v>
      </c>
      <c r="F394" s="71">
        <f t="shared" si="119"/>
        <v>0</v>
      </c>
      <c r="G394" s="49">
        <f t="shared" ref="G394:G471" si="122">SUM(H394:K394)</f>
        <v>0</v>
      </c>
      <c r="H394" s="118">
        <v>0</v>
      </c>
      <c r="I394" s="118">
        <v>0</v>
      </c>
      <c r="J394" s="118">
        <v>0</v>
      </c>
      <c r="K394" s="118">
        <v>0</v>
      </c>
      <c r="L394" s="49">
        <f t="shared" ref="L394:L471" si="123">SUM(M394:P394)</f>
        <v>0</v>
      </c>
      <c r="M394" s="148">
        <v>0</v>
      </c>
      <c r="N394" s="148">
        <v>0</v>
      </c>
      <c r="O394" s="148">
        <v>0</v>
      </c>
      <c r="P394" s="148">
        <v>0</v>
      </c>
      <c r="Q394" s="49">
        <f t="shared" ref="Q394:Q457" si="124">SUM(R394:U394)</f>
        <v>0</v>
      </c>
      <c r="R394" s="119">
        <v>0</v>
      </c>
      <c r="S394" s="148">
        <v>0</v>
      </c>
      <c r="T394" s="148">
        <v>0</v>
      </c>
      <c r="U394" s="148">
        <v>0</v>
      </c>
      <c r="V394" s="49">
        <f t="shared" ref="V394:V457" si="125">SUM(W394:Z394)</f>
        <v>0</v>
      </c>
      <c r="W394" s="148">
        <v>0</v>
      </c>
      <c r="X394" s="150">
        <v>0</v>
      </c>
      <c r="Y394" s="150">
        <v>0</v>
      </c>
      <c r="Z394" s="150">
        <v>0</v>
      </c>
      <c r="AA394" s="49">
        <f t="shared" si="120"/>
        <v>0</v>
      </c>
      <c r="AB394" s="148">
        <v>0</v>
      </c>
      <c r="AC394" s="148">
        <v>0</v>
      </c>
      <c r="AD394" s="148">
        <v>0</v>
      </c>
      <c r="AE394" s="148">
        <v>0</v>
      </c>
      <c r="AF394" s="49">
        <f t="shared" si="121"/>
        <v>0</v>
      </c>
      <c r="AG394" s="148">
        <v>0</v>
      </c>
      <c r="AH394" s="148">
        <v>0</v>
      </c>
      <c r="AI394" s="148">
        <v>0</v>
      </c>
      <c r="AJ394" s="148">
        <v>0</v>
      </c>
    </row>
    <row r="395" spans="2:36" s="84" customFormat="1" ht="24" customHeight="1" thickBot="1" x14ac:dyDescent="0.3">
      <c r="B395" s="423"/>
      <c r="C395" s="417"/>
      <c r="D395" s="420"/>
      <c r="E395" s="179" t="s">
        <v>455</v>
      </c>
      <c r="F395" s="71">
        <f t="shared" si="119"/>
        <v>0</v>
      </c>
      <c r="G395" s="49">
        <f t="shared" si="122"/>
        <v>0</v>
      </c>
      <c r="H395" s="118">
        <v>0</v>
      </c>
      <c r="I395" s="118">
        <v>0</v>
      </c>
      <c r="J395" s="118">
        <v>0</v>
      </c>
      <c r="K395" s="118">
        <v>0</v>
      </c>
      <c r="L395" s="49">
        <f t="shared" si="123"/>
        <v>0</v>
      </c>
      <c r="M395" s="148">
        <v>0</v>
      </c>
      <c r="N395" s="148">
        <v>0</v>
      </c>
      <c r="O395" s="148">
        <v>0</v>
      </c>
      <c r="P395" s="148">
        <v>0</v>
      </c>
      <c r="Q395" s="49">
        <f t="shared" si="124"/>
        <v>0</v>
      </c>
      <c r="R395" s="119">
        <v>0</v>
      </c>
      <c r="S395" s="148">
        <v>0</v>
      </c>
      <c r="T395" s="148">
        <v>0</v>
      </c>
      <c r="U395" s="148">
        <v>0</v>
      </c>
      <c r="V395" s="49">
        <f t="shared" si="125"/>
        <v>0</v>
      </c>
      <c r="W395" s="148">
        <v>0</v>
      </c>
      <c r="X395" s="150">
        <v>0</v>
      </c>
      <c r="Y395" s="150">
        <v>0</v>
      </c>
      <c r="Z395" s="150">
        <v>0</v>
      </c>
      <c r="AA395" s="49">
        <f t="shared" si="120"/>
        <v>0</v>
      </c>
      <c r="AB395" s="148">
        <v>0</v>
      </c>
      <c r="AC395" s="148">
        <v>0</v>
      </c>
      <c r="AD395" s="148">
        <v>0</v>
      </c>
      <c r="AE395" s="148">
        <v>0</v>
      </c>
      <c r="AF395" s="49">
        <f t="shared" si="121"/>
        <v>0</v>
      </c>
      <c r="AG395" s="148">
        <v>0</v>
      </c>
      <c r="AH395" s="148">
        <v>0</v>
      </c>
      <c r="AI395" s="148">
        <v>0</v>
      </c>
      <c r="AJ395" s="148">
        <v>0</v>
      </c>
    </row>
    <row r="396" spans="2:36" s="84" customFormat="1" ht="16.5" customHeight="1" x14ac:dyDescent="0.25">
      <c r="B396" s="16"/>
      <c r="C396" s="417"/>
      <c r="D396" s="443" t="s">
        <v>208</v>
      </c>
      <c r="E396" s="443"/>
      <c r="F396" s="71">
        <f t="shared" si="119"/>
        <v>0</v>
      </c>
      <c r="G396" s="49">
        <f t="shared" si="122"/>
        <v>0</v>
      </c>
      <c r="H396" s="255">
        <f t="shared" ref="H396:K396" si="126">H392+H388+H384+H380+H376+H372+H368+H364+H360</f>
        <v>0</v>
      </c>
      <c r="I396" s="255">
        <f t="shared" si="126"/>
        <v>0</v>
      </c>
      <c r="J396" s="255">
        <f t="shared" si="126"/>
        <v>0</v>
      </c>
      <c r="K396" s="255">
        <f t="shared" si="126"/>
        <v>0</v>
      </c>
      <c r="L396" s="49">
        <f t="shared" si="123"/>
        <v>0</v>
      </c>
      <c r="M396" s="255">
        <f t="shared" ref="M396:P399" si="127">M392+M388+M384+M380+M376+M372+M368+M364+M360</f>
        <v>0</v>
      </c>
      <c r="N396" s="255">
        <f t="shared" si="127"/>
        <v>0</v>
      </c>
      <c r="O396" s="255">
        <f t="shared" si="127"/>
        <v>0</v>
      </c>
      <c r="P396" s="255">
        <f t="shared" si="127"/>
        <v>0</v>
      </c>
      <c r="Q396" s="49">
        <f t="shared" si="124"/>
        <v>0</v>
      </c>
      <c r="R396" s="255">
        <f t="shared" ref="R396:AE399" si="128">R392+R388+R384+R380+R376+R372+R368+R364+R360</f>
        <v>0</v>
      </c>
      <c r="S396" s="255">
        <f t="shared" si="128"/>
        <v>0</v>
      </c>
      <c r="T396" s="255">
        <f t="shared" si="128"/>
        <v>0</v>
      </c>
      <c r="U396" s="255">
        <f t="shared" si="128"/>
        <v>0</v>
      </c>
      <c r="V396" s="49">
        <f t="shared" si="125"/>
        <v>0</v>
      </c>
      <c r="W396" s="255">
        <v>0</v>
      </c>
      <c r="X396" s="255">
        <f t="shared" ref="X396:Z399" si="129">X392+X388+X384+X380+X376+X372+X368+X364+X360</f>
        <v>0</v>
      </c>
      <c r="Y396" s="255">
        <f t="shared" si="129"/>
        <v>0</v>
      </c>
      <c r="Z396" s="255">
        <f t="shared" si="129"/>
        <v>0</v>
      </c>
      <c r="AA396" s="49">
        <f t="shared" si="120"/>
        <v>0</v>
      </c>
      <c r="AB396" s="255">
        <f t="shared" si="128"/>
        <v>0</v>
      </c>
      <c r="AC396" s="255">
        <f t="shared" si="128"/>
        <v>0</v>
      </c>
      <c r="AD396" s="255">
        <f t="shared" si="128"/>
        <v>0</v>
      </c>
      <c r="AE396" s="255">
        <f t="shared" si="128"/>
        <v>0</v>
      </c>
      <c r="AF396" s="49">
        <f t="shared" si="121"/>
        <v>0</v>
      </c>
      <c r="AG396" s="255">
        <f t="shared" ref="AG396:AJ399" si="130">AG392+AG388+AG384+AG380+AG376+AG372+AG368+AG364+AG360</f>
        <v>0</v>
      </c>
      <c r="AH396" s="255">
        <f t="shared" si="130"/>
        <v>0</v>
      </c>
      <c r="AI396" s="255">
        <f t="shared" si="130"/>
        <v>0</v>
      </c>
      <c r="AJ396" s="255">
        <f t="shared" si="130"/>
        <v>0</v>
      </c>
    </row>
    <row r="397" spans="2:36" s="84" customFormat="1" ht="16.5" customHeight="1" x14ac:dyDescent="0.25">
      <c r="B397" s="16"/>
      <c r="C397" s="417"/>
      <c r="D397" s="444" t="s">
        <v>209</v>
      </c>
      <c r="E397" s="444"/>
      <c r="F397" s="71">
        <f t="shared" si="119"/>
        <v>0</v>
      </c>
      <c r="G397" s="49">
        <f t="shared" si="122"/>
        <v>0</v>
      </c>
      <c r="H397" s="71">
        <f t="shared" ref="H397" si="131">H393+H389+H385+H381+H377+H373+H369+H365+H361</f>
        <v>0</v>
      </c>
      <c r="I397" s="71">
        <f t="shared" ref="I397:K397" si="132">I393+I389+I385+I381+I377+I373+I369+I365+I361</f>
        <v>0</v>
      </c>
      <c r="J397" s="71">
        <f t="shared" si="132"/>
        <v>0</v>
      </c>
      <c r="K397" s="71">
        <f t="shared" si="132"/>
        <v>0</v>
      </c>
      <c r="L397" s="49">
        <f t="shared" si="123"/>
        <v>0</v>
      </c>
      <c r="M397" s="71">
        <f t="shared" si="127"/>
        <v>0</v>
      </c>
      <c r="N397" s="71">
        <f t="shared" si="127"/>
        <v>0</v>
      </c>
      <c r="O397" s="71">
        <f t="shared" si="127"/>
        <v>0</v>
      </c>
      <c r="P397" s="71">
        <f t="shared" si="127"/>
        <v>0</v>
      </c>
      <c r="Q397" s="49">
        <f t="shared" si="124"/>
        <v>0</v>
      </c>
      <c r="R397" s="71">
        <f t="shared" si="128"/>
        <v>0</v>
      </c>
      <c r="S397" s="71">
        <f t="shared" si="128"/>
        <v>0</v>
      </c>
      <c r="T397" s="71">
        <f t="shared" si="128"/>
        <v>0</v>
      </c>
      <c r="U397" s="71">
        <f t="shared" si="128"/>
        <v>0</v>
      </c>
      <c r="V397" s="49">
        <f t="shared" si="125"/>
        <v>0</v>
      </c>
      <c r="W397" s="71">
        <v>0</v>
      </c>
      <c r="X397" s="71">
        <f t="shared" si="129"/>
        <v>0</v>
      </c>
      <c r="Y397" s="71">
        <f t="shared" si="129"/>
        <v>0</v>
      </c>
      <c r="Z397" s="71">
        <f t="shared" si="129"/>
        <v>0</v>
      </c>
      <c r="AA397" s="49">
        <f t="shared" si="120"/>
        <v>0</v>
      </c>
      <c r="AB397" s="71">
        <f t="shared" si="128"/>
        <v>0</v>
      </c>
      <c r="AC397" s="71">
        <f t="shared" si="128"/>
        <v>0</v>
      </c>
      <c r="AD397" s="71">
        <f t="shared" si="128"/>
        <v>0</v>
      </c>
      <c r="AE397" s="71">
        <f t="shared" si="128"/>
        <v>0</v>
      </c>
      <c r="AF397" s="49">
        <f t="shared" si="121"/>
        <v>0</v>
      </c>
      <c r="AG397" s="71">
        <f t="shared" si="130"/>
        <v>0</v>
      </c>
      <c r="AH397" s="71">
        <f t="shared" si="130"/>
        <v>0</v>
      </c>
      <c r="AI397" s="71">
        <f t="shared" si="130"/>
        <v>0</v>
      </c>
      <c r="AJ397" s="71">
        <f t="shared" si="130"/>
        <v>0</v>
      </c>
    </row>
    <row r="398" spans="2:36" s="84" customFormat="1" ht="16.5" customHeight="1" thickBot="1" x14ac:dyDescent="0.3">
      <c r="B398" s="16"/>
      <c r="C398" s="417"/>
      <c r="D398" s="445" t="s">
        <v>210</v>
      </c>
      <c r="E398" s="445"/>
      <c r="F398" s="71">
        <f t="shared" si="119"/>
        <v>248</v>
      </c>
      <c r="G398" s="49">
        <f t="shared" si="122"/>
        <v>1</v>
      </c>
      <c r="H398" s="39">
        <f t="shared" ref="H398" si="133">H394+H390+H386+H382+H378+H374+H370+H366+H362</f>
        <v>1</v>
      </c>
      <c r="I398" s="39">
        <f t="shared" ref="I398:K398" si="134">I394+I390+I386+I382+I378+I374+I370+I366+I362</f>
        <v>0</v>
      </c>
      <c r="J398" s="39">
        <f t="shared" si="134"/>
        <v>0</v>
      </c>
      <c r="K398" s="39">
        <f t="shared" si="134"/>
        <v>0</v>
      </c>
      <c r="L398" s="49">
        <f t="shared" si="123"/>
        <v>0</v>
      </c>
      <c r="M398" s="39">
        <f t="shared" si="127"/>
        <v>0</v>
      </c>
      <c r="N398" s="39">
        <f t="shared" si="127"/>
        <v>0</v>
      </c>
      <c r="O398" s="39">
        <f t="shared" si="127"/>
        <v>0</v>
      </c>
      <c r="P398" s="39">
        <f t="shared" si="127"/>
        <v>0</v>
      </c>
      <c r="Q398" s="49">
        <f t="shared" si="124"/>
        <v>5</v>
      </c>
      <c r="R398" s="39">
        <f t="shared" si="128"/>
        <v>5</v>
      </c>
      <c r="S398" s="39">
        <f t="shared" si="128"/>
        <v>0</v>
      </c>
      <c r="T398" s="39">
        <f t="shared" si="128"/>
        <v>0</v>
      </c>
      <c r="U398" s="39">
        <f t="shared" si="128"/>
        <v>0</v>
      </c>
      <c r="V398" s="49">
        <f t="shared" si="125"/>
        <v>232</v>
      </c>
      <c r="W398" s="39">
        <v>232</v>
      </c>
      <c r="X398" s="39">
        <f t="shared" si="129"/>
        <v>0</v>
      </c>
      <c r="Y398" s="39">
        <f t="shared" si="129"/>
        <v>0</v>
      </c>
      <c r="Z398" s="39">
        <f t="shared" si="129"/>
        <v>0</v>
      </c>
      <c r="AA398" s="49">
        <f t="shared" si="120"/>
        <v>10</v>
      </c>
      <c r="AB398" s="39">
        <f t="shared" si="128"/>
        <v>10</v>
      </c>
      <c r="AC398" s="39">
        <f t="shared" si="128"/>
        <v>0</v>
      </c>
      <c r="AD398" s="39">
        <f t="shared" si="128"/>
        <v>0</v>
      </c>
      <c r="AE398" s="39">
        <f t="shared" si="128"/>
        <v>0</v>
      </c>
      <c r="AF398" s="49">
        <f t="shared" si="121"/>
        <v>0</v>
      </c>
      <c r="AG398" s="39">
        <f t="shared" si="130"/>
        <v>0</v>
      </c>
      <c r="AH398" s="39">
        <f t="shared" si="130"/>
        <v>0</v>
      </c>
      <c r="AI398" s="39">
        <f t="shared" si="130"/>
        <v>0</v>
      </c>
      <c r="AJ398" s="39">
        <f t="shared" si="130"/>
        <v>0</v>
      </c>
    </row>
    <row r="399" spans="2:36" s="84" customFormat="1" ht="16.5" customHeight="1" thickBot="1" x14ac:dyDescent="0.3">
      <c r="B399" s="205"/>
      <c r="C399" s="418"/>
      <c r="D399" s="421" t="s">
        <v>456</v>
      </c>
      <c r="E399" s="421"/>
      <c r="F399" s="71">
        <f t="shared" si="119"/>
        <v>3</v>
      </c>
      <c r="G399" s="49">
        <f t="shared" si="122"/>
        <v>0</v>
      </c>
      <c r="H399" s="143">
        <f t="shared" ref="H399" si="135">H395+H391+H387+H383+H379+H375+H371+H367+H363</f>
        <v>0</v>
      </c>
      <c r="I399" s="143">
        <f t="shared" ref="I399:K399" si="136">I395+I391+I387+I383+I379+I375+I371+I367+I363</f>
        <v>0</v>
      </c>
      <c r="J399" s="143">
        <f t="shared" si="136"/>
        <v>0</v>
      </c>
      <c r="K399" s="143">
        <f t="shared" si="136"/>
        <v>0</v>
      </c>
      <c r="L399" s="49">
        <f t="shared" si="123"/>
        <v>0</v>
      </c>
      <c r="M399" s="143">
        <f t="shared" si="127"/>
        <v>0</v>
      </c>
      <c r="N399" s="143">
        <f t="shared" si="127"/>
        <v>0</v>
      </c>
      <c r="O399" s="143">
        <f t="shared" si="127"/>
        <v>0</v>
      </c>
      <c r="P399" s="143">
        <f t="shared" si="127"/>
        <v>0</v>
      </c>
      <c r="Q399" s="49">
        <f t="shared" si="124"/>
        <v>0</v>
      </c>
      <c r="R399" s="143">
        <f t="shared" si="128"/>
        <v>0</v>
      </c>
      <c r="S399" s="143">
        <f t="shared" si="128"/>
        <v>0</v>
      </c>
      <c r="T399" s="143">
        <f t="shared" si="128"/>
        <v>0</v>
      </c>
      <c r="U399" s="143">
        <f t="shared" si="128"/>
        <v>0</v>
      </c>
      <c r="V399" s="49">
        <f t="shared" si="125"/>
        <v>0</v>
      </c>
      <c r="W399" s="143">
        <v>0</v>
      </c>
      <c r="X399" s="143">
        <f t="shared" si="129"/>
        <v>0</v>
      </c>
      <c r="Y399" s="143">
        <f t="shared" si="129"/>
        <v>0</v>
      </c>
      <c r="Z399" s="143">
        <f t="shared" si="129"/>
        <v>0</v>
      </c>
      <c r="AA399" s="49">
        <f t="shared" si="120"/>
        <v>2</v>
      </c>
      <c r="AB399" s="143">
        <f t="shared" si="128"/>
        <v>2</v>
      </c>
      <c r="AC399" s="143">
        <f t="shared" si="128"/>
        <v>0</v>
      </c>
      <c r="AD399" s="143">
        <f t="shared" si="128"/>
        <v>0</v>
      </c>
      <c r="AE399" s="143">
        <f t="shared" si="128"/>
        <v>0</v>
      </c>
      <c r="AF399" s="49">
        <f t="shared" si="121"/>
        <v>1</v>
      </c>
      <c r="AG399" s="143">
        <f t="shared" si="130"/>
        <v>1</v>
      </c>
      <c r="AH399" s="143">
        <f t="shared" si="130"/>
        <v>0</v>
      </c>
      <c r="AI399" s="143">
        <f t="shared" si="130"/>
        <v>0</v>
      </c>
      <c r="AJ399" s="143">
        <f t="shared" si="130"/>
        <v>0</v>
      </c>
    </row>
    <row r="400" spans="2:36" s="84" customFormat="1" ht="16.5" customHeight="1" x14ac:dyDescent="0.25">
      <c r="B400" s="423">
        <v>1</v>
      </c>
      <c r="C400" s="459" t="s">
        <v>76</v>
      </c>
      <c r="D400" s="432" t="s">
        <v>531</v>
      </c>
      <c r="E400" s="95" t="s">
        <v>120</v>
      </c>
      <c r="F400" s="71">
        <f t="shared" si="119"/>
        <v>0</v>
      </c>
      <c r="G400" s="49">
        <f t="shared" si="122"/>
        <v>0</v>
      </c>
      <c r="H400" s="177"/>
      <c r="I400" s="177"/>
      <c r="J400" s="177"/>
      <c r="K400" s="177"/>
      <c r="L400" s="49">
        <f t="shared" si="123"/>
        <v>0</v>
      </c>
      <c r="M400" s="177"/>
      <c r="N400" s="177"/>
      <c r="O400" s="177"/>
      <c r="P400" s="177"/>
      <c r="Q400" s="49">
        <f t="shared" si="124"/>
        <v>0</v>
      </c>
      <c r="R400" s="177"/>
      <c r="S400" s="177"/>
      <c r="T400" s="177"/>
      <c r="U400" s="177"/>
      <c r="V400" s="49">
        <f t="shared" si="125"/>
        <v>0</v>
      </c>
      <c r="W400" s="177">
        <v>0</v>
      </c>
      <c r="X400" s="177"/>
      <c r="Y400" s="177"/>
      <c r="Z400" s="177"/>
      <c r="AA400" s="49">
        <f t="shared" si="120"/>
        <v>0</v>
      </c>
      <c r="AB400" s="177"/>
      <c r="AC400" s="177"/>
      <c r="AD400" s="177"/>
      <c r="AE400" s="177"/>
      <c r="AF400" s="49">
        <f t="shared" si="121"/>
        <v>0</v>
      </c>
      <c r="AG400" s="177"/>
      <c r="AH400" s="177"/>
      <c r="AI400" s="177"/>
      <c r="AJ400" s="177"/>
    </row>
    <row r="401" spans="2:36" s="84" customFormat="1" ht="16.5" customHeight="1" x14ac:dyDescent="0.25">
      <c r="B401" s="431"/>
      <c r="C401" s="460"/>
      <c r="D401" s="440"/>
      <c r="E401" s="96" t="s">
        <v>218</v>
      </c>
      <c r="F401" s="71">
        <f t="shared" si="119"/>
        <v>0</v>
      </c>
      <c r="G401" s="49">
        <f t="shared" si="122"/>
        <v>0</v>
      </c>
      <c r="H401" s="183"/>
      <c r="I401" s="183"/>
      <c r="J401" s="183"/>
      <c r="K401" s="183"/>
      <c r="L401" s="49">
        <f t="shared" si="123"/>
        <v>0</v>
      </c>
      <c r="M401" s="183"/>
      <c r="N401" s="183"/>
      <c r="O401" s="183"/>
      <c r="P401" s="183"/>
      <c r="Q401" s="49">
        <f t="shared" si="124"/>
        <v>0</v>
      </c>
      <c r="R401" s="183"/>
      <c r="S401" s="183"/>
      <c r="T401" s="183"/>
      <c r="U401" s="183"/>
      <c r="V401" s="49">
        <f t="shared" si="125"/>
        <v>0</v>
      </c>
      <c r="W401" s="183">
        <v>0</v>
      </c>
      <c r="X401" s="183"/>
      <c r="Y401" s="183"/>
      <c r="Z401" s="183"/>
      <c r="AA401" s="49">
        <f t="shared" si="120"/>
        <v>0</v>
      </c>
      <c r="AB401" s="183"/>
      <c r="AC401" s="183"/>
      <c r="AD401" s="183"/>
      <c r="AE401" s="183"/>
      <c r="AF401" s="49">
        <f t="shared" si="121"/>
        <v>0</v>
      </c>
      <c r="AG401" s="183"/>
      <c r="AH401" s="183"/>
      <c r="AI401" s="183"/>
      <c r="AJ401" s="183"/>
    </row>
    <row r="402" spans="2:36" s="84" customFormat="1" ht="16.5" customHeight="1" thickBot="1" x14ac:dyDescent="0.3">
      <c r="B402" s="431"/>
      <c r="C402" s="460"/>
      <c r="D402" s="441"/>
      <c r="E402" s="98" t="s">
        <v>116</v>
      </c>
      <c r="F402" s="71">
        <f t="shared" si="119"/>
        <v>0</v>
      </c>
      <c r="G402" s="49">
        <f t="shared" si="122"/>
        <v>0</v>
      </c>
      <c r="H402" s="118">
        <v>0</v>
      </c>
      <c r="I402" s="118">
        <v>0</v>
      </c>
      <c r="J402" s="118">
        <v>0</v>
      </c>
      <c r="K402" s="118">
        <v>0</v>
      </c>
      <c r="L402" s="49">
        <f t="shared" si="123"/>
        <v>0</v>
      </c>
      <c r="M402" s="124">
        <v>0</v>
      </c>
      <c r="N402" s="124">
        <v>0</v>
      </c>
      <c r="O402" s="124">
        <v>0</v>
      </c>
      <c r="P402" s="124">
        <v>0</v>
      </c>
      <c r="Q402" s="49">
        <f t="shared" si="124"/>
        <v>0</v>
      </c>
      <c r="R402" s="124">
        <v>0</v>
      </c>
      <c r="S402" s="124">
        <v>0</v>
      </c>
      <c r="T402" s="124">
        <v>0</v>
      </c>
      <c r="U402" s="124">
        <v>0</v>
      </c>
      <c r="V402" s="49">
        <f t="shared" si="125"/>
        <v>0</v>
      </c>
      <c r="W402" s="124">
        <v>0</v>
      </c>
      <c r="X402" s="150">
        <v>0</v>
      </c>
      <c r="Y402" s="150">
        <v>0</v>
      </c>
      <c r="Z402" s="150">
        <v>0</v>
      </c>
      <c r="AA402" s="49">
        <f t="shared" si="120"/>
        <v>0</v>
      </c>
      <c r="AB402" s="124">
        <v>0</v>
      </c>
      <c r="AC402" s="124">
        <v>0</v>
      </c>
      <c r="AD402" s="124">
        <v>0</v>
      </c>
      <c r="AE402" s="124">
        <v>0</v>
      </c>
      <c r="AF402" s="49">
        <f t="shared" si="121"/>
        <v>0</v>
      </c>
      <c r="AG402" s="124">
        <v>0</v>
      </c>
      <c r="AH402" s="124">
        <v>0</v>
      </c>
      <c r="AI402" s="124">
        <v>0</v>
      </c>
      <c r="AJ402" s="124">
        <v>0</v>
      </c>
    </row>
    <row r="403" spans="2:36" s="84" customFormat="1" ht="21.75" thickBot="1" x14ac:dyDescent="0.3">
      <c r="B403" s="431"/>
      <c r="C403" s="460"/>
      <c r="D403" s="442"/>
      <c r="E403" s="132" t="s">
        <v>455</v>
      </c>
      <c r="F403" s="71">
        <f t="shared" si="119"/>
        <v>1</v>
      </c>
      <c r="G403" s="49">
        <f t="shared" si="122"/>
        <v>0</v>
      </c>
      <c r="H403" s="118">
        <v>0</v>
      </c>
      <c r="I403" s="118">
        <v>0</v>
      </c>
      <c r="J403" s="118">
        <v>0</v>
      </c>
      <c r="K403" s="118">
        <v>0</v>
      </c>
      <c r="L403" s="49">
        <f t="shared" si="123"/>
        <v>1</v>
      </c>
      <c r="M403" s="182">
        <v>1</v>
      </c>
      <c r="N403" s="182">
        <v>0</v>
      </c>
      <c r="O403" s="182">
        <v>0</v>
      </c>
      <c r="P403" s="182">
        <v>0</v>
      </c>
      <c r="Q403" s="49">
        <f t="shared" si="124"/>
        <v>0</v>
      </c>
      <c r="R403" s="182">
        <v>0</v>
      </c>
      <c r="S403" s="182">
        <v>0</v>
      </c>
      <c r="T403" s="182">
        <v>0</v>
      </c>
      <c r="U403" s="182">
        <v>0</v>
      </c>
      <c r="V403" s="49">
        <f t="shared" si="125"/>
        <v>0</v>
      </c>
      <c r="W403" s="182">
        <v>0</v>
      </c>
      <c r="X403" s="150">
        <v>0</v>
      </c>
      <c r="Y403" s="150">
        <v>0</v>
      </c>
      <c r="Z403" s="150">
        <v>0</v>
      </c>
      <c r="AA403" s="49">
        <f t="shared" si="120"/>
        <v>0</v>
      </c>
      <c r="AB403" s="182">
        <v>0</v>
      </c>
      <c r="AC403" s="182">
        <v>0</v>
      </c>
      <c r="AD403" s="182">
        <v>0</v>
      </c>
      <c r="AE403" s="182">
        <v>0</v>
      </c>
      <c r="AF403" s="49">
        <f t="shared" si="121"/>
        <v>0</v>
      </c>
      <c r="AG403" s="182">
        <v>0</v>
      </c>
      <c r="AH403" s="182">
        <v>0</v>
      </c>
      <c r="AI403" s="182">
        <v>0</v>
      </c>
      <c r="AJ403" s="182">
        <v>0</v>
      </c>
    </row>
    <row r="404" spans="2:36" s="84" customFormat="1" ht="16.5" customHeight="1" x14ac:dyDescent="0.25">
      <c r="B404" s="431">
        <v>2</v>
      </c>
      <c r="C404" s="460"/>
      <c r="D404" s="450" t="s">
        <v>62</v>
      </c>
      <c r="E404" s="95" t="s">
        <v>120</v>
      </c>
      <c r="F404" s="71">
        <f t="shared" si="119"/>
        <v>0</v>
      </c>
      <c r="G404" s="49">
        <f t="shared" si="122"/>
        <v>0</v>
      </c>
      <c r="H404" s="177"/>
      <c r="I404" s="177"/>
      <c r="J404" s="177"/>
      <c r="K404" s="177"/>
      <c r="L404" s="49">
        <f t="shared" si="123"/>
        <v>0</v>
      </c>
      <c r="M404" s="177"/>
      <c r="N404" s="177"/>
      <c r="O404" s="177"/>
      <c r="P404" s="177"/>
      <c r="Q404" s="49">
        <f t="shared" si="124"/>
        <v>0</v>
      </c>
      <c r="R404" s="177"/>
      <c r="S404" s="177"/>
      <c r="T404" s="177"/>
      <c r="U404" s="177"/>
      <c r="V404" s="49">
        <f t="shared" si="125"/>
        <v>0</v>
      </c>
      <c r="W404" s="177">
        <v>0</v>
      </c>
      <c r="X404" s="177"/>
      <c r="Y404" s="177"/>
      <c r="Z404" s="177"/>
      <c r="AA404" s="49">
        <f t="shared" si="120"/>
        <v>0</v>
      </c>
      <c r="AB404" s="177"/>
      <c r="AC404" s="177"/>
      <c r="AD404" s="177"/>
      <c r="AE404" s="177"/>
      <c r="AF404" s="49">
        <f t="shared" si="121"/>
        <v>0</v>
      </c>
      <c r="AG404" s="177"/>
      <c r="AH404" s="177"/>
      <c r="AI404" s="177"/>
      <c r="AJ404" s="177"/>
    </row>
    <row r="405" spans="2:36" s="84" customFormat="1" ht="16.5" customHeight="1" x14ac:dyDescent="0.25">
      <c r="B405" s="431"/>
      <c r="C405" s="460"/>
      <c r="D405" s="451"/>
      <c r="E405" s="96" t="s">
        <v>218</v>
      </c>
      <c r="F405" s="71">
        <f t="shared" si="119"/>
        <v>0</v>
      </c>
      <c r="G405" s="49">
        <f t="shared" si="122"/>
        <v>0</v>
      </c>
      <c r="H405" s="183"/>
      <c r="I405" s="183"/>
      <c r="J405" s="183"/>
      <c r="K405" s="183"/>
      <c r="L405" s="49">
        <f t="shared" si="123"/>
        <v>0</v>
      </c>
      <c r="M405" s="183"/>
      <c r="N405" s="183"/>
      <c r="O405" s="183"/>
      <c r="P405" s="183"/>
      <c r="Q405" s="49">
        <f t="shared" si="124"/>
        <v>0</v>
      </c>
      <c r="R405" s="183"/>
      <c r="S405" s="183"/>
      <c r="T405" s="183"/>
      <c r="U405" s="183"/>
      <c r="V405" s="49">
        <f t="shared" si="125"/>
        <v>0</v>
      </c>
      <c r="W405" s="183">
        <v>0</v>
      </c>
      <c r="X405" s="183"/>
      <c r="Y405" s="183"/>
      <c r="Z405" s="183"/>
      <c r="AA405" s="49">
        <f t="shared" si="120"/>
        <v>0</v>
      </c>
      <c r="AB405" s="183"/>
      <c r="AC405" s="183"/>
      <c r="AD405" s="183"/>
      <c r="AE405" s="183"/>
      <c r="AF405" s="49">
        <f t="shared" si="121"/>
        <v>0</v>
      </c>
      <c r="AG405" s="183"/>
      <c r="AH405" s="183"/>
      <c r="AI405" s="183"/>
      <c r="AJ405" s="183"/>
    </row>
    <row r="406" spans="2:36" s="84" customFormat="1" ht="16.5" customHeight="1" thickBot="1" x14ac:dyDescent="0.3">
      <c r="B406" s="431"/>
      <c r="C406" s="460"/>
      <c r="D406" s="457"/>
      <c r="E406" s="98" t="s">
        <v>116</v>
      </c>
      <c r="F406" s="71">
        <f t="shared" si="119"/>
        <v>0</v>
      </c>
      <c r="G406" s="49">
        <f t="shared" si="122"/>
        <v>0</v>
      </c>
      <c r="H406" s="118">
        <v>0</v>
      </c>
      <c r="I406" s="118">
        <v>0</v>
      </c>
      <c r="J406" s="118">
        <v>0</v>
      </c>
      <c r="K406" s="118">
        <v>0</v>
      </c>
      <c r="L406" s="49">
        <f t="shared" si="123"/>
        <v>0</v>
      </c>
      <c r="M406" s="124">
        <v>0</v>
      </c>
      <c r="N406" s="124">
        <v>0</v>
      </c>
      <c r="O406" s="124">
        <v>0</v>
      </c>
      <c r="P406" s="124">
        <v>0</v>
      </c>
      <c r="Q406" s="49">
        <f t="shared" si="124"/>
        <v>0</v>
      </c>
      <c r="R406" s="124">
        <v>0</v>
      </c>
      <c r="S406" s="124">
        <v>0</v>
      </c>
      <c r="T406" s="124">
        <v>0</v>
      </c>
      <c r="U406" s="124">
        <v>0</v>
      </c>
      <c r="V406" s="49">
        <f t="shared" si="125"/>
        <v>0</v>
      </c>
      <c r="W406" s="124">
        <v>0</v>
      </c>
      <c r="X406" s="150">
        <v>0</v>
      </c>
      <c r="Y406" s="150">
        <v>0</v>
      </c>
      <c r="Z406" s="150">
        <v>0</v>
      </c>
      <c r="AA406" s="49">
        <f t="shared" si="120"/>
        <v>0</v>
      </c>
      <c r="AB406" s="124">
        <v>0</v>
      </c>
      <c r="AC406" s="124">
        <v>0</v>
      </c>
      <c r="AD406" s="124">
        <v>0</v>
      </c>
      <c r="AE406" s="124">
        <v>0</v>
      </c>
      <c r="AF406" s="49">
        <f t="shared" si="121"/>
        <v>0</v>
      </c>
      <c r="AG406" s="124">
        <v>0</v>
      </c>
      <c r="AH406" s="124">
        <v>0</v>
      </c>
      <c r="AI406" s="124">
        <v>0</v>
      </c>
      <c r="AJ406" s="124">
        <v>0</v>
      </c>
    </row>
    <row r="407" spans="2:36" s="84" customFormat="1" ht="21.75" thickBot="1" x14ac:dyDescent="0.3">
      <c r="B407" s="431"/>
      <c r="C407" s="460"/>
      <c r="D407" s="452"/>
      <c r="E407" s="132" t="s">
        <v>455</v>
      </c>
      <c r="F407" s="71">
        <f t="shared" si="119"/>
        <v>0</v>
      </c>
      <c r="G407" s="49">
        <f t="shared" si="122"/>
        <v>0</v>
      </c>
      <c r="H407" s="118">
        <v>0</v>
      </c>
      <c r="I407" s="118">
        <v>0</v>
      </c>
      <c r="J407" s="118">
        <v>0</v>
      </c>
      <c r="K407" s="118">
        <v>0</v>
      </c>
      <c r="L407" s="49">
        <f t="shared" si="123"/>
        <v>0</v>
      </c>
      <c r="M407" s="124">
        <v>0</v>
      </c>
      <c r="N407" s="124">
        <v>0</v>
      </c>
      <c r="O407" s="124">
        <v>0</v>
      </c>
      <c r="P407" s="124">
        <v>0</v>
      </c>
      <c r="Q407" s="49">
        <f t="shared" si="124"/>
        <v>0</v>
      </c>
      <c r="R407" s="182">
        <v>0</v>
      </c>
      <c r="S407" s="182">
        <v>0</v>
      </c>
      <c r="T407" s="182">
        <v>0</v>
      </c>
      <c r="U407" s="182">
        <v>0</v>
      </c>
      <c r="V407" s="49">
        <f t="shared" si="125"/>
        <v>0</v>
      </c>
      <c r="W407" s="182">
        <v>0</v>
      </c>
      <c r="X407" s="150">
        <v>0</v>
      </c>
      <c r="Y407" s="150">
        <v>0</v>
      </c>
      <c r="Z407" s="150">
        <v>0</v>
      </c>
      <c r="AA407" s="49">
        <f t="shared" si="120"/>
        <v>0</v>
      </c>
      <c r="AB407" s="182">
        <v>0</v>
      </c>
      <c r="AC407" s="182">
        <v>0</v>
      </c>
      <c r="AD407" s="182">
        <v>0</v>
      </c>
      <c r="AE407" s="182">
        <v>0</v>
      </c>
      <c r="AF407" s="49">
        <f t="shared" si="121"/>
        <v>0</v>
      </c>
      <c r="AG407" s="182">
        <v>0</v>
      </c>
      <c r="AH407" s="182">
        <v>0</v>
      </c>
      <c r="AI407" s="182">
        <v>0</v>
      </c>
      <c r="AJ407" s="182">
        <v>0</v>
      </c>
    </row>
    <row r="408" spans="2:36" s="84" customFormat="1" ht="16.5" customHeight="1" thickBot="1" x14ac:dyDescent="0.3">
      <c r="B408" s="446">
        <v>3</v>
      </c>
      <c r="C408" s="460"/>
      <c r="D408" s="408" t="s">
        <v>575</v>
      </c>
      <c r="E408" s="129" t="s">
        <v>120</v>
      </c>
      <c r="F408" s="71">
        <f t="shared" si="119"/>
        <v>0</v>
      </c>
      <c r="G408" s="49">
        <f t="shared" si="122"/>
        <v>0</v>
      </c>
      <c r="H408" s="118">
        <v>0</v>
      </c>
      <c r="I408" s="118">
        <v>0</v>
      </c>
      <c r="J408" s="118">
        <v>0</v>
      </c>
      <c r="K408" s="118">
        <v>0</v>
      </c>
      <c r="L408" s="49">
        <f t="shared" si="123"/>
        <v>0</v>
      </c>
      <c r="M408" s="124">
        <v>0</v>
      </c>
      <c r="N408" s="124">
        <v>0</v>
      </c>
      <c r="O408" s="124">
        <v>0</v>
      </c>
      <c r="P408" s="124">
        <v>0</v>
      </c>
      <c r="Q408" s="49">
        <f t="shared" si="124"/>
        <v>0</v>
      </c>
      <c r="R408" s="121">
        <v>0</v>
      </c>
      <c r="S408" s="182">
        <v>0</v>
      </c>
      <c r="T408" s="182">
        <v>0</v>
      </c>
      <c r="U408" s="182">
        <v>0</v>
      </c>
      <c r="V408" s="49">
        <f t="shared" si="125"/>
        <v>0</v>
      </c>
      <c r="W408" s="121">
        <v>0</v>
      </c>
      <c r="X408" s="150">
        <v>0</v>
      </c>
      <c r="Y408" s="150">
        <v>0</v>
      </c>
      <c r="Z408" s="150">
        <v>0</v>
      </c>
      <c r="AA408" s="49">
        <f t="shared" si="120"/>
        <v>0</v>
      </c>
      <c r="AB408" s="121">
        <v>0</v>
      </c>
      <c r="AC408" s="121">
        <v>0</v>
      </c>
      <c r="AD408" s="121">
        <v>0</v>
      </c>
      <c r="AE408" s="121">
        <v>0</v>
      </c>
      <c r="AF408" s="49">
        <f t="shared" si="121"/>
        <v>0</v>
      </c>
      <c r="AG408" s="121">
        <v>0</v>
      </c>
      <c r="AH408" s="121">
        <v>0</v>
      </c>
      <c r="AI408" s="121">
        <v>0</v>
      </c>
      <c r="AJ408" s="121">
        <v>0</v>
      </c>
    </row>
    <row r="409" spans="2:36" s="84" customFormat="1" ht="16.5" customHeight="1" thickBot="1" x14ac:dyDescent="0.3">
      <c r="B409" s="415"/>
      <c r="C409" s="460"/>
      <c r="D409" s="412"/>
      <c r="E409" s="97" t="s">
        <v>218</v>
      </c>
      <c r="F409" s="71">
        <f t="shared" si="119"/>
        <v>0</v>
      </c>
      <c r="G409" s="49">
        <f t="shared" si="122"/>
        <v>0</v>
      </c>
      <c r="H409" s="118">
        <v>0</v>
      </c>
      <c r="I409" s="118">
        <v>0</v>
      </c>
      <c r="J409" s="118">
        <v>0</v>
      </c>
      <c r="K409" s="118">
        <v>0</v>
      </c>
      <c r="L409" s="49">
        <f t="shared" si="123"/>
        <v>0</v>
      </c>
      <c r="M409" s="124">
        <v>0</v>
      </c>
      <c r="N409" s="124">
        <v>0</v>
      </c>
      <c r="O409" s="124">
        <v>0</v>
      </c>
      <c r="P409" s="124">
        <v>0</v>
      </c>
      <c r="Q409" s="49">
        <f t="shared" si="124"/>
        <v>0</v>
      </c>
      <c r="R409" s="122">
        <v>0</v>
      </c>
      <c r="S409" s="182">
        <v>0</v>
      </c>
      <c r="T409" s="182">
        <v>0</v>
      </c>
      <c r="U409" s="182">
        <v>0</v>
      </c>
      <c r="V409" s="49">
        <f t="shared" si="125"/>
        <v>0</v>
      </c>
      <c r="W409" s="122">
        <v>0</v>
      </c>
      <c r="X409" s="150">
        <v>0</v>
      </c>
      <c r="Y409" s="150">
        <v>0</v>
      </c>
      <c r="Z409" s="150">
        <v>0</v>
      </c>
      <c r="AA409" s="49">
        <f t="shared" si="120"/>
        <v>0</v>
      </c>
      <c r="AB409" s="122">
        <v>0</v>
      </c>
      <c r="AC409" s="122">
        <v>0</v>
      </c>
      <c r="AD409" s="122">
        <v>0</v>
      </c>
      <c r="AE409" s="122">
        <v>0</v>
      </c>
      <c r="AF409" s="49">
        <f t="shared" si="121"/>
        <v>0</v>
      </c>
      <c r="AG409" s="122">
        <v>0</v>
      </c>
      <c r="AH409" s="122">
        <v>0</v>
      </c>
      <c r="AI409" s="122">
        <v>0</v>
      </c>
      <c r="AJ409" s="122">
        <v>0</v>
      </c>
    </row>
    <row r="410" spans="2:36" s="84" customFormat="1" ht="16.5" customHeight="1" thickBot="1" x14ac:dyDescent="0.3">
      <c r="B410" s="317"/>
      <c r="C410" s="460"/>
      <c r="D410" s="413"/>
      <c r="E410" s="98" t="s">
        <v>116</v>
      </c>
      <c r="F410" s="71">
        <f t="shared" si="119"/>
        <v>0</v>
      </c>
      <c r="G410" s="49">
        <f t="shared" si="122"/>
        <v>0</v>
      </c>
      <c r="H410" s="118">
        <v>0</v>
      </c>
      <c r="I410" s="118">
        <v>0</v>
      </c>
      <c r="J410" s="118">
        <v>0</v>
      </c>
      <c r="K410" s="118">
        <v>0</v>
      </c>
      <c r="L410" s="49">
        <f t="shared" si="123"/>
        <v>0</v>
      </c>
      <c r="M410" s="124">
        <v>0</v>
      </c>
      <c r="N410" s="124">
        <v>0</v>
      </c>
      <c r="O410" s="124">
        <v>0</v>
      </c>
      <c r="P410" s="124">
        <v>0</v>
      </c>
      <c r="Q410" s="49">
        <f t="shared" si="124"/>
        <v>0</v>
      </c>
      <c r="R410" s="124">
        <v>0</v>
      </c>
      <c r="S410" s="182">
        <v>0</v>
      </c>
      <c r="T410" s="182">
        <v>0</v>
      </c>
      <c r="U410" s="182">
        <v>0</v>
      </c>
      <c r="V410" s="49">
        <f t="shared" si="125"/>
        <v>0</v>
      </c>
      <c r="W410" s="124">
        <v>0</v>
      </c>
      <c r="X410" s="150">
        <v>0</v>
      </c>
      <c r="Y410" s="150">
        <v>0</v>
      </c>
      <c r="Z410" s="150">
        <v>0</v>
      </c>
      <c r="AA410" s="49">
        <f t="shared" si="120"/>
        <v>0</v>
      </c>
      <c r="AB410" s="124">
        <v>0</v>
      </c>
      <c r="AC410" s="124">
        <v>0</v>
      </c>
      <c r="AD410" s="124">
        <v>0</v>
      </c>
      <c r="AE410" s="124">
        <v>0</v>
      </c>
      <c r="AF410" s="49">
        <f t="shared" si="121"/>
        <v>0</v>
      </c>
      <c r="AG410" s="124">
        <v>0</v>
      </c>
      <c r="AH410" s="124">
        <v>0</v>
      </c>
      <c r="AI410" s="124">
        <v>0</v>
      </c>
      <c r="AJ410" s="124">
        <v>0</v>
      </c>
    </row>
    <row r="411" spans="2:36" s="84" customFormat="1" ht="16.5" customHeight="1" thickBot="1" x14ac:dyDescent="0.3">
      <c r="B411" s="446">
        <v>4</v>
      </c>
      <c r="C411" s="460"/>
      <c r="D411" s="512" t="s">
        <v>274</v>
      </c>
      <c r="E411" s="128" t="s">
        <v>120</v>
      </c>
      <c r="F411" s="71">
        <f t="shared" si="119"/>
        <v>0</v>
      </c>
      <c r="G411" s="49">
        <f t="shared" si="122"/>
        <v>0</v>
      </c>
      <c r="H411" s="118">
        <v>0</v>
      </c>
      <c r="I411" s="118">
        <v>0</v>
      </c>
      <c r="J411" s="118">
        <v>0</v>
      </c>
      <c r="K411" s="118">
        <v>0</v>
      </c>
      <c r="L411" s="49">
        <f t="shared" si="123"/>
        <v>0</v>
      </c>
      <c r="M411" s="124">
        <v>0</v>
      </c>
      <c r="N411" s="124">
        <v>0</v>
      </c>
      <c r="O411" s="124">
        <v>0</v>
      </c>
      <c r="P411" s="124">
        <v>0</v>
      </c>
      <c r="Q411" s="49">
        <f t="shared" si="124"/>
        <v>0</v>
      </c>
      <c r="R411" s="121">
        <v>0</v>
      </c>
      <c r="S411" s="182">
        <v>0</v>
      </c>
      <c r="T411" s="182">
        <v>0</v>
      </c>
      <c r="U411" s="182">
        <v>0</v>
      </c>
      <c r="V411" s="49">
        <f t="shared" si="125"/>
        <v>0</v>
      </c>
      <c r="W411" s="121">
        <v>0</v>
      </c>
      <c r="X411" s="150">
        <v>0</v>
      </c>
      <c r="Y411" s="150">
        <v>0</v>
      </c>
      <c r="Z411" s="150">
        <v>0</v>
      </c>
      <c r="AA411" s="49">
        <f t="shared" si="120"/>
        <v>0</v>
      </c>
      <c r="AB411" s="121">
        <v>0</v>
      </c>
      <c r="AC411" s="121">
        <v>0</v>
      </c>
      <c r="AD411" s="121">
        <v>0</v>
      </c>
      <c r="AE411" s="121">
        <v>0</v>
      </c>
      <c r="AF411" s="49">
        <f t="shared" si="121"/>
        <v>0</v>
      </c>
      <c r="AG411" s="121">
        <v>0</v>
      </c>
      <c r="AH411" s="121">
        <v>0</v>
      </c>
      <c r="AI411" s="121">
        <v>0</v>
      </c>
      <c r="AJ411" s="121">
        <v>0</v>
      </c>
    </row>
    <row r="412" spans="2:36" s="84" customFormat="1" ht="16.5" customHeight="1" thickBot="1" x14ac:dyDescent="0.3">
      <c r="B412" s="415"/>
      <c r="C412" s="460"/>
      <c r="D412" s="516"/>
      <c r="E412" s="97" t="s">
        <v>218</v>
      </c>
      <c r="F412" s="71">
        <f t="shared" si="119"/>
        <v>0</v>
      </c>
      <c r="G412" s="49">
        <f t="shared" si="122"/>
        <v>0</v>
      </c>
      <c r="H412" s="118">
        <v>0</v>
      </c>
      <c r="I412" s="118">
        <v>0</v>
      </c>
      <c r="J412" s="118">
        <v>0</v>
      </c>
      <c r="K412" s="118">
        <v>0</v>
      </c>
      <c r="L412" s="49">
        <f t="shared" si="123"/>
        <v>0</v>
      </c>
      <c r="M412" s="124">
        <v>0</v>
      </c>
      <c r="N412" s="124">
        <v>0</v>
      </c>
      <c r="O412" s="124">
        <v>0</v>
      </c>
      <c r="P412" s="124">
        <v>0</v>
      </c>
      <c r="Q412" s="49">
        <f t="shared" si="124"/>
        <v>0</v>
      </c>
      <c r="R412" s="122">
        <v>0</v>
      </c>
      <c r="S412" s="182">
        <v>0</v>
      </c>
      <c r="T412" s="182">
        <v>0</v>
      </c>
      <c r="U412" s="182">
        <v>0</v>
      </c>
      <c r="V412" s="49">
        <f t="shared" si="125"/>
        <v>0</v>
      </c>
      <c r="W412" s="122">
        <v>0</v>
      </c>
      <c r="X412" s="150">
        <v>0</v>
      </c>
      <c r="Y412" s="150">
        <v>0</v>
      </c>
      <c r="Z412" s="150">
        <v>0</v>
      </c>
      <c r="AA412" s="49">
        <f t="shared" si="120"/>
        <v>0</v>
      </c>
      <c r="AB412" s="122">
        <v>0</v>
      </c>
      <c r="AC412" s="122">
        <v>0</v>
      </c>
      <c r="AD412" s="122">
        <v>0</v>
      </c>
      <c r="AE412" s="122">
        <v>0</v>
      </c>
      <c r="AF412" s="49">
        <f t="shared" si="121"/>
        <v>0</v>
      </c>
      <c r="AG412" s="122">
        <v>0</v>
      </c>
      <c r="AH412" s="122">
        <v>0</v>
      </c>
      <c r="AI412" s="122">
        <v>0</v>
      </c>
      <c r="AJ412" s="122">
        <v>0</v>
      </c>
    </row>
    <row r="413" spans="2:36" s="84" customFormat="1" ht="16.5" customHeight="1" thickBot="1" x14ac:dyDescent="0.3">
      <c r="B413" s="415"/>
      <c r="C413" s="460"/>
      <c r="D413" s="516"/>
      <c r="E413" s="98" t="s">
        <v>116</v>
      </c>
      <c r="F413" s="71">
        <f t="shared" si="119"/>
        <v>0</v>
      </c>
      <c r="G413" s="49">
        <f t="shared" si="122"/>
        <v>0</v>
      </c>
      <c r="H413" s="118">
        <v>0</v>
      </c>
      <c r="I413" s="118">
        <v>0</v>
      </c>
      <c r="J413" s="118">
        <v>0</v>
      </c>
      <c r="K413" s="118">
        <v>0</v>
      </c>
      <c r="L413" s="49">
        <f t="shared" si="123"/>
        <v>0</v>
      </c>
      <c r="M413" s="124">
        <v>0</v>
      </c>
      <c r="N413" s="124">
        <v>0</v>
      </c>
      <c r="O413" s="124">
        <v>0</v>
      </c>
      <c r="P413" s="124">
        <v>0</v>
      </c>
      <c r="Q413" s="49">
        <f t="shared" si="124"/>
        <v>0</v>
      </c>
      <c r="R413" s="124">
        <v>0</v>
      </c>
      <c r="S413" s="182">
        <v>0</v>
      </c>
      <c r="T413" s="182">
        <v>0</v>
      </c>
      <c r="U413" s="182">
        <v>0</v>
      </c>
      <c r="V413" s="49">
        <f t="shared" si="125"/>
        <v>0</v>
      </c>
      <c r="W413" s="124">
        <v>0</v>
      </c>
      <c r="X413" s="150">
        <v>0</v>
      </c>
      <c r="Y413" s="150">
        <v>0</v>
      </c>
      <c r="Z413" s="150">
        <v>0</v>
      </c>
      <c r="AA413" s="49">
        <f t="shared" si="120"/>
        <v>0</v>
      </c>
      <c r="AB413" s="124">
        <v>0</v>
      </c>
      <c r="AC413" s="124">
        <v>0</v>
      </c>
      <c r="AD413" s="124">
        <v>0</v>
      </c>
      <c r="AE413" s="124">
        <v>0</v>
      </c>
      <c r="AF413" s="49">
        <f t="shared" si="121"/>
        <v>0</v>
      </c>
      <c r="AG413" s="124">
        <v>0</v>
      </c>
      <c r="AH413" s="124">
        <v>0</v>
      </c>
      <c r="AI413" s="124">
        <v>0</v>
      </c>
      <c r="AJ413" s="124">
        <v>0</v>
      </c>
    </row>
    <row r="414" spans="2:36" s="84" customFormat="1" ht="21.75" thickBot="1" x14ac:dyDescent="0.3">
      <c r="B414" s="317"/>
      <c r="C414" s="460"/>
      <c r="D414" s="517"/>
      <c r="E414" s="179" t="s">
        <v>455</v>
      </c>
      <c r="F414" s="71">
        <f t="shared" si="119"/>
        <v>0</v>
      </c>
      <c r="G414" s="49">
        <f t="shared" si="122"/>
        <v>0</v>
      </c>
      <c r="H414" s="118">
        <v>0</v>
      </c>
      <c r="I414" s="118">
        <v>0</v>
      </c>
      <c r="J414" s="118">
        <v>0</v>
      </c>
      <c r="K414" s="118">
        <v>0</v>
      </c>
      <c r="L414" s="49">
        <f t="shared" si="123"/>
        <v>0</v>
      </c>
      <c r="M414" s="124">
        <v>0</v>
      </c>
      <c r="N414" s="124">
        <v>0</v>
      </c>
      <c r="O414" s="124">
        <v>0</v>
      </c>
      <c r="P414" s="124">
        <v>0</v>
      </c>
      <c r="Q414" s="49">
        <f t="shared" si="124"/>
        <v>0</v>
      </c>
      <c r="R414" s="182">
        <v>0</v>
      </c>
      <c r="S414" s="182">
        <v>0</v>
      </c>
      <c r="T414" s="182">
        <v>0</v>
      </c>
      <c r="U414" s="182">
        <v>0</v>
      </c>
      <c r="V414" s="49">
        <f t="shared" si="125"/>
        <v>0</v>
      </c>
      <c r="W414" s="182">
        <v>0</v>
      </c>
      <c r="X414" s="150">
        <v>0</v>
      </c>
      <c r="Y414" s="150">
        <v>0</v>
      </c>
      <c r="Z414" s="150">
        <v>0</v>
      </c>
      <c r="AA414" s="49">
        <f t="shared" si="120"/>
        <v>0</v>
      </c>
      <c r="AB414" s="182">
        <v>0</v>
      </c>
      <c r="AC414" s="182">
        <v>0</v>
      </c>
      <c r="AD414" s="182">
        <v>0</v>
      </c>
      <c r="AE414" s="182">
        <v>0</v>
      </c>
      <c r="AF414" s="49">
        <f t="shared" si="121"/>
        <v>0</v>
      </c>
      <c r="AG414" s="182">
        <v>0</v>
      </c>
      <c r="AH414" s="182">
        <v>0</v>
      </c>
      <c r="AI414" s="182">
        <v>0</v>
      </c>
      <c r="AJ414" s="182">
        <v>0</v>
      </c>
    </row>
    <row r="415" spans="2:36" s="84" customFormat="1" ht="16.5" customHeight="1" x14ac:dyDescent="0.25">
      <c r="B415" s="16"/>
      <c r="C415" s="460"/>
      <c r="D415" s="443" t="s">
        <v>211</v>
      </c>
      <c r="E415" s="443"/>
      <c r="F415" s="71">
        <f t="shared" si="119"/>
        <v>0</v>
      </c>
      <c r="G415" s="49">
        <f t="shared" si="122"/>
        <v>0</v>
      </c>
      <c r="H415" s="71">
        <f t="shared" ref="H415:K415" si="137">H411+H408+H404+H400</f>
        <v>0</v>
      </c>
      <c r="I415" s="71">
        <f t="shared" si="137"/>
        <v>0</v>
      </c>
      <c r="J415" s="71">
        <f t="shared" si="137"/>
        <v>0</v>
      </c>
      <c r="K415" s="71">
        <f t="shared" si="137"/>
        <v>0</v>
      </c>
      <c r="L415" s="49">
        <f t="shared" si="123"/>
        <v>0</v>
      </c>
      <c r="M415" s="71">
        <f t="shared" ref="M415:P417" si="138">M411+M408+M404+M400</f>
        <v>0</v>
      </c>
      <c r="N415" s="71">
        <f t="shared" si="138"/>
        <v>0</v>
      </c>
      <c r="O415" s="71">
        <f t="shared" si="138"/>
        <v>0</v>
      </c>
      <c r="P415" s="71">
        <f t="shared" si="138"/>
        <v>0</v>
      </c>
      <c r="Q415" s="49">
        <f t="shared" si="124"/>
        <v>0</v>
      </c>
      <c r="R415" s="71">
        <f t="shared" ref="R415:AE417" si="139">R411+R408+R404+R400</f>
        <v>0</v>
      </c>
      <c r="S415" s="71">
        <f t="shared" si="139"/>
        <v>0</v>
      </c>
      <c r="T415" s="71">
        <f t="shared" si="139"/>
        <v>0</v>
      </c>
      <c r="U415" s="71">
        <f t="shared" si="139"/>
        <v>0</v>
      </c>
      <c r="V415" s="49">
        <f t="shared" si="125"/>
        <v>0</v>
      </c>
      <c r="W415" s="71">
        <v>0</v>
      </c>
      <c r="X415" s="71">
        <f t="shared" ref="X415:Z417" si="140">X411+X408+X404+X400</f>
        <v>0</v>
      </c>
      <c r="Y415" s="71">
        <f t="shared" si="140"/>
        <v>0</v>
      </c>
      <c r="Z415" s="71">
        <f t="shared" si="140"/>
        <v>0</v>
      </c>
      <c r="AA415" s="49">
        <f t="shared" si="120"/>
        <v>0</v>
      </c>
      <c r="AB415" s="71">
        <f t="shared" si="139"/>
        <v>0</v>
      </c>
      <c r="AC415" s="71">
        <f t="shared" si="139"/>
        <v>0</v>
      </c>
      <c r="AD415" s="71">
        <f t="shared" si="139"/>
        <v>0</v>
      </c>
      <c r="AE415" s="71">
        <f t="shared" si="139"/>
        <v>0</v>
      </c>
      <c r="AF415" s="49">
        <f t="shared" si="121"/>
        <v>0</v>
      </c>
      <c r="AG415" s="71">
        <f t="shared" ref="AG415:AJ417" si="141">AG411+AG408+AG404+AG400</f>
        <v>0</v>
      </c>
      <c r="AH415" s="71">
        <f t="shared" si="141"/>
        <v>0</v>
      </c>
      <c r="AI415" s="71">
        <f t="shared" si="141"/>
        <v>0</v>
      </c>
      <c r="AJ415" s="71">
        <f t="shared" si="141"/>
        <v>0</v>
      </c>
    </row>
    <row r="416" spans="2:36" s="84" customFormat="1" ht="16.5" customHeight="1" x14ac:dyDescent="0.25">
      <c r="B416" s="16"/>
      <c r="C416" s="460"/>
      <c r="D416" s="444" t="s">
        <v>212</v>
      </c>
      <c r="E416" s="444"/>
      <c r="F416" s="71">
        <f t="shared" si="119"/>
        <v>0</v>
      </c>
      <c r="G416" s="49">
        <f t="shared" si="122"/>
        <v>0</v>
      </c>
      <c r="H416" s="71">
        <f t="shared" ref="H416" si="142">H412+H409+H405+H401</f>
        <v>0</v>
      </c>
      <c r="I416" s="71">
        <f t="shared" ref="I416:K416" si="143">I412+I409+I405+I401</f>
        <v>0</v>
      </c>
      <c r="J416" s="71">
        <f t="shared" si="143"/>
        <v>0</v>
      </c>
      <c r="K416" s="71">
        <f t="shared" si="143"/>
        <v>0</v>
      </c>
      <c r="L416" s="49">
        <f t="shared" si="123"/>
        <v>0</v>
      </c>
      <c r="M416" s="71">
        <f t="shared" si="138"/>
        <v>0</v>
      </c>
      <c r="N416" s="71">
        <f t="shared" si="138"/>
        <v>0</v>
      </c>
      <c r="O416" s="71">
        <f t="shared" si="138"/>
        <v>0</v>
      </c>
      <c r="P416" s="71">
        <f t="shared" si="138"/>
        <v>0</v>
      </c>
      <c r="Q416" s="49">
        <f t="shared" si="124"/>
        <v>0</v>
      </c>
      <c r="R416" s="71">
        <f t="shared" si="139"/>
        <v>0</v>
      </c>
      <c r="S416" s="71">
        <f t="shared" si="139"/>
        <v>0</v>
      </c>
      <c r="T416" s="71">
        <f t="shared" si="139"/>
        <v>0</v>
      </c>
      <c r="U416" s="71">
        <f t="shared" si="139"/>
        <v>0</v>
      </c>
      <c r="V416" s="49">
        <f t="shared" si="125"/>
        <v>0</v>
      </c>
      <c r="W416" s="71">
        <v>0</v>
      </c>
      <c r="X416" s="71">
        <f t="shared" si="140"/>
        <v>0</v>
      </c>
      <c r="Y416" s="71">
        <f t="shared" si="140"/>
        <v>0</v>
      </c>
      <c r="Z416" s="71">
        <f t="shared" si="140"/>
        <v>0</v>
      </c>
      <c r="AA416" s="49">
        <f t="shared" si="120"/>
        <v>0</v>
      </c>
      <c r="AB416" s="71">
        <f t="shared" si="139"/>
        <v>0</v>
      </c>
      <c r="AC416" s="71">
        <f t="shared" si="139"/>
        <v>0</v>
      </c>
      <c r="AD416" s="71">
        <f t="shared" si="139"/>
        <v>0</v>
      </c>
      <c r="AE416" s="71">
        <f t="shared" si="139"/>
        <v>0</v>
      </c>
      <c r="AF416" s="49">
        <f t="shared" si="121"/>
        <v>0</v>
      </c>
      <c r="AG416" s="71">
        <f t="shared" si="141"/>
        <v>0</v>
      </c>
      <c r="AH416" s="71">
        <f t="shared" si="141"/>
        <v>0</v>
      </c>
      <c r="AI416" s="71">
        <f t="shared" si="141"/>
        <v>0</v>
      </c>
      <c r="AJ416" s="71">
        <f t="shared" si="141"/>
        <v>0</v>
      </c>
    </row>
    <row r="417" spans="2:36" s="84" customFormat="1" ht="16.5" customHeight="1" thickBot="1" x14ac:dyDescent="0.3">
      <c r="B417" s="16"/>
      <c r="C417" s="461"/>
      <c r="D417" s="445" t="s">
        <v>213</v>
      </c>
      <c r="E417" s="445"/>
      <c r="F417" s="71">
        <f t="shared" si="119"/>
        <v>0</v>
      </c>
      <c r="G417" s="49">
        <f t="shared" si="122"/>
        <v>0</v>
      </c>
      <c r="H417" s="39">
        <f t="shared" ref="H417" si="144">H413+H410+H406+H402</f>
        <v>0</v>
      </c>
      <c r="I417" s="39">
        <f t="shared" ref="I417:K417" si="145">I413+I410+I406+I402</f>
        <v>0</v>
      </c>
      <c r="J417" s="39">
        <f t="shared" si="145"/>
        <v>0</v>
      </c>
      <c r="K417" s="39">
        <f t="shared" si="145"/>
        <v>0</v>
      </c>
      <c r="L417" s="49">
        <f t="shared" si="123"/>
        <v>0</v>
      </c>
      <c r="M417" s="39">
        <f t="shared" si="138"/>
        <v>0</v>
      </c>
      <c r="N417" s="39">
        <f t="shared" si="138"/>
        <v>0</v>
      </c>
      <c r="O417" s="39">
        <f t="shared" si="138"/>
        <v>0</v>
      </c>
      <c r="P417" s="39">
        <f t="shared" si="138"/>
        <v>0</v>
      </c>
      <c r="Q417" s="49">
        <f t="shared" si="124"/>
        <v>0</v>
      </c>
      <c r="R417" s="39">
        <f t="shared" si="139"/>
        <v>0</v>
      </c>
      <c r="S417" s="39">
        <f t="shared" si="139"/>
        <v>0</v>
      </c>
      <c r="T417" s="39">
        <f t="shared" si="139"/>
        <v>0</v>
      </c>
      <c r="U417" s="39">
        <f t="shared" si="139"/>
        <v>0</v>
      </c>
      <c r="V417" s="49">
        <f t="shared" si="125"/>
        <v>0</v>
      </c>
      <c r="W417" s="39">
        <v>0</v>
      </c>
      <c r="X417" s="39">
        <f t="shared" si="140"/>
        <v>0</v>
      </c>
      <c r="Y417" s="39">
        <f t="shared" si="140"/>
        <v>0</v>
      </c>
      <c r="Z417" s="39">
        <f t="shared" si="140"/>
        <v>0</v>
      </c>
      <c r="AA417" s="49">
        <f t="shared" si="120"/>
        <v>0</v>
      </c>
      <c r="AB417" s="39">
        <f t="shared" si="139"/>
        <v>0</v>
      </c>
      <c r="AC417" s="39">
        <f t="shared" si="139"/>
        <v>0</v>
      </c>
      <c r="AD417" s="39">
        <f t="shared" si="139"/>
        <v>0</v>
      </c>
      <c r="AE417" s="39">
        <f t="shared" si="139"/>
        <v>0</v>
      </c>
      <c r="AF417" s="49">
        <f t="shared" si="121"/>
        <v>0</v>
      </c>
      <c r="AG417" s="39">
        <f t="shared" si="141"/>
        <v>0</v>
      </c>
      <c r="AH417" s="39">
        <f t="shared" si="141"/>
        <v>0</v>
      </c>
      <c r="AI417" s="39">
        <f t="shared" si="141"/>
        <v>0</v>
      </c>
      <c r="AJ417" s="39">
        <f t="shared" si="141"/>
        <v>0</v>
      </c>
    </row>
    <row r="418" spans="2:36" s="84" customFormat="1" ht="16.5" customHeight="1" thickBot="1" x14ac:dyDescent="0.3">
      <c r="B418" s="205"/>
      <c r="C418" s="462"/>
      <c r="D418" s="445" t="s">
        <v>545</v>
      </c>
      <c r="E418" s="445"/>
      <c r="F418" s="71">
        <f t="shared" si="119"/>
        <v>1</v>
      </c>
      <c r="G418" s="49">
        <f t="shared" si="122"/>
        <v>0</v>
      </c>
      <c r="H418" s="143">
        <f t="shared" ref="H418:K418" si="146">H414+H407+H403</f>
        <v>0</v>
      </c>
      <c r="I418" s="143">
        <f t="shared" si="146"/>
        <v>0</v>
      </c>
      <c r="J418" s="143">
        <f t="shared" si="146"/>
        <v>0</v>
      </c>
      <c r="K418" s="143">
        <f t="shared" si="146"/>
        <v>0</v>
      </c>
      <c r="L418" s="49">
        <f t="shared" si="123"/>
        <v>1</v>
      </c>
      <c r="M418" s="143">
        <f t="shared" ref="M418:P418" si="147">M414+M407+M403</f>
        <v>1</v>
      </c>
      <c r="N418" s="143">
        <f t="shared" si="147"/>
        <v>0</v>
      </c>
      <c r="O418" s="143">
        <f t="shared" si="147"/>
        <v>0</v>
      </c>
      <c r="P418" s="143">
        <f t="shared" si="147"/>
        <v>0</v>
      </c>
      <c r="Q418" s="49">
        <f t="shared" si="124"/>
        <v>0</v>
      </c>
      <c r="R418" s="143">
        <f t="shared" ref="R418:AE418" si="148">R414+R407+R403</f>
        <v>0</v>
      </c>
      <c r="S418" s="143">
        <f t="shared" si="148"/>
        <v>0</v>
      </c>
      <c r="T418" s="143">
        <f t="shared" si="148"/>
        <v>0</v>
      </c>
      <c r="U418" s="143">
        <f t="shared" si="148"/>
        <v>0</v>
      </c>
      <c r="V418" s="49">
        <f t="shared" si="125"/>
        <v>0</v>
      </c>
      <c r="W418" s="143">
        <v>0</v>
      </c>
      <c r="X418" s="143">
        <f t="shared" ref="X418:Z418" si="149">X414+X407+X403</f>
        <v>0</v>
      </c>
      <c r="Y418" s="143">
        <f t="shared" si="149"/>
        <v>0</v>
      </c>
      <c r="Z418" s="143">
        <f t="shared" si="149"/>
        <v>0</v>
      </c>
      <c r="AA418" s="49">
        <f t="shared" si="120"/>
        <v>0</v>
      </c>
      <c r="AB418" s="143">
        <f t="shared" si="148"/>
        <v>0</v>
      </c>
      <c r="AC418" s="143">
        <f t="shared" si="148"/>
        <v>0</v>
      </c>
      <c r="AD418" s="143">
        <f t="shared" si="148"/>
        <v>0</v>
      </c>
      <c r="AE418" s="143">
        <f t="shared" si="148"/>
        <v>0</v>
      </c>
      <c r="AF418" s="49">
        <f t="shared" si="121"/>
        <v>0</v>
      </c>
      <c r="AG418" s="143">
        <f t="shared" ref="AG418:AJ418" si="150">AG414+AG407+AG403</f>
        <v>0</v>
      </c>
      <c r="AH418" s="143">
        <f t="shared" si="150"/>
        <v>0</v>
      </c>
      <c r="AI418" s="143">
        <f t="shared" si="150"/>
        <v>0</v>
      </c>
      <c r="AJ418" s="143">
        <f t="shared" si="150"/>
        <v>0</v>
      </c>
    </row>
    <row r="419" spans="2:36" s="84" customFormat="1" ht="16.5" customHeight="1" thickBot="1" x14ac:dyDescent="0.3">
      <c r="B419" s="423">
        <v>1</v>
      </c>
      <c r="C419" s="460" t="s">
        <v>37</v>
      </c>
      <c r="D419" s="425" t="s">
        <v>125</v>
      </c>
      <c r="E419" s="128" t="s">
        <v>120</v>
      </c>
      <c r="F419" s="71">
        <f t="shared" si="119"/>
        <v>8</v>
      </c>
      <c r="G419" s="49">
        <f t="shared" si="122"/>
        <v>3</v>
      </c>
      <c r="H419" s="121">
        <v>3</v>
      </c>
      <c r="I419" s="121">
        <v>0</v>
      </c>
      <c r="J419" s="121">
        <v>0</v>
      </c>
      <c r="K419" s="121">
        <v>0</v>
      </c>
      <c r="L419" s="49">
        <f t="shared" si="123"/>
        <v>0</v>
      </c>
      <c r="M419" s="121">
        <v>0</v>
      </c>
      <c r="N419" s="121">
        <v>0</v>
      </c>
      <c r="O419" s="121">
        <v>0</v>
      </c>
      <c r="P419" s="121">
        <v>0</v>
      </c>
      <c r="Q419" s="49">
        <f t="shared" si="124"/>
        <v>2</v>
      </c>
      <c r="R419" s="121">
        <v>2</v>
      </c>
      <c r="S419" s="182">
        <v>0</v>
      </c>
      <c r="T419" s="182">
        <v>0</v>
      </c>
      <c r="U419" s="182">
        <v>0</v>
      </c>
      <c r="V419" s="49">
        <f t="shared" si="125"/>
        <v>0</v>
      </c>
      <c r="W419" s="121">
        <v>0</v>
      </c>
      <c r="X419" s="121">
        <v>0</v>
      </c>
      <c r="Y419" s="121">
        <v>0</v>
      </c>
      <c r="Z419" s="121">
        <v>0</v>
      </c>
      <c r="AA419" s="49">
        <f t="shared" si="120"/>
        <v>3</v>
      </c>
      <c r="AB419" s="121">
        <v>3</v>
      </c>
      <c r="AC419" s="121">
        <v>0</v>
      </c>
      <c r="AD419" s="121">
        <v>0</v>
      </c>
      <c r="AE419" s="121">
        <v>0</v>
      </c>
      <c r="AF419" s="49">
        <f t="shared" si="121"/>
        <v>0</v>
      </c>
      <c r="AG419" s="121">
        <v>0</v>
      </c>
      <c r="AH419" s="121">
        <v>0</v>
      </c>
      <c r="AI419" s="121">
        <v>0</v>
      </c>
      <c r="AJ419" s="121">
        <v>0</v>
      </c>
    </row>
    <row r="420" spans="2:36" s="84" customFormat="1" ht="16.5" customHeight="1" thickBot="1" x14ac:dyDescent="0.3">
      <c r="B420" s="431"/>
      <c r="C420" s="460"/>
      <c r="D420" s="426"/>
      <c r="E420" s="97" t="s">
        <v>218</v>
      </c>
      <c r="F420" s="71">
        <f t="shared" si="119"/>
        <v>0</v>
      </c>
      <c r="G420" s="49">
        <f t="shared" si="122"/>
        <v>0</v>
      </c>
      <c r="H420" s="122">
        <v>0</v>
      </c>
      <c r="I420" s="122">
        <v>0</v>
      </c>
      <c r="J420" s="122">
        <v>0</v>
      </c>
      <c r="K420" s="122">
        <v>0</v>
      </c>
      <c r="L420" s="49">
        <f t="shared" si="123"/>
        <v>0</v>
      </c>
      <c r="M420" s="122">
        <v>0</v>
      </c>
      <c r="N420" s="122">
        <v>0</v>
      </c>
      <c r="O420" s="122">
        <v>0</v>
      </c>
      <c r="P420" s="122">
        <v>0</v>
      </c>
      <c r="Q420" s="49">
        <f t="shared" si="124"/>
        <v>0</v>
      </c>
      <c r="R420" s="122">
        <v>0</v>
      </c>
      <c r="S420" s="182">
        <v>0</v>
      </c>
      <c r="T420" s="182">
        <v>0</v>
      </c>
      <c r="U420" s="182">
        <v>0</v>
      </c>
      <c r="V420" s="49">
        <f t="shared" si="125"/>
        <v>0</v>
      </c>
      <c r="W420" s="122">
        <v>0</v>
      </c>
      <c r="X420" s="122">
        <v>0</v>
      </c>
      <c r="Y420" s="122">
        <v>0</v>
      </c>
      <c r="Z420" s="122">
        <v>0</v>
      </c>
      <c r="AA420" s="49">
        <f t="shared" si="120"/>
        <v>0</v>
      </c>
      <c r="AB420" s="122">
        <v>0</v>
      </c>
      <c r="AC420" s="122">
        <v>0</v>
      </c>
      <c r="AD420" s="122">
        <v>0</v>
      </c>
      <c r="AE420" s="122">
        <v>0</v>
      </c>
      <c r="AF420" s="49">
        <f t="shared" si="121"/>
        <v>0</v>
      </c>
      <c r="AG420" s="122">
        <v>0</v>
      </c>
      <c r="AH420" s="122">
        <v>0</v>
      </c>
      <c r="AI420" s="122">
        <v>0</v>
      </c>
      <c r="AJ420" s="122">
        <v>0</v>
      </c>
    </row>
    <row r="421" spans="2:36" s="84" customFormat="1" ht="15.75" customHeight="1" thickBot="1" x14ac:dyDescent="0.3">
      <c r="B421" s="431"/>
      <c r="C421" s="460"/>
      <c r="D421" s="426"/>
      <c r="E421" s="98" t="s">
        <v>116</v>
      </c>
      <c r="F421" s="71">
        <f t="shared" si="119"/>
        <v>12</v>
      </c>
      <c r="G421" s="49">
        <f t="shared" si="122"/>
        <v>2</v>
      </c>
      <c r="H421" s="124">
        <v>2</v>
      </c>
      <c r="I421" s="124">
        <v>0</v>
      </c>
      <c r="J421" s="124">
        <v>0</v>
      </c>
      <c r="K421" s="124">
        <v>0</v>
      </c>
      <c r="L421" s="49">
        <f t="shared" si="123"/>
        <v>3</v>
      </c>
      <c r="M421" s="124">
        <v>3</v>
      </c>
      <c r="N421" s="124">
        <v>0</v>
      </c>
      <c r="O421" s="124">
        <v>0</v>
      </c>
      <c r="P421" s="124">
        <v>0</v>
      </c>
      <c r="Q421" s="49">
        <f t="shared" si="124"/>
        <v>0</v>
      </c>
      <c r="R421" s="124">
        <v>0</v>
      </c>
      <c r="S421" s="182">
        <v>0</v>
      </c>
      <c r="T421" s="182">
        <v>0</v>
      </c>
      <c r="U421" s="182">
        <v>0</v>
      </c>
      <c r="V421" s="49">
        <f t="shared" si="125"/>
        <v>4</v>
      </c>
      <c r="W421" s="124">
        <v>4</v>
      </c>
      <c r="X421" s="124">
        <v>0</v>
      </c>
      <c r="Y421" s="124">
        <v>0</v>
      </c>
      <c r="Z421" s="124">
        <v>0</v>
      </c>
      <c r="AA421" s="49">
        <f t="shared" si="120"/>
        <v>3</v>
      </c>
      <c r="AB421" s="124">
        <v>3</v>
      </c>
      <c r="AC421" s="124">
        <v>0</v>
      </c>
      <c r="AD421" s="124">
        <v>0</v>
      </c>
      <c r="AE421" s="124">
        <v>0</v>
      </c>
      <c r="AF421" s="49">
        <f t="shared" si="121"/>
        <v>0</v>
      </c>
      <c r="AG421" s="124">
        <v>0</v>
      </c>
      <c r="AH421" s="124">
        <v>0</v>
      </c>
      <c r="AI421" s="124">
        <v>0</v>
      </c>
      <c r="AJ421" s="124">
        <v>0</v>
      </c>
    </row>
    <row r="422" spans="2:36" s="268" customFormat="1" ht="15.75" customHeight="1" thickBot="1" x14ac:dyDescent="0.3">
      <c r="B422" s="267"/>
      <c r="C422" s="460"/>
      <c r="D422" s="427"/>
      <c r="E422" s="90" t="s">
        <v>455</v>
      </c>
      <c r="F422" s="71">
        <f t="shared" si="119"/>
        <v>0</v>
      </c>
      <c r="G422" s="274"/>
      <c r="H422" s="182"/>
      <c r="I422" s="182"/>
      <c r="J422" s="182"/>
      <c r="K422" s="182"/>
      <c r="L422" s="274"/>
      <c r="M422" s="181">
        <v>0</v>
      </c>
      <c r="N422" s="181">
        <v>0</v>
      </c>
      <c r="O422" s="181">
        <v>0</v>
      </c>
      <c r="P422" s="181">
        <v>0</v>
      </c>
      <c r="Q422" s="49">
        <f t="shared" si="124"/>
        <v>0</v>
      </c>
      <c r="R422" s="181">
        <v>0</v>
      </c>
      <c r="S422" s="182">
        <v>0</v>
      </c>
      <c r="T422" s="182">
        <v>0</v>
      </c>
      <c r="U422" s="182">
        <v>0</v>
      </c>
      <c r="V422" s="49">
        <f t="shared" si="125"/>
        <v>0</v>
      </c>
      <c r="W422" s="181">
        <v>0</v>
      </c>
      <c r="X422" s="181">
        <v>0</v>
      </c>
      <c r="Y422" s="181">
        <v>0</v>
      </c>
      <c r="Z422" s="181">
        <v>0</v>
      </c>
      <c r="AA422" s="49">
        <f t="shared" si="120"/>
        <v>0</v>
      </c>
      <c r="AB422" s="181">
        <v>0</v>
      </c>
      <c r="AC422" s="181">
        <v>0</v>
      </c>
      <c r="AD422" s="181">
        <v>0</v>
      </c>
      <c r="AE422" s="181">
        <v>0</v>
      </c>
      <c r="AF422" s="49">
        <f t="shared" si="121"/>
        <v>0</v>
      </c>
      <c r="AG422" s="181">
        <v>0</v>
      </c>
      <c r="AH422" s="181">
        <v>0</v>
      </c>
      <c r="AI422" s="181">
        <v>0</v>
      </c>
      <c r="AJ422" s="181">
        <v>0</v>
      </c>
    </row>
    <row r="423" spans="2:36" s="84" customFormat="1" ht="16.5" customHeight="1" thickBot="1" x14ac:dyDescent="0.3">
      <c r="B423" s="431">
        <v>2</v>
      </c>
      <c r="C423" s="460"/>
      <c r="D423" s="465" t="s">
        <v>534</v>
      </c>
      <c r="E423" s="128" t="s">
        <v>120</v>
      </c>
      <c r="F423" s="71">
        <f t="shared" si="119"/>
        <v>0</v>
      </c>
      <c r="G423" s="49">
        <f t="shared" si="122"/>
        <v>0</v>
      </c>
      <c r="H423" s="118">
        <v>0</v>
      </c>
      <c r="I423" s="118">
        <v>0</v>
      </c>
      <c r="J423" s="118">
        <v>0</v>
      </c>
      <c r="K423" s="118">
        <v>0</v>
      </c>
      <c r="L423" s="49">
        <f t="shared" si="123"/>
        <v>0</v>
      </c>
      <c r="M423" s="121">
        <v>0</v>
      </c>
      <c r="N423" s="121">
        <v>0</v>
      </c>
      <c r="O423" s="121">
        <v>0</v>
      </c>
      <c r="P423" s="121">
        <v>0</v>
      </c>
      <c r="Q423" s="49">
        <f t="shared" si="124"/>
        <v>0</v>
      </c>
      <c r="R423" s="119">
        <v>0</v>
      </c>
      <c r="S423" s="182">
        <v>0</v>
      </c>
      <c r="T423" s="182">
        <v>0</v>
      </c>
      <c r="U423" s="182">
        <v>0</v>
      </c>
      <c r="V423" s="49">
        <f t="shared" si="125"/>
        <v>0</v>
      </c>
      <c r="W423" s="121">
        <v>0</v>
      </c>
      <c r="X423" s="121">
        <v>0</v>
      </c>
      <c r="Y423" s="121">
        <v>0</v>
      </c>
      <c r="Z423" s="121">
        <v>0</v>
      </c>
      <c r="AA423" s="49">
        <f t="shared" si="120"/>
        <v>0</v>
      </c>
      <c r="AB423" s="121">
        <v>0</v>
      </c>
      <c r="AC423" s="121">
        <v>0</v>
      </c>
      <c r="AD423" s="121">
        <v>0</v>
      </c>
      <c r="AE423" s="121">
        <v>0</v>
      </c>
      <c r="AF423" s="49">
        <f t="shared" si="121"/>
        <v>0</v>
      </c>
      <c r="AG423" s="121">
        <v>0</v>
      </c>
      <c r="AH423" s="121">
        <v>0</v>
      </c>
      <c r="AI423" s="121">
        <v>0</v>
      </c>
      <c r="AJ423" s="121">
        <v>0</v>
      </c>
    </row>
    <row r="424" spans="2:36" s="84" customFormat="1" ht="16.5" customHeight="1" thickBot="1" x14ac:dyDescent="0.3">
      <c r="B424" s="431"/>
      <c r="C424" s="460"/>
      <c r="D424" s="466"/>
      <c r="E424" s="97" t="s">
        <v>218</v>
      </c>
      <c r="F424" s="71">
        <f t="shared" si="119"/>
        <v>0</v>
      </c>
      <c r="G424" s="49">
        <f t="shared" si="122"/>
        <v>0</v>
      </c>
      <c r="H424" s="118">
        <v>0</v>
      </c>
      <c r="I424" s="118">
        <v>0</v>
      </c>
      <c r="J424" s="118">
        <v>0</v>
      </c>
      <c r="K424" s="118">
        <v>0</v>
      </c>
      <c r="L424" s="49">
        <f t="shared" si="123"/>
        <v>0</v>
      </c>
      <c r="M424" s="122">
        <v>0</v>
      </c>
      <c r="N424" s="122">
        <v>0</v>
      </c>
      <c r="O424" s="122">
        <v>0</v>
      </c>
      <c r="P424" s="122">
        <v>0</v>
      </c>
      <c r="Q424" s="49">
        <f t="shared" si="124"/>
        <v>0</v>
      </c>
      <c r="R424" s="119">
        <v>0</v>
      </c>
      <c r="S424" s="182">
        <v>0</v>
      </c>
      <c r="T424" s="182">
        <v>0</v>
      </c>
      <c r="U424" s="182">
        <v>0</v>
      </c>
      <c r="V424" s="49">
        <f t="shared" si="125"/>
        <v>0</v>
      </c>
      <c r="W424" s="122">
        <v>0</v>
      </c>
      <c r="X424" s="122">
        <v>0</v>
      </c>
      <c r="Y424" s="122">
        <v>0</v>
      </c>
      <c r="Z424" s="122">
        <v>0</v>
      </c>
      <c r="AA424" s="49">
        <f t="shared" si="120"/>
        <v>0</v>
      </c>
      <c r="AB424" s="122">
        <v>0</v>
      </c>
      <c r="AC424" s="122">
        <v>0</v>
      </c>
      <c r="AD424" s="122">
        <v>0</v>
      </c>
      <c r="AE424" s="122">
        <v>0</v>
      </c>
      <c r="AF424" s="49">
        <f t="shared" si="121"/>
        <v>0</v>
      </c>
      <c r="AG424" s="122">
        <v>0</v>
      </c>
      <c r="AH424" s="122">
        <v>0</v>
      </c>
      <c r="AI424" s="122">
        <v>0</v>
      </c>
      <c r="AJ424" s="122">
        <v>0</v>
      </c>
    </row>
    <row r="425" spans="2:36" s="84" customFormat="1" ht="21.75" thickBot="1" x14ac:dyDescent="0.3">
      <c r="B425" s="431"/>
      <c r="C425" s="460"/>
      <c r="D425" s="467"/>
      <c r="E425" s="142" t="s">
        <v>116</v>
      </c>
      <c r="F425" s="71">
        <f t="shared" si="119"/>
        <v>0</v>
      </c>
      <c r="G425" s="49">
        <f t="shared" si="122"/>
        <v>0</v>
      </c>
      <c r="H425" s="145"/>
      <c r="I425" s="145"/>
      <c r="J425" s="145"/>
      <c r="K425" s="145"/>
      <c r="L425" s="49">
        <f t="shared" si="123"/>
        <v>0</v>
      </c>
      <c r="M425" s="117">
        <v>0</v>
      </c>
      <c r="N425" s="117">
        <v>0</v>
      </c>
      <c r="O425" s="117">
        <v>0</v>
      </c>
      <c r="P425" s="117">
        <v>0</v>
      </c>
      <c r="Q425" s="49">
        <f t="shared" si="124"/>
        <v>0</v>
      </c>
      <c r="R425" s="119">
        <v>0</v>
      </c>
      <c r="S425" s="182">
        <v>0</v>
      </c>
      <c r="T425" s="182">
        <v>0</v>
      </c>
      <c r="U425" s="182">
        <v>0</v>
      </c>
      <c r="V425" s="49">
        <f t="shared" si="125"/>
        <v>0</v>
      </c>
      <c r="W425" s="117">
        <v>0</v>
      </c>
      <c r="X425" s="117">
        <v>0</v>
      </c>
      <c r="Y425" s="117">
        <v>0</v>
      </c>
      <c r="Z425" s="117">
        <v>0</v>
      </c>
      <c r="AA425" s="49">
        <f t="shared" si="120"/>
        <v>0</v>
      </c>
      <c r="AB425" s="117">
        <v>0</v>
      </c>
      <c r="AC425" s="117">
        <v>0</v>
      </c>
      <c r="AD425" s="117">
        <v>0</v>
      </c>
      <c r="AE425" s="117">
        <v>0</v>
      </c>
      <c r="AF425" s="49">
        <f t="shared" si="121"/>
        <v>0</v>
      </c>
      <c r="AG425" s="117">
        <v>0</v>
      </c>
      <c r="AH425" s="117">
        <v>0</v>
      </c>
      <c r="AI425" s="117">
        <v>0</v>
      </c>
      <c r="AJ425" s="117">
        <v>0</v>
      </c>
    </row>
    <row r="426" spans="2:36" s="84" customFormat="1" ht="16.5" customHeight="1" thickBot="1" x14ac:dyDescent="0.3">
      <c r="B426" s="431">
        <v>3</v>
      </c>
      <c r="C426" s="460"/>
      <c r="D426" s="425" t="s">
        <v>532</v>
      </c>
      <c r="E426" s="97" t="s">
        <v>120</v>
      </c>
      <c r="F426" s="71">
        <f t="shared" si="119"/>
        <v>50</v>
      </c>
      <c r="G426" s="49">
        <f t="shared" si="122"/>
        <v>8</v>
      </c>
      <c r="H426" s="122">
        <v>8</v>
      </c>
      <c r="I426" s="122">
        <v>0</v>
      </c>
      <c r="J426" s="122">
        <v>0</v>
      </c>
      <c r="K426" s="122">
        <v>0</v>
      </c>
      <c r="L426" s="49">
        <f t="shared" si="123"/>
        <v>9</v>
      </c>
      <c r="M426" s="122">
        <v>9</v>
      </c>
      <c r="N426" s="122">
        <v>0</v>
      </c>
      <c r="O426" s="122">
        <v>0</v>
      </c>
      <c r="P426" s="122">
        <v>0</v>
      </c>
      <c r="Q426" s="49">
        <f t="shared" si="124"/>
        <v>11</v>
      </c>
      <c r="R426" s="122">
        <v>11</v>
      </c>
      <c r="S426" s="182">
        <v>0</v>
      </c>
      <c r="T426" s="182">
        <v>0</v>
      </c>
      <c r="U426" s="182">
        <v>0</v>
      </c>
      <c r="V426" s="49">
        <f t="shared" si="125"/>
        <v>5</v>
      </c>
      <c r="W426" s="122">
        <v>5</v>
      </c>
      <c r="X426" s="122">
        <v>0</v>
      </c>
      <c r="Y426" s="122">
        <v>0</v>
      </c>
      <c r="Z426" s="122">
        <v>0</v>
      </c>
      <c r="AA426" s="49">
        <f t="shared" si="120"/>
        <v>3</v>
      </c>
      <c r="AB426" s="122">
        <v>3</v>
      </c>
      <c r="AC426" s="122">
        <v>0</v>
      </c>
      <c r="AD426" s="122">
        <v>0</v>
      </c>
      <c r="AE426" s="122">
        <v>0</v>
      </c>
      <c r="AF426" s="49">
        <f t="shared" si="121"/>
        <v>14</v>
      </c>
      <c r="AG426" s="122">
        <v>14</v>
      </c>
      <c r="AH426" s="122">
        <v>0</v>
      </c>
      <c r="AI426" s="122">
        <v>0</v>
      </c>
      <c r="AJ426" s="122">
        <v>0</v>
      </c>
    </row>
    <row r="427" spans="2:36" s="84" customFormat="1" ht="16.5" customHeight="1" thickBot="1" x14ac:dyDescent="0.3">
      <c r="B427" s="431"/>
      <c r="C427" s="460"/>
      <c r="D427" s="468"/>
      <c r="E427" s="88" t="s">
        <v>218</v>
      </c>
      <c r="F427" s="71">
        <f t="shared" si="119"/>
        <v>1</v>
      </c>
      <c r="G427" s="49">
        <f t="shared" si="122"/>
        <v>0</v>
      </c>
      <c r="H427" s="122">
        <v>0</v>
      </c>
      <c r="I427" s="122">
        <v>0</v>
      </c>
      <c r="J427" s="122">
        <v>0</v>
      </c>
      <c r="K427" s="122">
        <v>0</v>
      </c>
      <c r="L427" s="49">
        <f t="shared" si="123"/>
        <v>1</v>
      </c>
      <c r="M427" s="122">
        <v>1</v>
      </c>
      <c r="N427" s="122">
        <v>0</v>
      </c>
      <c r="O427" s="122">
        <v>0</v>
      </c>
      <c r="P427" s="122">
        <v>0</v>
      </c>
      <c r="Q427" s="49">
        <f t="shared" si="124"/>
        <v>0</v>
      </c>
      <c r="R427" s="122">
        <v>0</v>
      </c>
      <c r="S427" s="182">
        <v>0</v>
      </c>
      <c r="T427" s="182">
        <v>0</v>
      </c>
      <c r="U427" s="182">
        <v>0</v>
      </c>
      <c r="V427" s="49">
        <f t="shared" si="125"/>
        <v>0</v>
      </c>
      <c r="W427" s="122">
        <v>0</v>
      </c>
      <c r="X427" s="122">
        <v>0</v>
      </c>
      <c r="Y427" s="122">
        <v>0</v>
      </c>
      <c r="Z427" s="122">
        <v>0</v>
      </c>
      <c r="AA427" s="49">
        <f t="shared" si="120"/>
        <v>0</v>
      </c>
      <c r="AB427" s="122">
        <v>0</v>
      </c>
      <c r="AC427" s="122">
        <v>0</v>
      </c>
      <c r="AD427" s="122">
        <v>0</v>
      </c>
      <c r="AE427" s="122">
        <v>0</v>
      </c>
      <c r="AF427" s="49">
        <f t="shared" si="121"/>
        <v>0</v>
      </c>
      <c r="AG427" s="122">
        <v>0</v>
      </c>
      <c r="AH427" s="122">
        <v>0</v>
      </c>
      <c r="AI427" s="122">
        <v>0</v>
      </c>
      <c r="AJ427" s="122">
        <v>0</v>
      </c>
    </row>
    <row r="428" spans="2:36" s="84" customFormat="1" ht="16.5" customHeight="1" thickBot="1" x14ac:dyDescent="0.3">
      <c r="B428" s="431"/>
      <c r="C428" s="460"/>
      <c r="D428" s="468"/>
      <c r="E428" s="89" t="s">
        <v>116</v>
      </c>
      <c r="F428" s="71">
        <f t="shared" si="119"/>
        <v>48</v>
      </c>
      <c r="G428" s="49">
        <f t="shared" si="122"/>
        <v>5</v>
      </c>
      <c r="H428" s="124">
        <v>5</v>
      </c>
      <c r="I428" s="124">
        <v>0</v>
      </c>
      <c r="J428" s="124">
        <v>0</v>
      </c>
      <c r="K428" s="124">
        <v>0</v>
      </c>
      <c r="L428" s="49">
        <f t="shared" si="123"/>
        <v>11</v>
      </c>
      <c r="M428" s="124">
        <v>11</v>
      </c>
      <c r="N428" s="124">
        <v>0</v>
      </c>
      <c r="O428" s="124">
        <v>0</v>
      </c>
      <c r="P428" s="124">
        <v>0</v>
      </c>
      <c r="Q428" s="49">
        <f t="shared" si="124"/>
        <v>9</v>
      </c>
      <c r="R428" s="124">
        <v>9</v>
      </c>
      <c r="S428" s="182">
        <v>0</v>
      </c>
      <c r="T428" s="182">
        <v>0</v>
      </c>
      <c r="U428" s="182">
        <v>0</v>
      </c>
      <c r="V428" s="49">
        <f t="shared" si="125"/>
        <v>5</v>
      </c>
      <c r="W428" s="124">
        <v>5</v>
      </c>
      <c r="X428" s="124">
        <v>0</v>
      </c>
      <c r="Y428" s="124">
        <v>0</v>
      </c>
      <c r="Z428" s="124">
        <v>0</v>
      </c>
      <c r="AA428" s="49">
        <f t="shared" si="120"/>
        <v>8</v>
      </c>
      <c r="AB428" s="124">
        <v>8</v>
      </c>
      <c r="AC428" s="124">
        <v>0</v>
      </c>
      <c r="AD428" s="124">
        <v>0</v>
      </c>
      <c r="AE428" s="124">
        <v>0</v>
      </c>
      <c r="AF428" s="49">
        <f t="shared" si="121"/>
        <v>10</v>
      </c>
      <c r="AG428" s="124">
        <v>10</v>
      </c>
      <c r="AH428" s="124">
        <v>0</v>
      </c>
      <c r="AI428" s="124">
        <v>0</v>
      </c>
      <c r="AJ428" s="124">
        <v>0</v>
      </c>
    </row>
    <row r="429" spans="2:36" s="84" customFormat="1" ht="21.75" thickBot="1" x14ac:dyDescent="0.3">
      <c r="B429" s="431"/>
      <c r="C429" s="460"/>
      <c r="D429" s="469"/>
      <c r="E429" s="90" t="s">
        <v>455</v>
      </c>
      <c r="F429" s="71">
        <f t="shared" si="119"/>
        <v>2</v>
      </c>
      <c r="G429" s="49">
        <f t="shared" si="122"/>
        <v>0</v>
      </c>
      <c r="H429" s="124">
        <v>0</v>
      </c>
      <c r="I429" s="124">
        <v>0</v>
      </c>
      <c r="J429" s="124">
        <v>0</v>
      </c>
      <c r="K429" s="124">
        <v>0</v>
      </c>
      <c r="L429" s="49">
        <f t="shared" si="123"/>
        <v>0</v>
      </c>
      <c r="M429" s="124">
        <v>0</v>
      </c>
      <c r="N429" s="124">
        <v>0</v>
      </c>
      <c r="O429" s="124">
        <v>0</v>
      </c>
      <c r="P429" s="124">
        <v>0</v>
      </c>
      <c r="Q429" s="49">
        <f t="shared" si="124"/>
        <v>0</v>
      </c>
      <c r="R429" s="124">
        <v>0</v>
      </c>
      <c r="S429" s="182">
        <v>0</v>
      </c>
      <c r="T429" s="182">
        <v>0</v>
      </c>
      <c r="U429" s="182">
        <v>0</v>
      </c>
      <c r="V429" s="49">
        <f t="shared" si="125"/>
        <v>0</v>
      </c>
      <c r="W429" s="124">
        <v>0</v>
      </c>
      <c r="X429" s="124">
        <v>0</v>
      </c>
      <c r="Y429" s="124">
        <v>0</v>
      </c>
      <c r="Z429" s="124">
        <v>0</v>
      </c>
      <c r="AA429" s="49">
        <f t="shared" si="120"/>
        <v>0</v>
      </c>
      <c r="AB429" s="124">
        <v>0</v>
      </c>
      <c r="AC429" s="124">
        <v>0</v>
      </c>
      <c r="AD429" s="124">
        <v>0</v>
      </c>
      <c r="AE429" s="124">
        <v>0</v>
      </c>
      <c r="AF429" s="49">
        <f t="shared" si="121"/>
        <v>2</v>
      </c>
      <c r="AG429" s="124">
        <v>2</v>
      </c>
      <c r="AH429" s="124">
        <v>0</v>
      </c>
      <c r="AI429" s="124">
        <v>0</v>
      </c>
      <c r="AJ429" s="124">
        <v>0</v>
      </c>
    </row>
    <row r="430" spans="2:36" s="84" customFormat="1" ht="16.5" customHeight="1" x14ac:dyDescent="0.25">
      <c r="B430" s="318">
        <v>4</v>
      </c>
      <c r="C430" s="460"/>
      <c r="D430" s="518" t="s">
        <v>533</v>
      </c>
      <c r="E430" s="95" t="s">
        <v>120</v>
      </c>
      <c r="F430" s="71">
        <f t="shared" si="119"/>
        <v>1</v>
      </c>
      <c r="G430" s="49">
        <f t="shared" si="122"/>
        <v>0</v>
      </c>
      <c r="H430" s="144"/>
      <c r="I430" s="144"/>
      <c r="J430" s="144"/>
      <c r="K430" s="144"/>
      <c r="L430" s="49">
        <f t="shared" si="123"/>
        <v>0</v>
      </c>
      <c r="M430" s="144"/>
      <c r="N430" s="144"/>
      <c r="O430" s="144"/>
      <c r="P430" s="144"/>
      <c r="Q430" s="49">
        <f t="shared" si="124"/>
        <v>0</v>
      </c>
      <c r="R430" s="144"/>
      <c r="S430" s="144"/>
      <c r="T430" s="144"/>
      <c r="U430" s="144"/>
      <c r="V430" s="49">
        <f t="shared" si="125"/>
        <v>1</v>
      </c>
      <c r="W430" s="144">
        <v>1</v>
      </c>
      <c r="X430" s="144"/>
      <c r="Y430" s="144"/>
      <c r="Z430" s="144"/>
      <c r="AA430" s="49">
        <f t="shared" si="120"/>
        <v>0</v>
      </c>
      <c r="AB430" s="144"/>
      <c r="AC430" s="144"/>
      <c r="AD430" s="144"/>
      <c r="AE430" s="144"/>
      <c r="AF430" s="49">
        <f t="shared" si="121"/>
        <v>0</v>
      </c>
      <c r="AG430" s="144"/>
      <c r="AH430" s="144"/>
      <c r="AI430" s="144"/>
      <c r="AJ430" s="144"/>
    </row>
    <row r="431" spans="2:36" s="84" customFormat="1" ht="16.5" customHeight="1" x14ac:dyDescent="0.25">
      <c r="B431" s="318"/>
      <c r="C431" s="460"/>
      <c r="D431" s="519"/>
      <c r="E431" s="96" t="s">
        <v>218</v>
      </c>
      <c r="F431" s="71">
        <f t="shared" si="119"/>
        <v>0</v>
      </c>
      <c r="G431" s="49">
        <f t="shared" si="122"/>
        <v>0</v>
      </c>
      <c r="H431" s="144"/>
      <c r="I431" s="144"/>
      <c r="J431" s="144"/>
      <c r="K431" s="144"/>
      <c r="L431" s="49">
        <f t="shared" si="123"/>
        <v>0</v>
      </c>
      <c r="M431" s="144"/>
      <c r="N431" s="144"/>
      <c r="O431" s="144"/>
      <c r="P431" s="144"/>
      <c r="Q431" s="49">
        <f t="shared" si="124"/>
        <v>0</v>
      </c>
      <c r="R431" s="144"/>
      <c r="S431" s="144"/>
      <c r="T431" s="144"/>
      <c r="U431" s="144"/>
      <c r="V431" s="49">
        <f t="shared" si="125"/>
        <v>0</v>
      </c>
      <c r="W431" s="144">
        <v>0</v>
      </c>
      <c r="X431" s="144"/>
      <c r="Y431" s="144"/>
      <c r="Z431" s="144"/>
      <c r="AA431" s="49">
        <f t="shared" si="120"/>
        <v>0</v>
      </c>
      <c r="AB431" s="144"/>
      <c r="AC431" s="144"/>
      <c r="AD431" s="144"/>
      <c r="AE431" s="144"/>
      <c r="AF431" s="49">
        <f t="shared" si="121"/>
        <v>0</v>
      </c>
      <c r="AG431" s="144"/>
      <c r="AH431" s="144"/>
      <c r="AI431" s="144"/>
      <c r="AJ431" s="144"/>
    </row>
    <row r="432" spans="2:36" s="84" customFormat="1" ht="16.5" customHeight="1" thickBot="1" x14ac:dyDescent="0.3">
      <c r="B432" s="318"/>
      <c r="C432" s="460"/>
      <c r="D432" s="519"/>
      <c r="E432" s="98" t="s">
        <v>116</v>
      </c>
      <c r="F432" s="71">
        <f t="shared" si="119"/>
        <v>43</v>
      </c>
      <c r="G432" s="49">
        <f t="shared" si="122"/>
        <v>7</v>
      </c>
      <c r="H432" s="102">
        <v>7</v>
      </c>
      <c r="I432" s="102">
        <v>0</v>
      </c>
      <c r="J432" s="102">
        <v>0</v>
      </c>
      <c r="K432" s="102">
        <v>0</v>
      </c>
      <c r="L432" s="49">
        <f t="shared" si="123"/>
        <v>2</v>
      </c>
      <c r="M432" s="102">
        <v>2</v>
      </c>
      <c r="N432" s="102">
        <v>0</v>
      </c>
      <c r="O432" s="102">
        <v>0</v>
      </c>
      <c r="P432" s="102">
        <v>0</v>
      </c>
      <c r="Q432" s="49">
        <f t="shared" si="124"/>
        <v>7</v>
      </c>
      <c r="R432" s="102">
        <v>7</v>
      </c>
      <c r="S432" s="182">
        <v>0</v>
      </c>
      <c r="T432" s="182">
        <v>0</v>
      </c>
      <c r="U432" s="182">
        <v>0</v>
      </c>
      <c r="V432" s="49">
        <f t="shared" si="125"/>
        <v>20</v>
      </c>
      <c r="W432" s="102">
        <v>20</v>
      </c>
      <c r="X432" s="102">
        <v>0</v>
      </c>
      <c r="Y432" s="102">
        <v>0</v>
      </c>
      <c r="Z432" s="102">
        <v>0</v>
      </c>
      <c r="AA432" s="49">
        <f t="shared" si="120"/>
        <v>3</v>
      </c>
      <c r="AB432" s="102">
        <v>3</v>
      </c>
      <c r="AC432" s="102">
        <v>0</v>
      </c>
      <c r="AD432" s="102">
        <v>0</v>
      </c>
      <c r="AE432" s="102">
        <v>0</v>
      </c>
      <c r="AF432" s="49">
        <f t="shared" si="121"/>
        <v>4</v>
      </c>
      <c r="AG432" s="102">
        <v>4</v>
      </c>
      <c r="AH432" s="102">
        <v>0</v>
      </c>
      <c r="AI432" s="102">
        <v>0</v>
      </c>
      <c r="AJ432" s="102">
        <v>0</v>
      </c>
    </row>
    <row r="433" spans="2:36" s="84" customFormat="1" ht="21.75" thickBot="1" x14ac:dyDescent="0.3">
      <c r="B433" s="318"/>
      <c r="C433" s="460"/>
      <c r="D433" s="520"/>
      <c r="E433" s="99" t="s">
        <v>455</v>
      </c>
      <c r="F433" s="71">
        <f t="shared" si="119"/>
        <v>34</v>
      </c>
      <c r="G433" s="49">
        <f t="shared" si="122"/>
        <v>5</v>
      </c>
      <c r="H433" s="124">
        <v>5</v>
      </c>
      <c r="I433" s="124">
        <v>0</v>
      </c>
      <c r="J433" s="124">
        <v>0</v>
      </c>
      <c r="K433" s="124">
        <v>0</v>
      </c>
      <c r="L433" s="49">
        <f t="shared" si="123"/>
        <v>1</v>
      </c>
      <c r="M433" s="124">
        <v>1</v>
      </c>
      <c r="N433" s="124">
        <v>0</v>
      </c>
      <c r="O433" s="124">
        <v>0</v>
      </c>
      <c r="P433" s="124">
        <v>0</v>
      </c>
      <c r="Q433" s="49">
        <f t="shared" si="124"/>
        <v>3</v>
      </c>
      <c r="R433" s="124">
        <v>3</v>
      </c>
      <c r="S433" s="182">
        <v>0</v>
      </c>
      <c r="T433" s="182">
        <v>0</v>
      </c>
      <c r="U433" s="182">
        <v>0</v>
      </c>
      <c r="V433" s="49">
        <f t="shared" si="125"/>
        <v>21</v>
      </c>
      <c r="W433" s="124">
        <v>21</v>
      </c>
      <c r="X433" s="124">
        <v>0</v>
      </c>
      <c r="Y433" s="124">
        <v>0</v>
      </c>
      <c r="Z433" s="124">
        <v>0</v>
      </c>
      <c r="AA433" s="49">
        <f t="shared" si="120"/>
        <v>3</v>
      </c>
      <c r="AB433" s="124">
        <v>3</v>
      </c>
      <c r="AC433" s="124">
        <v>0</v>
      </c>
      <c r="AD433" s="124">
        <v>0</v>
      </c>
      <c r="AE433" s="124">
        <v>0</v>
      </c>
      <c r="AF433" s="49">
        <f t="shared" si="121"/>
        <v>1</v>
      </c>
      <c r="AG433" s="124">
        <v>1</v>
      </c>
      <c r="AH433" s="124">
        <v>0</v>
      </c>
      <c r="AI433" s="124">
        <v>0</v>
      </c>
      <c r="AJ433" s="124">
        <v>0</v>
      </c>
    </row>
    <row r="434" spans="2:36" s="84" customFormat="1" ht="30" customHeight="1" thickBot="1" x14ac:dyDescent="0.3">
      <c r="B434" s="431">
        <v>5</v>
      </c>
      <c r="C434" s="460"/>
      <c r="D434" s="463" t="s">
        <v>275</v>
      </c>
      <c r="E434" s="128" t="s">
        <v>120</v>
      </c>
      <c r="F434" s="71">
        <f t="shared" si="119"/>
        <v>0</v>
      </c>
      <c r="G434" s="49">
        <f t="shared" si="122"/>
        <v>0</v>
      </c>
      <c r="H434" s="118">
        <v>0</v>
      </c>
      <c r="I434" s="118">
        <v>0</v>
      </c>
      <c r="J434" s="118">
        <v>0</v>
      </c>
      <c r="K434" s="118">
        <v>0</v>
      </c>
      <c r="L434" s="49">
        <f t="shared" si="123"/>
        <v>0</v>
      </c>
      <c r="M434" s="124">
        <v>0</v>
      </c>
      <c r="N434" s="124">
        <v>0</v>
      </c>
      <c r="O434" s="124">
        <v>0</v>
      </c>
      <c r="P434" s="124">
        <v>0</v>
      </c>
      <c r="Q434" s="49">
        <f t="shared" si="124"/>
        <v>0</v>
      </c>
      <c r="R434" s="119">
        <v>0</v>
      </c>
      <c r="S434" s="182">
        <v>0</v>
      </c>
      <c r="T434" s="182">
        <v>0</v>
      </c>
      <c r="U434" s="182">
        <v>0</v>
      </c>
      <c r="V434" s="49">
        <f t="shared" si="125"/>
        <v>0</v>
      </c>
      <c r="W434" s="121">
        <v>0</v>
      </c>
      <c r="X434" s="121">
        <v>0</v>
      </c>
      <c r="Y434" s="121">
        <v>0</v>
      </c>
      <c r="Z434" s="121">
        <v>0</v>
      </c>
      <c r="AA434" s="49">
        <f t="shared" si="120"/>
        <v>0</v>
      </c>
      <c r="AB434" s="121">
        <v>0</v>
      </c>
      <c r="AC434" s="121">
        <v>0</v>
      </c>
      <c r="AD434" s="121">
        <v>0</v>
      </c>
      <c r="AE434" s="121">
        <v>0</v>
      </c>
      <c r="AF434" s="49">
        <f t="shared" si="121"/>
        <v>0</v>
      </c>
      <c r="AG434" s="121">
        <v>0</v>
      </c>
      <c r="AH434" s="121">
        <v>0</v>
      </c>
      <c r="AI434" s="121">
        <v>0</v>
      </c>
      <c r="AJ434" s="121">
        <v>0</v>
      </c>
    </row>
    <row r="435" spans="2:36" s="84" customFormat="1" ht="30" customHeight="1" thickBot="1" x14ac:dyDescent="0.3">
      <c r="B435" s="431"/>
      <c r="C435" s="460"/>
      <c r="D435" s="463"/>
      <c r="E435" s="88" t="s">
        <v>218</v>
      </c>
      <c r="F435" s="71">
        <f t="shared" si="119"/>
        <v>0</v>
      </c>
      <c r="G435" s="49">
        <f t="shared" si="122"/>
        <v>0</v>
      </c>
      <c r="H435" s="118">
        <v>0</v>
      </c>
      <c r="I435" s="118">
        <v>0</v>
      </c>
      <c r="J435" s="118">
        <v>0</v>
      </c>
      <c r="K435" s="118">
        <v>0</v>
      </c>
      <c r="L435" s="49">
        <f t="shared" si="123"/>
        <v>0</v>
      </c>
      <c r="M435" s="124">
        <v>0</v>
      </c>
      <c r="N435" s="124">
        <v>0</v>
      </c>
      <c r="O435" s="124">
        <v>0</v>
      </c>
      <c r="P435" s="124">
        <v>0</v>
      </c>
      <c r="Q435" s="49">
        <f t="shared" si="124"/>
        <v>0</v>
      </c>
      <c r="R435" s="119">
        <v>0</v>
      </c>
      <c r="S435" s="182">
        <v>0</v>
      </c>
      <c r="T435" s="182">
        <v>0</v>
      </c>
      <c r="U435" s="182">
        <v>0</v>
      </c>
      <c r="V435" s="49">
        <f t="shared" si="125"/>
        <v>0</v>
      </c>
      <c r="W435" s="121">
        <v>0</v>
      </c>
      <c r="X435" s="121">
        <v>0</v>
      </c>
      <c r="Y435" s="121">
        <v>0</v>
      </c>
      <c r="Z435" s="121">
        <v>0</v>
      </c>
      <c r="AA435" s="49">
        <f t="shared" si="120"/>
        <v>0</v>
      </c>
      <c r="AB435" s="121">
        <v>0</v>
      </c>
      <c r="AC435" s="121">
        <v>0</v>
      </c>
      <c r="AD435" s="121">
        <v>0</v>
      </c>
      <c r="AE435" s="121">
        <v>0</v>
      </c>
      <c r="AF435" s="49">
        <f t="shared" si="121"/>
        <v>0</v>
      </c>
      <c r="AG435" s="121">
        <v>0</v>
      </c>
      <c r="AH435" s="121">
        <v>0</v>
      </c>
      <c r="AI435" s="121">
        <v>0</v>
      </c>
      <c r="AJ435" s="121">
        <v>0</v>
      </c>
    </row>
    <row r="436" spans="2:36" s="84" customFormat="1" ht="30" customHeight="1" thickBot="1" x14ac:dyDescent="0.3">
      <c r="B436" s="431"/>
      <c r="C436" s="460"/>
      <c r="D436" s="464"/>
      <c r="E436" s="89" t="s">
        <v>116</v>
      </c>
      <c r="F436" s="71">
        <f t="shared" si="119"/>
        <v>0</v>
      </c>
      <c r="G436" s="49">
        <f t="shared" si="122"/>
        <v>0</v>
      </c>
      <c r="H436" s="118">
        <v>0</v>
      </c>
      <c r="I436" s="118">
        <v>0</v>
      </c>
      <c r="J436" s="118">
        <v>0</v>
      </c>
      <c r="K436" s="118">
        <v>0</v>
      </c>
      <c r="L436" s="49">
        <f t="shared" si="123"/>
        <v>0</v>
      </c>
      <c r="M436" s="124">
        <v>0</v>
      </c>
      <c r="N436" s="124">
        <v>0</v>
      </c>
      <c r="O436" s="124">
        <v>0</v>
      </c>
      <c r="P436" s="124">
        <v>0</v>
      </c>
      <c r="Q436" s="49">
        <f t="shared" si="124"/>
        <v>0</v>
      </c>
      <c r="R436" s="119">
        <v>0</v>
      </c>
      <c r="S436" s="182">
        <v>0</v>
      </c>
      <c r="T436" s="182">
        <v>0</v>
      </c>
      <c r="U436" s="182">
        <v>0</v>
      </c>
      <c r="V436" s="49">
        <f t="shared" si="125"/>
        <v>0</v>
      </c>
      <c r="W436" s="124">
        <v>0</v>
      </c>
      <c r="X436" s="124">
        <v>0</v>
      </c>
      <c r="Y436" s="124">
        <v>0</v>
      </c>
      <c r="Z436" s="124">
        <v>0</v>
      </c>
      <c r="AA436" s="49">
        <f t="shared" si="120"/>
        <v>0</v>
      </c>
      <c r="AB436" s="124">
        <v>0</v>
      </c>
      <c r="AC436" s="124">
        <v>0</v>
      </c>
      <c r="AD436" s="124">
        <v>0</v>
      </c>
      <c r="AE436" s="124">
        <v>0</v>
      </c>
      <c r="AF436" s="49">
        <f t="shared" si="121"/>
        <v>0</v>
      </c>
      <c r="AG436" s="124">
        <v>0</v>
      </c>
      <c r="AH436" s="124">
        <v>0</v>
      </c>
      <c r="AI436" s="124">
        <v>0</v>
      </c>
      <c r="AJ436" s="124">
        <v>0</v>
      </c>
    </row>
    <row r="437" spans="2:36" s="268" customFormat="1" ht="16.5" customHeight="1" thickBot="1" x14ac:dyDescent="0.3">
      <c r="B437" s="405">
        <v>6</v>
      </c>
      <c r="C437" s="460"/>
      <c r="D437" s="428" t="s">
        <v>89</v>
      </c>
      <c r="E437" s="97" t="s">
        <v>120</v>
      </c>
      <c r="F437" s="71">
        <f t="shared" si="119"/>
        <v>0</v>
      </c>
      <c r="G437" s="49"/>
      <c r="H437" s="118"/>
      <c r="I437" s="118"/>
      <c r="J437" s="118"/>
      <c r="K437" s="118"/>
      <c r="L437" s="49"/>
      <c r="M437" s="124">
        <v>0</v>
      </c>
      <c r="N437" s="124">
        <v>0</v>
      </c>
      <c r="O437" s="124">
        <v>0</v>
      </c>
      <c r="P437" s="124">
        <v>0</v>
      </c>
      <c r="Q437" s="49">
        <f t="shared" si="124"/>
        <v>0</v>
      </c>
      <c r="R437" s="119">
        <v>0</v>
      </c>
      <c r="S437" s="182">
        <v>0</v>
      </c>
      <c r="T437" s="182">
        <v>0</v>
      </c>
      <c r="U437" s="182">
        <v>0</v>
      </c>
      <c r="V437" s="49">
        <f t="shared" si="125"/>
        <v>0</v>
      </c>
      <c r="W437" s="121">
        <v>0</v>
      </c>
      <c r="X437" s="121">
        <v>0</v>
      </c>
      <c r="Y437" s="121">
        <v>0</v>
      </c>
      <c r="Z437" s="121">
        <v>0</v>
      </c>
      <c r="AA437" s="49">
        <f t="shared" si="120"/>
        <v>0</v>
      </c>
      <c r="AB437" s="121">
        <v>0</v>
      </c>
      <c r="AC437" s="121">
        <v>0</v>
      </c>
      <c r="AD437" s="121">
        <v>0</v>
      </c>
      <c r="AE437" s="121">
        <v>0</v>
      </c>
      <c r="AF437" s="49">
        <f t="shared" si="121"/>
        <v>0</v>
      </c>
      <c r="AG437" s="121">
        <v>0</v>
      </c>
      <c r="AH437" s="121">
        <v>0</v>
      </c>
      <c r="AI437" s="121">
        <v>0</v>
      </c>
      <c r="AJ437" s="121">
        <v>0</v>
      </c>
    </row>
    <row r="438" spans="2:36" s="268" customFormat="1" ht="16.5" customHeight="1" thickBot="1" x14ac:dyDescent="0.3">
      <c r="B438" s="406"/>
      <c r="C438" s="460"/>
      <c r="D438" s="429"/>
      <c r="E438" s="88" t="s">
        <v>218</v>
      </c>
      <c r="F438" s="71">
        <f t="shared" si="119"/>
        <v>0</v>
      </c>
      <c r="G438" s="49"/>
      <c r="H438" s="118"/>
      <c r="I438" s="118"/>
      <c r="J438" s="118"/>
      <c r="K438" s="118"/>
      <c r="L438" s="49"/>
      <c r="M438" s="124">
        <v>0</v>
      </c>
      <c r="N438" s="124">
        <v>0</v>
      </c>
      <c r="O438" s="124">
        <v>0</v>
      </c>
      <c r="P438" s="124">
        <v>0</v>
      </c>
      <c r="Q438" s="49">
        <f t="shared" si="124"/>
        <v>0</v>
      </c>
      <c r="R438" s="119">
        <v>0</v>
      </c>
      <c r="S438" s="182">
        <v>0</v>
      </c>
      <c r="T438" s="182">
        <v>0</v>
      </c>
      <c r="U438" s="182">
        <v>0</v>
      </c>
      <c r="V438" s="49">
        <f t="shared" si="125"/>
        <v>0</v>
      </c>
      <c r="W438" s="121">
        <v>0</v>
      </c>
      <c r="X438" s="121">
        <v>0</v>
      </c>
      <c r="Y438" s="121">
        <v>0</v>
      </c>
      <c r="Z438" s="121">
        <v>0</v>
      </c>
      <c r="AA438" s="49">
        <f t="shared" si="120"/>
        <v>0</v>
      </c>
      <c r="AB438" s="121">
        <v>0</v>
      </c>
      <c r="AC438" s="121">
        <v>0</v>
      </c>
      <c r="AD438" s="121">
        <v>0</v>
      </c>
      <c r="AE438" s="121">
        <v>0</v>
      </c>
      <c r="AF438" s="49">
        <f t="shared" si="121"/>
        <v>0</v>
      </c>
      <c r="AG438" s="121">
        <v>0</v>
      </c>
      <c r="AH438" s="121">
        <v>0</v>
      </c>
      <c r="AI438" s="121">
        <v>0</v>
      </c>
      <c r="AJ438" s="121">
        <v>0</v>
      </c>
    </row>
    <row r="439" spans="2:36" s="268" customFormat="1" ht="18" customHeight="1" thickBot="1" x14ac:dyDescent="0.3">
      <c r="B439" s="406"/>
      <c r="C439" s="460"/>
      <c r="D439" s="429"/>
      <c r="E439" s="89" t="s">
        <v>116</v>
      </c>
      <c r="F439" s="71">
        <f t="shared" si="119"/>
        <v>0</v>
      </c>
      <c r="G439" s="49"/>
      <c r="H439" s="118"/>
      <c r="I439" s="118"/>
      <c r="J439" s="118"/>
      <c r="K439" s="118"/>
      <c r="L439" s="49"/>
      <c r="M439" s="124">
        <v>0</v>
      </c>
      <c r="N439" s="124">
        <v>0</v>
      </c>
      <c r="O439" s="124">
        <v>0</v>
      </c>
      <c r="P439" s="124">
        <v>0</v>
      </c>
      <c r="Q439" s="49">
        <f t="shared" si="124"/>
        <v>0</v>
      </c>
      <c r="R439" s="119">
        <v>0</v>
      </c>
      <c r="S439" s="182">
        <v>0</v>
      </c>
      <c r="T439" s="182">
        <v>0</v>
      </c>
      <c r="U439" s="182">
        <v>0</v>
      </c>
      <c r="V439" s="49">
        <f t="shared" si="125"/>
        <v>0</v>
      </c>
      <c r="W439" s="124">
        <v>0</v>
      </c>
      <c r="X439" s="124">
        <v>0</v>
      </c>
      <c r="Y439" s="124">
        <v>0</v>
      </c>
      <c r="Z439" s="124">
        <v>0</v>
      </c>
      <c r="AA439" s="49">
        <f t="shared" si="120"/>
        <v>0</v>
      </c>
      <c r="AB439" s="124">
        <v>0</v>
      </c>
      <c r="AC439" s="124">
        <v>0</v>
      </c>
      <c r="AD439" s="124">
        <v>0</v>
      </c>
      <c r="AE439" s="124">
        <v>0</v>
      </c>
      <c r="AF439" s="49">
        <f t="shared" si="121"/>
        <v>0</v>
      </c>
      <c r="AG439" s="124">
        <v>0</v>
      </c>
      <c r="AH439" s="124">
        <v>0</v>
      </c>
      <c r="AI439" s="124">
        <v>0</v>
      </c>
      <c r="AJ439" s="124">
        <v>0</v>
      </c>
    </row>
    <row r="440" spans="2:36" s="268" customFormat="1" ht="16.5" customHeight="1" thickBot="1" x14ac:dyDescent="0.3">
      <c r="B440" s="407"/>
      <c r="C440" s="460"/>
      <c r="D440" s="427"/>
      <c r="E440" s="90" t="s">
        <v>455</v>
      </c>
      <c r="F440" s="71">
        <f t="shared" si="119"/>
        <v>0</v>
      </c>
      <c r="G440" s="49"/>
      <c r="H440" s="118"/>
      <c r="I440" s="118"/>
      <c r="J440" s="118"/>
      <c r="K440" s="118"/>
      <c r="L440" s="49"/>
      <c r="M440" s="124">
        <v>0</v>
      </c>
      <c r="N440" s="124">
        <v>0</v>
      </c>
      <c r="O440" s="124">
        <v>0</v>
      </c>
      <c r="P440" s="124">
        <v>0</v>
      </c>
      <c r="Q440" s="49">
        <f t="shared" si="124"/>
        <v>0</v>
      </c>
      <c r="R440" s="119">
        <v>0</v>
      </c>
      <c r="S440" s="182">
        <v>0</v>
      </c>
      <c r="T440" s="182">
        <v>0</v>
      </c>
      <c r="U440" s="182">
        <v>0</v>
      </c>
      <c r="V440" s="49">
        <f t="shared" si="125"/>
        <v>0</v>
      </c>
      <c r="W440" s="124">
        <v>0</v>
      </c>
      <c r="X440" s="124">
        <v>0</v>
      </c>
      <c r="Y440" s="124">
        <v>0</v>
      </c>
      <c r="Z440" s="124">
        <v>0</v>
      </c>
      <c r="AA440" s="49">
        <f t="shared" si="120"/>
        <v>0</v>
      </c>
      <c r="AB440" s="124">
        <v>0</v>
      </c>
      <c r="AC440" s="124">
        <v>0</v>
      </c>
      <c r="AD440" s="124">
        <v>0</v>
      </c>
      <c r="AE440" s="124">
        <v>0</v>
      </c>
      <c r="AF440" s="49">
        <f t="shared" si="121"/>
        <v>0</v>
      </c>
      <c r="AG440" s="124">
        <v>0</v>
      </c>
      <c r="AH440" s="124">
        <v>0</v>
      </c>
      <c r="AI440" s="124">
        <v>0</v>
      </c>
      <c r="AJ440" s="124">
        <v>0</v>
      </c>
    </row>
    <row r="441" spans="2:36" s="268" customFormat="1" ht="16.5" customHeight="1" thickBot="1" x14ac:dyDescent="0.3">
      <c r="B441" s="405">
        <v>7</v>
      </c>
      <c r="C441" s="460"/>
      <c r="D441" s="428" t="s">
        <v>282</v>
      </c>
      <c r="E441" s="97" t="s">
        <v>120</v>
      </c>
      <c r="F441" s="71">
        <f t="shared" si="119"/>
        <v>0</v>
      </c>
      <c r="G441" s="49"/>
      <c r="H441" s="118"/>
      <c r="I441" s="118"/>
      <c r="J441" s="118"/>
      <c r="K441" s="118"/>
      <c r="L441" s="49"/>
      <c r="M441" s="124">
        <v>0</v>
      </c>
      <c r="N441" s="124">
        <v>0</v>
      </c>
      <c r="O441" s="124">
        <v>0</v>
      </c>
      <c r="P441" s="124">
        <v>0</v>
      </c>
      <c r="Q441" s="49">
        <f t="shared" si="124"/>
        <v>0</v>
      </c>
      <c r="R441" s="119">
        <v>0</v>
      </c>
      <c r="S441" s="182">
        <v>0</v>
      </c>
      <c r="T441" s="182">
        <v>0</v>
      </c>
      <c r="U441" s="182">
        <v>0</v>
      </c>
      <c r="V441" s="49">
        <f t="shared" si="125"/>
        <v>0</v>
      </c>
      <c r="W441" s="121">
        <v>0</v>
      </c>
      <c r="X441" s="124">
        <v>0</v>
      </c>
      <c r="Y441" s="124">
        <v>0</v>
      </c>
      <c r="Z441" s="124">
        <v>0</v>
      </c>
      <c r="AA441" s="49">
        <f t="shared" si="120"/>
        <v>0</v>
      </c>
      <c r="AB441" s="121">
        <v>0</v>
      </c>
      <c r="AC441" s="121">
        <v>0</v>
      </c>
      <c r="AD441" s="121">
        <v>0</v>
      </c>
      <c r="AE441" s="121">
        <v>0</v>
      </c>
      <c r="AF441" s="49">
        <f t="shared" si="121"/>
        <v>0</v>
      </c>
      <c r="AG441" s="121">
        <v>0</v>
      </c>
      <c r="AH441" s="121">
        <v>0</v>
      </c>
      <c r="AI441" s="121">
        <v>0</v>
      </c>
      <c r="AJ441" s="121">
        <v>0</v>
      </c>
    </row>
    <row r="442" spans="2:36" s="268" customFormat="1" ht="16.5" customHeight="1" thickBot="1" x14ac:dyDescent="0.3">
      <c r="B442" s="406"/>
      <c r="C442" s="460"/>
      <c r="D442" s="429"/>
      <c r="E442" s="88" t="s">
        <v>218</v>
      </c>
      <c r="F442" s="71">
        <f t="shared" si="119"/>
        <v>0</v>
      </c>
      <c r="G442" s="49"/>
      <c r="H442" s="118"/>
      <c r="I442" s="118"/>
      <c r="J442" s="118"/>
      <c r="K442" s="118"/>
      <c r="L442" s="49"/>
      <c r="M442" s="124">
        <v>0</v>
      </c>
      <c r="N442" s="124">
        <v>0</v>
      </c>
      <c r="O442" s="124">
        <v>0</v>
      </c>
      <c r="P442" s="124">
        <v>0</v>
      </c>
      <c r="Q442" s="49">
        <f t="shared" si="124"/>
        <v>0</v>
      </c>
      <c r="R442" s="119">
        <v>0</v>
      </c>
      <c r="S442" s="182">
        <v>0</v>
      </c>
      <c r="T442" s="182">
        <v>0</v>
      </c>
      <c r="U442" s="182">
        <v>0</v>
      </c>
      <c r="V442" s="49">
        <f t="shared" si="125"/>
        <v>0</v>
      </c>
      <c r="W442" s="121">
        <v>0</v>
      </c>
      <c r="X442" s="124">
        <v>0</v>
      </c>
      <c r="Y442" s="124">
        <v>0</v>
      </c>
      <c r="Z442" s="124">
        <v>0</v>
      </c>
      <c r="AA442" s="49">
        <f t="shared" si="120"/>
        <v>0</v>
      </c>
      <c r="AB442" s="121">
        <v>0</v>
      </c>
      <c r="AC442" s="121">
        <v>0</v>
      </c>
      <c r="AD442" s="121">
        <v>0</v>
      </c>
      <c r="AE442" s="121">
        <v>0</v>
      </c>
      <c r="AF442" s="49">
        <f t="shared" si="121"/>
        <v>0</v>
      </c>
      <c r="AG442" s="121">
        <v>0</v>
      </c>
      <c r="AH442" s="121">
        <v>0</v>
      </c>
      <c r="AI442" s="121">
        <v>0</v>
      </c>
      <c r="AJ442" s="121">
        <v>0</v>
      </c>
    </row>
    <row r="443" spans="2:36" s="268" customFormat="1" ht="17.25" customHeight="1" thickBot="1" x14ac:dyDescent="0.3">
      <c r="B443" s="407"/>
      <c r="C443" s="460"/>
      <c r="D443" s="427"/>
      <c r="E443" s="89" t="s">
        <v>116</v>
      </c>
      <c r="F443" s="71">
        <f t="shared" si="119"/>
        <v>0</v>
      </c>
      <c r="G443" s="49"/>
      <c r="H443" s="118"/>
      <c r="I443" s="118"/>
      <c r="J443" s="118"/>
      <c r="K443" s="118"/>
      <c r="L443" s="49"/>
      <c r="M443" s="124">
        <v>0</v>
      </c>
      <c r="N443" s="124">
        <v>0</v>
      </c>
      <c r="O443" s="124">
        <v>0</v>
      </c>
      <c r="P443" s="124">
        <v>0</v>
      </c>
      <c r="Q443" s="49">
        <f t="shared" si="124"/>
        <v>0</v>
      </c>
      <c r="R443" s="119">
        <v>0</v>
      </c>
      <c r="S443" s="182">
        <v>0</v>
      </c>
      <c r="T443" s="182">
        <v>0</v>
      </c>
      <c r="U443" s="182">
        <v>0</v>
      </c>
      <c r="V443" s="49">
        <f t="shared" si="125"/>
        <v>0</v>
      </c>
      <c r="W443" s="124">
        <v>0</v>
      </c>
      <c r="X443" s="124">
        <v>0</v>
      </c>
      <c r="Y443" s="124">
        <v>0</v>
      </c>
      <c r="Z443" s="124">
        <v>0</v>
      </c>
      <c r="AA443" s="49">
        <f t="shared" si="120"/>
        <v>0</v>
      </c>
      <c r="AB443" s="124">
        <v>0</v>
      </c>
      <c r="AC443" s="124">
        <v>0</v>
      </c>
      <c r="AD443" s="124">
        <v>0</v>
      </c>
      <c r="AE443" s="124">
        <v>0</v>
      </c>
      <c r="AF443" s="49">
        <f t="shared" si="121"/>
        <v>0</v>
      </c>
      <c r="AG443" s="124">
        <v>0</v>
      </c>
      <c r="AH443" s="124">
        <v>0</v>
      </c>
      <c r="AI443" s="124">
        <v>0</v>
      </c>
      <c r="AJ443" s="124">
        <v>0</v>
      </c>
    </row>
    <row r="444" spans="2:36" s="268" customFormat="1" ht="16.5" customHeight="1" thickBot="1" x14ac:dyDescent="0.3">
      <c r="B444" s="405">
        <v>8</v>
      </c>
      <c r="C444" s="460"/>
      <c r="D444" s="428" t="s">
        <v>630</v>
      </c>
      <c r="E444" s="97" t="s">
        <v>120</v>
      </c>
      <c r="F444" s="71">
        <f t="shared" si="119"/>
        <v>0</v>
      </c>
      <c r="G444" s="49"/>
      <c r="H444" s="118"/>
      <c r="I444" s="118"/>
      <c r="J444" s="118"/>
      <c r="K444" s="118"/>
      <c r="L444" s="49"/>
      <c r="M444" s="124">
        <v>0</v>
      </c>
      <c r="N444" s="124">
        <v>0</v>
      </c>
      <c r="O444" s="124">
        <v>0</v>
      </c>
      <c r="P444" s="124">
        <v>0</v>
      </c>
      <c r="Q444" s="49">
        <f t="shared" si="124"/>
        <v>0</v>
      </c>
      <c r="R444" s="119">
        <v>0</v>
      </c>
      <c r="S444" s="182">
        <v>0</v>
      </c>
      <c r="T444" s="182">
        <v>0</v>
      </c>
      <c r="U444" s="182">
        <v>0</v>
      </c>
      <c r="V444" s="49">
        <f t="shared" si="125"/>
        <v>0</v>
      </c>
      <c r="W444" s="121">
        <v>0</v>
      </c>
      <c r="X444" s="124">
        <v>0</v>
      </c>
      <c r="Y444" s="124">
        <v>0</v>
      </c>
      <c r="Z444" s="124">
        <v>0</v>
      </c>
      <c r="AA444" s="49">
        <f t="shared" si="120"/>
        <v>0</v>
      </c>
      <c r="AB444" s="121">
        <v>0</v>
      </c>
      <c r="AC444" s="121">
        <v>0</v>
      </c>
      <c r="AD444" s="121">
        <v>0</v>
      </c>
      <c r="AE444" s="121">
        <v>0</v>
      </c>
      <c r="AF444" s="49">
        <f t="shared" si="121"/>
        <v>0</v>
      </c>
      <c r="AG444" s="121">
        <v>0</v>
      </c>
      <c r="AH444" s="121">
        <v>0</v>
      </c>
      <c r="AI444" s="121">
        <v>0</v>
      </c>
      <c r="AJ444" s="121">
        <v>0</v>
      </c>
    </row>
    <row r="445" spans="2:36" s="268" customFormat="1" ht="16.5" customHeight="1" thickBot="1" x14ac:dyDescent="0.3">
      <c r="B445" s="406"/>
      <c r="C445" s="460"/>
      <c r="D445" s="429"/>
      <c r="E445" s="88" t="s">
        <v>218</v>
      </c>
      <c r="F445" s="71">
        <f t="shared" si="119"/>
        <v>0</v>
      </c>
      <c r="G445" s="49"/>
      <c r="H445" s="118"/>
      <c r="I445" s="118"/>
      <c r="J445" s="118"/>
      <c r="K445" s="118"/>
      <c r="L445" s="49"/>
      <c r="M445" s="124">
        <v>0</v>
      </c>
      <c r="N445" s="124">
        <v>0</v>
      </c>
      <c r="O445" s="124">
        <v>0</v>
      </c>
      <c r="P445" s="124">
        <v>0</v>
      </c>
      <c r="Q445" s="49">
        <f t="shared" si="124"/>
        <v>0</v>
      </c>
      <c r="R445" s="119">
        <v>0</v>
      </c>
      <c r="S445" s="182">
        <v>0</v>
      </c>
      <c r="T445" s="182">
        <v>0</v>
      </c>
      <c r="U445" s="182">
        <v>0</v>
      </c>
      <c r="V445" s="49">
        <f t="shared" si="125"/>
        <v>0</v>
      </c>
      <c r="W445" s="121">
        <v>0</v>
      </c>
      <c r="X445" s="124">
        <v>0</v>
      </c>
      <c r="Y445" s="124">
        <v>0</v>
      </c>
      <c r="Z445" s="124">
        <v>0</v>
      </c>
      <c r="AA445" s="49">
        <f t="shared" si="120"/>
        <v>0</v>
      </c>
      <c r="AB445" s="121">
        <v>0</v>
      </c>
      <c r="AC445" s="121">
        <v>0</v>
      </c>
      <c r="AD445" s="121">
        <v>0</v>
      </c>
      <c r="AE445" s="121">
        <v>0</v>
      </c>
      <c r="AF445" s="49">
        <f t="shared" si="121"/>
        <v>0</v>
      </c>
      <c r="AG445" s="121">
        <v>0</v>
      </c>
      <c r="AH445" s="121">
        <v>0</v>
      </c>
      <c r="AI445" s="121">
        <v>0</v>
      </c>
      <c r="AJ445" s="121">
        <v>0</v>
      </c>
    </row>
    <row r="446" spans="2:36" s="268" customFormat="1" ht="16.5" customHeight="1" thickBot="1" x14ac:dyDescent="0.3">
      <c r="B446" s="407"/>
      <c r="C446" s="460"/>
      <c r="D446" s="427"/>
      <c r="E446" s="89" t="s">
        <v>116</v>
      </c>
      <c r="F446" s="71">
        <f t="shared" si="119"/>
        <v>0</v>
      </c>
      <c r="G446" s="49"/>
      <c r="H446" s="118"/>
      <c r="I446" s="118"/>
      <c r="J446" s="118"/>
      <c r="K446" s="118"/>
      <c r="L446" s="49"/>
      <c r="M446" s="124">
        <v>0</v>
      </c>
      <c r="N446" s="124">
        <v>0</v>
      </c>
      <c r="O446" s="124">
        <v>0</v>
      </c>
      <c r="P446" s="124">
        <v>0</v>
      </c>
      <c r="Q446" s="49">
        <f t="shared" si="124"/>
        <v>0</v>
      </c>
      <c r="R446" s="119">
        <v>0</v>
      </c>
      <c r="S446" s="182">
        <v>0</v>
      </c>
      <c r="T446" s="182">
        <v>0</v>
      </c>
      <c r="U446" s="182">
        <v>0</v>
      </c>
      <c r="V446" s="49">
        <f t="shared" si="125"/>
        <v>0</v>
      </c>
      <c r="W446" s="124">
        <v>0</v>
      </c>
      <c r="X446" s="124">
        <v>0</v>
      </c>
      <c r="Y446" s="124">
        <v>0</v>
      </c>
      <c r="Z446" s="124">
        <v>0</v>
      </c>
      <c r="AA446" s="49">
        <f t="shared" si="120"/>
        <v>0</v>
      </c>
      <c r="AB446" s="124">
        <v>0</v>
      </c>
      <c r="AC446" s="124">
        <v>0</v>
      </c>
      <c r="AD446" s="124">
        <v>0</v>
      </c>
      <c r="AE446" s="124">
        <v>0</v>
      </c>
      <c r="AF446" s="49">
        <f t="shared" si="121"/>
        <v>0</v>
      </c>
      <c r="AG446" s="124">
        <v>0</v>
      </c>
      <c r="AH446" s="124">
        <v>0</v>
      </c>
      <c r="AI446" s="124">
        <v>0</v>
      </c>
      <c r="AJ446" s="124">
        <v>0</v>
      </c>
    </row>
    <row r="447" spans="2:36" s="268" customFormat="1" ht="16.5" customHeight="1" thickBot="1" x14ac:dyDescent="0.3">
      <c r="B447" s="405">
        <v>9</v>
      </c>
      <c r="C447" s="460"/>
      <c r="D447" s="428" t="s">
        <v>658</v>
      </c>
      <c r="E447" s="97" t="s">
        <v>120</v>
      </c>
      <c r="F447" s="71">
        <f t="shared" si="119"/>
        <v>0</v>
      </c>
      <c r="G447" s="49"/>
      <c r="H447" s="118"/>
      <c r="I447" s="118"/>
      <c r="J447" s="118"/>
      <c r="K447" s="118"/>
      <c r="L447" s="49"/>
      <c r="M447" s="124">
        <v>0</v>
      </c>
      <c r="N447" s="124">
        <v>0</v>
      </c>
      <c r="O447" s="124">
        <v>0</v>
      </c>
      <c r="P447" s="124">
        <v>0</v>
      </c>
      <c r="Q447" s="49">
        <f t="shared" si="124"/>
        <v>0</v>
      </c>
      <c r="R447" s="119">
        <v>0</v>
      </c>
      <c r="S447" s="182">
        <v>0</v>
      </c>
      <c r="T447" s="182">
        <v>0</v>
      </c>
      <c r="U447" s="182">
        <v>0</v>
      </c>
      <c r="V447" s="49">
        <f t="shared" si="125"/>
        <v>0</v>
      </c>
      <c r="W447" s="121">
        <v>0</v>
      </c>
      <c r="X447" s="124">
        <v>0</v>
      </c>
      <c r="Y447" s="124">
        <v>0</v>
      </c>
      <c r="Z447" s="124">
        <v>0</v>
      </c>
      <c r="AA447" s="49">
        <f t="shared" si="120"/>
        <v>0</v>
      </c>
      <c r="AB447" s="121">
        <v>0</v>
      </c>
      <c r="AC447" s="121">
        <v>0</v>
      </c>
      <c r="AD447" s="121">
        <v>0</v>
      </c>
      <c r="AE447" s="121">
        <v>0</v>
      </c>
      <c r="AF447" s="49">
        <f t="shared" si="121"/>
        <v>0</v>
      </c>
      <c r="AG447" s="121">
        <v>0</v>
      </c>
      <c r="AH447" s="121">
        <v>0</v>
      </c>
      <c r="AI447" s="121">
        <v>0</v>
      </c>
      <c r="AJ447" s="121">
        <v>0</v>
      </c>
    </row>
    <row r="448" spans="2:36" s="268" customFormat="1" ht="18" customHeight="1" thickBot="1" x14ac:dyDescent="0.3">
      <c r="B448" s="406"/>
      <c r="C448" s="460"/>
      <c r="D448" s="429"/>
      <c r="E448" s="88" t="s">
        <v>218</v>
      </c>
      <c r="F448" s="71">
        <f t="shared" si="119"/>
        <v>0</v>
      </c>
      <c r="G448" s="49"/>
      <c r="H448" s="118"/>
      <c r="I448" s="118"/>
      <c r="J448" s="118"/>
      <c r="K448" s="118"/>
      <c r="L448" s="49"/>
      <c r="M448" s="124">
        <v>0</v>
      </c>
      <c r="N448" s="124">
        <v>0</v>
      </c>
      <c r="O448" s="124">
        <v>0</v>
      </c>
      <c r="P448" s="124">
        <v>0</v>
      </c>
      <c r="Q448" s="49">
        <f t="shared" si="124"/>
        <v>0</v>
      </c>
      <c r="R448" s="119">
        <v>0</v>
      </c>
      <c r="S448" s="182">
        <v>0</v>
      </c>
      <c r="T448" s="182">
        <v>0</v>
      </c>
      <c r="U448" s="182">
        <v>0</v>
      </c>
      <c r="V448" s="49">
        <f t="shared" si="125"/>
        <v>0</v>
      </c>
      <c r="W448" s="121">
        <v>0</v>
      </c>
      <c r="X448" s="124">
        <v>0</v>
      </c>
      <c r="Y448" s="124">
        <v>0</v>
      </c>
      <c r="Z448" s="124">
        <v>0</v>
      </c>
      <c r="AA448" s="49">
        <f t="shared" si="120"/>
        <v>0</v>
      </c>
      <c r="AB448" s="121">
        <v>0</v>
      </c>
      <c r="AC448" s="121">
        <v>0</v>
      </c>
      <c r="AD448" s="121">
        <v>0</v>
      </c>
      <c r="AE448" s="121">
        <v>0</v>
      </c>
      <c r="AF448" s="49">
        <f t="shared" si="121"/>
        <v>0</v>
      </c>
      <c r="AG448" s="121">
        <v>0</v>
      </c>
      <c r="AH448" s="121">
        <v>0</v>
      </c>
      <c r="AI448" s="121">
        <v>0</v>
      </c>
      <c r="AJ448" s="121">
        <v>0</v>
      </c>
    </row>
    <row r="449" spans="2:36" s="268" customFormat="1" ht="16.5" customHeight="1" thickBot="1" x14ac:dyDescent="0.3">
      <c r="B449" s="407"/>
      <c r="C449" s="460"/>
      <c r="D449" s="429"/>
      <c r="E449" s="89" t="s">
        <v>116</v>
      </c>
      <c r="F449" s="71">
        <f t="shared" si="119"/>
        <v>0</v>
      </c>
      <c r="G449" s="49"/>
      <c r="H449" s="118"/>
      <c r="I449" s="118"/>
      <c r="J449" s="118"/>
      <c r="K449" s="118"/>
      <c r="L449" s="49"/>
      <c r="M449" s="145"/>
      <c r="N449" s="145"/>
      <c r="O449" s="145"/>
      <c r="P449" s="145"/>
      <c r="Q449" s="49">
        <f t="shared" si="124"/>
        <v>0</v>
      </c>
      <c r="R449" s="145"/>
      <c r="S449" s="145"/>
      <c r="T449" s="145"/>
      <c r="U449" s="145"/>
      <c r="V449" s="49">
        <f t="shared" si="125"/>
        <v>0</v>
      </c>
      <c r="W449" s="145">
        <v>0</v>
      </c>
      <c r="X449" s="145"/>
      <c r="Y449" s="145"/>
      <c r="Z449" s="145"/>
      <c r="AA449" s="49">
        <f t="shared" si="120"/>
        <v>0</v>
      </c>
      <c r="AB449" s="145"/>
      <c r="AC449" s="145"/>
      <c r="AD449" s="145"/>
      <c r="AE449" s="145"/>
      <c r="AF449" s="49">
        <f t="shared" si="121"/>
        <v>0</v>
      </c>
      <c r="AG449" s="145"/>
      <c r="AH449" s="145"/>
      <c r="AI449" s="145"/>
      <c r="AJ449" s="145"/>
    </row>
    <row r="450" spans="2:36" s="84" customFormat="1" ht="16.5" customHeight="1" x14ac:dyDescent="0.25">
      <c r="B450" s="16"/>
      <c r="C450" s="460"/>
      <c r="D450" s="443" t="s">
        <v>192</v>
      </c>
      <c r="E450" s="443"/>
      <c r="F450" s="71">
        <f t="shared" si="119"/>
        <v>59</v>
      </c>
      <c r="G450" s="49">
        <f t="shared" si="122"/>
        <v>11</v>
      </c>
      <c r="H450" s="71">
        <f t="shared" ref="H450:K452" si="151">H434+H426+H423+H419+H430</f>
        <v>11</v>
      </c>
      <c r="I450" s="71">
        <f t="shared" si="151"/>
        <v>0</v>
      </c>
      <c r="J450" s="71">
        <f t="shared" si="151"/>
        <v>0</v>
      </c>
      <c r="K450" s="71">
        <f t="shared" si="151"/>
        <v>0</v>
      </c>
      <c r="L450" s="49">
        <f t="shared" si="123"/>
        <v>9</v>
      </c>
      <c r="M450" s="71">
        <f t="shared" ref="M450:P452" si="152">M434+M426+M423+M419+M430+M437+M441+M444+M447</f>
        <v>9</v>
      </c>
      <c r="N450" s="71">
        <f t="shared" si="152"/>
        <v>0</v>
      </c>
      <c r="O450" s="71">
        <f t="shared" si="152"/>
        <v>0</v>
      </c>
      <c r="P450" s="71">
        <f t="shared" si="152"/>
        <v>0</v>
      </c>
      <c r="Q450" s="49">
        <f t="shared" si="124"/>
        <v>13</v>
      </c>
      <c r="R450" s="71">
        <f t="shared" ref="R450:U452" si="153">R434+R426+R423+R419+R430+R437+R441+R444+R447</f>
        <v>13</v>
      </c>
      <c r="S450" s="71">
        <f t="shared" si="153"/>
        <v>0</v>
      </c>
      <c r="T450" s="71">
        <f t="shared" si="153"/>
        <v>0</v>
      </c>
      <c r="U450" s="71">
        <f t="shared" si="153"/>
        <v>0</v>
      </c>
      <c r="V450" s="49">
        <f t="shared" si="125"/>
        <v>6</v>
      </c>
      <c r="W450" s="71">
        <v>6</v>
      </c>
      <c r="X450" s="71">
        <f t="shared" ref="X450:Z452" si="154">X434+X426+X423+X419+X430+X437+X441+X444+X447</f>
        <v>0</v>
      </c>
      <c r="Y450" s="71">
        <f t="shared" si="154"/>
        <v>0</v>
      </c>
      <c r="Z450" s="71">
        <f t="shared" si="154"/>
        <v>0</v>
      </c>
      <c r="AA450" s="49">
        <f t="shared" si="120"/>
        <v>6</v>
      </c>
      <c r="AB450" s="71">
        <f t="shared" ref="AB450:AE452" si="155">AB434+AB426+AB423+AB419+AB430+AB437+AB441+AB444+AB447</f>
        <v>6</v>
      </c>
      <c r="AC450" s="71">
        <f t="shared" si="155"/>
        <v>0</v>
      </c>
      <c r="AD450" s="71">
        <f t="shared" si="155"/>
        <v>0</v>
      </c>
      <c r="AE450" s="71">
        <f t="shared" si="155"/>
        <v>0</v>
      </c>
      <c r="AF450" s="49">
        <f t="shared" si="121"/>
        <v>14</v>
      </c>
      <c r="AG450" s="71">
        <f t="shared" ref="AG450:AJ452" si="156">AG434+AG426+AG423+AG419+AG430+AG437+AG441+AG444+AG447</f>
        <v>14</v>
      </c>
      <c r="AH450" s="71">
        <f t="shared" si="156"/>
        <v>0</v>
      </c>
      <c r="AI450" s="71">
        <f t="shared" si="156"/>
        <v>0</v>
      </c>
      <c r="AJ450" s="71">
        <f t="shared" si="156"/>
        <v>0</v>
      </c>
    </row>
    <row r="451" spans="2:36" s="84" customFormat="1" ht="16.5" customHeight="1" x14ac:dyDescent="0.25">
      <c r="B451" s="16"/>
      <c r="C451" s="460"/>
      <c r="D451" s="444" t="s">
        <v>193</v>
      </c>
      <c r="E451" s="444"/>
      <c r="F451" s="71">
        <f t="shared" si="119"/>
        <v>1</v>
      </c>
      <c r="G451" s="49">
        <f t="shared" si="122"/>
        <v>0</v>
      </c>
      <c r="H451" s="71">
        <f t="shared" si="151"/>
        <v>0</v>
      </c>
      <c r="I451" s="71">
        <f t="shared" si="151"/>
        <v>0</v>
      </c>
      <c r="J451" s="71">
        <f t="shared" si="151"/>
        <v>0</v>
      </c>
      <c r="K451" s="71">
        <f t="shared" si="151"/>
        <v>0</v>
      </c>
      <c r="L451" s="49">
        <f t="shared" si="123"/>
        <v>1</v>
      </c>
      <c r="M451" s="71">
        <f t="shared" si="152"/>
        <v>1</v>
      </c>
      <c r="N451" s="71">
        <f t="shared" si="152"/>
        <v>0</v>
      </c>
      <c r="O451" s="71">
        <f t="shared" si="152"/>
        <v>0</v>
      </c>
      <c r="P451" s="71">
        <f t="shared" si="152"/>
        <v>0</v>
      </c>
      <c r="Q451" s="49">
        <f t="shared" si="124"/>
        <v>0</v>
      </c>
      <c r="R451" s="71">
        <f t="shared" si="153"/>
        <v>0</v>
      </c>
      <c r="S451" s="71">
        <f t="shared" si="153"/>
        <v>0</v>
      </c>
      <c r="T451" s="71">
        <f t="shared" si="153"/>
        <v>0</v>
      </c>
      <c r="U451" s="71">
        <f t="shared" si="153"/>
        <v>0</v>
      </c>
      <c r="V451" s="49">
        <f t="shared" si="125"/>
        <v>0</v>
      </c>
      <c r="W451" s="71">
        <v>0</v>
      </c>
      <c r="X451" s="71">
        <f t="shared" si="154"/>
        <v>0</v>
      </c>
      <c r="Y451" s="71">
        <f t="shared" si="154"/>
        <v>0</v>
      </c>
      <c r="Z451" s="71">
        <f t="shared" si="154"/>
        <v>0</v>
      </c>
      <c r="AA451" s="49">
        <f t="shared" si="120"/>
        <v>0</v>
      </c>
      <c r="AB451" s="71">
        <f t="shared" si="155"/>
        <v>0</v>
      </c>
      <c r="AC451" s="71">
        <f t="shared" si="155"/>
        <v>0</v>
      </c>
      <c r="AD451" s="71">
        <f t="shared" si="155"/>
        <v>0</v>
      </c>
      <c r="AE451" s="71">
        <f t="shared" si="155"/>
        <v>0</v>
      </c>
      <c r="AF451" s="49">
        <f t="shared" si="121"/>
        <v>0</v>
      </c>
      <c r="AG451" s="71">
        <f t="shared" si="156"/>
        <v>0</v>
      </c>
      <c r="AH451" s="71">
        <f t="shared" si="156"/>
        <v>0</v>
      </c>
      <c r="AI451" s="71">
        <f t="shared" si="156"/>
        <v>0</v>
      </c>
      <c r="AJ451" s="71">
        <f t="shared" si="156"/>
        <v>0</v>
      </c>
    </row>
    <row r="452" spans="2:36" s="84" customFormat="1" ht="16.5" customHeight="1" thickBot="1" x14ac:dyDescent="0.3">
      <c r="B452" s="16"/>
      <c r="C452" s="461"/>
      <c r="D452" s="445" t="s">
        <v>194</v>
      </c>
      <c r="E452" s="445"/>
      <c r="F452" s="71">
        <f t="shared" si="119"/>
        <v>103</v>
      </c>
      <c r="G452" s="49">
        <f t="shared" si="122"/>
        <v>14</v>
      </c>
      <c r="H452" s="39">
        <f t="shared" si="151"/>
        <v>14</v>
      </c>
      <c r="I452" s="39">
        <f t="shared" si="151"/>
        <v>0</v>
      </c>
      <c r="J452" s="39">
        <f t="shared" si="151"/>
        <v>0</v>
      </c>
      <c r="K452" s="39">
        <f t="shared" si="151"/>
        <v>0</v>
      </c>
      <c r="L452" s="49">
        <f t="shared" si="123"/>
        <v>16</v>
      </c>
      <c r="M452" s="39">
        <f t="shared" si="152"/>
        <v>16</v>
      </c>
      <c r="N452" s="39">
        <f t="shared" si="152"/>
        <v>0</v>
      </c>
      <c r="O452" s="39">
        <f t="shared" si="152"/>
        <v>0</v>
      </c>
      <c r="P452" s="39">
        <f t="shared" si="152"/>
        <v>0</v>
      </c>
      <c r="Q452" s="49">
        <f t="shared" si="124"/>
        <v>16</v>
      </c>
      <c r="R452" s="39">
        <f t="shared" si="153"/>
        <v>16</v>
      </c>
      <c r="S452" s="39">
        <f t="shared" si="153"/>
        <v>0</v>
      </c>
      <c r="T452" s="39">
        <f t="shared" si="153"/>
        <v>0</v>
      </c>
      <c r="U452" s="39">
        <f t="shared" si="153"/>
        <v>0</v>
      </c>
      <c r="V452" s="49">
        <f t="shared" si="125"/>
        <v>29</v>
      </c>
      <c r="W452" s="39">
        <v>29</v>
      </c>
      <c r="X452" s="39">
        <f t="shared" si="154"/>
        <v>0</v>
      </c>
      <c r="Y452" s="39">
        <f t="shared" si="154"/>
        <v>0</v>
      </c>
      <c r="Z452" s="39">
        <f t="shared" si="154"/>
        <v>0</v>
      </c>
      <c r="AA452" s="49">
        <f t="shared" si="120"/>
        <v>14</v>
      </c>
      <c r="AB452" s="39">
        <f t="shared" si="155"/>
        <v>14</v>
      </c>
      <c r="AC452" s="39">
        <f t="shared" si="155"/>
        <v>0</v>
      </c>
      <c r="AD452" s="39">
        <f t="shared" si="155"/>
        <v>0</v>
      </c>
      <c r="AE452" s="39">
        <f t="shared" si="155"/>
        <v>0</v>
      </c>
      <c r="AF452" s="49">
        <f t="shared" si="121"/>
        <v>14</v>
      </c>
      <c r="AG452" s="39">
        <f t="shared" si="156"/>
        <v>14</v>
      </c>
      <c r="AH452" s="39">
        <f t="shared" si="156"/>
        <v>0</v>
      </c>
      <c r="AI452" s="39">
        <f t="shared" si="156"/>
        <v>0</v>
      </c>
      <c r="AJ452" s="39">
        <f t="shared" si="156"/>
        <v>0</v>
      </c>
    </row>
    <row r="453" spans="2:36" s="84" customFormat="1" ht="16.5" customHeight="1" thickBot="1" x14ac:dyDescent="0.3">
      <c r="B453" s="205"/>
      <c r="C453" s="462"/>
      <c r="D453" s="445" t="s">
        <v>546</v>
      </c>
      <c r="E453" s="445"/>
      <c r="F453" s="71">
        <f t="shared" si="119"/>
        <v>36</v>
      </c>
      <c r="G453" s="49">
        <f t="shared" si="122"/>
        <v>5</v>
      </c>
      <c r="H453" s="180">
        <f t="shared" ref="H453:K453" si="157">H433+H429</f>
        <v>5</v>
      </c>
      <c r="I453" s="180">
        <f t="shared" si="157"/>
        <v>0</v>
      </c>
      <c r="J453" s="180">
        <f t="shared" si="157"/>
        <v>0</v>
      </c>
      <c r="K453" s="180">
        <f t="shared" si="157"/>
        <v>0</v>
      </c>
      <c r="L453" s="49">
        <f t="shared" si="123"/>
        <v>1</v>
      </c>
      <c r="M453" s="180">
        <f t="shared" ref="M453:P453" si="158">M433+M429+M440+M422</f>
        <v>1</v>
      </c>
      <c r="N453" s="180">
        <f t="shared" si="158"/>
        <v>0</v>
      </c>
      <c r="O453" s="180">
        <f t="shared" si="158"/>
        <v>0</v>
      </c>
      <c r="P453" s="180">
        <f t="shared" si="158"/>
        <v>0</v>
      </c>
      <c r="Q453" s="49">
        <f t="shared" si="124"/>
        <v>3</v>
      </c>
      <c r="R453" s="180">
        <f t="shared" ref="R453:U453" si="159">R433+R429+R440+R422</f>
        <v>3</v>
      </c>
      <c r="S453" s="180">
        <f t="shared" si="159"/>
        <v>0</v>
      </c>
      <c r="T453" s="180">
        <f t="shared" si="159"/>
        <v>0</v>
      </c>
      <c r="U453" s="180">
        <f t="shared" si="159"/>
        <v>0</v>
      </c>
      <c r="V453" s="49">
        <f t="shared" si="125"/>
        <v>21</v>
      </c>
      <c r="W453" s="180">
        <v>21</v>
      </c>
      <c r="X453" s="180">
        <f t="shared" ref="X453:Z453" si="160">X433+X429+X440+X422</f>
        <v>0</v>
      </c>
      <c r="Y453" s="180">
        <f t="shared" si="160"/>
        <v>0</v>
      </c>
      <c r="Z453" s="180">
        <f t="shared" si="160"/>
        <v>0</v>
      </c>
      <c r="AA453" s="49">
        <f t="shared" si="120"/>
        <v>3</v>
      </c>
      <c r="AB453" s="180">
        <f t="shared" ref="AB453:AE453" si="161">AB433+AB429+AB440+AB422</f>
        <v>3</v>
      </c>
      <c r="AC453" s="180">
        <f t="shared" si="161"/>
        <v>0</v>
      </c>
      <c r="AD453" s="180">
        <f t="shared" si="161"/>
        <v>0</v>
      </c>
      <c r="AE453" s="180">
        <f t="shared" si="161"/>
        <v>0</v>
      </c>
      <c r="AF453" s="49">
        <f t="shared" si="121"/>
        <v>3</v>
      </c>
      <c r="AG453" s="180">
        <f t="shared" ref="AG453:AJ453" si="162">AG433+AG429+AG440+AG422</f>
        <v>3</v>
      </c>
      <c r="AH453" s="180">
        <f t="shared" si="162"/>
        <v>0</v>
      </c>
      <c r="AI453" s="180">
        <f t="shared" si="162"/>
        <v>0</v>
      </c>
      <c r="AJ453" s="180">
        <f t="shared" si="162"/>
        <v>0</v>
      </c>
    </row>
    <row r="454" spans="2:36" s="84" customFormat="1" ht="18" customHeight="1" x14ac:dyDescent="0.25">
      <c r="B454" s="422">
        <v>1</v>
      </c>
      <c r="C454" s="416" t="s">
        <v>661</v>
      </c>
      <c r="D454" s="458" t="s">
        <v>662</v>
      </c>
      <c r="E454" s="95" t="s">
        <v>120</v>
      </c>
      <c r="F454" s="71">
        <f t="shared" ref="F454:F517" si="163">G454+L454+Q454+V454+AA454+AF454</f>
        <v>0</v>
      </c>
      <c r="G454" s="49">
        <f t="shared" si="122"/>
        <v>0</v>
      </c>
      <c r="H454" s="144"/>
      <c r="I454" s="144"/>
      <c r="J454" s="144"/>
      <c r="K454" s="144"/>
      <c r="L454" s="49">
        <f t="shared" si="123"/>
        <v>0</v>
      </c>
      <c r="M454" s="144"/>
      <c r="N454" s="144"/>
      <c r="O454" s="144"/>
      <c r="P454" s="144"/>
      <c r="Q454" s="49">
        <f t="shared" si="124"/>
        <v>0</v>
      </c>
      <c r="R454" s="144"/>
      <c r="S454" s="144"/>
      <c r="T454" s="144"/>
      <c r="U454" s="144"/>
      <c r="V454" s="49">
        <f t="shared" si="125"/>
        <v>0</v>
      </c>
      <c r="W454" s="144">
        <v>0</v>
      </c>
      <c r="X454" s="144"/>
      <c r="Y454" s="144"/>
      <c r="Z454" s="144"/>
      <c r="AA454" s="49">
        <f t="shared" ref="AA454:AA517" si="164">SUM(AB454:AE454)</f>
        <v>0</v>
      </c>
      <c r="AB454" s="144"/>
      <c r="AC454" s="144"/>
      <c r="AD454" s="144"/>
      <c r="AE454" s="144"/>
      <c r="AF454" s="49">
        <f t="shared" ref="AF454:AF517" si="165">SUM(AG454:AJ454)</f>
        <v>0</v>
      </c>
      <c r="AG454" s="144"/>
      <c r="AH454" s="144"/>
      <c r="AI454" s="144"/>
      <c r="AJ454" s="144"/>
    </row>
    <row r="455" spans="2:36" s="84" customFormat="1" ht="18" customHeight="1" x14ac:dyDescent="0.25">
      <c r="B455" s="422"/>
      <c r="C455" s="417"/>
      <c r="D455" s="419"/>
      <c r="E455" s="96" t="s">
        <v>218</v>
      </c>
      <c r="F455" s="71">
        <f t="shared" si="163"/>
        <v>0</v>
      </c>
      <c r="G455" s="49">
        <f t="shared" si="122"/>
        <v>0</v>
      </c>
      <c r="H455" s="140"/>
      <c r="I455" s="140"/>
      <c r="J455" s="140"/>
      <c r="K455" s="140"/>
      <c r="L455" s="49">
        <f t="shared" si="123"/>
        <v>0</v>
      </c>
      <c r="M455" s="140"/>
      <c r="N455" s="140"/>
      <c r="O455" s="140"/>
      <c r="P455" s="140"/>
      <c r="Q455" s="49">
        <f t="shared" si="124"/>
        <v>0</v>
      </c>
      <c r="R455" s="140"/>
      <c r="S455" s="140"/>
      <c r="T455" s="140"/>
      <c r="U455" s="140"/>
      <c r="V455" s="49">
        <f t="shared" si="125"/>
        <v>0</v>
      </c>
      <c r="W455" s="140">
        <v>0</v>
      </c>
      <c r="X455" s="140"/>
      <c r="Y455" s="140"/>
      <c r="Z455" s="140"/>
      <c r="AA455" s="49">
        <f t="shared" si="164"/>
        <v>0</v>
      </c>
      <c r="AB455" s="140"/>
      <c r="AC455" s="140"/>
      <c r="AD455" s="140"/>
      <c r="AE455" s="140"/>
      <c r="AF455" s="49">
        <f t="shared" si="165"/>
        <v>0</v>
      </c>
      <c r="AG455" s="140"/>
      <c r="AH455" s="140"/>
      <c r="AI455" s="140"/>
      <c r="AJ455" s="140"/>
    </row>
    <row r="456" spans="2:36" s="84" customFormat="1" ht="18" customHeight="1" thickBot="1" x14ac:dyDescent="0.3">
      <c r="B456" s="422"/>
      <c r="C456" s="417"/>
      <c r="D456" s="419"/>
      <c r="E456" s="98" t="s">
        <v>116</v>
      </c>
      <c r="F456" s="71">
        <f t="shared" si="163"/>
        <v>0</v>
      </c>
      <c r="G456" s="49">
        <f t="shared" si="122"/>
        <v>0</v>
      </c>
      <c r="H456" s="102">
        <v>0</v>
      </c>
      <c r="I456" s="102">
        <v>0</v>
      </c>
      <c r="J456" s="102">
        <v>0</v>
      </c>
      <c r="K456" s="102">
        <v>0</v>
      </c>
      <c r="L456" s="49">
        <f t="shared" si="123"/>
        <v>0</v>
      </c>
      <c r="M456" s="102">
        <v>0</v>
      </c>
      <c r="N456" s="102">
        <v>0</v>
      </c>
      <c r="O456" s="102">
        <v>0</v>
      </c>
      <c r="P456" s="102">
        <v>0</v>
      </c>
      <c r="Q456" s="49">
        <f t="shared" si="124"/>
        <v>0</v>
      </c>
      <c r="R456" s="119">
        <v>0</v>
      </c>
      <c r="S456" s="102">
        <v>0</v>
      </c>
      <c r="T456" s="102">
        <v>0</v>
      </c>
      <c r="U456" s="102">
        <v>0</v>
      </c>
      <c r="V456" s="49">
        <f t="shared" si="125"/>
        <v>0</v>
      </c>
      <c r="W456" s="102">
        <v>0</v>
      </c>
      <c r="X456" s="124">
        <v>0</v>
      </c>
      <c r="Y456" s="124">
        <v>0</v>
      </c>
      <c r="Z456" s="124">
        <v>0</v>
      </c>
      <c r="AA456" s="49">
        <f t="shared" si="164"/>
        <v>0</v>
      </c>
      <c r="AB456" s="102">
        <v>0</v>
      </c>
      <c r="AC456" s="102">
        <v>0</v>
      </c>
      <c r="AD456" s="102">
        <v>0</v>
      </c>
      <c r="AE456" s="102">
        <v>0</v>
      </c>
      <c r="AF456" s="49">
        <f t="shared" si="165"/>
        <v>0</v>
      </c>
      <c r="AG456" s="102">
        <v>0</v>
      </c>
      <c r="AH456" s="102">
        <v>0</v>
      </c>
      <c r="AI456" s="102">
        <v>0</v>
      </c>
      <c r="AJ456" s="102">
        <v>0</v>
      </c>
    </row>
    <row r="457" spans="2:36" s="84" customFormat="1" ht="18" customHeight="1" thickBot="1" x14ac:dyDescent="0.3">
      <c r="B457" s="423"/>
      <c r="C457" s="417"/>
      <c r="D457" s="420"/>
      <c r="E457" s="131" t="s">
        <v>455</v>
      </c>
      <c r="F457" s="71">
        <f t="shared" si="163"/>
        <v>0</v>
      </c>
      <c r="G457" s="49">
        <f t="shared" si="122"/>
        <v>0</v>
      </c>
      <c r="H457" s="181">
        <v>0</v>
      </c>
      <c r="I457" s="181">
        <v>0</v>
      </c>
      <c r="J457" s="181">
        <v>0</v>
      </c>
      <c r="K457" s="181">
        <v>0</v>
      </c>
      <c r="L457" s="49">
        <f t="shared" si="123"/>
        <v>0</v>
      </c>
      <c r="M457" s="181">
        <v>0</v>
      </c>
      <c r="N457" s="181">
        <v>0</v>
      </c>
      <c r="O457" s="181">
        <v>0</v>
      </c>
      <c r="P457" s="181">
        <v>0</v>
      </c>
      <c r="Q457" s="49">
        <f t="shared" si="124"/>
        <v>0</v>
      </c>
      <c r="R457" s="119">
        <v>0</v>
      </c>
      <c r="S457" s="181">
        <v>0</v>
      </c>
      <c r="T457" s="181">
        <v>0</v>
      </c>
      <c r="U457" s="181">
        <v>0</v>
      </c>
      <c r="V457" s="49">
        <f t="shared" si="125"/>
        <v>0</v>
      </c>
      <c r="W457" s="181">
        <v>0</v>
      </c>
      <c r="X457" s="124">
        <v>0</v>
      </c>
      <c r="Y457" s="124">
        <v>0</v>
      </c>
      <c r="Z457" s="124">
        <v>0</v>
      </c>
      <c r="AA457" s="49">
        <f t="shared" si="164"/>
        <v>0</v>
      </c>
      <c r="AB457" s="181">
        <v>0</v>
      </c>
      <c r="AC457" s="181">
        <v>0</v>
      </c>
      <c r="AD457" s="181">
        <v>0</v>
      </c>
      <c r="AE457" s="181">
        <v>0</v>
      </c>
      <c r="AF457" s="49">
        <f t="shared" si="165"/>
        <v>0</v>
      </c>
      <c r="AG457" s="181">
        <v>0</v>
      </c>
      <c r="AH457" s="181">
        <v>0</v>
      </c>
      <c r="AI457" s="181">
        <v>0</v>
      </c>
      <c r="AJ457" s="181">
        <v>0</v>
      </c>
    </row>
    <row r="458" spans="2:36" s="84" customFormat="1" ht="18" customHeight="1" x14ac:dyDescent="0.25">
      <c r="B458" s="405">
        <v>2</v>
      </c>
      <c r="C458" s="417"/>
      <c r="D458" s="458" t="s">
        <v>663</v>
      </c>
      <c r="E458" s="95" t="s">
        <v>120</v>
      </c>
      <c r="F458" s="71">
        <f t="shared" si="163"/>
        <v>0</v>
      </c>
      <c r="G458" s="49">
        <f t="shared" si="122"/>
        <v>0</v>
      </c>
      <c r="H458" s="144"/>
      <c r="I458" s="144"/>
      <c r="J458" s="144"/>
      <c r="K458" s="144"/>
      <c r="L458" s="49">
        <f t="shared" si="123"/>
        <v>0</v>
      </c>
      <c r="M458" s="144"/>
      <c r="N458" s="144"/>
      <c r="O458" s="144"/>
      <c r="P458" s="144"/>
      <c r="Q458" s="49">
        <f t="shared" ref="Q458:Q521" si="166">SUM(R458:U458)</f>
        <v>0</v>
      </c>
      <c r="R458" s="144"/>
      <c r="S458" s="144"/>
      <c r="T458" s="144"/>
      <c r="U458" s="144"/>
      <c r="V458" s="49">
        <f t="shared" ref="V458:V521" si="167">SUM(W458:Z458)</f>
        <v>0</v>
      </c>
      <c r="W458" s="144">
        <v>0</v>
      </c>
      <c r="X458" s="144"/>
      <c r="Y458" s="144"/>
      <c r="Z458" s="144"/>
      <c r="AA458" s="49">
        <f t="shared" si="164"/>
        <v>0</v>
      </c>
      <c r="AB458" s="144"/>
      <c r="AC458" s="144"/>
      <c r="AD458" s="144"/>
      <c r="AE458" s="144"/>
      <c r="AF458" s="49">
        <f t="shared" si="165"/>
        <v>0</v>
      </c>
      <c r="AG458" s="144"/>
      <c r="AH458" s="144"/>
      <c r="AI458" s="144"/>
      <c r="AJ458" s="144"/>
    </row>
    <row r="459" spans="2:36" s="84" customFormat="1" ht="18" customHeight="1" thickBot="1" x14ac:dyDescent="0.3">
      <c r="B459" s="422"/>
      <c r="C459" s="417"/>
      <c r="D459" s="419"/>
      <c r="E459" s="96" t="s">
        <v>218</v>
      </c>
      <c r="F459" s="71">
        <f t="shared" si="163"/>
        <v>0</v>
      </c>
      <c r="G459" s="49">
        <f t="shared" si="122"/>
        <v>0</v>
      </c>
      <c r="H459" s="140"/>
      <c r="I459" s="140"/>
      <c r="J459" s="140"/>
      <c r="K459" s="140"/>
      <c r="L459" s="49">
        <f t="shared" si="123"/>
        <v>0</v>
      </c>
      <c r="M459" s="140"/>
      <c r="N459" s="140"/>
      <c r="O459" s="140"/>
      <c r="P459" s="140"/>
      <c r="Q459" s="49">
        <f t="shared" si="166"/>
        <v>0</v>
      </c>
      <c r="R459" s="140"/>
      <c r="S459" s="140"/>
      <c r="T459" s="140"/>
      <c r="U459" s="140"/>
      <c r="V459" s="49">
        <f t="shared" si="167"/>
        <v>0</v>
      </c>
      <c r="W459" s="140">
        <v>0</v>
      </c>
      <c r="X459" s="140"/>
      <c r="Y459" s="140"/>
      <c r="Z459" s="140"/>
      <c r="AA459" s="49">
        <f t="shared" si="164"/>
        <v>0</v>
      </c>
      <c r="AB459" s="140"/>
      <c r="AC459" s="140"/>
      <c r="AD459" s="140"/>
      <c r="AE459" s="140"/>
      <c r="AF459" s="49">
        <f t="shared" si="165"/>
        <v>0</v>
      </c>
      <c r="AG459" s="140"/>
      <c r="AH459" s="140"/>
      <c r="AI459" s="140"/>
      <c r="AJ459" s="140"/>
    </row>
    <row r="460" spans="2:36" s="84" customFormat="1" ht="18" customHeight="1" thickBot="1" x14ac:dyDescent="0.3">
      <c r="B460" s="422"/>
      <c r="C460" s="417"/>
      <c r="D460" s="419"/>
      <c r="E460" s="98" t="s">
        <v>116</v>
      </c>
      <c r="F460" s="71">
        <f t="shared" si="163"/>
        <v>0</v>
      </c>
      <c r="G460" s="49">
        <f t="shared" si="122"/>
        <v>0</v>
      </c>
      <c r="H460" s="181">
        <v>0</v>
      </c>
      <c r="I460" s="181">
        <v>0</v>
      </c>
      <c r="J460" s="181">
        <v>0</v>
      </c>
      <c r="K460" s="181">
        <v>0</v>
      </c>
      <c r="L460" s="49">
        <f t="shared" si="123"/>
        <v>0</v>
      </c>
      <c r="M460" s="102">
        <v>0</v>
      </c>
      <c r="N460" s="102">
        <v>0</v>
      </c>
      <c r="O460" s="102">
        <v>0</v>
      </c>
      <c r="P460" s="102">
        <v>0</v>
      </c>
      <c r="Q460" s="49">
        <f t="shared" si="166"/>
        <v>0</v>
      </c>
      <c r="R460" s="119">
        <v>0</v>
      </c>
      <c r="S460" s="102">
        <v>0</v>
      </c>
      <c r="T460" s="102">
        <v>0</v>
      </c>
      <c r="U460" s="102">
        <v>0</v>
      </c>
      <c r="V460" s="49">
        <f t="shared" si="167"/>
        <v>0</v>
      </c>
      <c r="W460" s="102">
        <v>0</v>
      </c>
      <c r="X460" s="124">
        <v>0</v>
      </c>
      <c r="Y460" s="124">
        <v>0</v>
      </c>
      <c r="Z460" s="124">
        <v>0</v>
      </c>
      <c r="AA460" s="49">
        <f t="shared" si="164"/>
        <v>0</v>
      </c>
      <c r="AB460" s="102">
        <v>0</v>
      </c>
      <c r="AC460" s="102">
        <v>0</v>
      </c>
      <c r="AD460" s="102">
        <v>0</v>
      </c>
      <c r="AE460" s="102">
        <v>0</v>
      </c>
      <c r="AF460" s="49">
        <f t="shared" si="165"/>
        <v>0</v>
      </c>
      <c r="AG460" s="102">
        <v>0</v>
      </c>
      <c r="AH460" s="102">
        <v>0</v>
      </c>
      <c r="AI460" s="102">
        <v>0</v>
      </c>
      <c r="AJ460" s="102">
        <v>0</v>
      </c>
    </row>
    <row r="461" spans="2:36" s="84" customFormat="1" ht="18" customHeight="1" thickBot="1" x14ac:dyDescent="0.3">
      <c r="B461" s="423"/>
      <c r="C461" s="417"/>
      <c r="D461" s="419"/>
      <c r="E461" s="131" t="s">
        <v>455</v>
      </c>
      <c r="F461" s="71">
        <f t="shared" si="163"/>
        <v>0</v>
      </c>
      <c r="G461" s="49">
        <f t="shared" si="122"/>
        <v>0</v>
      </c>
      <c r="H461" s="181">
        <v>0</v>
      </c>
      <c r="I461" s="181">
        <v>0</v>
      </c>
      <c r="J461" s="181">
        <v>0</v>
      </c>
      <c r="K461" s="181">
        <v>0</v>
      </c>
      <c r="L461" s="49">
        <f t="shared" si="123"/>
        <v>0</v>
      </c>
      <c r="M461" s="182">
        <v>0</v>
      </c>
      <c r="N461" s="182">
        <v>0</v>
      </c>
      <c r="O461" s="182">
        <v>0</v>
      </c>
      <c r="P461" s="182">
        <v>0</v>
      </c>
      <c r="Q461" s="49">
        <f t="shared" si="166"/>
        <v>0</v>
      </c>
      <c r="R461" s="119">
        <v>0</v>
      </c>
      <c r="S461" s="182">
        <v>0</v>
      </c>
      <c r="T461" s="182">
        <v>0</v>
      </c>
      <c r="U461" s="182">
        <v>0</v>
      </c>
      <c r="V461" s="49">
        <f t="shared" si="167"/>
        <v>0</v>
      </c>
      <c r="W461" s="182">
        <v>0</v>
      </c>
      <c r="X461" s="124">
        <v>0</v>
      </c>
      <c r="Y461" s="124">
        <v>0</v>
      </c>
      <c r="Z461" s="124">
        <v>0</v>
      </c>
      <c r="AA461" s="49">
        <f t="shared" si="164"/>
        <v>0</v>
      </c>
      <c r="AB461" s="182">
        <v>0</v>
      </c>
      <c r="AC461" s="182">
        <v>0</v>
      </c>
      <c r="AD461" s="182">
        <v>0</v>
      </c>
      <c r="AE461" s="182">
        <v>0</v>
      </c>
      <c r="AF461" s="49">
        <f t="shared" si="165"/>
        <v>0</v>
      </c>
      <c r="AG461" s="182">
        <v>0</v>
      </c>
      <c r="AH461" s="182">
        <v>0</v>
      </c>
      <c r="AI461" s="182">
        <v>0</v>
      </c>
      <c r="AJ461" s="182">
        <v>0</v>
      </c>
    </row>
    <row r="462" spans="2:36" s="252" customFormat="1" ht="18" customHeight="1" x14ac:dyDescent="0.25">
      <c r="B462" s="405">
        <v>3</v>
      </c>
      <c r="C462" s="417"/>
      <c r="D462" s="458" t="s">
        <v>664</v>
      </c>
      <c r="E462" s="256" t="s">
        <v>120</v>
      </c>
      <c r="F462" s="71">
        <f t="shared" si="163"/>
        <v>0</v>
      </c>
      <c r="G462" s="49">
        <f t="shared" si="122"/>
        <v>0</v>
      </c>
      <c r="H462" s="144"/>
      <c r="I462" s="144"/>
      <c r="J462" s="144"/>
      <c r="K462" s="144"/>
      <c r="L462" s="49">
        <f t="shared" si="123"/>
        <v>0</v>
      </c>
      <c r="M462" s="144"/>
      <c r="N462" s="144"/>
      <c r="O462" s="144"/>
      <c r="P462" s="144"/>
      <c r="Q462" s="49">
        <f t="shared" si="166"/>
        <v>0</v>
      </c>
      <c r="R462" s="144"/>
      <c r="S462" s="144"/>
      <c r="T462" s="144"/>
      <c r="U462" s="144"/>
      <c r="V462" s="49">
        <f t="shared" si="167"/>
        <v>0</v>
      </c>
      <c r="W462" s="144">
        <v>0</v>
      </c>
      <c r="X462" s="144"/>
      <c r="Y462" s="144"/>
      <c r="Z462" s="144"/>
      <c r="AA462" s="49">
        <f t="shared" si="164"/>
        <v>0</v>
      </c>
      <c r="AB462" s="144"/>
      <c r="AC462" s="144"/>
      <c r="AD462" s="144"/>
      <c r="AE462" s="144"/>
      <c r="AF462" s="49">
        <f t="shared" si="165"/>
        <v>0</v>
      </c>
      <c r="AG462" s="144"/>
      <c r="AH462" s="144"/>
      <c r="AI462" s="144"/>
      <c r="AJ462" s="144"/>
    </row>
    <row r="463" spans="2:36" s="252" customFormat="1" ht="18" customHeight="1" thickBot="1" x14ac:dyDescent="0.3">
      <c r="B463" s="422"/>
      <c r="C463" s="417"/>
      <c r="D463" s="419"/>
      <c r="E463" s="96" t="s">
        <v>218</v>
      </c>
      <c r="F463" s="71">
        <f t="shared" si="163"/>
        <v>0</v>
      </c>
      <c r="G463" s="49">
        <f t="shared" si="122"/>
        <v>0</v>
      </c>
      <c r="H463" s="140"/>
      <c r="I463" s="140"/>
      <c r="J463" s="140"/>
      <c r="K463" s="140"/>
      <c r="L463" s="49">
        <f t="shared" si="123"/>
        <v>0</v>
      </c>
      <c r="M463" s="140"/>
      <c r="N463" s="140"/>
      <c r="O463" s="140"/>
      <c r="P463" s="140"/>
      <c r="Q463" s="49">
        <f t="shared" si="166"/>
        <v>0</v>
      </c>
      <c r="R463" s="140"/>
      <c r="S463" s="140"/>
      <c r="T463" s="140"/>
      <c r="U463" s="140"/>
      <c r="V463" s="49">
        <f t="shared" si="167"/>
        <v>0</v>
      </c>
      <c r="W463" s="140">
        <v>0</v>
      </c>
      <c r="X463" s="140"/>
      <c r="Y463" s="140"/>
      <c r="Z463" s="140"/>
      <c r="AA463" s="49">
        <f t="shared" si="164"/>
        <v>0</v>
      </c>
      <c r="AB463" s="140"/>
      <c r="AC463" s="140"/>
      <c r="AD463" s="140"/>
      <c r="AE463" s="140"/>
      <c r="AF463" s="49">
        <f t="shared" si="165"/>
        <v>0</v>
      </c>
      <c r="AG463" s="140"/>
      <c r="AH463" s="140"/>
      <c r="AI463" s="140"/>
      <c r="AJ463" s="140"/>
    </row>
    <row r="464" spans="2:36" s="252" customFormat="1" ht="18" customHeight="1" thickBot="1" x14ac:dyDescent="0.3">
      <c r="B464" s="422"/>
      <c r="C464" s="417"/>
      <c r="D464" s="419"/>
      <c r="E464" s="98" t="s">
        <v>116</v>
      </c>
      <c r="F464" s="71">
        <f t="shared" si="163"/>
        <v>0</v>
      </c>
      <c r="G464" s="49">
        <f t="shared" si="122"/>
        <v>0</v>
      </c>
      <c r="H464" s="181">
        <v>0</v>
      </c>
      <c r="I464" s="181">
        <v>0</v>
      </c>
      <c r="J464" s="181">
        <v>0</v>
      </c>
      <c r="K464" s="181">
        <v>0</v>
      </c>
      <c r="L464" s="49">
        <f t="shared" si="123"/>
        <v>0</v>
      </c>
      <c r="M464" s="102">
        <v>0</v>
      </c>
      <c r="N464" s="102">
        <v>0</v>
      </c>
      <c r="O464" s="102">
        <v>0</v>
      </c>
      <c r="P464" s="102">
        <v>0</v>
      </c>
      <c r="Q464" s="49">
        <f t="shared" si="166"/>
        <v>0</v>
      </c>
      <c r="R464" s="119">
        <v>0</v>
      </c>
      <c r="S464" s="102">
        <v>0</v>
      </c>
      <c r="T464" s="102">
        <v>0</v>
      </c>
      <c r="U464" s="102">
        <v>0</v>
      </c>
      <c r="V464" s="49">
        <f t="shared" si="167"/>
        <v>0</v>
      </c>
      <c r="W464" s="102">
        <v>0</v>
      </c>
      <c r="X464" s="124">
        <v>0</v>
      </c>
      <c r="Y464" s="124">
        <v>0</v>
      </c>
      <c r="Z464" s="124">
        <v>0</v>
      </c>
      <c r="AA464" s="49">
        <f t="shared" si="164"/>
        <v>0</v>
      </c>
      <c r="AB464" s="102">
        <v>0</v>
      </c>
      <c r="AC464" s="102">
        <v>0</v>
      </c>
      <c r="AD464" s="102">
        <v>0</v>
      </c>
      <c r="AE464" s="102">
        <v>0</v>
      </c>
      <c r="AF464" s="49">
        <f t="shared" si="165"/>
        <v>0</v>
      </c>
      <c r="AG464" s="102">
        <v>0</v>
      </c>
      <c r="AH464" s="102">
        <v>0</v>
      </c>
      <c r="AI464" s="102">
        <v>0</v>
      </c>
      <c r="AJ464" s="102">
        <v>0</v>
      </c>
    </row>
    <row r="465" spans="2:36" s="252" customFormat="1" ht="18" customHeight="1" thickBot="1" x14ac:dyDescent="0.3">
      <c r="B465" s="423"/>
      <c r="C465" s="417"/>
      <c r="D465" s="419"/>
      <c r="E465" s="90" t="s">
        <v>455</v>
      </c>
      <c r="F465" s="71">
        <f t="shared" si="163"/>
        <v>0</v>
      </c>
      <c r="G465" s="49">
        <f t="shared" si="122"/>
        <v>0</v>
      </c>
      <c r="H465" s="181">
        <v>0</v>
      </c>
      <c r="I465" s="181">
        <v>0</v>
      </c>
      <c r="J465" s="181">
        <v>0</v>
      </c>
      <c r="K465" s="181">
        <v>0</v>
      </c>
      <c r="L465" s="49">
        <f t="shared" si="123"/>
        <v>0</v>
      </c>
      <c r="M465" s="182">
        <v>0</v>
      </c>
      <c r="N465" s="182">
        <v>0</v>
      </c>
      <c r="O465" s="182">
        <v>0</v>
      </c>
      <c r="P465" s="182">
        <v>0</v>
      </c>
      <c r="Q465" s="49">
        <f t="shared" si="166"/>
        <v>0</v>
      </c>
      <c r="R465" s="119">
        <v>0</v>
      </c>
      <c r="S465" s="182">
        <v>0</v>
      </c>
      <c r="T465" s="182">
        <v>0</v>
      </c>
      <c r="U465" s="182">
        <v>0</v>
      </c>
      <c r="V465" s="49">
        <f t="shared" si="167"/>
        <v>0</v>
      </c>
      <c r="W465" s="182">
        <v>0</v>
      </c>
      <c r="X465" s="124">
        <v>0</v>
      </c>
      <c r="Y465" s="124">
        <v>0</v>
      </c>
      <c r="Z465" s="124">
        <v>0</v>
      </c>
      <c r="AA465" s="49">
        <f t="shared" si="164"/>
        <v>0</v>
      </c>
      <c r="AB465" s="182">
        <v>0</v>
      </c>
      <c r="AC465" s="182">
        <v>0</v>
      </c>
      <c r="AD465" s="182">
        <v>0</v>
      </c>
      <c r="AE465" s="182">
        <v>0</v>
      </c>
      <c r="AF465" s="49">
        <f t="shared" si="165"/>
        <v>0</v>
      </c>
      <c r="AG465" s="182">
        <v>0</v>
      </c>
      <c r="AH465" s="182">
        <v>0</v>
      </c>
      <c r="AI465" s="182">
        <v>0</v>
      </c>
      <c r="AJ465" s="182">
        <v>0</v>
      </c>
    </row>
    <row r="466" spans="2:36" s="252" customFormat="1" ht="18" customHeight="1" x14ac:dyDescent="0.25">
      <c r="B466" s="405">
        <v>4</v>
      </c>
      <c r="C466" s="417"/>
      <c r="D466" s="458" t="s">
        <v>665</v>
      </c>
      <c r="E466" s="95" t="s">
        <v>120</v>
      </c>
      <c r="F466" s="71">
        <f t="shared" si="163"/>
        <v>0</v>
      </c>
      <c r="G466" s="49">
        <f t="shared" si="122"/>
        <v>0</v>
      </c>
      <c r="H466" s="144"/>
      <c r="I466" s="144"/>
      <c r="J466" s="144"/>
      <c r="K466" s="144"/>
      <c r="L466" s="49">
        <f t="shared" si="123"/>
        <v>0</v>
      </c>
      <c r="M466" s="144"/>
      <c r="N466" s="144"/>
      <c r="O466" s="144"/>
      <c r="P466" s="144"/>
      <c r="Q466" s="49">
        <f t="shared" si="166"/>
        <v>0</v>
      </c>
      <c r="R466" s="144"/>
      <c r="S466" s="144"/>
      <c r="T466" s="144"/>
      <c r="U466" s="144"/>
      <c r="V466" s="49">
        <f t="shared" si="167"/>
        <v>0</v>
      </c>
      <c r="W466" s="144">
        <v>0</v>
      </c>
      <c r="X466" s="144"/>
      <c r="Y466" s="144"/>
      <c r="Z466" s="144"/>
      <c r="AA466" s="49">
        <f t="shared" si="164"/>
        <v>0</v>
      </c>
      <c r="AB466" s="144"/>
      <c r="AC466" s="144"/>
      <c r="AD466" s="144"/>
      <c r="AE466" s="144"/>
      <c r="AF466" s="49">
        <f t="shared" si="165"/>
        <v>0</v>
      </c>
      <c r="AG466" s="144"/>
      <c r="AH466" s="144"/>
      <c r="AI466" s="144"/>
      <c r="AJ466" s="144"/>
    </row>
    <row r="467" spans="2:36" s="252" customFormat="1" ht="18" customHeight="1" thickBot="1" x14ac:dyDescent="0.3">
      <c r="B467" s="422"/>
      <c r="C467" s="417"/>
      <c r="D467" s="419"/>
      <c r="E467" s="96" t="s">
        <v>218</v>
      </c>
      <c r="F467" s="71">
        <f t="shared" si="163"/>
        <v>0</v>
      </c>
      <c r="G467" s="49">
        <f t="shared" si="122"/>
        <v>0</v>
      </c>
      <c r="H467" s="140"/>
      <c r="I467" s="140"/>
      <c r="J467" s="140"/>
      <c r="K467" s="140"/>
      <c r="L467" s="49">
        <f t="shared" si="123"/>
        <v>0</v>
      </c>
      <c r="M467" s="140"/>
      <c r="N467" s="140"/>
      <c r="O467" s="140"/>
      <c r="P467" s="140"/>
      <c r="Q467" s="49">
        <f t="shared" si="166"/>
        <v>0</v>
      </c>
      <c r="R467" s="140"/>
      <c r="S467" s="140"/>
      <c r="T467" s="140"/>
      <c r="U467" s="140"/>
      <c r="V467" s="49">
        <f t="shared" si="167"/>
        <v>0</v>
      </c>
      <c r="W467" s="140">
        <v>0</v>
      </c>
      <c r="X467" s="140"/>
      <c r="Y467" s="140"/>
      <c r="Z467" s="140"/>
      <c r="AA467" s="49">
        <f t="shared" si="164"/>
        <v>0</v>
      </c>
      <c r="AB467" s="140"/>
      <c r="AC467" s="140"/>
      <c r="AD467" s="140"/>
      <c r="AE467" s="140"/>
      <c r="AF467" s="49">
        <f t="shared" si="165"/>
        <v>0</v>
      </c>
      <c r="AG467" s="140"/>
      <c r="AH467" s="140"/>
      <c r="AI467" s="140"/>
      <c r="AJ467" s="140"/>
    </row>
    <row r="468" spans="2:36" s="252" customFormat="1" ht="18" customHeight="1" thickBot="1" x14ac:dyDescent="0.3">
      <c r="B468" s="422"/>
      <c r="C468" s="417"/>
      <c r="D468" s="419"/>
      <c r="E468" s="98" t="s">
        <v>116</v>
      </c>
      <c r="F468" s="71">
        <f t="shared" si="163"/>
        <v>0</v>
      </c>
      <c r="G468" s="49">
        <f t="shared" si="122"/>
        <v>0</v>
      </c>
      <c r="H468" s="181">
        <v>0</v>
      </c>
      <c r="I468" s="181">
        <v>0</v>
      </c>
      <c r="J468" s="181">
        <v>0</v>
      </c>
      <c r="K468" s="181">
        <v>0</v>
      </c>
      <c r="L468" s="49">
        <f t="shared" si="123"/>
        <v>0</v>
      </c>
      <c r="M468" s="102">
        <v>0</v>
      </c>
      <c r="N468" s="102">
        <v>0</v>
      </c>
      <c r="O468" s="102">
        <v>0</v>
      </c>
      <c r="P468" s="102">
        <v>0</v>
      </c>
      <c r="Q468" s="49">
        <f t="shared" si="166"/>
        <v>0</v>
      </c>
      <c r="R468" s="119">
        <v>0</v>
      </c>
      <c r="S468" s="102">
        <v>0</v>
      </c>
      <c r="T468" s="102">
        <v>0</v>
      </c>
      <c r="U468" s="102">
        <v>0</v>
      </c>
      <c r="V468" s="49">
        <f t="shared" si="167"/>
        <v>0</v>
      </c>
      <c r="W468" s="102">
        <v>0</v>
      </c>
      <c r="X468" s="124">
        <v>0</v>
      </c>
      <c r="Y468" s="124">
        <v>0</v>
      </c>
      <c r="Z468" s="124">
        <v>0</v>
      </c>
      <c r="AA468" s="49">
        <f t="shared" si="164"/>
        <v>0</v>
      </c>
      <c r="AB468" s="102">
        <v>0</v>
      </c>
      <c r="AC468" s="102">
        <v>0</v>
      </c>
      <c r="AD468" s="102">
        <v>0</v>
      </c>
      <c r="AE468" s="102">
        <v>0</v>
      </c>
      <c r="AF468" s="49">
        <f t="shared" si="165"/>
        <v>0</v>
      </c>
      <c r="AG468" s="102">
        <v>0</v>
      </c>
      <c r="AH468" s="102">
        <v>0</v>
      </c>
      <c r="AI468" s="102">
        <v>0</v>
      </c>
      <c r="AJ468" s="102">
        <v>0</v>
      </c>
    </row>
    <row r="469" spans="2:36" s="252" customFormat="1" ht="18" customHeight="1" thickBot="1" x14ac:dyDescent="0.3">
      <c r="B469" s="423"/>
      <c r="C469" s="417"/>
      <c r="D469" s="419"/>
      <c r="E469" s="90" t="s">
        <v>455</v>
      </c>
      <c r="F469" s="71">
        <f t="shared" si="163"/>
        <v>0</v>
      </c>
      <c r="G469" s="49">
        <f t="shared" si="122"/>
        <v>0</v>
      </c>
      <c r="H469" s="181">
        <v>0</v>
      </c>
      <c r="I469" s="181">
        <v>0</v>
      </c>
      <c r="J469" s="181">
        <v>0</v>
      </c>
      <c r="K469" s="181">
        <v>0</v>
      </c>
      <c r="L469" s="49">
        <f t="shared" si="123"/>
        <v>0</v>
      </c>
      <c r="M469" s="182">
        <v>0</v>
      </c>
      <c r="N469" s="182">
        <v>0</v>
      </c>
      <c r="O469" s="182">
        <v>0</v>
      </c>
      <c r="P469" s="182">
        <v>0</v>
      </c>
      <c r="Q469" s="49">
        <f t="shared" si="166"/>
        <v>0</v>
      </c>
      <c r="R469" s="119">
        <v>0</v>
      </c>
      <c r="S469" s="182">
        <v>0</v>
      </c>
      <c r="T469" s="182">
        <v>0</v>
      </c>
      <c r="U469" s="182">
        <v>0</v>
      </c>
      <c r="V469" s="49">
        <f t="shared" si="167"/>
        <v>0</v>
      </c>
      <c r="W469" s="182">
        <v>0</v>
      </c>
      <c r="X469" s="124">
        <v>0</v>
      </c>
      <c r="Y469" s="124">
        <v>0</v>
      </c>
      <c r="Z469" s="124">
        <v>0</v>
      </c>
      <c r="AA469" s="49">
        <f t="shared" si="164"/>
        <v>0</v>
      </c>
      <c r="AB469" s="182">
        <v>0</v>
      </c>
      <c r="AC469" s="182">
        <v>0</v>
      </c>
      <c r="AD469" s="182">
        <v>0</v>
      </c>
      <c r="AE469" s="182">
        <v>0</v>
      </c>
      <c r="AF469" s="49">
        <f t="shared" si="165"/>
        <v>0</v>
      </c>
      <c r="AG469" s="182">
        <v>0</v>
      </c>
      <c r="AH469" s="182">
        <v>0</v>
      </c>
      <c r="AI469" s="182">
        <v>0</v>
      </c>
      <c r="AJ469" s="182">
        <v>0</v>
      </c>
    </row>
    <row r="470" spans="2:36" s="252" customFormat="1" ht="18" customHeight="1" x14ac:dyDescent="0.25">
      <c r="B470" s="405">
        <v>5</v>
      </c>
      <c r="C470" s="417"/>
      <c r="D470" s="458" t="s">
        <v>666</v>
      </c>
      <c r="E470" s="95" t="s">
        <v>120</v>
      </c>
      <c r="F470" s="71">
        <f t="shared" si="163"/>
        <v>0</v>
      </c>
      <c r="G470" s="49">
        <f t="shared" si="122"/>
        <v>0</v>
      </c>
      <c r="H470" s="144"/>
      <c r="I470" s="144"/>
      <c r="J470" s="144"/>
      <c r="K470" s="144"/>
      <c r="L470" s="49">
        <f t="shared" si="123"/>
        <v>0</v>
      </c>
      <c r="M470" s="144"/>
      <c r="N470" s="144"/>
      <c r="O470" s="144"/>
      <c r="P470" s="144"/>
      <c r="Q470" s="49">
        <f t="shared" si="166"/>
        <v>0</v>
      </c>
      <c r="R470" s="144"/>
      <c r="S470" s="144"/>
      <c r="T470" s="144"/>
      <c r="U470" s="144"/>
      <c r="V470" s="49">
        <f t="shared" si="167"/>
        <v>0</v>
      </c>
      <c r="W470" s="144">
        <v>0</v>
      </c>
      <c r="X470" s="144"/>
      <c r="Y470" s="144"/>
      <c r="Z470" s="144"/>
      <c r="AA470" s="49">
        <f t="shared" si="164"/>
        <v>0</v>
      </c>
      <c r="AB470" s="144"/>
      <c r="AC470" s="144"/>
      <c r="AD470" s="144"/>
      <c r="AE470" s="144"/>
      <c r="AF470" s="49">
        <f t="shared" si="165"/>
        <v>0</v>
      </c>
      <c r="AG470" s="144"/>
      <c r="AH470" s="144"/>
      <c r="AI470" s="144"/>
      <c r="AJ470" s="144"/>
    </row>
    <row r="471" spans="2:36" s="252" customFormat="1" ht="18" customHeight="1" thickBot="1" x14ac:dyDescent="0.3">
      <c r="B471" s="422"/>
      <c r="C471" s="417"/>
      <c r="D471" s="419"/>
      <c r="E471" s="96" t="s">
        <v>218</v>
      </c>
      <c r="F471" s="71">
        <f t="shared" si="163"/>
        <v>0</v>
      </c>
      <c r="G471" s="49">
        <f t="shared" si="122"/>
        <v>0</v>
      </c>
      <c r="H471" s="140"/>
      <c r="I471" s="140"/>
      <c r="J471" s="140"/>
      <c r="K471" s="140"/>
      <c r="L471" s="49">
        <f t="shared" si="123"/>
        <v>0</v>
      </c>
      <c r="M471" s="140"/>
      <c r="N471" s="140"/>
      <c r="O471" s="140"/>
      <c r="P471" s="140"/>
      <c r="Q471" s="49">
        <f t="shared" si="166"/>
        <v>0</v>
      </c>
      <c r="R471" s="140"/>
      <c r="S471" s="140"/>
      <c r="T471" s="140"/>
      <c r="U471" s="140"/>
      <c r="V471" s="49">
        <f t="shared" si="167"/>
        <v>0</v>
      </c>
      <c r="W471" s="140">
        <v>0</v>
      </c>
      <c r="X471" s="140"/>
      <c r="Y471" s="140"/>
      <c r="Z471" s="140"/>
      <c r="AA471" s="49">
        <f t="shared" si="164"/>
        <v>0</v>
      </c>
      <c r="AB471" s="140"/>
      <c r="AC471" s="140"/>
      <c r="AD471" s="140"/>
      <c r="AE471" s="140"/>
      <c r="AF471" s="49">
        <f t="shared" si="165"/>
        <v>0</v>
      </c>
      <c r="AG471" s="140"/>
      <c r="AH471" s="140"/>
      <c r="AI471" s="140"/>
      <c r="AJ471" s="140"/>
    </row>
    <row r="472" spans="2:36" s="252" customFormat="1" ht="18" customHeight="1" thickBot="1" x14ac:dyDescent="0.3">
      <c r="B472" s="422"/>
      <c r="C472" s="417"/>
      <c r="D472" s="419"/>
      <c r="E472" s="98" t="s">
        <v>116</v>
      </c>
      <c r="F472" s="71">
        <f t="shared" si="163"/>
        <v>0</v>
      </c>
      <c r="G472" s="49">
        <f t="shared" ref="G472:G535" si="168">SUM(H472:K472)</f>
        <v>0</v>
      </c>
      <c r="H472" s="181">
        <v>0</v>
      </c>
      <c r="I472" s="181">
        <v>0</v>
      </c>
      <c r="J472" s="181">
        <v>0</v>
      </c>
      <c r="K472" s="181">
        <v>0</v>
      </c>
      <c r="L472" s="49">
        <f t="shared" ref="L472:L535" si="169">SUM(M472:P472)</f>
        <v>0</v>
      </c>
      <c r="M472" s="102">
        <v>0</v>
      </c>
      <c r="N472" s="102">
        <v>0</v>
      </c>
      <c r="O472" s="102">
        <v>0</v>
      </c>
      <c r="P472" s="102">
        <v>0</v>
      </c>
      <c r="Q472" s="49">
        <f t="shared" si="166"/>
        <v>0</v>
      </c>
      <c r="R472" s="119">
        <v>0</v>
      </c>
      <c r="S472" s="102">
        <v>0</v>
      </c>
      <c r="T472" s="102">
        <v>0</v>
      </c>
      <c r="U472" s="102">
        <v>0</v>
      </c>
      <c r="V472" s="49">
        <f t="shared" si="167"/>
        <v>0</v>
      </c>
      <c r="W472" s="102">
        <v>0</v>
      </c>
      <c r="X472" s="124">
        <v>0</v>
      </c>
      <c r="Y472" s="124">
        <v>0</v>
      </c>
      <c r="Z472" s="124">
        <v>0</v>
      </c>
      <c r="AA472" s="49">
        <f t="shared" si="164"/>
        <v>0</v>
      </c>
      <c r="AB472" s="102">
        <v>0</v>
      </c>
      <c r="AC472" s="102">
        <v>0</v>
      </c>
      <c r="AD472" s="102">
        <v>0</v>
      </c>
      <c r="AE472" s="102">
        <v>0</v>
      </c>
      <c r="AF472" s="49">
        <f t="shared" si="165"/>
        <v>0</v>
      </c>
      <c r="AG472" s="102">
        <v>0</v>
      </c>
      <c r="AH472" s="102">
        <v>0</v>
      </c>
      <c r="AI472" s="102">
        <v>0</v>
      </c>
      <c r="AJ472" s="102">
        <v>0</v>
      </c>
    </row>
    <row r="473" spans="2:36" s="252" customFormat="1" ht="18" customHeight="1" thickBot="1" x14ac:dyDescent="0.3">
      <c r="B473" s="423"/>
      <c r="C473" s="417"/>
      <c r="D473" s="420"/>
      <c r="E473" s="90" t="s">
        <v>455</v>
      </c>
      <c r="F473" s="71">
        <f t="shared" si="163"/>
        <v>0</v>
      </c>
      <c r="G473" s="49">
        <f t="shared" si="168"/>
        <v>0</v>
      </c>
      <c r="H473" s="181">
        <v>0</v>
      </c>
      <c r="I473" s="181">
        <v>0</v>
      </c>
      <c r="J473" s="181">
        <v>0</v>
      </c>
      <c r="K473" s="181">
        <v>0</v>
      </c>
      <c r="L473" s="49">
        <f t="shared" si="169"/>
        <v>0</v>
      </c>
      <c r="M473" s="182">
        <v>0</v>
      </c>
      <c r="N473" s="182">
        <v>0</v>
      </c>
      <c r="O473" s="182">
        <v>0</v>
      </c>
      <c r="P473" s="182">
        <v>0</v>
      </c>
      <c r="Q473" s="49">
        <f t="shared" si="166"/>
        <v>0</v>
      </c>
      <c r="R473" s="119">
        <v>0</v>
      </c>
      <c r="S473" s="182">
        <v>0</v>
      </c>
      <c r="T473" s="182">
        <v>0</v>
      </c>
      <c r="U473" s="182">
        <v>0</v>
      </c>
      <c r="V473" s="49">
        <f t="shared" si="167"/>
        <v>0</v>
      </c>
      <c r="W473" s="182">
        <v>0</v>
      </c>
      <c r="X473" s="124">
        <v>0</v>
      </c>
      <c r="Y473" s="124">
        <v>0</v>
      </c>
      <c r="Z473" s="124">
        <v>0</v>
      </c>
      <c r="AA473" s="49">
        <f t="shared" si="164"/>
        <v>0</v>
      </c>
      <c r="AB473" s="182">
        <v>0</v>
      </c>
      <c r="AC473" s="182">
        <v>0</v>
      </c>
      <c r="AD473" s="182">
        <v>0</v>
      </c>
      <c r="AE473" s="182">
        <v>0</v>
      </c>
      <c r="AF473" s="49">
        <f t="shared" si="165"/>
        <v>0</v>
      </c>
      <c r="AG473" s="182">
        <v>0</v>
      </c>
      <c r="AH473" s="182">
        <v>0</v>
      </c>
      <c r="AI473" s="182">
        <v>0</v>
      </c>
      <c r="AJ473" s="182">
        <v>0</v>
      </c>
    </row>
    <row r="474" spans="2:36" s="84" customFormat="1" ht="16.5" customHeight="1" x14ac:dyDescent="0.25">
      <c r="B474" s="16"/>
      <c r="C474" s="417"/>
      <c r="D474" s="443" t="s">
        <v>673</v>
      </c>
      <c r="E474" s="443"/>
      <c r="F474" s="71">
        <f t="shared" si="163"/>
        <v>0</v>
      </c>
      <c r="G474" s="49">
        <f t="shared" si="168"/>
        <v>0</v>
      </c>
      <c r="H474" s="71">
        <f t="shared" ref="H474:K474" si="170">H454+H458+H462+H466+H470</f>
        <v>0</v>
      </c>
      <c r="I474" s="71">
        <f t="shared" si="170"/>
        <v>0</v>
      </c>
      <c r="J474" s="71">
        <f t="shared" si="170"/>
        <v>0</v>
      </c>
      <c r="K474" s="71">
        <f t="shared" si="170"/>
        <v>0</v>
      </c>
      <c r="L474" s="49">
        <f t="shared" si="169"/>
        <v>0</v>
      </c>
      <c r="M474" s="71">
        <f t="shared" ref="M474:P477" si="171">M454+M458+M462+M466+M470</f>
        <v>0</v>
      </c>
      <c r="N474" s="71">
        <f t="shared" si="171"/>
        <v>0</v>
      </c>
      <c r="O474" s="71">
        <f t="shared" si="171"/>
        <v>0</v>
      </c>
      <c r="P474" s="71">
        <f t="shared" si="171"/>
        <v>0</v>
      </c>
      <c r="Q474" s="49">
        <f t="shared" si="166"/>
        <v>0</v>
      </c>
      <c r="R474" s="71">
        <f t="shared" ref="R474:AE477" si="172">R454+R458+R462+R466+R470</f>
        <v>0</v>
      </c>
      <c r="S474" s="71">
        <f t="shared" si="172"/>
        <v>0</v>
      </c>
      <c r="T474" s="71">
        <f t="shared" si="172"/>
        <v>0</v>
      </c>
      <c r="U474" s="71">
        <f t="shared" si="172"/>
        <v>0</v>
      </c>
      <c r="V474" s="49">
        <f t="shared" si="167"/>
        <v>0</v>
      </c>
      <c r="W474" s="71">
        <v>0</v>
      </c>
      <c r="X474" s="71">
        <f t="shared" ref="X474:Z477" si="173">X454+X458+X462+X466+X470</f>
        <v>0</v>
      </c>
      <c r="Y474" s="71">
        <f t="shared" si="173"/>
        <v>0</v>
      </c>
      <c r="Z474" s="71">
        <f t="shared" si="173"/>
        <v>0</v>
      </c>
      <c r="AA474" s="49">
        <f t="shared" si="164"/>
        <v>0</v>
      </c>
      <c r="AB474" s="71">
        <f t="shared" si="172"/>
        <v>0</v>
      </c>
      <c r="AC474" s="71">
        <f t="shared" si="172"/>
        <v>0</v>
      </c>
      <c r="AD474" s="71">
        <f t="shared" si="172"/>
        <v>0</v>
      </c>
      <c r="AE474" s="71">
        <f t="shared" si="172"/>
        <v>0</v>
      </c>
      <c r="AF474" s="49">
        <f t="shared" si="165"/>
        <v>0</v>
      </c>
      <c r="AG474" s="71">
        <f t="shared" ref="AG474:AJ477" si="174">AG454+AG458+AG462+AG466+AG470</f>
        <v>0</v>
      </c>
      <c r="AH474" s="71">
        <f t="shared" si="174"/>
        <v>0</v>
      </c>
      <c r="AI474" s="71">
        <f t="shared" si="174"/>
        <v>0</v>
      </c>
      <c r="AJ474" s="71">
        <f t="shared" si="174"/>
        <v>0</v>
      </c>
    </row>
    <row r="475" spans="2:36" s="84" customFormat="1" ht="16.5" customHeight="1" x14ac:dyDescent="0.25">
      <c r="B475" s="16"/>
      <c r="C475" s="417"/>
      <c r="D475" s="444" t="s">
        <v>674</v>
      </c>
      <c r="E475" s="444"/>
      <c r="F475" s="71">
        <f t="shared" si="163"/>
        <v>0</v>
      </c>
      <c r="G475" s="49">
        <f t="shared" si="168"/>
        <v>0</v>
      </c>
      <c r="H475" s="71">
        <f t="shared" ref="H475" si="175">H455+H459+H463+H467+H471</f>
        <v>0</v>
      </c>
      <c r="I475" s="71">
        <f t="shared" ref="I475:K475" si="176">I455+I459+I463+I467+I471</f>
        <v>0</v>
      </c>
      <c r="J475" s="71">
        <f t="shared" si="176"/>
        <v>0</v>
      </c>
      <c r="K475" s="71">
        <f t="shared" si="176"/>
        <v>0</v>
      </c>
      <c r="L475" s="49">
        <f t="shared" si="169"/>
        <v>0</v>
      </c>
      <c r="M475" s="71">
        <f t="shared" si="171"/>
        <v>0</v>
      </c>
      <c r="N475" s="71">
        <f t="shared" si="171"/>
        <v>0</v>
      </c>
      <c r="O475" s="71">
        <f t="shared" si="171"/>
        <v>0</v>
      </c>
      <c r="P475" s="71">
        <f t="shared" si="171"/>
        <v>0</v>
      </c>
      <c r="Q475" s="49">
        <f t="shared" si="166"/>
        <v>0</v>
      </c>
      <c r="R475" s="71">
        <f t="shared" si="172"/>
        <v>0</v>
      </c>
      <c r="S475" s="71">
        <f t="shared" si="172"/>
        <v>0</v>
      </c>
      <c r="T475" s="71">
        <f t="shared" si="172"/>
        <v>0</v>
      </c>
      <c r="U475" s="71">
        <f t="shared" si="172"/>
        <v>0</v>
      </c>
      <c r="V475" s="49">
        <f t="shared" si="167"/>
        <v>0</v>
      </c>
      <c r="W475" s="71">
        <v>0</v>
      </c>
      <c r="X475" s="71">
        <f t="shared" si="173"/>
        <v>0</v>
      </c>
      <c r="Y475" s="71">
        <f t="shared" si="173"/>
        <v>0</v>
      </c>
      <c r="Z475" s="71">
        <f t="shared" si="173"/>
        <v>0</v>
      </c>
      <c r="AA475" s="49">
        <f t="shared" si="164"/>
        <v>0</v>
      </c>
      <c r="AB475" s="71">
        <f t="shared" si="172"/>
        <v>0</v>
      </c>
      <c r="AC475" s="71">
        <f t="shared" si="172"/>
        <v>0</v>
      </c>
      <c r="AD475" s="71">
        <f t="shared" si="172"/>
        <v>0</v>
      </c>
      <c r="AE475" s="71">
        <f t="shared" si="172"/>
        <v>0</v>
      </c>
      <c r="AF475" s="49">
        <f t="shared" si="165"/>
        <v>0</v>
      </c>
      <c r="AG475" s="71">
        <f t="shared" si="174"/>
        <v>0</v>
      </c>
      <c r="AH475" s="71">
        <f t="shared" si="174"/>
        <v>0</v>
      </c>
      <c r="AI475" s="71">
        <f t="shared" si="174"/>
        <v>0</v>
      </c>
      <c r="AJ475" s="71">
        <f t="shared" si="174"/>
        <v>0</v>
      </c>
    </row>
    <row r="476" spans="2:36" s="84" customFormat="1" ht="16.5" customHeight="1" thickBot="1" x14ac:dyDescent="0.3">
      <c r="B476" s="16"/>
      <c r="C476" s="417"/>
      <c r="D476" s="445" t="s">
        <v>675</v>
      </c>
      <c r="E476" s="445"/>
      <c r="F476" s="71">
        <f t="shared" si="163"/>
        <v>0</v>
      </c>
      <c r="G476" s="49">
        <f t="shared" si="168"/>
        <v>0</v>
      </c>
      <c r="H476" s="39">
        <f t="shared" ref="H476" si="177">H456+H460+H464+H468+H472</f>
        <v>0</v>
      </c>
      <c r="I476" s="39">
        <f t="shared" ref="I476:K476" si="178">I456+I460+I464+I468+I472</f>
        <v>0</v>
      </c>
      <c r="J476" s="39">
        <f t="shared" si="178"/>
        <v>0</v>
      </c>
      <c r="K476" s="39">
        <f t="shared" si="178"/>
        <v>0</v>
      </c>
      <c r="L476" s="49">
        <f t="shared" si="169"/>
        <v>0</v>
      </c>
      <c r="M476" s="39">
        <f t="shared" si="171"/>
        <v>0</v>
      </c>
      <c r="N476" s="39">
        <f t="shared" si="171"/>
        <v>0</v>
      </c>
      <c r="O476" s="39">
        <f t="shared" si="171"/>
        <v>0</v>
      </c>
      <c r="P476" s="39">
        <f t="shared" si="171"/>
        <v>0</v>
      </c>
      <c r="Q476" s="49">
        <f t="shared" si="166"/>
        <v>0</v>
      </c>
      <c r="R476" s="39">
        <f t="shared" si="172"/>
        <v>0</v>
      </c>
      <c r="S476" s="39">
        <f t="shared" si="172"/>
        <v>0</v>
      </c>
      <c r="T476" s="39">
        <f t="shared" si="172"/>
        <v>0</v>
      </c>
      <c r="U476" s="39">
        <f t="shared" si="172"/>
        <v>0</v>
      </c>
      <c r="V476" s="49">
        <f t="shared" si="167"/>
        <v>0</v>
      </c>
      <c r="W476" s="39">
        <v>0</v>
      </c>
      <c r="X476" s="39">
        <f t="shared" si="173"/>
        <v>0</v>
      </c>
      <c r="Y476" s="39">
        <f t="shared" si="173"/>
        <v>0</v>
      </c>
      <c r="Z476" s="39">
        <f t="shared" si="173"/>
        <v>0</v>
      </c>
      <c r="AA476" s="49">
        <f t="shared" si="164"/>
        <v>0</v>
      </c>
      <c r="AB476" s="39">
        <f t="shared" si="172"/>
        <v>0</v>
      </c>
      <c r="AC476" s="39">
        <f t="shared" si="172"/>
        <v>0</v>
      </c>
      <c r="AD476" s="39">
        <f t="shared" si="172"/>
        <v>0</v>
      </c>
      <c r="AE476" s="39">
        <f t="shared" si="172"/>
        <v>0</v>
      </c>
      <c r="AF476" s="49">
        <f t="shared" si="165"/>
        <v>0</v>
      </c>
      <c r="AG476" s="39">
        <f t="shared" si="174"/>
        <v>0</v>
      </c>
      <c r="AH476" s="39">
        <f t="shared" si="174"/>
        <v>0</v>
      </c>
      <c r="AI476" s="39">
        <f t="shared" si="174"/>
        <v>0</v>
      </c>
      <c r="AJ476" s="39">
        <f t="shared" si="174"/>
        <v>0</v>
      </c>
    </row>
    <row r="477" spans="2:36" s="84" customFormat="1" ht="16.5" customHeight="1" thickBot="1" x14ac:dyDescent="0.3">
      <c r="B477" s="205"/>
      <c r="C477" s="418"/>
      <c r="D477" s="445" t="s">
        <v>676</v>
      </c>
      <c r="E477" s="445"/>
      <c r="F477" s="71">
        <f t="shared" si="163"/>
        <v>0</v>
      </c>
      <c r="G477" s="49">
        <f t="shared" si="168"/>
        <v>0</v>
      </c>
      <c r="H477" s="180">
        <f t="shared" ref="H477" si="179">H457+H461+H465+H469+H473</f>
        <v>0</v>
      </c>
      <c r="I477" s="180">
        <f t="shared" ref="I477:K477" si="180">I457+I461+I465+I469+I473</f>
        <v>0</v>
      </c>
      <c r="J477" s="180">
        <f t="shared" si="180"/>
        <v>0</v>
      </c>
      <c r="K477" s="180">
        <f t="shared" si="180"/>
        <v>0</v>
      </c>
      <c r="L477" s="49">
        <f t="shared" si="169"/>
        <v>0</v>
      </c>
      <c r="M477" s="180">
        <f t="shared" si="171"/>
        <v>0</v>
      </c>
      <c r="N477" s="180">
        <f t="shared" si="171"/>
        <v>0</v>
      </c>
      <c r="O477" s="180">
        <f t="shared" si="171"/>
        <v>0</v>
      </c>
      <c r="P477" s="180">
        <f t="shared" si="171"/>
        <v>0</v>
      </c>
      <c r="Q477" s="49">
        <f t="shared" si="166"/>
        <v>0</v>
      </c>
      <c r="R477" s="180">
        <f t="shared" si="172"/>
        <v>0</v>
      </c>
      <c r="S477" s="180">
        <f t="shared" si="172"/>
        <v>0</v>
      </c>
      <c r="T477" s="180">
        <f t="shared" si="172"/>
        <v>0</v>
      </c>
      <c r="U477" s="180">
        <f t="shared" si="172"/>
        <v>0</v>
      </c>
      <c r="V477" s="49">
        <f t="shared" si="167"/>
        <v>0</v>
      </c>
      <c r="W477" s="180">
        <v>0</v>
      </c>
      <c r="X477" s="180">
        <f t="shared" si="173"/>
        <v>0</v>
      </c>
      <c r="Y477" s="180">
        <f t="shared" si="173"/>
        <v>0</v>
      </c>
      <c r="Z477" s="180">
        <f t="shared" si="173"/>
        <v>0</v>
      </c>
      <c r="AA477" s="49">
        <f t="shared" si="164"/>
        <v>0</v>
      </c>
      <c r="AB477" s="180">
        <f t="shared" si="172"/>
        <v>0</v>
      </c>
      <c r="AC477" s="180">
        <f t="shared" si="172"/>
        <v>0</v>
      </c>
      <c r="AD477" s="180">
        <f t="shared" si="172"/>
        <v>0</v>
      </c>
      <c r="AE477" s="180">
        <f t="shared" si="172"/>
        <v>0</v>
      </c>
      <c r="AF477" s="49">
        <f t="shared" si="165"/>
        <v>0</v>
      </c>
      <c r="AG477" s="180">
        <f t="shared" si="174"/>
        <v>0</v>
      </c>
      <c r="AH477" s="180">
        <f t="shared" si="174"/>
        <v>0</v>
      </c>
      <c r="AI477" s="180">
        <f t="shared" si="174"/>
        <v>0</v>
      </c>
      <c r="AJ477" s="180">
        <f t="shared" si="174"/>
        <v>0</v>
      </c>
    </row>
    <row r="478" spans="2:36" s="147" customFormat="1" ht="16.5" customHeight="1" x14ac:dyDescent="0.25">
      <c r="B478" s="488">
        <v>1</v>
      </c>
      <c r="C478" s="416" t="s">
        <v>126</v>
      </c>
      <c r="D478" s="408" t="s">
        <v>72</v>
      </c>
      <c r="E478" s="256" t="s">
        <v>120</v>
      </c>
      <c r="F478" s="71">
        <f t="shared" si="163"/>
        <v>0</v>
      </c>
      <c r="G478" s="49">
        <f t="shared" si="168"/>
        <v>0</v>
      </c>
      <c r="H478" s="177"/>
      <c r="I478" s="177"/>
      <c r="J478" s="177"/>
      <c r="K478" s="177"/>
      <c r="L478" s="49">
        <f t="shared" si="169"/>
        <v>0</v>
      </c>
      <c r="M478" s="177"/>
      <c r="N478" s="177"/>
      <c r="O478" s="177"/>
      <c r="P478" s="177"/>
      <c r="Q478" s="49">
        <f t="shared" si="166"/>
        <v>0</v>
      </c>
      <c r="R478" s="177"/>
      <c r="S478" s="177"/>
      <c r="T478" s="177"/>
      <c r="U478" s="177"/>
      <c r="V478" s="49">
        <f t="shared" si="167"/>
        <v>0</v>
      </c>
      <c r="W478" s="177">
        <v>0</v>
      </c>
      <c r="X478" s="177"/>
      <c r="Y478" s="177"/>
      <c r="Z478" s="177"/>
      <c r="AA478" s="49">
        <f t="shared" si="164"/>
        <v>0</v>
      </c>
      <c r="AB478" s="177"/>
      <c r="AC478" s="177"/>
      <c r="AD478" s="177"/>
      <c r="AE478" s="177"/>
      <c r="AF478" s="49">
        <f t="shared" si="165"/>
        <v>0</v>
      </c>
      <c r="AG478" s="177"/>
      <c r="AH478" s="177"/>
      <c r="AI478" s="177"/>
      <c r="AJ478" s="177"/>
    </row>
    <row r="479" spans="2:36" s="147" customFormat="1" ht="16.5" customHeight="1" thickBot="1" x14ac:dyDescent="0.3">
      <c r="B479" s="422"/>
      <c r="C479" s="417"/>
      <c r="D479" s="412"/>
      <c r="E479" s="96" t="s">
        <v>218</v>
      </c>
      <c r="F479" s="71">
        <f t="shared" si="163"/>
        <v>0</v>
      </c>
      <c r="G479" s="49">
        <f t="shared" si="168"/>
        <v>0</v>
      </c>
      <c r="H479" s="183"/>
      <c r="I479" s="183"/>
      <c r="J479" s="183"/>
      <c r="K479" s="183"/>
      <c r="L479" s="49">
        <f t="shared" si="169"/>
        <v>0</v>
      </c>
      <c r="M479" s="183"/>
      <c r="N479" s="183"/>
      <c r="O479" s="183"/>
      <c r="P479" s="183"/>
      <c r="Q479" s="49">
        <f t="shared" si="166"/>
        <v>0</v>
      </c>
      <c r="R479" s="183"/>
      <c r="S479" s="183"/>
      <c r="T479" s="183"/>
      <c r="U479" s="183"/>
      <c r="V479" s="49">
        <f t="shared" si="167"/>
        <v>0</v>
      </c>
      <c r="W479" s="183">
        <v>0</v>
      </c>
      <c r="X479" s="183"/>
      <c r="Y479" s="183"/>
      <c r="Z479" s="183"/>
      <c r="AA479" s="49">
        <f t="shared" si="164"/>
        <v>0</v>
      </c>
      <c r="AB479" s="183"/>
      <c r="AC479" s="183"/>
      <c r="AD479" s="183"/>
      <c r="AE479" s="183"/>
      <c r="AF479" s="49">
        <f t="shared" si="165"/>
        <v>0</v>
      </c>
      <c r="AG479" s="183"/>
      <c r="AH479" s="183"/>
      <c r="AI479" s="183"/>
      <c r="AJ479" s="183"/>
    </row>
    <row r="480" spans="2:36" s="84" customFormat="1" ht="16.5" customHeight="1" thickBot="1" x14ac:dyDescent="0.3">
      <c r="B480" s="422"/>
      <c r="C480" s="417"/>
      <c r="D480" s="412"/>
      <c r="E480" s="89" t="s">
        <v>116</v>
      </c>
      <c r="F480" s="71">
        <f t="shared" si="163"/>
        <v>0</v>
      </c>
      <c r="G480" s="49">
        <f t="shared" si="168"/>
        <v>0</v>
      </c>
      <c r="H480" s="181">
        <v>0</v>
      </c>
      <c r="I480" s="124">
        <v>0</v>
      </c>
      <c r="J480" s="124">
        <v>0</v>
      </c>
      <c r="K480" s="124">
        <v>0</v>
      </c>
      <c r="L480" s="49">
        <f t="shared" si="169"/>
        <v>0</v>
      </c>
      <c r="M480" s="124">
        <v>0</v>
      </c>
      <c r="N480" s="124">
        <v>0</v>
      </c>
      <c r="O480" s="124">
        <v>0</v>
      </c>
      <c r="P480" s="124">
        <v>0</v>
      </c>
      <c r="Q480" s="49">
        <f t="shared" si="166"/>
        <v>0</v>
      </c>
      <c r="R480" s="124">
        <v>0</v>
      </c>
      <c r="S480" s="124">
        <v>0</v>
      </c>
      <c r="T480" s="124">
        <v>0</v>
      </c>
      <c r="U480" s="124">
        <v>0</v>
      </c>
      <c r="V480" s="49">
        <f t="shared" si="167"/>
        <v>0</v>
      </c>
      <c r="W480" s="124">
        <v>0</v>
      </c>
      <c r="X480" s="124">
        <v>0</v>
      </c>
      <c r="Y480" s="124">
        <v>0</v>
      </c>
      <c r="Z480" s="124">
        <v>0</v>
      </c>
      <c r="AA480" s="49">
        <f t="shared" si="164"/>
        <v>0</v>
      </c>
      <c r="AB480" s="124">
        <v>0</v>
      </c>
      <c r="AC480" s="124">
        <v>0</v>
      </c>
      <c r="AD480" s="124">
        <v>0</v>
      </c>
      <c r="AE480" s="124">
        <v>0</v>
      </c>
      <c r="AF480" s="49">
        <f t="shared" si="165"/>
        <v>0</v>
      </c>
      <c r="AG480" s="124">
        <v>0</v>
      </c>
      <c r="AH480" s="124">
        <v>0</v>
      </c>
      <c r="AI480" s="124">
        <v>0</v>
      </c>
      <c r="AJ480" s="124">
        <v>0</v>
      </c>
    </row>
    <row r="481" spans="2:36" s="252" customFormat="1" ht="16.5" customHeight="1" thickBot="1" x14ac:dyDescent="0.3">
      <c r="B481" s="423"/>
      <c r="C481" s="417"/>
      <c r="D481" s="413"/>
      <c r="E481" s="90" t="s">
        <v>455</v>
      </c>
      <c r="F481" s="71">
        <f t="shared" si="163"/>
        <v>1</v>
      </c>
      <c r="G481" s="49">
        <f t="shared" si="168"/>
        <v>1</v>
      </c>
      <c r="H481" s="181">
        <v>1</v>
      </c>
      <c r="I481" s="181">
        <v>0</v>
      </c>
      <c r="J481" s="181">
        <v>0</v>
      </c>
      <c r="K481" s="181">
        <v>0</v>
      </c>
      <c r="L481" s="49">
        <f t="shared" si="169"/>
        <v>0</v>
      </c>
      <c r="M481" s="181">
        <v>0</v>
      </c>
      <c r="N481" s="181">
        <v>0</v>
      </c>
      <c r="O481" s="181">
        <v>0</v>
      </c>
      <c r="P481" s="181">
        <v>0</v>
      </c>
      <c r="Q481" s="49">
        <f t="shared" si="166"/>
        <v>0</v>
      </c>
      <c r="R481" s="181">
        <v>0</v>
      </c>
      <c r="S481" s="181">
        <v>0</v>
      </c>
      <c r="T481" s="181">
        <v>0</v>
      </c>
      <c r="U481" s="181">
        <v>0</v>
      </c>
      <c r="V481" s="49">
        <f t="shared" si="167"/>
        <v>0</v>
      </c>
      <c r="W481" s="181">
        <v>0</v>
      </c>
      <c r="X481" s="124">
        <v>0</v>
      </c>
      <c r="Y481" s="124">
        <v>0</v>
      </c>
      <c r="Z481" s="124">
        <v>0</v>
      </c>
      <c r="AA481" s="49">
        <f t="shared" si="164"/>
        <v>0</v>
      </c>
      <c r="AB481" s="181">
        <v>0</v>
      </c>
      <c r="AC481" s="181">
        <v>0</v>
      </c>
      <c r="AD481" s="181">
        <v>0</v>
      </c>
      <c r="AE481" s="181">
        <v>0</v>
      </c>
      <c r="AF481" s="49">
        <f t="shared" si="165"/>
        <v>0</v>
      </c>
      <c r="AG481" s="181">
        <v>0</v>
      </c>
      <c r="AH481" s="181">
        <v>0</v>
      </c>
      <c r="AI481" s="181">
        <v>0</v>
      </c>
      <c r="AJ481" s="181">
        <v>0</v>
      </c>
    </row>
    <row r="482" spans="2:36" s="84" customFormat="1" ht="16.5" customHeight="1" x14ac:dyDescent="0.25">
      <c r="B482" s="16"/>
      <c r="C482" s="417"/>
      <c r="D482" s="443" t="s">
        <v>128</v>
      </c>
      <c r="E482" s="443"/>
      <c r="F482" s="71">
        <f t="shared" si="163"/>
        <v>0</v>
      </c>
      <c r="G482" s="49">
        <f t="shared" si="168"/>
        <v>0</v>
      </c>
      <c r="H482" s="71">
        <f t="shared" ref="H482:K482" si="181">H478</f>
        <v>0</v>
      </c>
      <c r="I482" s="71">
        <f t="shared" si="181"/>
        <v>0</v>
      </c>
      <c r="J482" s="71">
        <f t="shared" si="181"/>
        <v>0</v>
      </c>
      <c r="K482" s="71">
        <f t="shared" si="181"/>
        <v>0</v>
      </c>
      <c r="L482" s="49">
        <f t="shared" si="169"/>
        <v>0</v>
      </c>
      <c r="M482" s="71">
        <f t="shared" ref="M482:P485" si="182">M478</f>
        <v>0</v>
      </c>
      <c r="N482" s="71">
        <f t="shared" si="182"/>
        <v>0</v>
      </c>
      <c r="O482" s="71">
        <f t="shared" si="182"/>
        <v>0</v>
      </c>
      <c r="P482" s="71">
        <f t="shared" si="182"/>
        <v>0</v>
      </c>
      <c r="Q482" s="49">
        <f t="shared" si="166"/>
        <v>0</v>
      </c>
      <c r="R482" s="71">
        <f t="shared" ref="R482:AE485" si="183">R478</f>
        <v>0</v>
      </c>
      <c r="S482" s="71">
        <f t="shared" si="183"/>
        <v>0</v>
      </c>
      <c r="T482" s="71">
        <f t="shared" si="183"/>
        <v>0</v>
      </c>
      <c r="U482" s="71">
        <f t="shared" si="183"/>
        <v>0</v>
      </c>
      <c r="V482" s="49">
        <f t="shared" si="167"/>
        <v>0</v>
      </c>
      <c r="W482" s="71">
        <v>0</v>
      </c>
      <c r="X482" s="71">
        <f t="shared" ref="X482:Z485" si="184">X478</f>
        <v>0</v>
      </c>
      <c r="Y482" s="71">
        <f t="shared" si="184"/>
        <v>0</v>
      </c>
      <c r="Z482" s="71">
        <f t="shared" si="184"/>
        <v>0</v>
      </c>
      <c r="AA482" s="49">
        <f t="shared" si="164"/>
        <v>0</v>
      </c>
      <c r="AB482" s="71">
        <f t="shared" si="183"/>
        <v>0</v>
      </c>
      <c r="AC482" s="71">
        <f t="shared" si="183"/>
        <v>0</v>
      </c>
      <c r="AD482" s="71">
        <f t="shared" si="183"/>
        <v>0</v>
      </c>
      <c r="AE482" s="71">
        <f t="shared" si="183"/>
        <v>0</v>
      </c>
      <c r="AF482" s="49">
        <f t="shared" si="165"/>
        <v>0</v>
      </c>
      <c r="AG482" s="71">
        <f t="shared" ref="AG482:AJ485" si="185">AG478</f>
        <v>0</v>
      </c>
      <c r="AH482" s="71">
        <f t="shared" si="185"/>
        <v>0</v>
      </c>
      <c r="AI482" s="71">
        <f t="shared" si="185"/>
        <v>0</v>
      </c>
      <c r="AJ482" s="71">
        <f t="shared" si="185"/>
        <v>0</v>
      </c>
    </row>
    <row r="483" spans="2:36" s="84" customFormat="1" ht="16.5" customHeight="1" x14ac:dyDescent="0.25">
      <c r="B483" s="16"/>
      <c r="C483" s="417"/>
      <c r="D483" s="444" t="s">
        <v>129</v>
      </c>
      <c r="E483" s="444"/>
      <c r="F483" s="71">
        <f t="shared" si="163"/>
        <v>0</v>
      </c>
      <c r="G483" s="49">
        <f t="shared" si="168"/>
        <v>0</v>
      </c>
      <c r="H483" s="70">
        <f t="shared" ref="H483" si="186">H479</f>
        <v>0</v>
      </c>
      <c r="I483" s="70">
        <f t="shared" ref="I483:K483" si="187">I479</f>
        <v>0</v>
      </c>
      <c r="J483" s="70">
        <f t="shared" si="187"/>
        <v>0</v>
      </c>
      <c r="K483" s="70">
        <f t="shared" si="187"/>
        <v>0</v>
      </c>
      <c r="L483" s="49">
        <f t="shared" si="169"/>
        <v>0</v>
      </c>
      <c r="M483" s="70">
        <f t="shared" si="182"/>
        <v>0</v>
      </c>
      <c r="N483" s="70">
        <f t="shared" si="182"/>
        <v>0</v>
      </c>
      <c r="O483" s="70">
        <f t="shared" si="182"/>
        <v>0</v>
      </c>
      <c r="P483" s="70">
        <f t="shared" si="182"/>
        <v>0</v>
      </c>
      <c r="Q483" s="49">
        <f t="shared" si="166"/>
        <v>0</v>
      </c>
      <c r="R483" s="70">
        <f t="shared" si="183"/>
        <v>0</v>
      </c>
      <c r="S483" s="70">
        <f t="shared" si="183"/>
        <v>0</v>
      </c>
      <c r="T483" s="70">
        <f t="shared" si="183"/>
        <v>0</v>
      </c>
      <c r="U483" s="70">
        <f t="shared" si="183"/>
        <v>0</v>
      </c>
      <c r="V483" s="49">
        <f t="shared" si="167"/>
        <v>0</v>
      </c>
      <c r="W483" s="70">
        <v>0</v>
      </c>
      <c r="X483" s="70">
        <f t="shared" si="184"/>
        <v>0</v>
      </c>
      <c r="Y483" s="70">
        <f t="shared" si="184"/>
        <v>0</v>
      </c>
      <c r="Z483" s="70">
        <f t="shared" si="184"/>
        <v>0</v>
      </c>
      <c r="AA483" s="49">
        <f t="shared" si="164"/>
        <v>0</v>
      </c>
      <c r="AB483" s="70">
        <f t="shared" si="183"/>
        <v>0</v>
      </c>
      <c r="AC483" s="70">
        <f t="shared" si="183"/>
        <v>0</v>
      </c>
      <c r="AD483" s="70">
        <f t="shared" si="183"/>
        <v>0</v>
      </c>
      <c r="AE483" s="70">
        <f t="shared" si="183"/>
        <v>0</v>
      </c>
      <c r="AF483" s="49">
        <f t="shared" si="165"/>
        <v>0</v>
      </c>
      <c r="AG483" s="70">
        <f t="shared" si="185"/>
        <v>0</v>
      </c>
      <c r="AH483" s="70">
        <f t="shared" si="185"/>
        <v>0</v>
      </c>
      <c r="AI483" s="70">
        <f t="shared" si="185"/>
        <v>0</v>
      </c>
      <c r="AJ483" s="70">
        <f t="shared" si="185"/>
        <v>0</v>
      </c>
    </row>
    <row r="484" spans="2:36" s="84" customFormat="1" ht="16.5" customHeight="1" thickBot="1" x14ac:dyDescent="0.3">
      <c r="B484" s="16"/>
      <c r="C484" s="417"/>
      <c r="D484" s="445" t="s">
        <v>202</v>
      </c>
      <c r="E484" s="445"/>
      <c r="F484" s="71">
        <f t="shared" si="163"/>
        <v>0</v>
      </c>
      <c r="G484" s="49">
        <f t="shared" si="168"/>
        <v>0</v>
      </c>
      <c r="H484" s="39">
        <f t="shared" ref="H484" si="188">H480</f>
        <v>0</v>
      </c>
      <c r="I484" s="39">
        <f t="shared" ref="I484:K484" si="189">I480</f>
        <v>0</v>
      </c>
      <c r="J484" s="39">
        <f t="shared" si="189"/>
        <v>0</v>
      </c>
      <c r="K484" s="39">
        <f t="shared" si="189"/>
        <v>0</v>
      </c>
      <c r="L484" s="49">
        <f t="shared" si="169"/>
        <v>0</v>
      </c>
      <c r="M484" s="39">
        <f t="shared" si="182"/>
        <v>0</v>
      </c>
      <c r="N484" s="39">
        <f t="shared" si="182"/>
        <v>0</v>
      </c>
      <c r="O484" s="39">
        <f t="shared" si="182"/>
        <v>0</v>
      </c>
      <c r="P484" s="39">
        <f t="shared" si="182"/>
        <v>0</v>
      </c>
      <c r="Q484" s="49">
        <f t="shared" si="166"/>
        <v>0</v>
      </c>
      <c r="R484" s="39">
        <f t="shared" si="183"/>
        <v>0</v>
      </c>
      <c r="S484" s="39">
        <f t="shared" si="183"/>
        <v>0</v>
      </c>
      <c r="T484" s="39">
        <f t="shared" si="183"/>
        <v>0</v>
      </c>
      <c r="U484" s="39">
        <f t="shared" si="183"/>
        <v>0</v>
      </c>
      <c r="V484" s="49">
        <f t="shared" si="167"/>
        <v>0</v>
      </c>
      <c r="W484" s="39">
        <v>0</v>
      </c>
      <c r="X484" s="39">
        <f t="shared" si="184"/>
        <v>0</v>
      </c>
      <c r="Y484" s="39">
        <f t="shared" si="184"/>
        <v>0</v>
      </c>
      <c r="Z484" s="39">
        <f t="shared" si="184"/>
        <v>0</v>
      </c>
      <c r="AA484" s="49">
        <f t="shared" si="164"/>
        <v>0</v>
      </c>
      <c r="AB484" s="39">
        <f t="shared" si="183"/>
        <v>0</v>
      </c>
      <c r="AC484" s="39">
        <f t="shared" si="183"/>
        <v>0</v>
      </c>
      <c r="AD484" s="39">
        <f t="shared" si="183"/>
        <v>0</v>
      </c>
      <c r="AE484" s="39">
        <f t="shared" si="183"/>
        <v>0</v>
      </c>
      <c r="AF484" s="49">
        <f t="shared" si="165"/>
        <v>0</v>
      </c>
      <c r="AG484" s="39">
        <f t="shared" si="185"/>
        <v>0</v>
      </c>
      <c r="AH484" s="39">
        <f t="shared" si="185"/>
        <v>0</v>
      </c>
      <c r="AI484" s="39">
        <f t="shared" si="185"/>
        <v>0</v>
      </c>
      <c r="AJ484" s="39">
        <f t="shared" si="185"/>
        <v>0</v>
      </c>
    </row>
    <row r="485" spans="2:36" s="252" customFormat="1" ht="16.5" customHeight="1" thickBot="1" x14ac:dyDescent="0.3">
      <c r="B485" s="247"/>
      <c r="C485" s="418"/>
      <c r="D485" s="472" t="s">
        <v>667</v>
      </c>
      <c r="E485" s="527"/>
      <c r="F485" s="71">
        <f t="shared" si="163"/>
        <v>1</v>
      </c>
      <c r="G485" s="49">
        <f t="shared" si="168"/>
        <v>1</v>
      </c>
      <c r="H485" s="180">
        <f t="shared" ref="H485" si="190">H481</f>
        <v>1</v>
      </c>
      <c r="I485" s="180">
        <f t="shared" ref="I485:K485" si="191">I481</f>
        <v>0</v>
      </c>
      <c r="J485" s="180">
        <f t="shared" si="191"/>
        <v>0</v>
      </c>
      <c r="K485" s="180">
        <f t="shared" si="191"/>
        <v>0</v>
      </c>
      <c r="L485" s="49">
        <f t="shared" si="169"/>
        <v>0</v>
      </c>
      <c r="M485" s="180">
        <f t="shared" si="182"/>
        <v>0</v>
      </c>
      <c r="N485" s="180">
        <f t="shared" si="182"/>
        <v>0</v>
      </c>
      <c r="O485" s="180">
        <f t="shared" si="182"/>
        <v>0</v>
      </c>
      <c r="P485" s="180">
        <f t="shared" si="182"/>
        <v>0</v>
      </c>
      <c r="Q485" s="49">
        <f t="shared" si="166"/>
        <v>0</v>
      </c>
      <c r="R485" s="180">
        <f t="shared" si="183"/>
        <v>0</v>
      </c>
      <c r="S485" s="180">
        <f t="shared" si="183"/>
        <v>0</v>
      </c>
      <c r="T485" s="180">
        <f t="shared" si="183"/>
        <v>0</v>
      </c>
      <c r="U485" s="180">
        <f t="shared" si="183"/>
        <v>0</v>
      </c>
      <c r="V485" s="49">
        <f t="shared" si="167"/>
        <v>0</v>
      </c>
      <c r="W485" s="180">
        <v>0</v>
      </c>
      <c r="X485" s="180">
        <f t="shared" si="184"/>
        <v>0</v>
      </c>
      <c r="Y485" s="180">
        <f t="shared" si="184"/>
        <v>0</v>
      </c>
      <c r="Z485" s="180">
        <f t="shared" si="184"/>
        <v>0</v>
      </c>
      <c r="AA485" s="49">
        <f t="shared" si="164"/>
        <v>0</v>
      </c>
      <c r="AB485" s="180">
        <f t="shared" si="183"/>
        <v>0</v>
      </c>
      <c r="AC485" s="180">
        <f t="shared" si="183"/>
        <v>0</v>
      </c>
      <c r="AD485" s="180">
        <f t="shared" si="183"/>
        <v>0</v>
      </c>
      <c r="AE485" s="180">
        <f t="shared" si="183"/>
        <v>0</v>
      </c>
      <c r="AF485" s="49">
        <f t="shared" si="165"/>
        <v>0</v>
      </c>
      <c r="AG485" s="180">
        <f t="shared" si="185"/>
        <v>0</v>
      </c>
      <c r="AH485" s="180">
        <f t="shared" si="185"/>
        <v>0</v>
      </c>
      <c r="AI485" s="180">
        <f t="shared" si="185"/>
        <v>0</v>
      </c>
      <c r="AJ485" s="180">
        <f t="shared" si="185"/>
        <v>0</v>
      </c>
    </row>
    <row r="486" spans="2:36" s="17" customFormat="1" ht="25.15" customHeight="1" thickBot="1" x14ac:dyDescent="0.3">
      <c r="B486" s="423">
        <v>1</v>
      </c>
      <c r="C486" s="459" t="s">
        <v>317</v>
      </c>
      <c r="D486" s="432" t="s">
        <v>279</v>
      </c>
      <c r="E486" s="128" t="s">
        <v>120</v>
      </c>
      <c r="F486" s="71">
        <f t="shared" si="163"/>
        <v>0</v>
      </c>
      <c r="G486" s="49">
        <f t="shared" si="168"/>
        <v>0</v>
      </c>
      <c r="H486" s="181">
        <v>0</v>
      </c>
      <c r="I486" s="181">
        <v>0</v>
      </c>
      <c r="J486" s="181">
        <v>0</v>
      </c>
      <c r="K486" s="181">
        <v>0</v>
      </c>
      <c r="L486" s="49">
        <f t="shared" si="169"/>
        <v>0</v>
      </c>
      <c r="M486" s="125">
        <v>0</v>
      </c>
      <c r="N486" s="125">
        <v>0</v>
      </c>
      <c r="O486" s="125">
        <v>0</v>
      </c>
      <c r="P486" s="125">
        <v>0</v>
      </c>
      <c r="Q486" s="49">
        <f t="shared" si="166"/>
        <v>0</v>
      </c>
      <c r="R486" s="125">
        <v>0</v>
      </c>
      <c r="S486" s="119">
        <v>0</v>
      </c>
      <c r="T486" s="119">
        <v>0</v>
      </c>
      <c r="U486" s="119">
        <v>0</v>
      </c>
      <c r="V486" s="49">
        <f t="shared" si="167"/>
        <v>0</v>
      </c>
      <c r="W486" s="125">
        <v>0</v>
      </c>
      <c r="X486" s="125">
        <v>0</v>
      </c>
      <c r="Y486" s="125">
        <v>0</v>
      </c>
      <c r="Z486" s="125">
        <v>0</v>
      </c>
      <c r="AA486" s="49">
        <f t="shared" si="164"/>
        <v>0</v>
      </c>
      <c r="AB486" s="125">
        <v>0</v>
      </c>
      <c r="AC486" s="125">
        <v>0</v>
      </c>
      <c r="AD486" s="125">
        <v>0</v>
      </c>
      <c r="AE486" s="125">
        <v>0</v>
      </c>
      <c r="AF486" s="49">
        <f t="shared" si="165"/>
        <v>0</v>
      </c>
      <c r="AG486" s="125">
        <v>0</v>
      </c>
      <c r="AH486" s="125">
        <v>0</v>
      </c>
      <c r="AI486" s="125">
        <v>0</v>
      </c>
      <c r="AJ486" s="125">
        <v>0</v>
      </c>
    </row>
    <row r="487" spans="2:36" s="17" customFormat="1" ht="25.15" customHeight="1" thickBot="1" x14ac:dyDescent="0.3">
      <c r="B487" s="431"/>
      <c r="C487" s="460"/>
      <c r="D487" s="493"/>
      <c r="E487" s="97" t="s">
        <v>218</v>
      </c>
      <c r="F487" s="71">
        <f t="shared" si="163"/>
        <v>0</v>
      </c>
      <c r="G487" s="49">
        <f t="shared" si="168"/>
        <v>0</v>
      </c>
      <c r="H487" s="181">
        <v>0</v>
      </c>
      <c r="I487" s="181">
        <v>0</v>
      </c>
      <c r="J487" s="181">
        <v>0</v>
      </c>
      <c r="K487" s="181">
        <v>0</v>
      </c>
      <c r="L487" s="49">
        <f t="shared" si="169"/>
        <v>0</v>
      </c>
      <c r="M487" s="123">
        <v>0</v>
      </c>
      <c r="N487" s="123">
        <v>0</v>
      </c>
      <c r="O487" s="123">
        <v>0</v>
      </c>
      <c r="P487" s="123">
        <v>0</v>
      </c>
      <c r="Q487" s="49">
        <f t="shared" si="166"/>
        <v>0</v>
      </c>
      <c r="R487" s="123">
        <v>0</v>
      </c>
      <c r="S487" s="119">
        <v>0</v>
      </c>
      <c r="T487" s="119">
        <v>0</v>
      </c>
      <c r="U487" s="119">
        <v>0</v>
      </c>
      <c r="V487" s="49">
        <f t="shared" si="167"/>
        <v>0</v>
      </c>
      <c r="W487" s="123">
        <v>0</v>
      </c>
      <c r="X487" s="123">
        <v>0</v>
      </c>
      <c r="Y487" s="123">
        <v>0</v>
      </c>
      <c r="Z487" s="123">
        <v>0</v>
      </c>
      <c r="AA487" s="49">
        <f t="shared" si="164"/>
        <v>0</v>
      </c>
      <c r="AB487" s="123">
        <v>0</v>
      </c>
      <c r="AC487" s="123">
        <v>0</v>
      </c>
      <c r="AD487" s="123">
        <v>0</v>
      </c>
      <c r="AE487" s="123">
        <v>0</v>
      </c>
      <c r="AF487" s="49">
        <f t="shared" si="165"/>
        <v>0</v>
      </c>
      <c r="AG487" s="125">
        <v>0</v>
      </c>
      <c r="AH487" s="123">
        <v>0</v>
      </c>
      <c r="AI487" s="123">
        <v>0</v>
      </c>
      <c r="AJ487" s="123">
        <v>0</v>
      </c>
    </row>
    <row r="488" spans="2:36" s="17" customFormat="1" ht="25.15" customHeight="1" thickBot="1" x14ac:dyDescent="0.3">
      <c r="B488" s="431"/>
      <c r="C488" s="460"/>
      <c r="D488" s="494"/>
      <c r="E488" s="98" t="s">
        <v>116</v>
      </c>
      <c r="F488" s="71">
        <f t="shared" si="163"/>
        <v>0</v>
      </c>
      <c r="G488" s="49">
        <f t="shared" si="168"/>
        <v>0</v>
      </c>
      <c r="H488" s="181">
        <v>0</v>
      </c>
      <c r="I488" s="181">
        <v>0</v>
      </c>
      <c r="J488" s="181">
        <v>0</v>
      </c>
      <c r="K488" s="181">
        <v>0</v>
      </c>
      <c r="L488" s="49">
        <f t="shared" si="169"/>
        <v>0</v>
      </c>
      <c r="M488" s="124">
        <v>0</v>
      </c>
      <c r="N488" s="124">
        <v>0</v>
      </c>
      <c r="O488" s="124">
        <v>0</v>
      </c>
      <c r="P488" s="124">
        <v>0</v>
      </c>
      <c r="Q488" s="49">
        <f t="shared" si="166"/>
        <v>0</v>
      </c>
      <c r="R488" s="124">
        <v>0</v>
      </c>
      <c r="S488" s="119">
        <v>0</v>
      </c>
      <c r="T488" s="119">
        <v>0</v>
      </c>
      <c r="U488" s="119">
        <v>0</v>
      </c>
      <c r="V488" s="49">
        <f t="shared" si="167"/>
        <v>0</v>
      </c>
      <c r="W488" s="124">
        <v>0</v>
      </c>
      <c r="X488" s="124">
        <v>0</v>
      </c>
      <c r="Y488" s="124">
        <v>0</v>
      </c>
      <c r="Z488" s="124">
        <v>0</v>
      </c>
      <c r="AA488" s="49">
        <f t="shared" si="164"/>
        <v>0</v>
      </c>
      <c r="AB488" s="124">
        <v>0</v>
      </c>
      <c r="AC488" s="124">
        <v>0</v>
      </c>
      <c r="AD488" s="124">
        <v>0</v>
      </c>
      <c r="AE488" s="124">
        <v>0</v>
      </c>
      <c r="AF488" s="49">
        <f t="shared" si="165"/>
        <v>0</v>
      </c>
      <c r="AG488" s="125">
        <v>0</v>
      </c>
      <c r="AH488" s="124">
        <v>0</v>
      </c>
      <c r="AI488" s="124">
        <v>0</v>
      </c>
      <c r="AJ488" s="124">
        <v>0</v>
      </c>
    </row>
    <row r="489" spans="2:36" s="17" customFormat="1" ht="16.149999999999999" customHeight="1" thickBot="1" x14ac:dyDescent="0.3">
      <c r="B489" s="431">
        <v>2</v>
      </c>
      <c r="C489" s="460"/>
      <c r="D489" s="432" t="s">
        <v>280</v>
      </c>
      <c r="E489" s="128" t="s">
        <v>120</v>
      </c>
      <c r="F489" s="71">
        <f t="shared" si="163"/>
        <v>0</v>
      </c>
      <c r="G489" s="49">
        <f t="shared" si="168"/>
        <v>0</v>
      </c>
      <c r="H489" s="181">
        <v>0</v>
      </c>
      <c r="I489" s="181">
        <v>0</v>
      </c>
      <c r="J489" s="181">
        <v>0</v>
      </c>
      <c r="K489" s="181">
        <v>0</v>
      </c>
      <c r="L489" s="49">
        <f t="shared" si="169"/>
        <v>0</v>
      </c>
      <c r="M489" s="125">
        <v>0</v>
      </c>
      <c r="N489" s="125">
        <v>0</v>
      </c>
      <c r="O489" s="125">
        <v>0</v>
      </c>
      <c r="P489" s="125">
        <v>0</v>
      </c>
      <c r="Q489" s="49">
        <f t="shared" si="166"/>
        <v>0</v>
      </c>
      <c r="R489" s="125">
        <v>0</v>
      </c>
      <c r="S489" s="119">
        <v>0</v>
      </c>
      <c r="T489" s="119">
        <v>0</v>
      </c>
      <c r="U489" s="119">
        <v>0</v>
      </c>
      <c r="V489" s="49">
        <f t="shared" si="167"/>
        <v>0</v>
      </c>
      <c r="W489" s="125">
        <v>0</v>
      </c>
      <c r="X489" s="124">
        <v>0</v>
      </c>
      <c r="Y489" s="124">
        <v>0</v>
      </c>
      <c r="Z489" s="124">
        <v>0</v>
      </c>
      <c r="AA489" s="49">
        <f t="shared" si="164"/>
        <v>0</v>
      </c>
      <c r="AB489" s="125">
        <v>0</v>
      </c>
      <c r="AC489" s="125">
        <v>0</v>
      </c>
      <c r="AD489" s="125">
        <v>0</v>
      </c>
      <c r="AE489" s="125">
        <v>0</v>
      </c>
      <c r="AF489" s="49">
        <f t="shared" si="165"/>
        <v>0</v>
      </c>
      <c r="AG489" s="125">
        <v>0</v>
      </c>
      <c r="AH489" s="125">
        <v>0</v>
      </c>
      <c r="AI489" s="125">
        <v>0</v>
      </c>
      <c r="AJ489" s="125">
        <v>0</v>
      </c>
    </row>
    <row r="490" spans="2:36" s="17" customFormat="1" ht="18" customHeight="1" thickBot="1" x14ac:dyDescent="0.3">
      <c r="B490" s="431"/>
      <c r="C490" s="460"/>
      <c r="D490" s="493"/>
      <c r="E490" s="88" t="s">
        <v>218</v>
      </c>
      <c r="F490" s="71">
        <f t="shared" si="163"/>
        <v>0</v>
      </c>
      <c r="G490" s="49">
        <f t="shared" si="168"/>
        <v>0</v>
      </c>
      <c r="H490" s="181">
        <v>0</v>
      </c>
      <c r="I490" s="181">
        <v>0</v>
      </c>
      <c r="J490" s="181">
        <v>0</v>
      </c>
      <c r="K490" s="181">
        <v>0</v>
      </c>
      <c r="L490" s="49">
        <f t="shared" si="169"/>
        <v>0</v>
      </c>
      <c r="M490" s="123">
        <v>0</v>
      </c>
      <c r="N490" s="123">
        <v>0</v>
      </c>
      <c r="O490" s="123">
        <v>0</v>
      </c>
      <c r="P490" s="123">
        <v>0</v>
      </c>
      <c r="Q490" s="49">
        <f t="shared" si="166"/>
        <v>0</v>
      </c>
      <c r="R490" s="123">
        <v>0</v>
      </c>
      <c r="S490" s="119">
        <v>0</v>
      </c>
      <c r="T490" s="119">
        <v>0</v>
      </c>
      <c r="U490" s="119">
        <v>0</v>
      </c>
      <c r="V490" s="49">
        <f t="shared" si="167"/>
        <v>0</v>
      </c>
      <c r="W490" s="123">
        <v>0</v>
      </c>
      <c r="X490" s="124">
        <v>0</v>
      </c>
      <c r="Y490" s="124">
        <v>0</v>
      </c>
      <c r="Z490" s="124">
        <v>0</v>
      </c>
      <c r="AA490" s="49">
        <f t="shared" si="164"/>
        <v>0</v>
      </c>
      <c r="AB490" s="123">
        <v>0</v>
      </c>
      <c r="AC490" s="123">
        <v>0</v>
      </c>
      <c r="AD490" s="123">
        <v>0</v>
      </c>
      <c r="AE490" s="123">
        <v>0</v>
      </c>
      <c r="AF490" s="49">
        <f t="shared" si="165"/>
        <v>0</v>
      </c>
      <c r="AG490" s="125">
        <v>0</v>
      </c>
      <c r="AH490" s="123">
        <v>0</v>
      </c>
      <c r="AI490" s="123">
        <v>0</v>
      </c>
      <c r="AJ490" s="123">
        <v>0</v>
      </c>
    </row>
    <row r="491" spans="2:36" s="17" customFormat="1" ht="19.899999999999999" customHeight="1" thickBot="1" x14ac:dyDescent="0.3">
      <c r="B491" s="431"/>
      <c r="C491" s="460"/>
      <c r="D491" s="494"/>
      <c r="E491" s="89" t="s">
        <v>116</v>
      </c>
      <c r="F491" s="71">
        <f t="shared" si="163"/>
        <v>0</v>
      </c>
      <c r="G491" s="49">
        <f t="shared" si="168"/>
        <v>0</v>
      </c>
      <c r="H491" s="181">
        <v>0</v>
      </c>
      <c r="I491" s="181">
        <v>0</v>
      </c>
      <c r="J491" s="181">
        <v>0</v>
      </c>
      <c r="K491" s="181">
        <v>0</v>
      </c>
      <c r="L491" s="49">
        <f t="shared" si="169"/>
        <v>0</v>
      </c>
      <c r="M491" s="124">
        <v>0</v>
      </c>
      <c r="N491" s="124">
        <v>0</v>
      </c>
      <c r="O491" s="124">
        <v>0</v>
      </c>
      <c r="P491" s="124">
        <v>0</v>
      </c>
      <c r="Q491" s="49">
        <f t="shared" si="166"/>
        <v>0</v>
      </c>
      <c r="R491" s="124">
        <v>0</v>
      </c>
      <c r="S491" s="119">
        <v>0</v>
      </c>
      <c r="T491" s="119">
        <v>0</v>
      </c>
      <c r="U491" s="119">
        <v>0</v>
      </c>
      <c r="V491" s="49">
        <f t="shared" si="167"/>
        <v>0</v>
      </c>
      <c r="W491" s="124">
        <v>0</v>
      </c>
      <c r="X491" s="124">
        <v>0</v>
      </c>
      <c r="Y491" s="124">
        <v>0</v>
      </c>
      <c r="Z491" s="124">
        <v>0</v>
      </c>
      <c r="AA491" s="49">
        <f t="shared" si="164"/>
        <v>0</v>
      </c>
      <c r="AB491" s="124">
        <v>0</v>
      </c>
      <c r="AC491" s="124">
        <v>0</v>
      </c>
      <c r="AD491" s="124">
        <v>0</v>
      </c>
      <c r="AE491" s="124">
        <v>0</v>
      </c>
      <c r="AF491" s="49">
        <f t="shared" si="165"/>
        <v>0</v>
      </c>
      <c r="AG491" s="125">
        <v>0</v>
      </c>
      <c r="AH491" s="124">
        <v>0</v>
      </c>
      <c r="AI491" s="124">
        <v>0</v>
      </c>
      <c r="AJ491" s="124">
        <v>0</v>
      </c>
    </row>
    <row r="492" spans="2:36" s="17" customFormat="1" ht="16.5" customHeight="1" x14ac:dyDescent="0.25">
      <c r="B492" s="16"/>
      <c r="C492" s="460"/>
      <c r="D492" s="443" t="s">
        <v>195</v>
      </c>
      <c r="E492" s="443"/>
      <c r="F492" s="71">
        <f t="shared" si="163"/>
        <v>0</v>
      </c>
      <c r="G492" s="49">
        <f t="shared" si="168"/>
        <v>0</v>
      </c>
      <c r="H492" s="71">
        <f t="shared" ref="H492:K492" si="192">H486+H489</f>
        <v>0</v>
      </c>
      <c r="I492" s="71">
        <f t="shared" si="192"/>
        <v>0</v>
      </c>
      <c r="J492" s="71">
        <f t="shared" si="192"/>
        <v>0</v>
      </c>
      <c r="K492" s="71">
        <f t="shared" si="192"/>
        <v>0</v>
      </c>
      <c r="L492" s="49">
        <f t="shared" si="169"/>
        <v>0</v>
      </c>
      <c r="M492" s="71">
        <f t="shared" ref="M492:P494" si="193">M486+M489</f>
        <v>0</v>
      </c>
      <c r="N492" s="71">
        <f t="shared" si="193"/>
        <v>0</v>
      </c>
      <c r="O492" s="71">
        <f t="shared" si="193"/>
        <v>0</v>
      </c>
      <c r="P492" s="71">
        <f t="shared" si="193"/>
        <v>0</v>
      </c>
      <c r="Q492" s="49">
        <f t="shared" si="166"/>
        <v>0</v>
      </c>
      <c r="R492" s="71">
        <f t="shared" ref="R492:AE494" si="194">R486+R489</f>
        <v>0</v>
      </c>
      <c r="S492" s="71">
        <f t="shared" si="194"/>
        <v>0</v>
      </c>
      <c r="T492" s="71">
        <f t="shared" si="194"/>
        <v>0</v>
      </c>
      <c r="U492" s="71">
        <f t="shared" si="194"/>
        <v>0</v>
      </c>
      <c r="V492" s="49">
        <f t="shared" si="167"/>
        <v>0</v>
      </c>
      <c r="W492" s="71">
        <v>0</v>
      </c>
      <c r="X492" s="71">
        <f t="shared" ref="X492:Z494" si="195">X486+X489</f>
        <v>0</v>
      </c>
      <c r="Y492" s="71">
        <f t="shared" si="195"/>
        <v>0</v>
      </c>
      <c r="Z492" s="71">
        <f t="shared" si="195"/>
        <v>0</v>
      </c>
      <c r="AA492" s="49">
        <f t="shared" si="164"/>
        <v>0</v>
      </c>
      <c r="AB492" s="71">
        <f t="shared" si="194"/>
        <v>0</v>
      </c>
      <c r="AC492" s="71">
        <f t="shared" si="194"/>
        <v>0</v>
      </c>
      <c r="AD492" s="71">
        <f t="shared" si="194"/>
        <v>0</v>
      </c>
      <c r="AE492" s="71">
        <f t="shared" si="194"/>
        <v>0</v>
      </c>
      <c r="AF492" s="49">
        <f t="shared" si="165"/>
        <v>0</v>
      </c>
      <c r="AG492" s="71">
        <f t="shared" ref="AG492:AJ494" si="196">AG486+AG489</f>
        <v>0</v>
      </c>
      <c r="AH492" s="71">
        <f t="shared" si="196"/>
        <v>0</v>
      </c>
      <c r="AI492" s="71">
        <f t="shared" si="196"/>
        <v>0</v>
      </c>
      <c r="AJ492" s="71">
        <f t="shared" si="196"/>
        <v>0</v>
      </c>
    </row>
    <row r="493" spans="2:36" s="17" customFormat="1" ht="16.5" customHeight="1" x14ac:dyDescent="0.25">
      <c r="B493" s="16"/>
      <c r="C493" s="460"/>
      <c r="D493" s="444" t="s">
        <v>196</v>
      </c>
      <c r="E493" s="444"/>
      <c r="F493" s="71">
        <f t="shared" si="163"/>
        <v>0</v>
      </c>
      <c r="G493" s="49">
        <f t="shared" si="168"/>
        <v>0</v>
      </c>
      <c r="H493" s="70">
        <f t="shared" ref="H493" si="197">H487+H490</f>
        <v>0</v>
      </c>
      <c r="I493" s="70">
        <f t="shared" ref="I493:K493" si="198">I487+I490</f>
        <v>0</v>
      </c>
      <c r="J493" s="70">
        <f t="shared" si="198"/>
        <v>0</v>
      </c>
      <c r="K493" s="70">
        <f t="shared" si="198"/>
        <v>0</v>
      </c>
      <c r="L493" s="49">
        <f t="shared" si="169"/>
        <v>0</v>
      </c>
      <c r="M493" s="70">
        <f t="shared" si="193"/>
        <v>0</v>
      </c>
      <c r="N493" s="70">
        <f t="shared" si="193"/>
        <v>0</v>
      </c>
      <c r="O493" s="70">
        <f t="shared" si="193"/>
        <v>0</v>
      </c>
      <c r="P493" s="70">
        <f t="shared" si="193"/>
        <v>0</v>
      </c>
      <c r="Q493" s="49">
        <f t="shared" si="166"/>
        <v>0</v>
      </c>
      <c r="R493" s="70">
        <f t="shared" si="194"/>
        <v>0</v>
      </c>
      <c r="S493" s="70">
        <f t="shared" si="194"/>
        <v>0</v>
      </c>
      <c r="T493" s="70">
        <f t="shared" si="194"/>
        <v>0</v>
      </c>
      <c r="U493" s="70">
        <f t="shared" si="194"/>
        <v>0</v>
      </c>
      <c r="V493" s="49">
        <f t="shared" si="167"/>
        <v>0</v>
      </c>
      <c r="W493" s="70">
        <v>0</v>
      </c>
      <c r="X493" s="70">
        <f t="shared" si="195"/>
        <v>0</v>
      </c>
      <c r="Y493" s="70">
        <f t="shared" si="195"/>
        <v>0</v>
      </c>
      <c r="Z493" s="70">
        <f t="shared" si="195"/>
        <v>0</v>
      </c>
      <c r="AA493" s="49">
        <f t="shared" si="164"/>
        <v>0</v>
      </c>
      <c r="AB493" s="70">
        <f t="shared" si="194"/>
        <v>0</v>
      </c>
      <c r="AC493" s="70">
        <f t="shared" si="194"/>
        <v>0</v>
      </c>
      <c r="AD493" s="70">
        <f t="shared" si="194"/>
        <v>0</v>
      </c>
      <c r="AE493" s="70">
        <f t="shared" si="194"/>
        <v>0</v>
      </c>
      <c r="AF493" s="49">
        <f t="shared" si="165"/>
        <v>0</v>
      </c>
      <c r="AG493" s="70">
        <f t="shared" si="196"/>
        <v>0</v>
      </c>
      <c r="AH493" s="70">
        <f t="shared" si="196"/>
        <v>0</v>
      </c>
      <c r="AI493" s="70">
        <f t="shared" si="196"/>
        <v>0</v>
      </c>
      <c r="AJ493" s="70">
        <f t="shared" si="196"/>
        <v>0</v>
      </c>
    </row>
    <row r="494" spans="2:36" s="17" customFormat="1" ht="16.5" customHeight="1" thickBot="1" x14ac:dyDescent="0.3">
      <c r="B494" s="205"/>
      <c r="C494" s="462"/>
      <c r="D494" s="445" t="s">
        <v>197</v>
      </c>
      <c r="E494" s="445"/>
      <c r="F494" s="71">
        <f t="shared" si="163"/>
        <v>0</v>
      </c>
      <c r="G494" s="49">
        <f t="shared" si="168"/>
        <v>0</v>
      </c>
      <c r="H494" s="39">
        <f t="shared" ref="H494" si="199">H488+H491</f>
        <v>0</v>
      </c>
      <c r="I494" s="39">
        <f t="shared" ref="I494:K494" si="200">I488+I491</f>
        <v>0</v>
      </c>
      <c r="J494" s="39">
        <f t="shared" si="200"/>
        <v>0</v>
      </c>
      <c r="K494" s="39">
        <f t="shared" si="200"/>
        <v>0</v>
      </c>
      <c r="L494" s="49">
        <f t="shared" si="169"/>
        <v>0</v>
      </c>
      <c r="M494" s="39">
        <f t="shared" si="193"/>
        <v>0</v>
      </c>
      <c r="N494" s="39">
        <f t="shared" si="193"/>
        <v>0</v>
      </c>
      <c r="O494" s="39">
        <f t="shared" si="193"/>
        <v>0</v>
      </c>
      <c r="P494" s="39">
        <f t="shared" si="193"/>
        <v>0</v>
      </c>
      <c r="Q494" s="49">
        <f t="shared" si="166"/>
        <v>0</v>
      </c>
      <c r="R494" s="39">
        <f t="shared" si="194"/>
        <v>0</v>
      </c>
      <c r="S494" s="39">
        <f t="shared" si="194"/>
        <v>0</v>
      </c>
      <c r="T494" s="39">
        <f t="shared" si="194"/>
        <v>0</v>
      </c>
      <c r="U494" s="39">
        <f t="shared" si="194"/>
        <v>0</v>
      </c>
      <c r="V494" s="49">
        <f t="shared" si="167"/>
        <v>0</v>
      </c>
      <c r="W494" s="39">
        <v>0</v>
      </c>
      <c r="X494" s="39">
        <f t="shared" si="195"/>
        <v>0</v>
      </c>
      <c r="Y494" s="39">
        <f t="shared" si="195"/>
        <v>0</v>
      </c>
      <c r="Z494" s="39">
        <f t="shared" si="195"/>
        <v>0</v>
      </c>
      <c r="AA494" s="49">
        <f t="shared" si="164"/>
        <v>0</v>
      </c>
      <c r="AB494" s="39">
        <f t="shared" si="194"/>
        <v>0</v>
      </c>
      <c r="AC494" s="39">
        <f t="shared" si="194"/>
        <v>0</v>
      </c>
      <c r="AD494" s="39">
        <f t="shared" si="194"/>
        <v>0</v>
      </c>
      <c r="AE494" s="39">
        <f t="shared" si="194"/>
        <v>0</v>
      </c>
      <c r="AF494" s="49">
        <f t="shared" si="165"/>
        <v>0</v>
      </c>
      <c r="AG494" s="39">
        <f t="shared" si="196"/>
        <v>0</v>
      </c>
      <c r="AH494" s="39">
        <f t="shared" si="196"/>
        <v>0</v>
      </c>
      <c r="AI494" s="39">
        <f t="shared" si="196"/>
        <v>0</v>
      </c>
      <c r="AJ494" s="39">
        <f t="shared" si="196"/>
        <v>0</v>
      </c>
    </row>
    <row r="495" spans="2:36" s="17" customFormat="1" ht="16.5" customHeight="1" x14ac:dyDescent="0.25">
      <c r="B495" s="489">
        <v>1</v>
      </c>
      <c r="C495" s="504" t="s">
        <v>110</v>
      </c>
      <c r="D495" s="440" t="s">
        <v>535</v>
      </c>
      <c r="E495" s="96" t="s">
        <v>120</v>
      </c>
      <c r="F495" s="71">
        <f t="shared" si="163"/>
        <v>0</v>
      </c>
      <c r="G495" s="49">
        <f t="shared" si="168"/>
        <v>0</v>
      </c>
      <c r="H495" s="144"/>
      <c r="I495" s="144"/>
      <c r="J495" s="144"/>
      <c r="K495" s="144"/>
      <c r="L495" s="49">
        <f t="shared" si="169"/>
        <v>0</v>
      </c>
      <c r="M495" s="144"/>
      <c r="N495" s="144"/>
      <c r="O495" s="144"/>
      <c r="P495" s="144"/>
      <c r="Q495" s="49">
        <f t="shared" si="166"/>
        <v>0</v>
      </c>
      <c r="R495" s="144"/>
      <c r="S495" s="144"/>
      <c r="T495" s="144"/>
      <c r="U495" s="144"/>
      <c r="V495" s="49">
        <f t="shared" si="167"/>
        <v>0</v>
      </c>
      <c r="W495" s="144">
        <v>0</v>
      </c>
      <c r="X495" s="144"/>
      <c r="Y495" s="144"/>
      <c r="Z495" s="144"/>
      <c r="AA495" s="49">
        <f t="shared" si="164"/>
        <v>0</v>
      </c>
      <c r="AB495" s="144"/>
      <c r="AC495" s="144"/>
      <c r="AD495" s="144"/>
      <c r="AE495" s="144"/>
      <c r="AF495" s="49">
        <f t="shared" si="165"/>
        <v>0</v>
      </c>
      <c r="AG495" s="144"/>
      <c r="AH495" s="144"/>
      <c r="AI495" s="144"/>
      <c r="AJ495" s="144"/>
    </row>
    <row r="496" spans="2:36" s="17" customFormat="1" ht="16.5" customHeight="1" thickBot="1" x14ac:dyDescent="0.3">
      <c r="B496" s="489"/>
      <c r="C496" s="502"/>
      <c r="D496" s="440"/>
      <c r="E496" s="96" t="s">
        <v>218</v>
      </c>
      <c r="F496" s="71">
        <f t="shared" si="163"/>
        <v>0</v>
      </c>
      <c r="G496" s="49">
        <f t="shared" si="168"/>
        <v>0</v>
      </c>
      <c r="H496" s="140"/>
      <c r="I496" s="140"/>
      <c r="J496" s="140"/>
      <c r="K496" s="140"/>
      <c r="L496" s="49">
        <f t="shared" si="169"/>
        <v>0</v>
      </c>
      <c r="M496" s="140"/>
      <c r="N496" s="140"/>
      <c r="O496" s="140"/>
      <c r="P496" s="140"/>
      <c r="Q496" s="49">
        <f t="shared" si="166"/>
        <v>0</v>
      </c>
      <c r="R496" s="140"/>
      <c r="S496" s="140"/>
      <c r="T496" s="140"/>
      <c r="U496" s="140"/>
      <c r="V496" s="49">
        <f t="shared" si="167"/>
        <v>0</v>
      </c>
      <c r="W496" s="140">
        <v>0</v>
      </c>
      <c r="X496" s="140"/>
      <c r="Y496" s="140"/>
      <c r="Z496" s="140"/>
      <c r="AA496" s="49">
        <f t="shared" si="164"/>
        <v>0</v>
      </c>
      <c r="AB496" s="140"/>
      <c r="AC496" s="140"/>
      <c r="AD496" s="140"/>
      <c r="AE496" s="140"/>
      <c r="AF496" s="49">
        <f t="shared" si="165"/>
        <v>0</v>
      </c>
      <c r="AG496" s="140"/>
      <c r="AH496" s="140"/>
      <c r="AI496" s="140"/>
      <c r="AJ496" s="140"/>
    </row>
    <row r="497" spans="2:36" s="17" customFormat="1" ht="16.5" customHeight="1" thickBot="1" x14ac:dyDescent="0.3">
      <c r="B497" s="489"/>
      <c r="C497" s="502"/>
      <c r="D497" s="441"/>
      <c r="E497" s="98" t="s">
        <v>116</v>
      </c>
      <c r="F497" s="71">
        <f t="shared" si="163"/>
        <v>3</v>
      </c>
      <c r="G497" s="49">
        <f t="shared" si="168"/>
        <v>0</v>
      </c>
      <c r="H497" s="181">
        <v>0</v>
      </c>
      <c r="I497" s="91">
        <v>0</v>
      </c>
      <c r="J497" s="91">
        <v>0</v>
      </c>
      <c r="K497" s="91">
        <v>0</v>
      </c>
      <c r="L497" s="49">
        <f t="shared" si="169"/>
        <v>0</v>
      </c>
      <c r="M497" s="91">
        <v>0</v>
      </c>
      <c r="N497" s="91">
        <v>0</v>
      </c>
      <c r="O497" s="91">
        <v>0</v>
      </c>
      <c r="P497" s="91">
        <v>0</v>
      </c>
      <c r="Q497" s="49">
        <f t="shared" si="166"/>
        <v>0</v>
      </c>
      <c r="R497" s="91">
        <v>0</v>
      </c>
      <c r="S497" s="91">
        <v>0</v>
      </c>
      <c r="T497" s="91">
        <v>0</v>
      </c>
      <c r="U497" s="91">
        <v>0</v>
      </c>
      <c r="V497" s="49">
        <f t="shared" si="167"/>
        <v>3</v>
      </c>
      <c r="W497" s="91">
        <v>3</v>
      </c>
      <c r="X497" s="124">
        <v>0</v>
      </c>
      <c r="Y497" s="124">
        <v>0</v>
      </c>
      <c r="Z497" s="124">
        <v>0</v>
      </c>
      <c r="AA497" s="49">
        <f t="shared" si="164"/>
        <v>0</v>
      </c>
      <c r="AB497" s="91">
        <v>0</v>
      </c>
      <c r="AC497" s="91">
        <v>0</v>
      </c>
      <c r="AD497" s="91">
        <v>0</v>
      </c>
      <c r="AE497" s="91">
        <v>0</v>
      </c>
      <c r="AF497" s="49">
        <f t="shared" si="165"/>
        <v>0</v>
      </c>
      <c r="AG497" s="125">
        <v>0</v>
      </c>
      <c r="AH497" s="91">
        <v>0</v>
      </c>
      <c r="AI497" s="91">
        <v>0</v>
      </c>
      <c r="AJ497" s="91">
        <v>0</v>
      </c>
    </row>
    <row r="498" spans="2:36" s="17" customFormat="1" ht="29.25" customHeight="1" thickBot="1" x14ac:dyDescent="0.3">
      <c r="B498" s="484"/>
      <c r="C498" s="502"/>
      <c r="D498" s="442"/>
      <c r="E498" s="179" t="s">
        <v>455</v>
      </c>
      <c r="F498" s="71">
        <f t="shared" si="163"/>
        <v>4</v>
      </c>
      <c r="G498" s="49">
        <f t="shared" si="168"/>
        <v>0</v>
      </c>
      <c r="H498" s="181">
        <v>0</v>
      </c>
      <c r="I498" s="149">
        <v>0</v>
      </c>
      <c r="J498" s="149">
        <v>0</v>
      </c>
      <c r="K498" s="149">
        <v>0</v>
      </c>
      <c r="L498" s="49">
        <f t="shared" si="169"/>
        <v>0</v>
      </c>
      <c r="M498" s="149">
        <v>0</v>
      </c>
      <c r="N498" s="149">
        <v>0</v>
      </c>
      <c r="O498" s="149">
        <v>0</v>
      </c>
      <c r="P498" s="149">
        <v>0</v>
      </c>
      <c r="Q498" s="49">
        <f t="shared" si="166"/>
        <v>0</v>
      </c>
      <c r="R498" s="149">
        <v>0</v>
      </c>
      <c r="S498" s="149">
        <v>0</v>
      </c>
      <c r="T498" s="149">
        <v>0</v>
      </c>
      <c r="U498" s="149">
        <v>0</v>
      </c>
      <c r="V498" s="49">
        <f t="shared" si="167"/>
        <v>4</v>
      </c>
      <c r="W498" s="149">
        <v>4</v>
      </c>
      <c r="X498" s="124">
        <v>0</v>
      </c>
      <c r="Y498" s="124">
        <v>0</v>
      </c>
      <c r="Z498" s="124">
        <v>0</v>
      </c>
      <c r="AA498" s="49">
        <f t="shared" si="164"/>
        <v>0</v>
      </c>
      <c r="AB498" s="149">
        <v>0</v>
      </c>
      <c r="AC498" s="149">
        <v>0</v>
      </c>
      <c r="AD498" s="149">
        <v>0</v>
      </c>
      <c r="AE498" s="149">
        <v>0</v>
      </c>
      <c r="AF498" s="49">
        <f t="shared" si="165"/>
        <v>0</v>
      </c>
      <c r="AG498" s="125">
        <v>0</v>
      </c>
      <c r="AH498" s="149">
        <v>0</v>
      </c>
      <c r="AI498" s="149">
        <v>0</v>
      </c>
      <c r="AJ498" s="149">
        <v>0</v>
      </c>
    </row>
    <row r="499" spans="2:36" s="17" customFormat="1" ht="16.5" customHeight="1" x14ac:dyDescent="0.25">
      <c r="B499" s="446">
        <v>2</v>
      </c>
      <c r="C499" s="502"/>
      <c r="D499" s="458" t="s">
        <v>582</v>
      </c>
      <c r="E499" s="95" t="s">
        <v>120</v>
      </c>
      <c r="F499" s="71">
        <f t="shared" si="163"/>
        <v>0</v>
      </c>
      <c r="G499" s="49">
        <f t="shared" si="168"/>
        <v>0</v>
      </c>
      <c r="H499" s="144"/>
      <c r="I499" s="144"/>
      <c r="J499" s="144"/>
      <c r="K499" s="144"/>
      <c r="L499" s="49">
        <f t="shared" si="169"/>
        <v>0</v>
      </c>
      <c r="M499" s="144"/>
      <c r="N499" s="144"/>
      <c r="O499" s="144"/>
      <c r="P499" s="144"/>
      <c r="Q499" s="49">
        <f t="shared" si="166"/>
        <v>0</v>
      </c>
      <c r="R499" s="144"/>
      <c r="S499" s="144"/>
      <c r="T499" s="144"/>
      <c r="U499" s="144"/>
      <c r="V499" s="49">
        <f t="shared" si="167"/>
        <v>0</v>
      </c>
      <c r="W499" s="144">
        <v>0</v>
      </c>
      <c r="X499" s="144"/>
      <c r="Y499" s="144"/>
      <c r="Z499" s="144"/>
      <c r="AA499" s="49">
        <f t="shared" si="164"/>
        <v>0</v>
      </c>
      <c r="AB499" s="144"/>
      <c r="AC499" s="144"/>
      <c r="AD499" s="144"/>
      <c r="AE499" s="144"/>
      <c r="AF499" s="49">
        <f t="shared" si="165"/>
        <v>0</v>
      </c>
      <c r="AG499" s="144"/>
      <c r="AH499" s="144"/>
      <c r="AI499" s="144"/>
      <c r="AJ499" s="144"/>
    </row>
    <row r="500" spans="2:36" s="17" customFormat="1" ht="16.5" customHeight="1" x14ac:dyDescent="0.25">
      <c r="B500" s="415"/>
      <c r="C500" s="502"/>
      <c r="D500" s="419"/>
      <c r="E500" s="96" t="s">
        <v>218</v>
      </c>
      <c r="F500" s="71">
        <f t="shared" si="163"/>
        <v>0</v>
      </c>
      <c r="G500" s="49">
        <f t="shared" si="168"/>
        <v>0</v>
      </c>
      <c r="H500" s="140"/>
      <c r="I500" s="140"/>
      <c r="J500" s="140"/>
      <c r="K500" s="140"/>
      <c r="L500" s="49">
        <f t="shared" si="169"/>
        <v>0</v>
      </c>
      <c r="M500" s="140"/>
      <c r="N500" s="140"/>
      <c r="O500" s="140"/>
      <c r="P500" s="140"/>
      <c r="Q500" s="49">
        <f t="shared" si="166"/>
        <v>0</v>
      </c>
      <c r="R500" s="140"/>
      <c r="S500" s="140"/>
      <c r="T500" s="140"/>
      <c r="U500" s="140"/>
      <c r="V500" s="49">
        <f t="shared" si="167"/>
        <v>0</v>
      </c>
      <c r="W500" s="140">
        <v>0</v>
      </c>
      <c r="X500" s="140"/>
      <c r="Y500" s="140"/>
      <c r="Z500" s="140"/>
      <c r="AA500" s="49">
        <f t="shared" si="164"/>
        <v>0</v>
      </c>
      <c r="AB500" s="140"/>
      <c r="AC500" s="140"/>
      <c r="AD500" s="140"/>
      <c r="AE500" s="140"/>
      <c r="AF500" s="49">
        <f t="shared" si="165"/>
        <v>0</v>
      </c>
      <c r="AG500" s="140"/>
      <c r="AH500" s="140"/>
      <c r="AI500" s="140"/>
      <c r="AJ500" s="140"/>
    </row>
    <row r="501" spans="2:36" s="17" customFormat="1" ht="16.5" customHeight="1" thickBot="1" x14ac:dyDescent="0.3">
      <c r="B501" s="415"/>
      <c r="C501" s="502"/>
      <c r="D501" s="419"/>
      <c r="E501" s="142" t="s">
        <v>116</v>
      </c>
      <c r="F501" s="71">
        <f t="shared" si="163"/>
        <v>0</v>
      </c>
      <c r="G501" s="49">
        <f t="shared" si="168"/>
        <v>0</v>
      </c>
      <c r="H501" s="141"/>
      <c r="I501" s="141"/>
      <c r="J501" s="141"/>
      <c r="K501" s="141"/>
      <c r="L501" s="49">
        <f t="shared" si="169"/>
        <v>0</v>
      </c>
      <c r="M501" s="141"/>
      <c r="N501" s="141"/>
      <c r="O501" s="141"/>
      <c r="P501" s="141"/>
      <c r="Q501" s="49">
        <f t="shared" si="166"/>
        <v>0</v>
      </c>
      <c r="R501" s="141"/>
      <c r="S501" s="141"/>
      <c r="T501" s="141"/>
      <c r="U501" s="141"/>
      <c r="V501" s="49">
        <f t="shared" si="167"/>
        <v>0</v>
      </c>
      <c r="W501" s="141">
        <v>0</v>
      </c>
      <c r="X501" s="141"/>
      <c r="Y501" s="141"/>
      <c r="Z501" s="141"/>
      <c r="AA501" s="49">
        <f t="shared" si="164"/>
        <v>0</v>
      </c>
      <c r="AB501" s="141"/>
      <c r="AC501" s="141"/>
      <c r="AD501" s="141"/>
      <c r="AE501" s="141"/>
      <c r="AF501" s="49">
        <f t="shared" si="165"/>
        <v>0</v>
      </c>
      <c r="AG501" s="141"/>
      <c r="AH501" s="141"/>
      <c r="AI501" s="141"/>
      <c r="AJ501" s="141"/>
    </row>
    <row r="502" spans="2:36" s="17" customFormat="1" ht="24.75" customHeight="1" thickBot="1" x14ac:dyDescent="0.3">
      <c r="B502" s="317"/>
      <c r="C502" s="502"/>
      <c r="D502" s="420"/>
      <c r="E502" s="90" t="s">
        <v>455</v>
      </c>
      <c r="F502" s="71">
        <f t="shared" si="163"/>
        <v>0</v>
      </c>
      <c r="G502" s="49">
        <f t="shared" si="168"/>
        <v>0</v>
      </c>
      <c r="H502" s="181">
        <v>0</v>
      </c>
      <c r="I502" s="149">
        <v>0</v>
      </c>
      <c r="J502" s="149">
        <v>0</v>
      </c>
      <c r="K502" s="149">
        <v>0</v>
      </c>
      <c r="L502" s="49">
        <f t="shared" si="169"/>
        <v>0</v>
      </c>
      <c r="M502" s="149">
        <v>0</v>
      </c>
      <c r="N502" s="149">
        <v>0</v>
      </c>
      <c r="O502" s="149">
        <v>0</v>
      </c>
      <c r="P502" s="149">
        <v>0</v>
      </c>
      <c r="Q502" s="49">
        <f t="shared" si="166"/>
        <v>0</v>
      </c>
      <c r="R502" s="149">
        <v>0</v>
      </c>
      <c r="S502" s="149">
        <v>0</v>
      </c>
      <c r="T502" s="149">
        <v>0</v>
      </c>
      <c r="U502" s="149">
        <v>0</v>
      </c>
      <c r="V502" s="49">
        <f t="shared" si="167"/>
        <v>0</v>
      </c>
      <c r="W502" s="149">
        <v>0</v>
      </c>
      <c r="X502" s="124">
        <v>0</v>
      </c>
      <c r="Y502" s="124">
        <v>0</v>
      </c>
      <c r="Z502" s="124">
        <v>0</v>
      </c>
      <c r="AA502" s="49">
        <f t="shared" si="164"/>
        <v>0</v>
      </c>
      <c r="AB502" s="149">
        <v>0</v>
      </c>
      <c r="AC502" s="149">
        <v>0</v>
      </c>
      <c r="AD502" s="149">
        <v>0</v>
      </c>
      <c r="AE502" s="149">
        <v>0</v>
      </c>
      <c r="AF502" s="49">
        <f t="shared" si="165"/>
        <v>0</v>
      </c>
      <c r="AG502" s="149">
        <v>0</v>
      </c>
      <c r="AH502" s="149">
        <v>0</v>
      </c>
      <c r="AI502" s="149">
        <v>0</v>
      </c>
      <c r="AJ502" s="149">
        <v>0</v>
      </c>
    </row>
    <row r="503" spans="2:36" s="17" customFormat="1" ht="16.5" customHeight="1" x14ac:dyDescent="0.25">
      <c r="B503" s="16"/>
      <c r="C503" s="502"/>
      <c r="D503" s="443" t="s">
        <v>198</v>
      </c>
      <c r="E503" s="443"/>
      <c r="F503" s="71">
        <f t="shared" si="163"/>
        <v>0</v>
      </c>
      <c r="G503" s="49">
        <f t="shared" si="168"/>
        <v>0</v>
      </c>
      <c r="H503" s="71">
        <f t="shared" ref="H503:K503" si="201">H495+H499</f>
        <v>0</v>
      </c>
      <c r="I503" s="71">
        <f t="shared" si="201"/>
        <v>0</v>
      </c>
      <c r="J503" s="71">
        <f t="shared" si="201"/>
        <v>0</v>
      </c>
      <c r="K503" s="71">
        <f t="shared" si="201"/>
        <v>0</v>
      </c>
      <c r="L503" s="49">
        <f t="shared" si="169"/>
        <v>0</v>
      </c>
      <c r="M503" s="71">
        <f t="shared" ref="M503:P504" si="202">M495+M499</f>
        <v>0</v>
      </c>
      <c r="N503" s="71">
        <f t="shared" si="202"/>
        <v>0</v>
      </c>
      <c r="O503" s="71">
        <f t="shared" si="202"/>
        <v>0</v>
      </c>
      <c r="P503" s="71">
        <f t="shared" si="202"/>
        <v>0</v>
      </c>
      <c r="Q503" s="49">
        <f t="shared" si="166"/>
        <v>0</v>
      </c>
      <c r="R503" s="71">
        <f t="shared" ref="R503:AE504" si="203">R495+R499</f>
        <v>0</v>
      </c>
      <c r="S503" s="71">
        <f t="shared" si="203"/>
        <v>0</v>
      </c>
      <c r="T503" s="71">
        <f t="shared" si="203"/>
        <v>0</v>
      </c>
      <c r="U503" s="71">
        <f t="shared" si="203"/>
        <v>0</v>
      </c>
      <c r="V503" s="49">
        <f t="shared" si="167"/>
        <v>0</v>
      </c>
      <c r="W503" s="71">
        <v>0</v>
      </c>
      <c r="X503" s="71">
        <f t="shared" ref="X503:Z504" si="204">X495+X499</f>
        <v>0</v>
      </c>
      <c r="Y503" s="71">
        <f t="shared" si="204"/>
        <v>0</v>
      </c>
      <c r="Z503" s="71">
        <f t="shared" si="204"/>
        <v>0</v>
      </c>
      <c r="AA503" s="49">
        <f t="shared" si="164"/>
        <v>0</v>
      </c>
      <c r="AB503" s="71">
        <f t="shared" si="203"/>
        <v>0</v>
      </c>
      <c r="AC503" s="71">
        <f t="shared" si="203"/>
        <v>0</v>
      </c>
      <c r="AD503" s="71">
        <f t="shared" si="203"/>
        <v>0</v>
      </c>
      <c r="AE503" s="71">
        <f t="shared" si="203"/>
        <v>0</v>
      </c>
      <c r="AF503" s="49">
        <f t="shared" si="165"/>
        <v>0</v>
      </c>
      <c r="AG503" s="71">
        <f t="shared" ref="AG503:AJ504" si="205">AG495+AG499</f>
        <v>0</v>
      </c>
      <c r="AH503" s="71">
        <f t="shared" si="205"/>
        <v>0</v>
      </c>
      <c r="AI503" s="71">
        <f t="shared" si="205"/>
        <v>0</v>
      </c>
      <c r="AJ503" s="71">
        <f t="shared" si="205"/>
        <v>0</v>
      </c>
    </row>
    <row r="504" spans="2:36" s="17" customFormat="1" ht="16.5" customHeight="1" x14ac:dyDescent="0.25">
      <c r="B504" s="16"/>
      <c r="C504" s="502"/>
      <c r="D504" s="444" t="s">
        <v>203</v>
      </c>
      <c r="E504" s="444"/>
      <c r="F504" s="71">
        <f t="shared" si="163"/>
        <v>0</v>
      </c>
      <c r="G504" s="49">
        <f t="shared" si="168"/>
        <v>0</v>
      </c>
      <c r="H504" s="71">
        <f t="shared" ref="H504" si="206">H496+H500</f>
        <v>0</v>
      </c>
      <c r="I504" s="71">
        <f t="shared" ref="I504:K504" si="207">I496+I500</f>
        <v>0</v>
      </c>
      <c r="J504" s="71">
        <f t="shared" si="207"/>
        <v>0</v>
      </c>
      <c r="K504" s="71">
        <f t="shared" si="207"/>
        <v>0</v>
      </c>
      <c r="L504" s="49">
        <f t="shared" si="169"/>
        <v>0</v>
      </c>
      <c r="M504" s="71">
        <f t="shared" si="202"/>
        <v>0</v>
      </c>
      <c r="N504" s="71">
        <f t="shared" si="202"/>
        <v>0</v>
      </c>
      <c r="O504" s="71">
        <f t="shared" si="202"/>
        <v>0</v>
      </c>
      <c r="P504" s="71">
        <f t="shared" si="202"/>
        <v>0</v>
      </c>
      <c r="Q504" s="49">
        <f t="shared" si="166"/>
        <v>0</v>
      </c>
      <c r="R504" s="71">
        <f t="shared" si="203"/>
        <v>0</v>
      </c>
      <c r="S504" s="71">
        <f t="shared" si="203"/>
        <v>0</v>
      </c>
      <c r="T504" s="71">
        <f t="shared" si="203"/>
        <v>0</v>
      </c>
      <c r="U504" s="71">
        <f t="shared" si="203"/>
        <v>0</v>
      </c>
      <c r="V504" s="49">
        <f t="shared" si="167"/>
        <v>0</v>
      </c>
      <c r="W504" s="71">
        <v>0</v>
      </c>
      <c r="X504" s="71">
        <f t="shared" si="204"/>
        <v>0</v>
      </c>
      <c r="Y504" s="71">
        <f t="shared" si="204"/>
        <v>0</v>
      </c>
      <c r="Z504" s="71">
        <f t="shared" si="204"/>
        <v>0</v>
      </c>
      <c r="AA504" s="49">
        <f t="shared" si="164"/>
        <v>0</v>
      </c>
      <c r="AB504" s="71">
        <f t="shared" si="203"/>
        <v>0</v>
      </c>
      <c r="AC504" s="71">
        <f t="shared" si="203"/>
        <v>0</v>
      </c>
      <c r="AD504" s="71">
        <f t="shared" si="203"/>
        <v>0</v>
      </c>
      <c r="AE504" s="71">
        <f t="shared" si="203"/>
        <v>0</v>
      </c>
      <c r="AF504" s="49">
        <f t="shared" si="165"/>
        <v>0</v>
      </c>
      <c r="AG504" s="71">
        <f t="shared" si="205"/>
        <v>0</v>
      </c>
      <c r="AH504" s="71">
        <f t="shared" si="205"/>
        <v>0</v>
      </c>
      <c r="AI504" s="71">
        <f t="shared" si="205"/>
        <v>0</v>
      </c>
      <c r="AJ504" s="71">
        <f t="shared" si="205"/>
        <v>0</v>
      </c>
    </row>
    <row r="505" spans="2:36" s="17" customFormat="1" ht="16.5" customHeight="1" thickBot="1" x14ac:dyDescent="0.3">
      <c r="B505" s="16"/>
      <c r="C505" s="502"/>
      <c r="D505" s="445" t="s">
        <v>204</v>
      </c>
      <c r="E505" s="445"/>
      <c r="F505" s="71">
        <f t="shared" si="163"/>
        <v>3</v>
      </c>
      <c r="G505" s="49">
        <f t="shared" si="168"/>
        <v>0</v>
      </c>
      <c r="H505" s="143">
        <f t="shared" ref="H505:K505" si="208">H501+H497</f>
        <v>0</v>
      </c>
      <c r="I505" s="143">
        <f t="shared" si="208"/>
        <v>0</v>
      </c>
      <c r="J505" s="143">
        <f t="shared" si="208"/>
        <v>0</v>
      </c>
      <c r="K505" s="143">
        <f t="shared" si="208"/>
        <v>0</v>
      </c>
      <c r="L505" s="49">
        <f t="shared" si="169"/>
        <v>0</v>
      </c>
      <c r="M505" s="143">
        <f t="shared" ref="M505:P506" si="209">M501+M497</f>
        <v>0</v>
      </c>
      <c r="N505" s="143">
        <f t="shared" si="209"/>
        <v>0</v>
      </c>
      <c r="O505" s="143">
        <f t="shared" si="209"/>
        <v>0</v>
      </c>
      <c r="P505" s="143">
        <f t="shared" si="209"/>
        <v>0</v>
      </c>
      <c r="Q505" s="49">
        <f t="shared" si="166"/>
        <v>0</v>
      </c>
      <c r="R505" s="143">
        <f t="shared" ref="R505:AE506" si="210">R501+R497</f>
        <v>0</v>
      </c>
      <c r="S505" s="143">
        <f t="shared" si="210"/>
        <v>0</v>
      </c>
      <c r="T505" s="143">
        <f t="shared" si="210"/>
        <v>0</v>
      </c>
      <c r="U505" s="143">
        <f t="shared" si="210"/>
        <v>0</v>
      </c>
      <c r="V505" s="49">
        <f t="shared" si="167"/>
        <v>3</v>
      </c>
      <c r="W505" s="143">
        <v>3</v>
      </c>
      <c r="X505" s="143">
        <f t="shared" ref="X505:Z506" si="211">X501+X497</f>
        <v>0</v>
      </c>
      <c r="Y505" s="143">
        <f t="shared" si="211"/>
        <v>0</v>
      </c>
      <c r="Z505" s="143">
        <f t="shared" si="211"/>
        <v>0</v>
      </c>
      <c r="AA505" s="49">
        <f t="shared" si="164"/>
        <v>0</v>
      </c>
      <c r="AB505" s="143">
        <f t="shared" si="210"/>
        <v>0</v>
      </c>
      <c r="AC505" s="143">
        <f t="shared" si="210"/>
        <v>0</v>
      </c>
      <c r="AD505" s="143">
        <f t="shared" si="210"/>
        <v>0</v>
      </c>
      <c r="AE505" s="143">
        <f t="shared" si="210"/>
        <v>0</v>
      </c>
      <c r="AF505" s="49">
        <f t="shared" si="165"/>
        <v>0</v>
      </c>
      <c r="AG505" s="143">
        <f t="shared" ref="AG505:AJ506" si="212">AG501+AG497</f>
        <v>0</v>
      </c>
      <c r="AH505" s="143">
        <f t="shared" si="212"/>
        <v>0</v>
      </c>
      <c r="AI505" s="143">
        <f t="shared" si="212"/>
        <v>0</v>
      </c>
      <c r="AJ505" s="143">
        <f t="shared" si="212"/>
        <v>0</v>
      </c>
    </row>
    <row r="506" spans="2:36" s="17" customFormat="1" ht="16.5" customHeight="1" thickBot="1" x14ac:dyDescent="0.3">
      <c r="B506" s="205"/>
      <c r="C506" s="503"/>
      <c r="D506" s="445" t="s">
        <v>550</v>
      </c>
      <c r="E506" s="445"/>
      <c r="F506" s="71">
        <f t="shared" si="163"/>
        <v>4</v>
      </c>
      <c r="G506" s="49">
        <f t="shared" si="168"/>
        <v>0</v>
      </c>
      <c r="H506" s="143">
        <f t="shared" ref="H506" si="213">H502+H498</f>
        <v>0</v>
      </c>
      <c r="I506" s="143">
        <f t="shared" ref="I506:K506" si="214">I502+I498</f>
        <v>0</v>
      </c>
      <c r="J506" s="143">
        <f t="shared" si="214"/>
        <v>0</v>
      </c>
      <c r="K506" s="143">
        <f t="shared" si="214"/>
        <v>0</v>
      </c>
      <c r="L506" s="49">
        <f t="shared" si="169"/>
        <v>0</v>
      </c>
      <c r="M506" s="143">
        <f t="shared" si="209"/>
        <v>0</v>
      </c>
      <c r="N506" s="143">
        <f t="shared" si="209"/>
        <v>0</v>
      </c>
      <c r="O506" s="143">
        <f t="shared" si="209"/>
        <v>0</v>
      </c>
      <c r="P506" s="143">
        <f t="shared" si="209"/>
        <v>0</v>
      </c>
      <c r="Q506" s="49">
        <f t="shared" si="166"/>
        <v>0</v>
      </c>
      <c r="R506" s="143">
        <f t="shared" si="210"/>
        <v>0</v>
      </c>
      <c r="S506" s="143">
        <f t="shared" si="210"/>
        <v>0</v>
      </c>
      <c r="T506" s="143">
        <f t="shared" si="210"/>
        <v>0</v>
      </c>
      <c r="U506" s="143">
        <f t="shared" si="210"/>
        <v>0</v>
      </c>
      <c r="V506" s="49">
        <f t="shared" si="167"/>
        <v>4</v>
      </c>
      <c r="W506" s="143">
        <v>4</v>
      </c>
      <c r="X506" s="143">
        <f t="shared" si="211"/>
        <v>0</v>
      </c>
      <c r="Y506" s="143">
        <f t="shared" si="211"/>
        <v>0</v>
      </c>
      <c r="Z506" s="143">
        <f t="shared" si="211"/>
        <v>0</v>
      </c>
      <c r="AA506" s="49">
        <f t="shared" si="164"/>
        <v>0</v>
      </c>
      <c r="AB506" s="143">
        <f t="shared" si="210"/>
        <v>0</v>
      </c>
      <c r="AC506" s="143">
        <f t="shared" si="210"/>
        <v>0</v>
      </c>
      <c r="AD506" s="143">
        <f t="shared" si="210"/>
        <v>0</v>
      </c>
      <c r="AE506" s="143">
        <f t="shared" si="210"/>
        <v>0</v>
      </c>
      <c r="AF506" s="49">
        <f t="shared" si="165"/>
        <v>0</v>
      </c>
      <c r="AG506" s="143">
        <f t="shared" si="212"/>
        <v>0</v>
      </c>
      <c r="AH506" s="143">
        <f t="shared" si="212"/>
        <v>0</v>
      </c>
      <c r="AI506" s="143">
        <f t="shared" si="212"/>
        <v>0</v>
      </c>
      <c r="AJ506" s="143">
        <f t="shared" si="212"/>
        <v>0</v>
      </c>
    </row>
    <row r="507" spans="2:36" s="147" customFormat="1" ht="16.5" customHeight="1" x14ac:dyDescent="0.25">
      <c r="B507" s="317">
        <v>1</v>
      </c>
      <c r="C507" s="501" t="s">
        <v>114</v>
      </c>
      <c r="D507" s="450" t="s">
        <v>112</v>
      </c>
      <c r="E507" s="95" t="s">
        <v>120</v>
      </c>
      <c r="F507" s="71">
        <f t="shared" si="163"/>
        <v>0</v>
      </c>
      <c r="G507" s="49">
        <f t="shared" si="168"/>
        <v>0</v>
      </c>
      <c r="H507" s="177"/>
      <c r="I507" s="177"/>
      <c r="J507" s="177"/>
      <c r="K507" s="177"/>
      <c r="L507" s="49">
        <f t="shared" si="169"/>
        <v>0</v>
      </c>
      <c r="M507" s="177"/>
      <c r="N507" s="177"/>
      <c r="O507" s="177"/>
      <c r="P507" s="177"/>
      <c r="Q507" s="49">
        <f t="shared" si="166"/>
        <v>0</v>
      </c>
      <c r="R507" s="177"/>
      <c r="S507" s="177"/>
      <c r="T507" s="177"/>
      <c r="U507" s="177"/>
      <c r="V507" s="49">
        <f t="shared" si="167"/>
        <v>0</v>
      </c>
      <c r="W507" s="177">
        <v>0</v>
      </c>
      <c r="X507" s="177"/>
      <c r="Y507" s="177"/>
      <c r="Z507" s="177"/>
      <c r="AA507" s="49">
        <f t="shared" si="164"/>
        <v>0</v>
      </c>
      <c r="AB507" s="177"/>
      <c r="AC507" s="177"/>
      <c r="AD507" s="177"/>
      <c r="AE507" s="177"/>
      <c r="AF507" s="49">
        <f t="shared" si="165"/>
        <v>0</v>
      </c>
      <c r="AG507" s="177"/>
      <c r="AH507" s="177"/>
      <c r="AI507" s="177"/>
      <c r="AJ507" s="177"/>
    </row>
    <row r="508" spans="2:36" s="147" customFormat="1" ht="16.5" customHeight="1" thickBot="1" x14ac:dyDescent="0.3">
      <c r="B508" s="318"/>
      <c r="C508" s="502"/>
      <c r="D508" s="451"/>
      <c r="E508" s="96" t="s">
        <v>218</v>
      </c>
      <c r="F508" s="71">
        <f t="shared" si="163"/>
        <v>0</v>
      </c>
      <c r="G508" s="49">
        <f t="shared" si="168"/>
        <v>0</v>
      </c>
      <c r="H508" s="183"/>
      <c r="I508" s="183"/>
      <c r="J508" s="183"/>
      <c r="K508" s="183"/>
      <c r="L508" s="49">
        <f t="shared" si="169"/>
        <v>0</v>
      </c>
      <c r="M508" s="183"/>
      <c r="N508" s="183"/>
      <c r="O508" s="183"/>
      <c r="P508" s="183"/>
      <c r="Q508" s="49">
        <f t="shared" si="166"/>
        <v>0</v>
      </c>
      <c r="R508" s="183"/>
      <c r="S508" s="183"/>
      <c r="T508" s="183"/>
      <c r="U508" s="183"/>
      <c r="V508" s="49">
        <f t="shared" si="167"/>
        <v>0</v>
      </c>
      <c r="W508" s="183">
        <v>0</v>
      </c>
      <c r="X508" s="183"/>
      <c r="Y508" s="183"/>
      <c r="Z508" s="183"/>
      <c r="AA508" s="49">
        <f t="shared" si="164"/>
        <v>0</v>
      </c>
      <c r="AB508" s="183"/>
      <c r="AC508" s="183"/>
      <c r="AD508" s="183"/>
      <c r="AE508" s="183"/>
      <c r="AF508" s="49">
        <f t="shared" si="165"/>
        <v>0</v>
      </c>
      <c r="AG508" s="183"/>
      <c r="AH508" s="183"/>
      <c r="AI508" s="183"/>
      <c r="AJ508" s="183"/>
    </row>
    <row r="509" spans="2:36" s="84" customFormat="1" ht="16.5" customHeight="1" thickBot="1" x14ac:dyDescent="0.3">
      <c r="B509" s="318"/>
      <c r="C509" s="502"/>
      <c r="D509" s="457"/>
      <c r="E509" s="98" t="s">
        <v>116</v>
      </c>
      <c r="F509" s="71">
        <f t="shared" si="163"/>
        <v>0</v>
      </c>
      <c r="G509" s="49">
        <f t="shared" si="168"/>
        <v>0</v>
      </c>
      <c r="H509" s="181">
        <v>0</v>
      </c>
      <c r="I509" s="117">
        <v>0</v>
      </c>
      <c r="J509" s="117">
        <v>0</v>
      </c>
      <c r="K509" s="117">
        <v>0</v>
      </c>
      <c r="L509" s="49">
        <f t="shared" si="169"/>
        <v>0</v>
      </c>
      <c r="M509" s="117">
        <v>0</v>
      </c>
      <c r="N509" s="117">
        <v>0</v>
      </c>
      <c r="O509" s="117">
        <v>0</v>
      </c>
      <c r="P509" s="117">
        <v>0</v>
      </c>
      <c r="Q509" s="49">
        <f t="shared" si="166"/>
        <v>0</v>
      </c>
      <c r="R509" s="117">
        <v>0</v>
      </c>
      <c r="S509" s="119">
        <v>0</v>
      </c>
      <c r="T509" s="119">
        <v>0</v>
      </c>
      <c r="U509" s="119">
        <v>0</v>
      </c>
      <c r="V509" s="49">
        <f t="shared" si="167"/>
        <v>0</v>
      </c>
      <c r="W509" s="117">
        <v>0</v>
      </c>
      <c r="X509" s="117">
        <v>0</v>
      </c>
      <c r="Y509" s="117">
        <v>0</v>
      </c>
      <c r="Z509" s="117">
        <v>0</v>
      </c>
      <c r="AA509" s="49">
        <f t="shared" si="164"/>
        <v>0</v>
      </c>
      <c r="AB509" s="117">
        <v>0</v>
      </c>
      <c r="AC509" s="117">
        <v>0</v>
      </c>
      <c r="AD509" s="117">
        <v>0</v>
      </c>
      <c r="AE509" s="117">
        <v>0</v>
      </c>
      <c r="AF509" s="49">
        <f t="shared" si="165"/>
        <v>0</v>
      </c>
      <c r="AG509" s="117">
        <v>0</v>
      </c>
      <c r="AH509" s="117">
        <v>0</v>
      </c>
      <c r="AI509" s="117">
        <v>0</v>
      </c>
      <c r="AJ509" s="117">
        <v>0</v>
      </c>
    </row>
    <row r="510" spans="2:36" s="84" customFormat="1" ht="21.75" thickBot="1" x14ac:dyDescent="0.3">
      <c r="B510" s="318"/>
      <c r="C510" s="502"/>
      <c r="D510" s="452"/>
      <c r="E510" s="99" t="s">
        <v>455</v>
      </c>
      <c r="F510" s="71">
        <f t="shared" si="163"/>
        <v>3</v>
      </c>
      <c r="G510" s="49">
        <f t="shared" si="168"/>
        <v>0</v>
      </c>
      <c r="H510" s="181">
        <v>0</v>
      </c>
      <c r="I510" s="149">
        <v>0</v>
      </c>
      <c r="J510" s="149">
        <v>0</v>
      </c>
      <c r="K510" s="149">
        <v>0</v>
      </c>
      <c r="L510" s="49">
        <f t="shared" si="169"/>
        <v>1</v>
      </c>
      <c r="M510" s="149">
        <v>1</v>
      </c>
      <c r="N510" s="149">
        <v>0</v>
      </c>
      <c r="O510" s="149">
        <v>0</v>
      </c>
      <c r="P510" s="149">
        <v>0</v>
      </c>
      <c r="Q510" s="49">
        <f t="shared" si="166"/>
        <v>0</v>
      </c>
      <c r="R510" s="149">
        <v>0</v>
      </c>
      <c r="S510" s="119">
        <v>0</v>
      </c>
      <c r="T510" s="119">
        <v>0</v>
      </c>
      <c r="U510" s="119">
        <v>0</v>
      </c>
      <c r="V510" s="49">
        <f t="shared" si="167"/>
        <v>0</v>
      </c>
      <c r="W510" s="149">
        <v>0</v>
      </c>
      <c r="X510" s="149">
        <v>0</v>
      </c>
      <c r="Y510" s="149">
        <v>0</v>
      </c>
      <c r="Z510" s="149">
        <v>0</v>
      </c>
      <c r="AA510" s="49">
        <f t="shared" si="164"/>
        <v>0</v>
      </c>
      <c r="AB510" s="149">
        <v>0</v>
      </c>
      <c r="AC510" s="149">
        <v>0</v>
      </c>
      <c r="AD510" s="149">
        <v>0</v>
      </c>
      <c r="AE510" s="149">
        <v>0</v>
      </c>
      <c r="AF510" s="49">
        <f t="shared" si="165"/>
        <v>2</v>
      </c>
      <c r="AG510" s="149">
        <v>2</v>
      </c>
      <c r="AH510" s="149">
        <v>0</v>
      </c>
      <c r="AI510" s="149">
        <v>0</v>
      </c>
      <c r="AJ510" s="149">
        <v>0</v>
      </c>
    </row>
    <row r="511" spans="2:36" s="84" customFormat="1" ht="16.5" customHeight="1" thickBot="1" x14ac:dyDescent="0.3">
      <c r="B511" s="318">
        <v>2</v>
      </c>
      <c r="C511" s="502"/>
      <c r="D511" s="451" t="s">
        <v>113</v>
      </c>
      <c r="E511" s="128" t="s">
        <v>120</v>
      </c>
      <c r="F511" s="71">
        <f t="shared" si="163"/>
        <v>3</v>
      </c>
      <c r="G511" s="49">
        <f t="shared" si="168"/>
        <v>0</v>
      </c>
      <c r="H511" s="181">
        <v>0</v>
      </c>
      <c r="I511" s="181">
        <v>0</v>
      </c>
      <c r="J511" s="181">
        <v>0</v>
      </c>
      <c r="K511" s="181">
        <v>0</v>
      </c>
      <c r="L511" s="49">
        <f t="shared" si="169"/>
        <v>0</v>
      </c>
      <c r="M511" s="124">
        <v>0</v>
      </c>
      <c r="N511" s="122">
        <v>0</v>
      </c>
      <c r="O511" s="122">
        <v>0</v>
      </c>
      <c r="P511" s="122">
        <v>0</v>
      </c>
      <c r="Q511" s="49">
        <f t="shared" si="166"/>
        <v>0</v>
      </c>
      <c r="R511" s="122">
        <v>0</v>
      </c>
      <c r="S511" s="119">
        <v>0</v>
      </c>
      <c r="T511" s="119">
        <v>0</v>
      </c>
      <c r="U511" s="119">
        <v>0</v>
      </c>
      <c r="V511" s="49">
        <f t="shared" si="167"/>
        <v>3</v>
      </c>
      <c r="W511" s="122">
        <v>3</v>
      </c>
      <c r="X511" s="149">
        <v>0</v>
      </c>
      <c r="Y511" s="149">
        <v>0</v>
      </c>
      <c r="Z511" s="149">
        <v>0</v>
      </c>
      <c r="AA511" s="49">
        <f t="shared" si="164"/>
        <v>0</v>
      </c>
      <c r="AB511" s="122">
        <v>0</v>
      </c>
      <c r="AC511" s="122">
        <v>0</v>
      </c>
      <c r="AD511" s="122">
        <v>0</v>
      </c>
      <c r="AE511" s="122">
        <v>0</v>
      </c>
      <c r="AF511" s="49">
        <f t="shared" si="165"/>
        <v>0</v>
      </c>
      <c r="AG511" s="295"/>
      <c r="AH511" s="295"/>
      <c r="AI511" s="295"/>
      <c r="AJ511" s="295"/>
    </row>
    <row r="512" spans="2:36" s="84" customFormat="1" ht="16.5" customHeight="1" thickBot="1" x14ac:dyDescent="0.3">
      <c r="B512" s="318"/>
      <c r="C512" s="502"/>
      <c r="D512" s="451"/>
      <c r="E512" s="88" t="s">
        <v>218</v>
      </c>
      <c r="F512" s="71">
        <f t="shared" si="163"/>
        <v>0</v>
      </c>
      <c r="G512" s="49">
        <f t="shared" si="168"/>
        <v>0</v>
      </c>
      <c r="H512" s="181">
        <v>0</v>
      </c>
      <c r="I512" s="181">
        <v>0</v>
      </c>
      <c r="J512" s="181">
        <v>0</v>
      </c>
      <c r="K512" s="181">
        <v>0</v>
      </c>
      <c r="L512" s="49">
        <f t="shared" si="169"/>
        <v>0</v>
      </c>
      <c r="M512" s="124">
        <v>0</v>
      </c>
      <c r="N512" s="122">
        <v>0</v>
      </c>
      <c r="O512" s="122">
        <v>0</v>
      </c>
      <c r="P512" s="122">
        <v>0</v>
      </c>
      <c r="Q512" s="49">
        <f t="shared" si="166"/>
        <v>0</v>
      </c>
      <c r="R512" s="122">
        <v>0</v>
      </c>
      <c r="S512" s="119">
        <v>0</v>
      </c>
      <c r="T512" s="119">
        <v>0</v>
      </c>
      <c r="U512" s="119">
        <v>0</v>
      </c>
      <c r="V512" s="49">
        <f t="shared" si="167"/>
        <v>0</v>
      </c>
      <c r="W512" s="122">
        <v>0</v>
      </c>
      <c r="X512" s="149">
        <v>0</v>
      </c>
      <c r="Y512" s="149">
        <v>0</v>
      </c>
      <c r="Z512" s="149">
        <v>0</v>
      </c>
      <c r="AA512" s="49">
        <f t="shared" si="164"/>
        <v>0</v>
      </c>
      <c r="AB512" s="122">
        <v>0</v>
      </c>
      <c r="AC512" s="122">
        <v>0</v>
      </c>
      <c r="AD512" s="122">
        <v>0</v>
      </c>
      <c r="AE512" s="122">
        <v>0</v>
      </c>
      <c r="AF512" s="49">
        <f t="shared" si="165"/>
        <v>0</v>
      </c>
      <c r="AG512" s="295"/>
      <c r="AH512" s="295"/>
      <c r="AI512" s="295"/>
      <c r="AJ512" s="295"/>
    </row>
    <row r="513" spans="2:36" s="84" customFormat="1" ht="16.5" customHeight="1" thickBot="1" x14ac:dyDescent="0.3">
      <c r="B513" s="318"/>
      <c r="C513" s="502"/>
      <c r="D513" s="457"/>
      <c r="E513" s="89" t="s">
        <v>116</v>
      </c>
      <c r="F513" s="71">
        <f t="shared" si="163"/>
        <v>0</v>
      </c>
      <c r="G513" s="49">
        <f t="shared" si="168"/>
        <v>0</v>
      </c>
      <c r="H513" s="181">
        <v>0</v>
      </c>
      <c r="I513" s="181">
        <v>0</v>
      </c>
      <c r="J513" s="181">
        <v>0</v>
      </c>
      <c r="K513" s="181">
        <v>0</v>
      </c>
      <c r="L513" s="49">
        <f t="shared" si="169"/>
        <v>0</v>
      </c>
      <c r="M513" s="124">
        <v>0</v>
      </c>
      <c r="N513" s="124">
        <v>0</v>
      </c>
      <c r="O513" s="124">
        <v>0</v>
      </c>
      <c r="P513" s="124">
        <v>0</v>
      </c>
      <c r="Q513" s="49">
        <f t="shared" si="166"/>
        <v>0</v>
      </c>
      <c r="R513" s="124">
        <v>0</v>
      </c>
      <c r="S513" s="119">
        <v>0</v>
      </c>
      <c r="T513" s="119">
        <v>0</v>
      </c>
      <c r="U513" s="119">
        <v>0</v>
      </c>
      <c r="V513" s="49">
        <f t="shared" si="167"/>
        <v>0</v>
      </c>
      <c r="W513" s="124">
        <v>0</v>
      </c>
      <c r="X513" s="149">
        <v>0</v>
      </c>
      <c r="Y513" s="149">
        <v>0</v>
      </c>
      <c r="Z513" s="149">
        <v>0</v>
      </c>
      <c r="AA513" s="49">
        <f t="shared" si="164"/>
        <v>0</v>
      </c>
      <c r="AB513" s="124">
        <v>0</v>
      </c>
      <c r="AC513" s="124">
        <v>0</v>
      </c>
      <c r="AD513" s="124">
        <v>0</v>
      </c>
      <c r="AE513" s="124">
        <v>0</v>
      </c>
      <c r="AF513" s="49">
        <f t="shared" si="165"/>
        <v>0</v>
      </c>
      <c r="AG513" s="124">
        <v>0</v>
      </c>
      <c r="AH513" s="124">
        <v>0</v>
      </c>
      <c r="AI513" s="124">
        <v>0</v>
      </c>
      <c r="AJ513" s="124">
        <v>0</v>
      </c>
    </row>
    <row r="514" spans="2:36" s="84" customFormat="1" ht="21.75" thickBot="1" x14ac:dyDescent="0.3">
      <c r="B514" s="318"/>
      <c r="C514" s="502"/>
      <c r="D514" s="452"/>
      <c r="E514" s="90" t="s">
        <v>455</v>
      </c>
      <c r="F514" s="71">
        <f t="shared" si="163"/>
        <v>0</v>
      </c>
      <c r="G514" s="49">
        <f t="shared" si="168"/>
        <v>0</v>
      </c>
      <c r="H514" s="181">
        <v>0</v>
      </c>
      <c r="I514" s="181">
        <v>0</v>
      </c>
      <c r="J514" s="181">
        <v>0</v>
      </c>
      <c r="K514" s="181">
        <v>0</v>
      </c>
      <c r="L514" s="49">
        <f t="shared" si="169"/>
        <v>0</v>
      </c>
      <c r="M514" s="124">
        <v>0</v>
      </c>
      <c r="N514" s="182">
        <v>0</v>
      </c>
      <c r="O514" s="182">
        <v>0</v>
      </c>
      <c r="P514" s="182">
        <v>0</v>
      </c>
      <c r="Q514" s="49">
        <f t="shared" si="166"/>
        <v>0</v>
      </c>
      <c r="R514" s="182">
        <v>0</v>
      </c>
      <c r="S514" s="119">
        <v>0</v>
      </c>
      <c r="T514" s="119">
        <v>0</v>
      </c>
      <c r="U514" s="119">
        <v>0</v>
      </c>
      <c r="V514" s="49">
        <f t="shared" si="167"/>
        <v>0</v>
      </c>
      <c r="W514" s="182">
        <v>0</v>
      </c>
      <c r="X514" s="149">
        <v>0</v>
      </c>
      <c r="Y514" s="149">
        <v>0</v>
      </c>
      <c r="Z514" s="149">
        <v>0</v>
      </c>
      <c r="AA514" s="49">
        <f t="shared" si="164"/>
        <v>0</v>
      </c>
      <c r="AB514" s="182">
        <v>0</v>
      </c>
      <c r="AC514" s="182">
        <v>0</v>
      </c>
      <c r="AD514" s="182">
        <v>0</v>
      </c>
      <c r="AE514" s="182">
        <v>0</v>
      </c>
      <c r="AF514" s="49">
        <f t="shared" si="165"/>
        <v>0</v>
      </c>
      <c r="AG514" s="182">
        <v>0</v>
      </c>
      <c r="AH514" s="182">
        <v>0</v>
      </c>
      <c r="AI514" s="182">
        <v>0</v>
      </c>
      <c r="AJ514" s="182">
        <v>0</v>
      </c>
    </row>
    <row r="515" spans="2:36" s="84" customFormat="1" ht="30" customHeight="1" thickBot="1" x14ac:dyDescent="0.3">
      <c r="B515" s="318">
        <v>3</v>
      </c>
      <c r="C515" s="502"/>
      <c r="D515" s="451" t="s">
        <v>217</v>
      </c>
      <c r="E515" s="128" t="s">
        <v>120</v>
      </c>
      <c r="F515" s="71">
        <f t="shared" si="163"/>
        <v>0</v>
      </c>
      <c r="G515" s="49">
        <f t="shared" si="168"/>
        <v>0</v>
      </c>
      <c r="H515" s="181">
        <v>0</v>
      </c>
      <c r="I515" s="181">
        <v>0</v>
      </c>
      <c r="J515" s="181">
        <v>0</v>
      </c>
      <c r="K515" s="181">
        <v>0</v>
      </c>
      <c r="L515" s="49">
        <f t="shared" si="169"/>
        <v>0</v>
      </c>
      <c r="M515" s="124">
        <v>0</v>
      </c>
      <c r="N515" s="122">
        <v>0</v>
      </c>
      <c r="O515" s="122">
        <v>0</v>
      </c>
      <c r="P515" s="122">
        <v>0</v>
      </c>
      <c r="Q515" s="49">
        <f t="shared" si="166"/>
        <v>0</v>
      </c>
      <c r="R515" s="122">
        <v>0</v>
      </c>
      <c r="S515" s="119">
        <v>0</v>
      </c>
      <c r="T515" s="119">
        <v>0</v>
      </c>
      <c r="U515" s="119">
        <v>0</v>
      </c>
      <c r="V515" s="49">
        <f t="shared" si="167"/>
        <v>0</v>
      </c>
      <c r="W515" s="122">
        <v>0</v>
      </c>
      <c r="X515" s="149">
        <v>0</v>
      </c>
      <c r="Y515" s="149">
        <v>0</v>
      </c>
      <c r="Z515" s="149">
        <v>0</v>
      </c>
      <c r="AA515" s="49">
        <f t="shared" si="164"/>
        <v>0</v>
      </c>
      <c r="AB515" s="122">
        <v>0</v>
      </c>
      <c r="AC515" s="122">
        <v>0</v>
      </c>
      <c r="AD515" s="122">
        <v>0</v>
      </c>
      <c r="AE515" s="122">
        <v>0</v>
      </c>
      <c r="AF515" s="49">
        <f t="shared" si="165"/>
        <v>0</v>
      </c>
      <c r="AG515" s="308"/>
      <c r="AH515" s="308"/>
      <c r="AI515" s="308"/>
      <c r="AJ515" s="308"/>
    </row>
    <row r="516" spans="2:36" s="84" customFormat="1" ht="30" customHeight="1" thickBot="1" x14ac:dyDescent="0.3">
      <c r="B516" s="318"/>
      <c r="C516" s="502"/>
      <c r="D516" s="451"/>
      <c r="E516" s="97" t="s">
        <v>218</v>
      </c>
      <c r="F516" s="71">
        <f t="shared" si="163"/>
        <v>0</v>
      </c>
      <c r="G516" s="49">
        <f t="shared" si="168"/>
        <v>0</v>
      </c>
      <c r="H516" s="181">
        <v>0</v>
      </c>
      <c r="I516" s="181">
        <v>0</v>
      </c>
      <c r="J516" s="181">
        <v>0</v>
      </c>
      <c r="K516" s="181">
        <v>0</v>
      </c>
      <c r="L516" s="49">
        <f t="shared" si="169"/>
        <v>0</v>
      </c>
      <c r="M516" s="124">
        <v>0</v>
      </c>
      <c r="N516" s="122">
        <v>0</v>
      </c>
      <c r="O516" s="122">
        <v>0</v>
      </c>
      <c r="P516" s="122">
        <v>0</v>
      </c>
      <c r="Q516" s="49">
        <f t="shared" si="166"/>
        <v>0</v>
      </c>
      <c r="R516" s="122">
        <v>0</v>
      </c>
      <c r="S516" s="119">
        <v>0</v>
      </c>
      <c r="T516" s="119">
        <v>0</v>
      </c>
      <c r="U516" s="119">
        <v>0</v>
      </c>
      <c r="V516" s="49">
        <f t="shared" si="167"/>
        <v>0</v>
      </c>
      <c r="W516" s="122">
        <v>0</v>
      </c>
      <c r="X516" s="149">
        <v>0</v>
      </c>
      <c r="Y516" s="149">
        <v>0</v>
      </c>
      <c r="Z516" s="149">
        <v>0</v>
      </c>
      <c r="AA516" s="49">
        <f t="shared" si="164"/>
        <v>0</v>
      </c>
      <c r="AB516" s="122">
        <v>0</v>
      </c>
      <c r="AC516" s="122">
        <v>0</v>
      </c>
      <c r="AD516" s="122">
        <v>0</v>
      </c>
      <c r="AE516" s="122">
        <v>0</v>
      </c>
      <c r="AF516" s="49">
        <f t="shared" si="165"/>
        <v>0</v>
      </c>
      <c r="AG516" s="308"/>
      <c r="AH516" s="308"/>
      <c r="AI516" s="308"/>
      <c r="AJ516" s="308"/>
    </row>
    <row r="517" spans="2:36" s="84" customFormat="1" ht="30" customHeight="1" thickBot="1" x14ac:dyDescent="0.3">
      <c r="B517" s="318"/>
      <c r="C517" s="502"/>
      <c r="D517" s="457"/>
      <c r="E517" s="98" t="s">
        <v>116</v>
      </c>
      <c r="F517" s="71">
        <f t="shared" si="163"/>
        <v>0</v>
      </c>
      <c r="G517" s="49">
        <f t="shared" si="168"/>
        <v>0</v>
      </c>
      <c r="H517" s="181">
        <v>0</v>
      </c>
      <c r="I517" s="181">
        <v>0</v>
      </c>
      <c r="J517" s="181">
        <v>0</v>
      </c>
      <c r="K517" s="181">
        <v>0</v>
      </c>
      <c r="L517" s="49">
        <f t="shared" si="169"/>
        <v>0</v>
      </c>
      <c r="M517" s="124">
        <v>0</v>
      </c>
      <c r="N517" s="124">
        <v>0</v>
      </c>
      <c r="O517" s="124">
        <v>0</v>
      </c>
      <c r="P517" s="124">
        <v>0</v>
      </c>
      <c r="Q517" s="49">
        <f t="shared" si="166"/>
        <v>0</v>
      </c>
      <c r="R517" s="124">
        <v>0</v>
      </c>
      <c r="S517" s="119">
        <v>0</v>
      </c>
      <c r="T517" s="119">
        <v>0</v>
      </c>
      <c r="U517" s="119">
        <v>0</v>
      </c>
      <c r="V517" s="49">
        <f t="shared" si="167"/>
        <v>0</v>
      </c>
      <c r="W517" s="124">
        <v>0</v>
      </c>
      <c r="X517" s="149">
        <v>0</v>
      </c>
      <c r="Y517" s="149">
        <v>0</v>
      </c>
      <c r="Z517" s="149">
        <v>0</v>
      </c>
      <c r="AA517" s="49">
        <f t="shared" si="164"/>
        <v>0</v>
      </c>
      <c r="AB517" s="124">
        <v>0</v>
      </c>
      <c r="AC517" s="124">
        <v>0</v>
      </c>
      <c r="AD517" s="124">
        <v>0</v>
      </c>
      <c r="AE517" s="124">
        <v>0</v>
      </c>
      <c r="AF517" s="49">
        <f t="shared" si="165"/>
        <v>0</v>
      </c>
      <c r="AG517" s="309"/>
      <c r="AH517" s="309"/>
      <c r="AI517" s="309"/>
      <c r="AJ517" s="309"/>
    </row>
    <row r="518" spans="2:36" s="84" customFormat="1" ht="30" customHeight="1" thickBot="1" x14ac:dyDescent="0.3">
      <c r="B518" s="318"/>
      <c r="C518" s="502"/>
      <c r="D518" s="452"/>
      <c r="E518" s="99" t="s">
        <v>455</v>
      </c>
      <c r="F518" s="71">
        <f t="shared" ref="F518:F581" si="215">G518+L518+Q518+V518+AA518+AF518</f>
        <v>0</v>
      </c>
      <c r="G518" s="49">
        <f t="shared" si="168"/>
        <v>0</v>
      </c>
      <c r="H518" s="181">
        <v>0</v>
      </c>
      <c r="I518" s="181">
        <v>0</v>
      </c>
      <c r="J518" s="181">
        <v>0</v>
      </c>
      <c r="K518" s="181">
        <v>0</v>
      </c>
      <c r="L518" s="49">
        <f t="shared" si="169"/>
        <v>0</v>
      </c>
      <c r="M518" s="124">
        <v>0</v>
      </c>
      <c r="N518" s="182">
        <v>0</v>
      </c>
      <c r="O518" s="182">
        <v>0</v>
      </c>
      <c r="P518" s="182">
        <v>0</v>
      </c>
      <c r="Q518" s="49">
        <f t="shared" si="166"/>
        <v>0</v>
      </c>
      <c r="R518" s="182">
        <v>0</v>
      </c>
      <c r="S518" s="119">
        <v>0</v>
      </c>
      <c r="T518" s="119">
        <v>0</v>
      </c>
      <c r="U518" s="119">
        <v>0</v>
      </c>
      <c r="V518" s="49">
        <f t="shared" si="167"/>
        <v>0</v>
      </c>
      <c r="W518" s="182">
        <v>0</v>
      </c>
      <c r="X518" s="149">
        <v>0</v>
      </c>
      <c r="Y518" s="149">
        <v>0</v>
      </c>
      <c r="Z518" s="149">
        <v>0</v>
      </c>
      <c r="AA518" s="49">
        <f t="shared" ref="AA518:AA581" si="216">SUM(AB518:AE518)</f>
        <v>0</v>
      </c>
      <c r="AB518" s="182">
        <v>0</v>
      </c>
      <c r="AC518" s="182">
        <v>0</v>
      </c>
      <c r="AD518" s="182">
        <v>0</v>
      </c>
      <c r="AE518" s="182">
        <v>0</v>
      </c>
      <c r="AF518" s="49">
        <f t="shared" ref="AF518:AF581" si="217">SUM(AG518:AJ518)</f>
        <v>0</v>
      </c>
      <c r="AG518" s="310"/>
      <c r="AH518" s="310"/>
      <c r="AI518" s="310"/>
      <c r="AJ518" s="310"/>
    </row>
    <row r="519" spans="2:36" s="84" customFormat="1" ht="16.5" customHeight="1" thickBot="1" x14ac:dyDescent="0.3">
      <c r="B519" s="318">
        <v>4</v>
      </c>
      <c r="C519" s="502"/>
      <c r="D519" s="451" t="s">
        <v>576</v>
      </c>
      <c r="E519" s="128" t="s">
        <v>120</v>
      </c>
      <c r="F519" s="71">
        <f t="shared" si="215"/>
        <v>5</v>
      </c>
      <c r="G519" s="49">
        <f t="shared" si="168"/>
        <v>0</v>
      </c>
      <c r="H519" s="181">
        <v>0</v>
      </c>
      <c r="I519" s="181">
        <v>0</v>
      </c>
      <c r="J519" s="181">
        <v>0</v>
      </c>
      <c r="K519" s="181">
        <v>0</v>
      </c>
      <c r="L519" s="49">
        <f t="shared" si="169"/>
        <v>0</v>
      </c>
      <c r="M519" s="124">
        <v>0</v>
      </c>
      <c r="N519" s="122">
        <v>0</v>
      </c>
      <c r="O519" s="122">
        <v>0</v>
      </c>
      <c r="P519" s="122">
        <v>0</v>
      </c>
      <c r="Q519" s="49">
        <f t="shared" si="166"/>
        <v>0</v>
      </c>
      <c r="R519" s="122">
        <v>0</v>
      </c>
      <c r="S519" s="119">
        <v>0</v>
      </c>
      <c r="T519" s="119">
        <v>0</v>
      </c>
      <c r="U519" s="119">
        <v>0</v>
      </c>
      <c r="V519" s="49">
        <f t="shared" si="167"/>
        <v>4</v>
      </c>
      <c r="W519" s="122">
        <v>4</v>
      </c>
      <c r="X519" s="149">
        <v>0</v>
      </c>
      <c r="Y519" s="149">
        <v>0</v>
      </c>
      <c r="Z519" s="149">
        <v>0</v>
      </c>
      <c r="AA519" s="49">
        <f t="shared" si="216"/>
        <v>0</v>
      </c>
      <c r="AB519" s="122">
        <v>0</v>
      </c>
      <c r="AC519" s="122">
        <v>0</v>
      </c>
      <c r="AD519" s="122">
        <v>0</v>
      </c>
      <c r="AE519" s="122">
        <v>0</v>
      </c>
      <c r="AF519" s="49">
        <f t="shared" si="217"/>
        <v>1</v>
      </c>
      <c r="AG519" s="122">
        <v>1</v>
      </c>
      <c r="AH519" s="122">
        <v>0</v>
      </c>
      <c r="AI519" s="122">
        <v>0</v>
      </c>
      <c r="AJ519" s="122">
        <v>0</v>
      </c>
    </row>
    <row r="520" spans="2:36" s="84" customFormat="1" ht="16.5" customHeight="1" thickBot="1" x14ac:dyDescent="0.3">
      <c r="B520" s="318"/>
      <c r="C520" s="502"/>
      <c r="D520" s="451"/>
      <c r="E520" s="88" t="s">
        <v>218</v>
      </c>
      <c r="F520" s="71">
        <f t="shared" si="215"/>
        <v>0</v>
      </c>
      <c r="G520" s="49">
        <f t="shared" si="168"/>
        <v>0</v>
      </c>
      <c r="H520" s="181">
        <v>0</v>
      </c>
      <c r="I520" s="181">
        <v>0</v>
      </c>
      <c r="J520" s="181">
        <v>0</v>
      </c>
      <c r="K520" s="181">
        <v>0</v>
      </c>
      <c r="L520" s="49">
        <f t="shared" si="169"/>
        <v>0</v>
      </c>
      <c r="M520" s="124">
        <v>0</v>
      </c>
      <c r="N520" s="122">
        <v>0</v>
      </c>
      <c r="O520" s="122">
        <v>0</v>
      </c>
      <c r="P520" s="122">
        <v>0</v>
      </c>
      <c r="Q520" s="49">
        <f t="shared" si="166"/>
        <v>0</v>
      </c>
      <c r="R520" s="122">
        <v>0</v>
      </c>
      <c r="S520" s="119">
        <v>0</v>
      </c>
      <c r="T520" s="119">
        <v>0</v>
      </c>
      <c r="U520" s="119">
        <v>0</v>
      </c>
      <c r="V520" s="49">
        <f t="shared" si="167"/>
        <v>0</v>
      </c>
      <c r="W520" s="122">
        <v>0</v>
      </c>
      <c r="X520" s="149">
        <v>0</v>
      </c>
      <c r="Y520" s="149">
        <v>0</v>
      </c>
      <c r="Z520" s="149">
        <v>0</v>
      </c>
      <c r="AA520" s="49">
        <f t="shared" si="216"/>
        <v>0</v>
      </c>
      <c r="AB520" s="122">
        <v>0</v>
      </c>
      <c r="AC520" s="122">
        <v>0</v>
      </c>
      <c r="AD520" s="122">
        <v>0</v>
      </c>
      <c r="AE520" s="122">
        <v>0</v>
      </c>
      <c r="AF520" s="49">
        <f t="shared" si="217"/>
        <v>0</v>
      </c>
      <c r="AG520" s="122">
        <v>0</v>
      </c>
      <c r="AH520" s="122">
        <v>0</v>
      </c>
      <c r="AI520" s="122">
        <v>0</v>
      </c>
      <c r="AJ520" s="122">
        <v>0</v>
      </c>
    </row>
    <row r="521" spans="2:36" s="84" customFormat="1" ht="16.5" customHeight="1" thickBot="1" x14ac:dyDescent="0.3">
      <c r="B521" s="318"/>
      <c r="C521" s="502"/>
      <c r="D521" s="457"/>
      <c r="E521" s="89" t="s">
        <v>116</v>
      </c>
      <c r="F521" s="71">
        <f t="shared" si="215"/>
        <v>0</v>
      </c>
      <c r="G521" s="49">
        <f t="shared" si="168"/>
        <v>0</v>
      </c>
      <c r="H521" s="181">
        <v>0</v>
      </c>
      <c r="I521" s="181">
        <v>0</v>
      </c>
      <c r="J521" s="181">
        <v>0</v>
      </c>
      <c r="K521" s="181">
        <v>0</v>
      </c>
      <c r="L521" s="49">
        <f t="shared" si="169"/>
        <v>0</v>
      </c>
      <c r="M521" s="124">
        <v>0</v>
      </c>
      <c r="N521" s="124">
        <v>0</v>
      </c>
      <c r="O521" s="124">
        <v>0</v>
      </c>
      <c r="P521" s="124">
        <v>0</v>
      </c>
      <c r="Q521" s="49">
        <f t="shared" si="166"/>
        <v>0</v>
      </c>
      <c r="R521" s="124">
        <v>0</v>
      </c>
      <c r="S521" s="119">
        <v>0</v>
      </c>
      <c r="T521" s="119">
        <v>0</v>
      </c>
      <c r="U521" s="119">
        <v>0</v>
      </c>
      <c r="V521" s="49">
        <f t="shared" si="167"/>
        <v>0</v>
      </c>
      <c r="W521" s="124">
        <v>0</v>
      </c>
      <c r="X521" s="149">
        <v>0</v>
      </c>
      <c r="Y521" s="149">
        <v>0</v>
      </c>
      <c r="Z521" s="149">
        <v>0</v>
      </c>
      <c r="AA521" s="49">
        <f t="shared" si="216"/>
        <v>0</v>
      </c>
      <c r="AB521" s="124">
        <v>0</v>
      </c>
      <c r="AC521" s="124">
        <v>0</v>
      </c>
      <c r="AD521" s="124">
        <v>0</v>
      </c>
      <c r="AE521" s="124">
        <v>0</v>
      </c>
      <c r="AF521" s="49">
        <f t="shared" si="217"/>
        <v>0</v>
      </c>
      <c r="AG521" s="124">
        <v>0</v>
      </c>
      <c r="AH521" s="124">
        <v>0</v>
      </c>
      <c r="AI521" s="124">
        <v>0</v>
      </c>
      <c r="AJ521" s="124">
        <v>0</v>
      </c>
    </row>
    <row r="522" spans="2:36" s="84" customFormat="1" ht="21.75" thickBot="1" x14ac:dyDescent="0.3">
      <c r="B522" s="318"/>
      <c r="C522" s="502"/>
      <c r="D522" s="452"/>
      <c r="E522" s="90" t="s">
        <v>455</v>
      </c>
      <c r="F522" s="71">
        <f t="shared" si="215"/>
        <v>0</v>
      </c>
      <c r="G522" s="49">
        <f t="shared" si="168"/>
        <v>0</v>
      </c>
      <c r="H522" s="181">
        <v>0</v>
      </c>
      <c r="I522" s="181">
        <v>0</v>
      </c>
      <c r="J522" s="181">
        <v>0</v>
      </c>
      <c r="K522" s="181">
        <v>0</v>
      </c>
      <c r="L522" s="49">
        <f t="shared" si="169"/>
        <v>0</v>
      </c>
      <c r="M522" s="124">
        <v>0</v>
      </c>
      <c r="N522" s="182">
        <v>0</v>
      </c>
      <c r="O522" s="182">
        <v>0</v>
      </c>
      <c r="P522" s="182">
        <v>0</v>
      </c>
      <c r="Q522" s="49">
        <f t="shared" ref="Q522:Q585" si="218">SUM(R522:U522)</f>
        <v>0</v>
      </c>
      <c r="R522" s="182">
        <v>0</v>
      </c>
      <c r="S522" s="119">
        <v>0</v>
      </c>
      <c r="T522" s="119">
        <v>0</v>
      </c>
      <c r="U522" s="119">
        <v>0</v>
      </c>
      <c r="V522" s="49">
        <f t="shared" ref="V522:V585" si="219">SUM(W522:Z522)</f>
        <v>0</v>
      </c>
      <c r="W522" s="182">
        <v>0</v>
      </c>
      <c r="X522" s="149">
        <v>0</v>
      </c>
      <c r="Y522" s="149">
        <v>0</v>
      </c>
      <c r="Z522" s="149">
        <v>0</v>
      </c>
      <c r="AA522" s="49">
        <f t="shared" si="216"/>
        <v>0</v>
      </c>
      <c r="AB522" s="182">
        <v>0</v>
      </c>
      <c r="AC522" s="182">
        <v>0</v>
      </c>
      <c r="AD522" s="182">
        <v>0</v>
      </c>
      <c r="AE522" s="182">
        <v>0</v>
      </c>
      <c r="AF522" s="49">
        <f t="shared" si="217"/>
        <v>0</v>
      </c>
      <c r="AG522" s="182">
        <v>0</v>
      </c>
      <c r="AH522" s="182">
        <v>0</v>
      </c>
      <c r="AI522" s="182">
        <v>0</v>
      </c>
      <c r="AJ522" s="182">
        <v>0</v>
      </c>
    </row>
    <row r="523" spans="2:36" s="84" customFormat="1" ht="16.5" customHeight="1" thickBot="1" x14ac:dyDescent="0.3">
      <c r="B523" s="318">
        <v>5</v>
      </c>
      <c r="C523" s="502"/>
      <c r="D523" s="440" t="s">
        <v>565</v>
      </c>
      <c r="E523" s="186" t="s">
        <v>120</v>
      </c>
      <c r="F523" s="71">
        <f t="shared" si="215"/>
        <v>0</v>
      </c>
      <c r="G523" s="49">
        <f t="shared" si="168"/>
        <v>0</v>
      </c>
      <c r="H523" s="181">
        <v>0</v>
      </c>
      <c r="I523" s="181">
        <v>0</v>
      </c>
      <c r="J523" s="181">
        <v>0</v>
      </c>
      <c r="K523" s="181">
        <v>0</v>
      </c>
      <c r="L523" s="49">
        <f t="shared" si="169"/>
        <v>0</v>
      </c>
      <c r="M523" s="124">
        <v>0</v>
      </c>
      <c r="N523" s="101">
        <v>0</v>
      </c>
      <c r="O523" s="101">
        <v>0</v>
      </c>
      <c r="P523" s="101">
        <v>0</v>
      </c>
      <c r="Q523" s="49">
        <f t="shared" si="218"/>
        <v>0</v>
      </c>
      <c r="R523" s="101">
        <v>0</v>
      </c>
      <c r="S523" s="119">
        <v>0</v>
      </c>
      <c r="T523" s="119">
        <v>0</v>
      </c>
      <c r="U523" s="119">
        <v>0</v>
      </c>
      <c r="V523" s="49">
        <f t="shared" si="219"/>
        <v>0</v>
      </c>
      <c r="W523" s="101">
        <v>0</v>
      </c>
      <c r="X523" s="149">
        <v>0</v>
      </c>
      <c r="Y523" s="149">
        <v>0</v>
      </c>
      <c r="Z523" s="149">
        <v>0</v>
      </c>
      <c r="AA523" s="49">
        <f t="shared" si="216"/>
        <v>0</v>
      </c>
      <c r="AB523" s="101">
        <v>0</v>
      </c>
      <c r="AC523" s="101">
        <v>0</v>
      </c>
      <c r="AD523" s="101">
        <v>0</v>
      </c>
      <c r="AE523" s="101">
        <v>0</v>
      </c>
      <c r="AF523" s="49">
        <f t="shared" si="217"/>
        <v>0</v>
      </c>
      <c r="AG523" s="101">
        <v>0</v>
      </c>
      <c r="AH523" s="101">
        <v>0</v>
      </c>
      <c r="AI523" s="101">
        <v>0</v>
      </c>
      <c r="AJ523" s="101">
        <v>0</v>
      </c>
    </row>
    <row r="524" spans="2:36" s="84" customFormat="1" ht="16.5" customHeight="1" thickBot="1" x14ac:dyDescent="0.3">
      <c r="B524" s="318"/>
      <c r="C524" s="502"/>
      <c r="D524" s="440"/>
      <c r="E524" s="134" t="s">
        <v>218</v>
      </c>
      <c r="F524" s="71">
        <f t="shared" si="215"/>
        <v>0</v>
      </c>
      <c r="G524" s="49">
        <f t="shared" si="168"/>
        <v>0</v>
      </c>
      <c r="H524" s="181">
        <v>0</v>
      </c>
      <c r="I524" s="181">
        <v>0</v>
      </c>
      <c r="J524" s="181">
        <v>0</v>
      </c>
      <c r="K524" s="181">
        <v>0</v>
      </c>
      <c r="L524" s="49">
        <f t="shared" si="169"/>
        <v>0</v>
      </c>
      <c r="M524" s="124">
        <v>0</v>
      </c>
      <c r="N524" s="101">
        <v>0</v>
      </c>
      <c r="O524" s="101">
        <v>0</v>
      </c>
      <c r="P524" s="101">
        <v>0</v>
      </c>
      <c r="Q524" s="49">
        <f t="shared" si="218"/>
        <v>0</v>
      </c>
      <c r="R524" s="101">
        <v>0</v>
      </c>
      <c r="S524" s="119">
        <v>0</v>
      </c>
      <c r="T524" s="119">
        <v>0</v>
      </c>
      <c r="U524" s="119">
        <v>0</v>
      </c>
      <c r="V524" s="49">
        <f t="shared" si="219"/>
        <v>0</v>
      </c>
      <c r="W524" s="101">
        <v>0</v>
      </c>
      <c r="X524" s="149">
        <v>0</v>
      </c>
      <c r="Y524" s="149">
        <v>0</v>
      </c>
      <c r="Z524" s="149">
        <v>0</v>
      </c>
      <c r="AA524" s="49">
        <f t="shared" si="216"/>
        <v>0</v>
      </c>
      <c r="AB524" s="101">
        <v>0</v>
      </c>
      <c r="AC524" s="101">
        <v>0</v>
      </c>
      <c r="AD524" s="101">
        <v>0</v>
      </c>
      <c r="AE524" s="101">
        <v>0</v>
      </c>
      <c r="AF524" s="49">
        <f t="shared" si="217"/>
        <v>0</v>
      </c>
      <c r="AG524" s="101">
        <v>0</v>
      </c>
      <c r="AH524" s="101">
        <v>0</v>
      </c>
      <c r="AI524" s="101">
        <v>0</v>
      </c>
      <c r="AJ524" s="101">
        <v>0</v>
      </c>
    </row>
    <row r="525" spans="2:36" s="84" customFormat="1" ht="16.5" customHeight="1" thickBot="1" x14ac:dyDescent="0.3">
      <c r="B525" s="318"/>
      <c r="C525" s="502"/>
      <c r="D525" s="441"/>
      <c r="E525" s="98" t="s">
        <v>116</v>
      </c>
      <c r="F525" s="71">
        <f t="shared" si="215"/>
        <v>0</v>
      </c>
      <c r="G525" s="49">
        <f t="shared" si="168"/>
        <v>0</v>
      </c>
      <c r="H525" s="181">
        <v>0</v>
      </c>
      <c r="I525" s="181">
        <v>0</v>
      </c>
      <c r="J525" s="181">
        <v>0</v>
      </c>
      <c r="K525" s="181">
        <v>0</v>
      </c>
      <c r="L525" s="49">
        <f t="shared" si="169"/>
        <v>0</v>
      </c>
      <c r="M525" s="124">
        <v>0</v>
      </c>
      <c r="N525" s="102">
        <v>0</v>
      </c>
      <c r="O525" s="102">
        <v>0</v>
      </c>
      <c r="P525" s="102">
        <v>0</v>
      </c>
      <c r="Q525" s="49">
        <f t="shared" si="218"/>
        <v>0</v>
      </c>
      <c r="R525" s="102">
        <v>0</v>
      </c>
      <c r="S525" s="119">
        <v>0</v>
      </c>
      <c r="T525" s="119">
        <v>0</v>
      </c>
      <c r="U525" s="119">
        <v>0</v>
      </c>
      <c r="V525" s="49">
        <f t="shared" si="219"/>
        <v>0</v>
      </c>
      <c r="W525" s="102">
        <v>0</v>
      </c>
      <c r="X525" s="149">
        <v>0</v>
      </c>
      <c r="Y525" s="149">
        <v>0</v>
      </c>
      <c r="Z525" s="149">
        <v>0</v>
      </c>
      <c r="AA525" s="49">
        <f t="shared" si="216"/>
        <v>0</v>
      </c>
      <c r="AB525" s="102">
        <v>0</v>
      </c>
      <c r="AC525" s="102">
        <v>0</v>
      </c>
      <c r="AD525" s="102">
        <v>0</v>
      </c>
      <c r="AE525" s="102">
        <v>0</v>
      </c>
      <c r="AF525" s="49">
        <f t="shared" si="217"/>
        <v>0</v>
      </c>
      <c r="AG525" s="102">
        <v>0</v>
      </c>
      <c r="AH525" s="102">
        <v>0</v>
      </c>
      <c r="AI525" s="102">
        <v>0</v>
      </c>
      <c r="AJ525" s="102">
        <v>0</v>
      </c>
    </row>
    <row r="526" spans="2:36" s="84" customFormat="1" ht="21.75" thickBot="1" x14ac:dyDescent="0.3">
      <c r="B526" s="318"/>
      <c r="C526" s="502"/>
      <c r="D526" s="442"/>
      <c r="E526" s="90" t="s">
        <v>455</v>
      </c>
      <c r="F526" s="71">
        <f t="shared" si="215"/>
        <v>0</v>
      </c>
      <c r="G526" s="49">
        <f t="shared" si="168"/>
        <v>0</v>
      </c>
      <c r="H526" s="181">
        <v>0</v>
      </c>
      <c r="I526" s="181">
        <v>0</v>
      </c>
      <c r="J526" s="181">
        <v>0</v>
      </c>
      <c r="K526" s="181">
        <v>0</v>
      </c>
      <c r="L526" s="49">
        <f t="shared" si="169"/>
        <v>0</v>
      </c>
      <c r="M526" s="124">
        <v>0</v>
      </c>
      <c r="N526" s="182">
        <v>0</v>
      </c>
      <c r="O526" s="182">
        <v>0</v>
      </c>
      <c r="P526" s="182">
        <v>0</v>
      </c>
      <c r="Q526" s="49">
        <f t="shared" si="218"/>
        <v>0</v>
      </c>
      <c r="R526" s="182">
        <v>0</v>
      </c>
      <c r="S526" s="119">
        <v>0</v>
      </c>
      <c r="T526" s="119">
        <v>0</v>
      </c>
      <c r="U526" s="119">
        <v>0</v>
      </c>
      <c r="V526" s="49">
        <f t="shared" si="219"/>
        <v>0</v>
      </c>
      <c r="W526" s="182">
        <v>0</v>
      </c>
      <c r="X526" s="149">
        <v>0</v>
      </c>
      <c r="Y526" s="149">
        <v>0</v>
      </c>
      <c r="Z526" s="149">
        <v>0</v>
      </c>
      <c r="AA526" s="49">
        <f t="shared" si="216"/>
        <v>0</v>
      </c>
      <c r="AB526" s="182">
        <v>0</v>
      </c>
      <c r="AC526" s="182">
        <v>0</v>
      </c>
      <c r="AD526" s="182">
        <v>0</v>
      </c>
      <c r="AE526" s="182">
        <v>0</v>
      </c>
      <c r="AF526" s="49">
        <f t="shared" si="217"/>
        <v>0</v>
      </c>
      <c r="AG526" s="182">
        <v>0</v>
      </c>
      <c r="AH526" s="182">
        <v>0</v>
      </c>
      <c r="AI526" s="182">
        <v>0</v>
      </c>
      <c r="AJ526" s="182">
        <v>0</v>
      </c>
    </row>
    <row r="527" spans="2:36" s="84" customFormat="1" ht="16.5" customHeight="1" thickBot="1" x14ac:dyDescent="0.3">
      <c r="B527" s="318">
        <v>6</v>
      </c>
      <c r="C527" s="502"/>
      <c r="D527" s="440" t="s">
        <v>415</v>
      </c>
      <c r="E527" s="128" t="s">
        <v>120</v>
      </c>
      <c r="F527" s="71">
        <f t="shared" si="215"/>
        <v>3</v>
      </c>
      <c r="G527" s="49">
        <f t="shared" si="168"/>
        <v>0</v>
      </c>
      <c r="H527" s="181">
        <v>0</v>
      </c>
      <c r="I527" s="181">
        <v>0</v>
      </c>
      <c r="J527" s="181">
        <v>0</v>
      </c>
      <c r="K527" s="181">
        <v>0</v>
      </c>
      <c r="L527" s="49">
        <f t="shared" si="169"/>
        <v>0</v>
      </c>
      <c r="M527" s="124">
        <v>0</v>
      </c>
      <c r="N527" s="122">
        <v>0</v>
      </c>
      <c r="O527" s="122">
        <v>0</v>
      </c>
      <c r="P527" s="122">
        <v>0</v>
      </c>
      <c r="Q527" s="49">
        <f t="shared" si="218"/>
        <v>0</v>
      </c>
      <c r="R527" s="122">
        <v>0</v>
      </c>
      <c r="S527" s="119">
        <v>0</v>
      </c>
      <c r="T527" s="119">
        <v>0</v>
      </c>
      <c r="U527" s="119">
        <v>0</v>
      </c>
      <c r="V527" s="49">
        <f t="shared" si="219"/>
        <v>3</v>
      </c>
      <c r="W527" s="122">
        <v>3</v>
      </c>
      <c r="X527" s="149">
        <v>0</v>
      </c>
      <c r="Y527" s="149">
        <v>0</v>
      </c>
      <c r="Z527" s="149">
        <v>0</v>
      </c>
      <c r="AA527" s="49">
        <f t="shared" si="216"/>
        <v>0</v>
      </c>
      <c r="AB527" s="122">
        <v>0</v>
      </c>
      <c r="AC527" s="122">
        <v>0</v>
      </c>
      <c r="AD527" s="122">
        <v>0</v>
      </c>
      <c r="AE527" s="122">
        <v>0</v>
      </c>
      <c r="AF527" s="49">
        <f t="shared" si="217"/>
        <v>0</v>
      </c>
      <c r="AG527" s="122">
        <v>0</v>
      </c>
      <c r="AH527" s="122">
        <v>0</v>
      </c>
      <c r="AI527" s="122">
        <v>0</v>
      </c>
      <c r="AJ527" s="122">
        <v>0</v>
      </c>
    </row>
    <row r="528" spans="2:36" s="84" customFormat="1" ht="16.5" customHeight="1" thickBot="1" x14ac:dyDescent="0.3">
      <c r="B528" s="318"/>
      <c r="C528" s="502"/>
      <c r="D528" s="440"/>
      <c r="E528" s="97" t="s">
        <v>218</v>
      </c>
      <c r="F528" s="71">
        <f t="shared" si="215"/>
        <v>0</v>
      </c>
      <c r="G528" s="49">
        <f t="shared" si="168"/>
        <v>0</v>
      </c>
      <c r="H528" s="181">
        <v>0</v>
      </c>
      <c r="I528" s="181">
        <v>0</v>
      </c>
      <c r="J528" s="181">
        <v>0</v>
      </c>
      <c r="K528" s="181">
        <v>0</v>
      </c>
      <c r="L528" s="49">
        <f t="shared" si="169"/>
        <v>0</v>
      </c>
      <c r="M528" s="124">
        <v>0</v>
      </c>
      <c r="N528" s="122">
        <v>0</v>
      </c>
      <c r="O528" s="122">
        <v>0</v>
      </c>
      <c r="P528" s="122">
        <v>0</v>
      </c>
      <c r="Q528" s="49">
        <f t="shared" si="218"/>
        <v>0</v>
      </c>
      <c r="R528" s="122">
        <v>0</v>
      </c>
      <c r="S528" s="119">
        <v>0</v>
      </c>
      <c r="T528" s="119">
        <v>0</v>
      </c>
      <c r="U528" s="119">
        <v>0</v>
      </c>
      <c r="V528" s="49">
        <f t="shared" si="219"/>
        <v>0</v>
      </c>
      <c r="W528" s="122">
        <v>0</v>
      </c>
      <c r="X528" s="149">
        <v>0</v>
      </c>
      <c r="Y528" s="149">
        <v>0</v>
      </c>
      <c r="Z528" s="149">
        <v>0</v>
      </c>
      <c r="AA528" s="49">
        <f t="shared" si="216"/>
        <v>0</v>
      </c>
      <c r="AB528" s="122">
        <v>0</v>
      </c>
      <c r="AC528" s="122">
        <v>0</v>
      </c>
      <c r="AD528" s="122">
        <v>0</v>
      </c>
      <c r="AE528" s="122">
        <v>0</v>
      </c>
      <c r="AF528" s="49">
        <f t="shared" si="217"/>
        <v>0</v>
      </c>
      <c r="AG528" s="122">
        <v>0</v>
      </c>
      <c r="AH528" s="122">
        <v>0</v>
      </c>
      <c r="AI528" s="122">
        <v>0</v>
      </c>
      <c r="AJ528" s="122">
        <v>0</v>
      </c>
    </row>
    <row r="529" spans="2:36" s="84" customFormat="1" ht="16.5" customHeight="1" thickBot="1" x14ac:dyDescent="0.3">
      <c r="B529" s="318"/>
      <c r="C529" s="502"/>
      <c r="D529" s="441"/>
      <c r="E529" s="98" t="s">
        <v>116</v>
      </c>
      <c r="F529" s="71">
        <f t="shared" si="215"/>
        <v>1</v>
      </c>
      <c r="G529" s="49">
        <f t="shared" si="168"/>
        <v>0</v>
      </c>
      <c r="H529" s="181">
        <v>0</v>
      </c>
      <c r="I529" s="181">
        <v>0</v>
      </c>
      <c r="J529" s="181">
        <v>0</v>
      </c>
      <c r="K529" s="181">
        <v>0</v>
      </c>
      <c r="L529" s="49">
        <f t="shared" si="169"/>
        <v>0</v>
      </c>
      <c r="M529" s="124">
        <v>0</v>
      </c>
      <c r="N529" s="124">
        <v>0</v>
      </c>
      <c r="O529" s="124">
        <v>0</v>
      </c>
      <c r="P529" s="124">
        <v>0</v>
      </c>
      <c r="Q529" s="49">
        <f t="shared" si="218"/>
        <v>0</v>
      </c>
      <c r="R529" s="124">
        <v>0</v>
      </c>
      <c r="S529" s="119">
        <v>0</v>
      </c>
      <c r="T529" s="119">
        <v>0</v>
      </c>
      <c r="U529" s="119">
        <v>0</v>
      </c>
      <c r="V529" s="49">
        <f t="shared" si="219"/>
        <v>1</v>
      </c>
      <c r="W529" s="124">
        <v>1</v>
      </c>
      <c r="X529" s="149">
        <v>0</v>
      </c>
      <c r="Y529" s="149">
        <v>0</v>
      </c>
      <c r="Z529" s="149">
        <v>0</v>
      </c>
      <c r="AA529" s="49">
        <f t="shared" si="216"/>
        <v>0</v>
      </c>
      <c r="AB529" s="124">
        <v>0</v>
      </c>
      <c r="AC529" s="124">
        <v>0</v>
      </c>
      <c r="AD529" s="124">
        <v>0</v>
      </c>
      <c r="AE529" s="124">
        <v>0</v>
      </c>
      <c r="AF529" s="49">
        <f t="shared" si="217"/>
        <v>0</v>
      </c>
      <c r="AG529" s="124">
        <v>0</v>
      </c>
      <c r="AH529" s="124">
        <v>0</v>
      </c>
      <c r="AI529" s="124">
        <v>0</v>
      </c>
      <c r="AJ529" s="124">
        <v>0</v>
      </c>
    </row>
    <row r="530" spans="2:36" s="84" customFormat="1" ht="21.75" thickBot="1" x14ac:dyDescent="0.3">
      <c r="B530" s="318"/>
      <c r="C530" s="502"/>
      <c r="D530" s="442"/>
      <c r="E530" s="132" t="s">
        <v>455</v>
      </c>
      <c r="F530" s="71">
        <f t="shared" si="215"/>
        <v>0</v>
      </c>
      <c r="G530" s="49">
        <f t="shared" si="168"/>
        <v>0</v>
      </c>
      <c r="H530" s="181">
        <v>0</v>
      </c>
      <c r="I530" s="181">
        <v>0</v>
      </c>
      <c r="J530" s="181">
        <v>0</v>
      </c>
      <c r="K530" s="181">
        <v>0</v>
      </c>
      <c r="L530" s="49">
        <f t="shared" si="169"/>
        <v>0</v>
      </c>
      <c r="M530" s="124">
        <v>0</v>
      </c>
      <c r="N530" s="182">
        <v>0</v>
      </c>
      <c r="O530" s="182">
        <v>0</v>
      </c>
      <c r="P530" s="182">
        <v>0</v>
      </c>
      <c r="Q530" s="49">
        <f t="shared" si="218"/>
        <v>0</v>
      </c>
      <c r="R530" s="182">
        <v>0</v>
      </c>
      <c r="S530" s="119">
        <v>0</v>
      </c>
      <c r="T530" s="119">
        <v>0</v>
      </c>
      <c r="U530" s="119">
        <v>0</v>
      </c>
      <c r="V530" s="49">
        <f t="shared" si="219"/>
        <v>0</v>
      </c>
      <c r="W530" s="182">
        <v>0</v>
      </c>
      <c r="X530" s="149">
        <v>0</v>
      </c>
      <c r="Y530" s="149">
        <v>0</v>
      </c>
      <c r="Z530" s="149">
        <v>0</v>
      </c>
      <c r="AA530" s="49">
        <f t="shared" si="216"/>
        <v>0</v>
      </c>
      <c r="AB530" s="182">
        <v>0</v>
      </c>
      <c r="AC530" s="182">
        <v>0</v>
      </c>
      <c r="AD530" s="182">
        <v>0</v>
      </c>
      <c r="AE530" s="182">
        <v>0</v>
      </c>
      <c r="AF530" s="49">
        <f t="shared" si="217"/>
        <v>0</v>
      </c>
      <c r="AG530" s="182">
        <v>0</v>
      </c>
      <c r="AH530" s="182">
        <v>0</v>
      </c>
      <c r="AI530" s="182">
        <v>0</v>
      </c>
      <c r="AJ530" s="182">
        <v>0</v>
      </c>
    </row>
    <row r="531" spans="2:36" s="84" customFormat="1" ht="16.5" customHeight="1" thickBot="1" x14ac:dyDescent="0.3">
      <c r="B531" s="318">
        <v>7</v>
      </c>
      <c r="C531" s="502"/>
      <c r="D531" s="440" t="s">
        <v>416</v>
      </c>
      <c r="E531" s="128" t="s">
        <v>120</v>
      </c>
      <c r="F531" s="71">
        <f t="shared" si="215"/>
        <v>0</v>
      </c>
      <c r="G531" s="49">
        <f t="shared" si="168"/>
        <v>0</v>
      </c>
      <c r="H531" s="181">
        <v>0</v>
      </c>
      <c r="I531" s="181">
        <v>0</v>
      </c>
      <c r="J531" s="181">
        <v>0</v>
      </c>
      <c r="K531" s="181">
        <v>0</v>
      </c>
      <c r="L531" s="49">
        <f t="shared" si="169"/>
        <v>0</v>
      </c>
      <c r="M531" s="124">
        <v>0</v>
      </c>
      <c r="N531" s="122">
        <v>0</v>
      </c>
      <c r="O531" s="122">
        <v>0</v>
      </c>
      <c r="P531" s="122">
        <v>0</v>
      </c>
      <c r="Q531" s="49">
        <f t="shared" si="218"/>
        <v>0</v>
      </c>
      <c r="R531" s="122">
        <v>0</v>
      </c>
      <c r="S531" s="119">
        <v>0</v>
      </c>
      <c r="T531" s="119">
        <v>0</v>
      </c>
      <c r="U531" s="119">
        <v>0</v>
      </c>
      <c r="V531" s="49">
        <f t="shared" si="219"/>
        <v>0</v>
      </c>
      <c r="W531" s="122">
        <v>0</v>
      </c>
      <c r="X531" s="149">
        <v>0</v>
      </c>
      <c r="Y531" s="149">
        <v>0</v>
      </c>
      <c r="Z531" s="149">
        <v>0</v>
      </c>
      <c r="AA531" s="49">
        <f t="shared" si="216"/>
        <v>0</v>
      </c>
      <c r="AB531" s="122">
        <v>0</v>
      </c>
      <c r="AC531" s="122">
        <v>0</v>
      </c>
      <c r="AD531" s="122">
        <v>0</v>
      </c>
      <c r="AE531" s="122">
        <v>0</v>
      </c>
      <c r="AF531" s="49">
        <f t="shared" si="217"/>
        <v>0</v>
      </c>
      <c r="AG531" s="122">
        <v>0</v>
      </c>
      <c r="AH531" s="122">
        <v>0</v>
      </c>
      <c r="AI531" s="122">
        <v>0</v>
      </c>
      <c r="AJ531" s="122">
        <v>0</v>
      </c>
    </row>
    <row r="532" spans="2:36" s="84" customFormat="1" ht="16.5" customHeight="1" thickBot="1" x14ac:dyDescent="0.3">
      <c r="B532" s="318"/>
      <c r="C532" s="502"/>
      <c r="D532" s="440"/>
      <c r="E532" s="88" t="s">
        <v>218</v>
      </c>
      <c r="F532" s="71">
        <f t="shared" si="215"/>
        <v>0</v>
      </c>
      <c r="G532" s="49">
        <f t="shared" si="168"/>
        <v>0</v>
      </c>
      <c r="H532" s="181">
        <v>0</v>
      </c>
      <c r="I532" s="181">
        <v>0</v>
      </c>
      <c r="J532" s="181">
        <v>0</v>
      </c>
      <c r="K532" s="181">
        <v>0</v>
      </c>
      <c r="L532" s="49">
        <f t="shared" si="169"/>
        <v>0</v>
      </c>
      <c r="M532" s="124">
        <v>0</v>
      </c>
      <c r="N532" s="122">
        <v>0</v>
      </c>
      <c r="O532" s="122">
        <v>0</v>
      </c>
      <c r="P532" s="122">
        <v>0</v>
      </c>
      <c r="Q532" s="49">
        <f t="shared" si="218"/>
        <v>0</v>
      </c>
      <c r="R532" s="122">
        <v>0</v>
      </c>
      <c r="S532" s="119">
        <v>0</v>
      </c>
      <c r="T532" s="119">
        <v>0</v>
      </c>
      <c r="U532" s="119">
        <v>0</v>
      </c>
      <c r="V532" s="49">
        <f t="shared" si="219"/>
        <v>0</v>
      </c>
      <c r="W532" s="122">
        <v>0</v>
      </c>
      <c r="X532" s="149">
        <v>0</v>
      </c>
      <c r="Y532" s="149">
        <v>0</v>
      </c>
      <c r="Z532" s="149">
        <v>0</v>
      </c>
      <c r="AA532" s="49">
        <f t="shared" si="216"/>
        <v>0</v>
      </c>
      <c r="AB532" s="122">
        <v>0</v>
      </c>
      <c r="AC532" s="122">
        <v>0</v>
      </c>
      <c r="AD532" s="122">
        <v>0</v>
      </c>
      <c r="AE532" s="122">
        <v>0</v>
      </c>
      <c r="AF532" s="49">
        <f t="shared" si="217"/>
        <v>0</v>
      </c>
      <c r="AG532" s="122">
        <v>0</v>
      </c>
      <c r="AH532" s="122">
        <v>0</v>
      </c>
      <c r="AI532" s="122">
        <v>0</v>
      </c>
      <c r="AJ532" s="122">
        <v>0</v>
      </c>
    </row>
    <row r="533" spans="2:36" s="84" customFormat="1" ht="16.5" customHeight="1" thickBot="1" x14ac:dyDescent="0.3">
      <c r="B533" s="318"/>
      <c r="C533" s="502"/>
      <c r="D533" s="441"/>
      <c r="E533" s="89" t="s">
        <v>116</v>
      </c>
      <c r="F533" s="71">
        <f t="shared" si="215"/>
        <v>0</v>
      </c>
      <c r="G533" s="49">
        <f t="shared" si="168"/>
        <v>0</v>
      </c>
      <c r="H533" s="181">
        <v>0</v>
      </c>
      <c r="I533" s="181">
        <v>0</v>
      </c>
      <c r="J533" s="181">
        <v>0</v>
      </c>
      <c r="K533" s="181">
        <v>0</v>
      </c>
      <c r="L533" s="49">
        <f t="shared" si="169"/>
        <v>0</v>
      </c>
      <c r="M533" s="124">
        <v>0</v>
      </c>
      <c r="N533" s="124">
        <v>0</v>
      </c>
      <c r="O533" s="124">
        <v>0</v>
      </c>
      <c r="P533" s="124">
        <v>0</v>
      </c>
      <c r="Q533" s="49">
        <f t="shared" si="218"/>
        <v>0</v>
      </c>
      <c r="R533" s="124">
        <v>0</v>
      </c>
      <c r="S533" s="119">
        <v>0</v>
      </c>
      <c r="T533" s="119">
        <v>0</v>
      </c>
      <c r="U533" s="119">
        <v>0</v>
      </c>
      <c r="V533" s="49">
        <f t="shared" si="219"/>
        <v>0</v>
      </c>
      <c r="W533" s="124">
        <v>0</v>
      </c>
      <c r="X533" s="149">
        <v>0</v>
      </c>
      <c r="Y533" s="149">
        <v>0</v>
      </c>
      <c r="Z533" s="149">
        <v>0</v>
      </c>
      <c r="AA533" s="49">
        <f t="shared" si="216"/>
        <v>0</v>
      </c>
      <c r="AB533" s="124">
        <v>0</v>
      </c>
      <c r="AC533" s="124">
        <v>0</v>
      </c>
      <c r="AD533" s="124">
        <v>0</v>
      </c>
      <c r="AE533" s="124">
        <v>0</v>
      </c>
      <c r="AF533" s="49">
        <f t="shared" si="217"/>
        <v>0</v>
      </c>
      <c r="AG533" s="124">
        <v>0</v>
      </c>
      <c r="AH533" s="124">
        <v>0</v>
      </c>
      <c r="AI533" s="124">
        <v>0</v>
      </c>
      <c r="AJ533" s="124">
        <v>0</v>
      </c>
    </row>
    <row r="534" spans="2:36" s="84" customFormat="1" ht="21.75" thickBot="1" x14ac:dyDescent="0.3">
      <c r="B534" s="318"/>
      <c r="C534" s="502"/>
      <c r="D534" s="442"/>
      <c r="E534" s="184" t="s">
        <v>455</v>
      </c>
      <c r="F534" s="71">
        <f t="shared" si="215"/>
        <v>0</v>
      </c>
      <c r="G534" s="49">
        <f t="shared" si="168"/>
        <v>0</v>
      </c>
      <c r="H534" s="181">
        <v>0</v>
      </c>
      <c r="I534" s="181">
        <v>0</v>
      </c>
      <c r="J534" s="181">
        <v>0</v>
      </c>
      <c r="K534" s="181">
        <v>0</v>
      </c>
      <c r="L534" s="49">
        <f t="shared" si="169"/>
        <v>0</v>
      </c>
      <c r="M534" s="124">
        <v>0</v>
      </c>
      <c r="N534" s="182">
        <v>0</v>
      </c>
      <c r="O534" s="182">
        <v>0</v>
      </c>
      <c r="P534" s="182">
        <v>0</v>
      </c>
      <c r="Q534" s="49">
        <f t="shared" si="218"/>
        <v>0</v>
      </c>
      <c r="R534" s="182">
        <v>0</v>
      </c>
      <c r="S534" s="119">
        <v>0</v>
      </c>
      <c r="T534" s="119">
        <v>0</v>
      </c>
      <c r="U534" s="119">
        <v>0</v>
      </c>
      <c r="V534" s="49">
        <f t="shared" si="219"/>
        <v>0</v>
      </c>
      <c r="W534" s="182">
        <v>0</v>
      </c>
      <c r="X534" s="149">
        <v>0</v>
      </c>
      <c r="Y534" s="149">
        <v>0</v>
      </c>
      <c r="Z534" s="149">
        <v>0</v>
      </c>
      <c r="AA534" s="49">
        <f t="shared" si="216"/>
        <v>0</v>
      </c>
      <c r="AB534" s="182">
        <v>0</v>
      </c>
      <c r="AC534" s="182">
        <v>0</v>
      </c>
      <c r="AD534" s="182">
        <v>0</v>
      </c>
      <c r="AE534" s="182">
        <v>0</v>
      </c>
      <c r="AF534" s="49">
        <f t="shared" si="217"/>
        <v>0</v>
      </c>
      <c r="AG534" s="182">
        <v>0</v>
      </c>
      <c r="AH534" s="182">
        <v>0</v>
      </c>
      <c r="AI534" s="182">
        <v>0</v>
      </c>
      <c r="AJ534" s="182">
        <v>0</v>
      </c>
    </row>
    <row r="535" spans="2:36" s="17" customFormat="1" ht="16.5" customHeight="1" x14ac:dyDescent="0.25">
      <c r="B535" s="16"/>
      <c r="C535" s="502"/>
      <c r="D535" s="486" t="s">
        <v>199</v>
      </c>
      <c r="E535" s="487"/>
      <c r="F535" s="71">
        <f t="shared" si="215"/>
        <v>11</v>
      </c>
      <c r="G535" s="49">
        <f t="shared" si="168"/>
        <v>0</v>
      </c>
      <c r="H535" s="70">
        <f t="shared" ref="H535:K535" si="220">H531+H527+H519+H515+H511+H507+H523</f>
        <v>0</v>
      </c>
      <c r="I535" s="70">
        <f t="shared" si="220"/>
        <v>0</v>
      </c>
      <c r="J535" s="70">
        <f t="shared" si="220"/>
        <v>0</v>
      </c>
      <c r="K535" s="70">
        <f t="shared" si="220"/>
        <v>0</v>
      </c>
      <c r="L535" s="49">
        <f t="shared" si="169"/>
        <v>0</v>
      </c>
      <c r="M535" s="70">
        <f t="shared" ref="M535:P537" si="221">M531+M527+M519+M515+M511+M507+M523</f>
        <v>0</v>
      </c>
      <c r="N535" s="70">
        <f t="shared" si="221"/>
        <v>0</v>
      </c>
      <c r="O535" s="70">
        <f t="shared" si="221"/>
        <v>0</v>
      </c>
      <c r="P535" s="70">
        <f t="shared" si="221"/>
        <v>0</v>
      </c>
      <c r="Q535" s="49">
        <f t="shared" si="218"/>
        <v>0</v>
      </c>
      <c r="R535" s="70">
        <f t="shared" ref="R535:AE537" si="222">R531+R527+R519+R515+R511+R507+R523</f>
        <v>0</v>
      </c>
      <c r="S535" s="70">
        <f t="shared" si="222"/>
        <v>0</v>
      </c>
      <c r="T535" s="70">
        <f t="shared" si="222"/>
        <v>0</v>
      </c>
      <c r="U535" s="70">
        <f t="shared" si="222"/>
        <v>0</v>
      </c>
      <c r="V535" s="49">
        <f t="shared" si="219"/>
        <v>10</v>
      </c>
      <c r="W535" s="70">
        <v>10</v>
      </c>
      <c r="X535" s="70">
        <f t="shared" ref="X535:Z537" si="223">X531+X527+X519+X515+X511+X507+X523</f>
        <v>0</v>
      </c>
      <c r="Y535" s="70">
        <f t="shared" si="223"/>
        <v>0</v>
      </c>
      <c r="Z535" s="70">
        <f t="shared" si="223"/>
        <v>0</v>
      </c>
      <c r="AA535" s="49">
        <f t="shared" si="216"/>
        <v>0</v>
      </c>
      <c r="AB535" s="70">
        <f t="shared" si="222"/>
        <v>0</v>
      </c>
      <c r="AC535" s="70">
        <f t="shared" si="222"/>
        <v>0</v>
      </c>
      <c r="AD535" s="70">
        <f t="shared" si="222"/>
        <v>0</v>
      </c>
      <c r="AE535" s="70">
        <f t="shared" si="222"/>
        <v>0</v>
      </c>
      <c r="AF535" s="49">
        <f t="shared" si="217"/>
        <v>1</v>
      </c>
      <c r="AG535" s="70">
        <f t="shared" ref="AG535:AJ537" si="224">AG531+AG527+AG519+AG515+AG511+AG507+AG523</f>
        <v>1</v>
      </c>
      <c r="AH535" s="70">
        <f t="shared" si="224"/>
        <v>0</v>
      </c>
      <c r="AI535" s="70">
        <f t="shared" si="224"/>
        <v>0</v>
      </c>
      <c r="AJ535" s="70">
        <v>0</v>
      </c>
    </row>
    <row r="536" spans="2:36" s="17" customFormat="1" ht="16.5" customHeight="1" x14ac:dyDescent="0.25">
      <c r="B536" s="16"/>
      <c r="C536" s="502"/>
      <c r="D536" s="481" t="s">
        <v>200</v>
      </c>
      <c r="E536" s="483"/>
      <c r="F536" s="71">
        <f t="shared" si="215"/>
        <v>0</v>
      </c>
      <c r="G536" s="49">
        <f t="shared" ref="G536:G599" si="225">SUM(H536:K536)</f>
        <v>0</v>
      </c>
      <c r="H536" s="70">
        <f t="shared" ref="H536" si="226">H532+H528+H520+H516+H512+H508+H524</f>
        <v>0</v>
      </c>
      <c r="I536" s="70">
        <f t="shared" ref="I536:K536" si="227">I532+I528+I520+I516+I512+I508+I524</f>
        <v>0</v>
      </c>
      <c r="J536" s="70">
        <f t="shared" si="227"/>
        <v>0</v>
      </c>
      <c r="K536" s="70">
        <f t="shared" si="227"/>
        <v>0</v>
      </c>
      <c r="L536" s="49">
        <f t="shared" ref="L536:L599" si="228">SUM(M536:P536)</f>
        <v>0</v>
      </c>
      <c r="M536" s="70">
        <f t="shared" si="221"/>
        <v>0</v>
      </c>
      <c r="N536" s="70">
        <f t="shared" si="221"/>
        <v>0</v>
      </c>
      <c r="O536" s="70">
        <f t="shared" si="221"/>
        <v>0</v>
      </c>
      <c r="P536" s="70">
        <f t="shared" si="221"/>
        <v>0</v>
      </c>
      <c r="Q536" s="49">
        <f t="shared" si="218"/>
        <v>0</v>
      </c>
      <c r="R536" s="70">
        <f t="shared" si="222"/>
        <v>0</v>
      </c>
      <c r="S536" s="70">
        <f t="shared" si="222"/>
        <v>0</v>
      </c>
      <c r="T536" s="70">
        <f t="shared" si="222"/>
        <v>0</v>
      </c>
      <c r="U536" s="70">
        <f t="shared" si="222"/>
        <v>0</v>
      </c>
      <c r="V536" s="49">
        <f t="shared" si="219"/>
        <v>0</v>
      </c>
      <c r="W536" s="70">
        <v>0</v>
      </c>
      <c r="X536" s="70">
        <f t="shared" si="223"/>
        <v>0</v>
      </c>
      <c r="Y536" s="70">
        <f t="shared" si="223"/>
        <v>0</v>
      </c>
      <c r="Z536" s="70">
        <f t="shared" si="223"/>
        <v>0</v>
      </c>
      <c r="AA536" s="49">
        <f t="shared" si="216"/>
        <v>0</v>
      </c>
      <c r="AB536" s="70">
        <f t="shared" si="222"/>
        <v>0</v>
      </c>
      <c r="AC536" s="70">
        <f t="shared" si="222"/>
        <v>0</v>
      </c>
      <c r="AD536" s="70">
        <f t="shared" si="222"/>
        <v>0</v>
      </c>
      <c r="AE536" s="70">
        <f t="shared" si="222"/>
        <v>0</v>
      </c>
      <c r="AF536" s="49">
        <f t="shared" si="217"/>
        <v>0</v>
      </c>
      <c r="AG536" s="70">
        <f t="shared" si="224"/>
        <v>0</v>
      </c>
      <c r="AH536" s="70">
        <f t="shared" si="224"/>
        <v>0</v>
      </c>
      <c r="AI536" s="70">
        <f t="shared" si="224"/>
        <v>0</v>
      </c>
      <c r="AJ536" s="70">
        <f t="shared" si="224"/>
        <v>0</v>
      </c>
    </row>
    <row r="537" spans="2:36" s="17" customFormat="1" ht="16.5" customHeight="1" thickBot="1" x14ac:dyDescent="0.3">
      <c r="B537" s="16"/>
      <c r="C537" s="502"/>
      <c r="D537" s="453" t="s">
        <v>201</v>
      </c>
      <c r="E537" s="454"/>
      <c r="F537" s="71">
        <f t="shared" si="215"/>
        <v>1</v>
      </c>
      <c r="G537" s="49">
        <f t="shared" si="225"/>
        <v>0</v>
      </c>
      <c r="H537" s="39">
        <f t="shared" ref="H537" si="229">H533+H529+H521+H517+H513+H509+H525</f>
        <v>0</v>
      </c>
      <c r="I537" s="39">
        <f t="shared" ref="I537:K537" si="230">I533+I529+I521+I517+I513+I509+I525</f>
        <v>0</v>
      </c>
      <c r="J537" s="39">
        <f t="shared" si="230"/>
        <v>0</v>
      </c>
      <c r="K537" s="39">
        <f t="shared" si="230"/>
        <v>0</v>
      </c>
      <c r="L537" s="49">
        <f t="shared" si="228"/>
        <v>0</v>
      </c>
      <c r="M537" s="39">
        <f t="shared" si="221"/>
        <v>0</v>
      </c>
      <c r="N537" s="39">
        <f t="shared" si="221"/>
        <v>0</v>
      </c>
      <c r="O537" s="39">
        <f t="shared" si="221"/>
        <v>0</v>
      </c>
      <c r="P537" s="39">
        <f t="shared" si="221"/>
        <v>0</v>
      </c>
      <c r="Q537" s="49">
        <f t="shared" si="218"/>
        <v>0</v>
      </c>
      <c r="R537" s="39">
        <f t="shared" si="222"/>
        <v>0</v>
      </c>
      <c r="S537" s="39">
        <f t="shared" si="222"/>
        <v>0</v>
      </c>
      <c r="T537" s="39">
        <f t="shared" si="222"/>
        <v>0</v>
      </c>
      <c r="U537" s="39">
        <f t="shared" si="222"/>
        <v>0</v>
      </c>
      <c r="V537" s="49">
        <f t="shared" si="219"/>
        <v>1</v>
      </c>
      <c r="W537" s="39">
        <v>1</v>
      </c>
      <c r="X537" s="39">
        <f t="shared" si="223"/>
        <v>0</v>
      </c>
      <c r="Y537" s="39">
        <f t="shared" si="223"/>
        <v>0</v>
      </c>
      <c r="Z537" s="39">
        <f t="shared" si="223"/>
        <v>0</v>
      </c>
      <c r="AA537" s="49">
        <f t="shared" si="216"/>
        <v>0</v>
      </c>
      <c r="AB537" s="39">
        <f t="shared" si="222"/>
        <v>0</v>
      </c>
      <c r="AC537" s="39">
        <f t="shared" si="222"/>
        <v>0</v>
      </c>
      <c r="AD537" s="39">
        <f t="shared" si="222"/>
        <v>0</v>
      </c>
      <c r="AE537" s="39">
        <f t="shared" si="222"/>
        <v>0</v>
      </c>
      <c r="AF537" s="49">
        <f t="shared" si="217"/>
        <v>0</v>
      </c>
      <c r="AG537" s="39">
        <f t="shared" si="224"/>
        <v>0</v>
      </c>
      <c r="AH537" s="39">
        <f t="shared" si="224"/>
        <v>0</v>
      </c>
      <c r="AI537" s="39">
        <f t="shared" si="224"/>
        <v>0</v>
      </c>
      <c r="AJ537" s="39">
        <f t="shared" si="224"/>
        <v>0</v>
      </c>
    </row>
    <row r="538" spans="2:36" s="17" customFormat="1" ht="16.5" customHeight="1" thickBot="1" x14ac:dyDescent="0.3">
      <c r="B538" s="205"/>
      <c r="C538" s="503"/>
      <c r="D538" s="453" t="s">
        <v>547</v>
      </c>
      <c r="E538" s="454"/>
      <c r="F538" s="71">
        <f t="shared" si="215"/>
        <v>3</v>
      </c>
      <c r="G538" s="49">
        <f t="shared" si="225"/>
        <v>0</v>
      </c>
      <c r="H538" s="143">
        <f t="shared" ref="H538:K538" si="231">H534+H530+H526+H522+H518+H514+H510</f>
        <v>0</v>
      </c>
      <c r="I538" s="143">
        <f t="shared" si="231"/>
        <v>0</v>
      </c>
      <c r="J538" s="143">
        <f t="shared" si="231"/>
        <v>0</v>
      </c>
      <c r="K538" s="143">
        <f t="shared" si="231"/>
        <v>0</v>
      </c>
      <c r="L538" s="49">
        <f t="shared" si="228"/>
        <v>1</v>
      </c>
      <c r="M538" s="143">
        <f t="shared" ref="M538:P538" si="232">M534+M530+M526+M522+M518+M514+M510</f>
        <v>1</v>
      </c>
      <c r="N538" s="143">
        <f t="shared" si="232"/>
        <v>0</v>
      </c>
      <c r="O538" s="143">
        <f t="shared" si="232"/>
        <v>0</v>
      </c>
      <c r="P538" s="143">
        <f t="shared" si="232"/>
        <v>0</v>
      </c>
      <c r="Q538" s="49">
        <f t="shared" si="218"/>
        <v>0</v>
      </c>
      <c r="R538" s="143">
        <f t="shared" ref="R538:AE538" si="233">R534+R530+R526+R522+R518+R514+R510</f>
        <v>0</v>
      </c>
      <c r="S538" s="143">
        <f t="shared" si="233"/>
        <v>0</v>
      </c>
      <c r="T538" s="143">
        <f t="shared" si="233"/>
        <v>0</v>
      </c>
      <c r="U538" s="143">
        <f t="shared" si="233"/>
        <v>0</v>
      </c>
      <c r="V538" s="49">
        <f t="shared" si="219"/>
        <v>0</v>
      </c>
      <c r="W538" s="143">
        <v>0</v>
      </c>
      <c r="X538" s="143">
        <f t="shared" ref="X538:Z538" si="234">X534+X530+X526+X522+X518+X514+X510</f>
        <v>0</v>
      </c>
      <c r="Y538" s="143">
        <f t="shared" si="234"/>
        <v>0</v>
      </c>
      <c r="Z538" s="143">
        <f t="shared" si="234"/>
        <v>0</v>
      </c>
      <c r="AA538" s="49">
        <f t="shared" si="216"/>
        <v>0</v>
      </c>
      <c r="AB538" s="143">
        <f t="shared" si="233"/>
        <v>0</v>
      </c>
      <c r="AC538" s="143">
        <f t="shared" si="233"/>
        <v>0</v>
      </c>
      <c r="AD538" s="143">
        <f t="shared" si="233"/>
        <v>0</v>
      </c>
      <c r="AE538" s="143">
        <f t="shared" si="233"/>
        <v>0</v>
      </c>
      <c r="AF538" s="49">
        <f t="shared" si="217"/>
        <v>2</v>
      </c>
      <c r="AG538" s="143">
        <f t="shared" ref="AG538:AJ538" si="235">AG534+AG530+AG526+AG522+AG518+AG514+AG510</f>
        <v>2</v>
      </c>
      <c r="AH538" s="143">
        <f t="shared" si="235"/>
        <v>0</v>
      </c>
      <c r="AI538" s="143">
        <f t="shared" si="235"/>
        <v>0</v>
      </c>
      <c r="AJ538" s="143">
        <f t="shared" si="235"/>
        <v>0</v>
      </c>
    </row>
    <row r="539" spans="2:36" s="147" customFormat="1" ht="23.25" customHeight="1" x14ac:dyDescent="0.25">
      <c r="B539" s="414">
        <v>1</v>
      </c>
      <c r="C539" s="416" t="s">
        <v>84</v>
      </c>
      <c r="D539" s="450" t="s">
        <v>668</v>
      </c>
      <c r="E539" s="96" t="s">
        <v>120</v>
      </c>
      <c r="F539" s="71">
        <f t="shared" si="215"/>
        <v>0</v>
      </c>
      <c r="G539" s="49">
        <f t="shared" si="225"/>
        <v>0</v>
      </c>
      <c r="H539" s="177"/>
      <c r="I539" s="177"/>
      <c r="J539" s="177"/>
      <c r="K539" s="177"/>
      <c r="L539" s="49">
        <f t="shared" si="228"/>
        <v>0</v>
      </c>
      <c r="M539" s="177"/>
      <c r="N539" s="177"/>
      <c r="O539" s="177"/>
      <c r="P539" s="177"/>
      <c r="Q539" s="49">
        <f t="shared" si="218"/>
        <v>0</v>
      </c>
      <c r="R539" s="177"/>
      <c r="S539" s="177"/>
      <c r="T539" s="177"/>
      <c r="U539" s="177"/>
      <c r="V539" s="49">
        <f t="shared" si="219"/>
        <v>0</v>
      </c>
      <c r="W539" s="177">
        <v>0</v>
      </c>
      <c r="X539" s="177"/>
      <c r="Y539" s="177"/>
      <c r="Z539" s="177"/>
      <c r="AA539" s="49">
        <f t="shared" si="216"/>
        <v>0</v>
      </c>
      <c r="AB539" s="177"/>
      <c r="AC539" s="177"/>
      <c r="AD539" s="177"/>
      <c r="AE539" s="177"/>
      <c r="AF539" s="49">
        <f t="shared" si="217"/>
        <v>0</v>
      </c>
      <c r="AG539" s="177"/>
      <c r="AH539" s="177"/>
      <c r="AI539" s="177"/>
      <c r="AJ539" s="177"/>
    </row>
    <row r="540" spans="2:36" s="147" customFormat="1" ht="23.25" customHeight="1" thickBot="1" x14ac:dyDescent="0.3">
      <c r="B540" s="415"/>
      <c r="C540" s="417"/>
      <c r="D540" s="451"/>
      <c r="E540" s="96" t="s">
        <v>218</v>
      </c>
      <c r="F540" s="71">
        <f t="shared" si="215"/>
        <v>0</v>
      </c>
      <c r="G540" s="49">
        <f t="shared" si="225"/>
        <v>0</v>
      </c>
      <c r="H540" s="183"/>
      <c r="I540" s="183"/>
      <c r="J540" s="183"/>
      <c r="K540" s="183"/>
      <c r="L540" s="49">
        <f t="shared" si="228"/>
        <v>0</v>
      </c>
      <c r="M540" s="183"/>
      <c r="N540" s="183"/>
      <c r="O540" s="183"/>
      <c r="P540" s="183"/>
      <c r="Q540" s="49">
        <f t="shared" si="218"/>
        <v>0</v>
      </c>
      <c r="R540" s="183"/>
      <c r="S540" s="183"/>
      <c r="T540" s="183"/>
      <c r="U540" s="183"/>
      <c r="V540" s="49">
        <f t="shared" si="219"/>
        <v>0</v>
      </c>
      <c r="W540" s="183">
        <v>0</v>
      </c>
      <c r="X540" s="183"/>
      <c r="Y540" s="183"/>
      <c r="Z540" s="183"/>
      <c r="AA540" s="49">
        <f t="shared" si="216"/>
        <v>0</v>
      </c>
      <c r="AB540" s="183"/>
      <c r="AC540" s="183"/>
      <c r="AD540" s="183"/>
      <c r="AE540" s="183"/>
      <c r="AF540" s="49">
        <f t="shared" si="217"/>
        <v>0</v>
      </c>
      <c r="AG540" s="183"/>
      <c r="AH540" s="183"/>
      <c r="AI540" s="183"/>
      <c r="AJ540" s="183"/>
    </row>
    <row r="541" spans="2:36" s="84" customFormat="1" ht="23.25" customHeight="1" thickBot="1" x14ac:dyDescent="0.3">
      <c r="B541" s="415"/>
      <c r="C541" s="417"/>
      <c r="D541" s="457"/>
      <c r="E541" s="98" t="s">
        <v>116</v>
      </c>
      <c r="F541" s="71">
        <f t="shared" si="215"/>
        <v>2</v>
      </c>
      <c r="G541" s="49">
        <f t="shared" si="225"/>
        <v>0</v>
      </c>
      <c r="H541" s="181">
        <v>0</v>
      </c>
      <c r="I541" s="181">
        <v>0</v>
      </c>
      <c r="J541" s="181">
        <v>0</v>
      </c>
      <c r="K541" s="181">
        <v>0</v>
      </c>
      <c r="L541" s="49">
        <f t="shared" si="228"/>
        <v>0</v>
      </c>
      <c r="M541" s="124">
        <v>0</v>
      </c>
      <c r="N541" s="124">
        <v>0</v>
      </c>
      <c r="O541" s="124">
        <v>0</v>
      </c>
      <c r="P541" s="124">
        <v>0</v>
      </c>
      <c r="Q541" s="49">
        <f t="shared" si="218"/>
        <v>0</v>
      </c>
      <c r="R541" s="119">
        <v>0</v>
      </c>
      <c r="S541" s="119">
        <v>0</v>
      </c>
      <c r="T541" s="119">
        <v>0</v>
      </c>
      <c r="U541" s="119">
        <v>0</v>
      </c>
      <c r="V541" s="49">
        <f t="shared" si="219"/>
        <v>2</v>
      </c>
      <c r="W541" s="124">
        <v>2</v>
      </c>
      <c r="X541" s="149">
        <v>0</v>
      </c>
      <c r="Y541" s="149">
        <v>0</v>
      </c>
      <c r="Z541" s="149">
        <v>0</v>
      </c>
      <c r="AA541" s="49">
        <f t="shared" si="216"/>
        <v>0</v>
      </c>
      <c r="AB541" s="124">
        <v>0</v>
      </c>
      <c r="AC541" s="122">
        <v>0</v>
      </c>
      <c r="AD541" s="122">
        <v>0</v>
      </c>
      <c r="AE541" s="122">
        <v>0</v>
      </c>
      <c r="AF541" s="49">
        <f t="shared" si="217"/>
        <v>0</v>
      </c>
      <c r="AG541" s="124">
        <v>0</v>
      </c>
      <c r="AH541" s="124">
        <v>0</v>
      </c>
      <c r="AI541" s="124">
        <v>0</v>
      </c>
      <c r="AJ541" s="124">
        <v>0</v>
      </c>
    </row>
    <row r="542" spans="2:36" s="84" customFormat="1" ht="23.25" customHeight="1" thickBot="1" x14ac:dyDescent="0.3">
      <c r="B542" s="317"/>
      <c r="C542" s="417"/>
      <c r="D542" s="452"/>
      <c r="E542" s="132" t="s">
        <v>455</v>
      </c>
      <c r="F542" s="71">
        <f t="shared" si="215"/>
        <v>0</v>
      </c>
      <c r="G542" s="49">
        <f t="shared" si="225"/>
        <v>0</v>
      </c>
      <c r="H542" s="181">
        <v>0</v>
      </c>
      <c r="I542" s="181">
        <v>0</v>
      </c>
      <c r="J542" s="181">
        <v>0</v>
      </c>
      <c r="K542" s="181">
        <v>0</v>
      </c>
      <c r="L542" s="49">
        <f t="shared" si="228"/>
        <v>0</v>
      </c>
      <c r="M542" s="124">
        <v>0</v>
      </c>
      <c r="N542" s="124">
        <v>0</v>
      </c>
      <c r="O542" s="124">
        <v>0</v>
      </c>
      <c r="P542" s="124">
        <v>0</v>
      </c>
      <c r="Q542" s="49">
        <f t="shared" si="218"/>
        <v>0</v>
      </c>
      <c r="R542" s="119">
        <v>0</v>
      </c>
      <c r="S542" s="119">
        <v>0</v>
      </c>
      <c r="T542" s="119">
        <v>0</v>
      </c>
      <c r="U542" s="119">
        <v>0</v>
      </c>
      <c r="V542" s="49">
        <f t="shared" si="219"/>
        <v>0</v>
      </c>
      <c r="W542" s="182">
        <v>0</v>
      </c>
      <c r="X542" s="149">
        <v>0</v>
      </c>
      <c r="Y542" s="149">
        <v>0</v>
      </c>
      <c r="Z542" s="149">
        <v>0</v>
      </c>
      <c r="AA542" s="49">
        <f t="shared" si="216"/>
        <v>0</v>
      </c>
      <c r="AB542" s="182">
        <v>0</v>
      </c>
      <c r="AC542" s="122">
        <v>0</v>
      </c>
      <c r="AD542" s="122">
        <v>0</v>
      </c>
      <c r="AE542" s="122">
        <v>0</v>
      </c>
      <c r="AF542" s="49">
        <f t="shared" si="217"/>
        <v>0</v>
      </c>
      <c r="AG542" s="182">
        <v>0</v>
      </c>
      <c r="AH542" s="182">
        <v>0</v>
      </c>
      <c r="AI542" s="182">
        <v>0</v>
      </c>
      <c r="AJ542" s="182">
        <v>0</v>
      </c>
    </row>
    <row r="543" spans="2:36" s="147" customFormat="1" ht="16.5" customHeight="1" x14ac:dyDescent="0.25">
      <c r="B543" s="446">
        <v>2</v>
      </c>
      <c r="C543" s="417"/>
      <c r="D543" s="450" t="s">
        <v>256</v>
      </c>
      <c r="E543" s="95" t="s">
        <v>120</v>
      </c>
      <c r="F543" s="71">
        <f t="shared" si="215"/>
        <v>0</v>
      </c>
      <c r="G543" s="49">
        <f t="shared" si="225"/>
        <v>0</v>
      </c>
      <c r="H543" s="177"/>
      <c r="I543" s="177"/>
      <c r="J543" s="177"/>
      <c r="K543" s="177"/>
      <c r="L543" s="49">
        <f t="shared" si="228"/>
        <v>0</v>
      </c>
      <c r="M543" s="177"/>
      <c r="N543" s="177"/>
      <c r="O543" s="177"/>
      <c r="P543" s="177"/>
      <c r="Q543" s="49">
        <f t="shared" si="218"/>
        <v>0</v>
      </c>
      <c r="R543" s="177"/>
      <c r="S543" s="177"/>
      <c r="T543" s="177"/>
      <c r="U543" s="177"/>
      <c r="V543" s="49">
        <f t="shared" si="219"/>
        <v>0</v>
      </c>
      <c r="W543" s="177">
        <v>0</v>
      </c>
      <c r="X543" s="177"/>
      <c r="Y543" s="177"/>
      <c r="Z543" s="177"/>
      <c r="AA543" s="49">
        <f t="shared" si="216"/>
        <v>0</v>
      </c>
      <c r="AB543" s="177"/>
      <c r="AC543" s="177"/>
      <c r="AD543" s="177"/>
      <c r="AE543" s="177"/>
      <c r="AF543" s="49">
        <f t="shared" si="217"/>
        <v>0</v>
      </c>
      <c r="AG543" s="177"/>
      <c r="AH543" s="177"/>
      <c r="AI543" s="177"/>
      <c r="AJ543" s="177"/>
    </row>
    <row r="544" spans="2:36" s="147" customFormat="1" ht="16.5" customHeight="1" thickBot="1" x14ac:dyDescent="0.3">
      <c r="B544" s="415"/>
      <c r="C544" s="417"/>
      <c r="D544" s="451"/>
      <c r="E544" s="96" t="s">
        <v>218</v>
      </c>
      <c r="F544" s="71">
        <f t="shared" si="215"/>
        <v>0</v>
      </c>
      <c r="G544" s="49">
        <f t="shared" si="225"/>
        <v>0</v>
      </c>
      <c r="H544" s="183"/>
      <c r="I544" s="183"/>
      <c r="J544" s="183"/>
      <c r="K544" s="183"/>
      <c r="L544" s="49">
        <f t="shared" si="228"/>
        <v>0</v>
      </c>
      <c r="M544" s="183"/>
      <c r="N544" s="183"/>
      <c r="O544" s="183"/>
      <c r="P544" s="183"/>
      <c r="Q544" s="49">
        <f t="shared" si="218"/>
        <v>0</v>
      </c>
      <c r="R544" s="183"/>
      <c r="S544" s="183"/>
      <c r="T544" s="183"/>
      <c r="U544" s="183"/>
      <c r="V544" s="49">
        <f t="shared" si="219"/>
        <v>0</v>
      </c>
      <c r="W544" s="183">
        <v>0</v>
      </c>
      <c r="X544" s="183"/>
      <c r="Y544" s="183"/>
      <c r="Z544" s="183"/>
      <c r="AA544" s="49">
        <f t="shared" si="216"/>
        <v>0</v>
      </c>
      <c r="AB544" s="183"/>
      <c r="AC544" s="183"/>
      <c r="AD544" s="183"/>
      <c r="AE544" s="183"/>
      <c r="AF544" s="49">
        <f t="shared" si="217"/>
        <v>0</v>
      </c>
      <c r="AG544" s="183"/>
      <c r="AH544" s="183"/>
      <c r="AI544" s="183"/>
      <c r="AJ544" s="183"/>
    </row>
    <row r="545" spans="2:36" s="84" customFormat="1" ht="16.5" customHeight="1" thickBot="1" x14ac:dyDescent="0.3">
      <c r="B545" s="415"/>
      <c r="C545" s="417"/>
      <c r="D545" s="451"/>
      <c r="E545" s="98" t="s">
        <v>116</v>
      </c>
      <c r="F545" s="71">
        <f t="shared" si="215"/>
        <v>1</v>
      </c>
      <c r="G545" s="49">
        <f t="shared" si="225"/>
        <v>0</v>
      </c>
      <c r="H545" s="181">
        <v>0</v>
      </c>
      <c r="I545" s="181">
        <v>0</v>
      </c>
      <c r="J545" s="181">
        <v>0</v>
      </c>
      <c r="K545" s="181">
        <v>0</v>
      </c>
      <c r="L545" s="49">
        <f t="shared" si="228"/>
        <v>0</v>
      </c>
      <c r="M545" s="124">
        <v>0</v>
      </c>
      <c r="N545" s="124">
        <v>0</v>
      </c>
      <c r="O545" s="124">
        <v>0</v>
      </c>
      <c r="P545" s="124">
        <v>0</v>
      </c>
      <c r="Q545" s="49">
        <f t="shared" si="218"/>
        <v>0</v>
      </c>
      <c r="R545" s="119">
        <v>0</v>
      </c>
      <c r="S545" s="119">
        <v>0</v>
      </c>
      <c r="T545" s="119">
        <v>0</v>
      </c>
      <c r="U545" s="119">
        <v>0</v>
      </c>
      <c r="V545" s="49">
        <f t="shared" si="219"/>
        <v>1</v>
      </c>
      <c r="W545" s="124">
        <v>1</v>
      </c>
      <c r="X545" s="149">
        <v>0</v>
      </c>
      <c r="Y545" s="149">
        <v>0</v>
      </c>
      <c r="Z545" s="149">
        <v>0</v>
      </c>
      <c r="AA545" s="49">
        <f t="shared" si="216"/>
        <v>0</v>
      </c>
      <c r="AB545" s="124">
        <v>0</v>
      </c>
      <c r="AC545" s="122">
        <v>0</v>
      </c>
      <c r="AD545" s="122">
        <v>0</v>
      </c>
      <c r="AE545" s="122">
        <v>0</v>
      </c>
      <c r="AF545" s="49">
        <f t="shared" si="217"/>
        <v>0</v>
      </c>
      <c r="AG545" s="124">
        <v>0</v>
      </c>
      <c r="AH545" s="124">
        <v>0</v>
      </c>
      <c r="AI545" s="124">
        <v>0</v>
      </c>
      <c r="AJ545" s="124">
        <v>0</v>
      </c>
    </row>
    <row r="546" spans="2:36" s="84" customFormat="1" ht="21.75" thickBot="1" x14ac:dyDescent="0.3">
      <c r="B546" s="317"/>
      <c r="C546" s="417"/>
      <c r="D546" s="452"/>
      <c r="E546" s="132" t="s">
        <v>455</v>
      </c>
      <c r="F546" s="71">
        <f t="shared" si="215"/>
        <v>0</v>
      </c>
      <c r="G546" s="49">
        <f t="shared" si="225"/>
        <v>0</v>
      </c>
      <c r="H546" s="181">
        <v>0</v>
      </c>
      <c r="I546" s="181">
        <v>0</v>
      </c>
      <c r="J546" s="181">
        <v>0</v>
      </c>
      <c r="K546" s="181">
        <v>0</v>
      </c>
      <c r="L546" s="49">
        <f t="shared" si="228"/>
        <v>0</v>
      </c>
      <c r="M546" s="124">
        <v>0</v>
      </c>
      <c r="N546" s="124">
        <v>0</v>
      </c>
      <c r="O546" s="124">
        <v>0</v>
      </c>
      <c r="P546" s="124">
        <v>0</v>
      </c>
      <c r="Q546" s="49">
        <f t="shared" si="218"/>
        <v>0</v>
      </c>
      <c r="R546" s="119">
        <v>0</v>
      </c>
      <c r="S546" s="119">
        <v>0</v>
      </c>
      <c r="T546" s="119">
        <v>0</v>
      </c>
      <c r="U546" s="119">
        <v>0</v>
      </c>
      <c r="V546" s="49">
        <f t="shared" si="219"/>
        <v>0</v>
      </c>
      <c r="W546" s="182">
        <v>0</v>
      </c>
      <c r="X546" s="149">
        <v>0</v>
      </c>
      <c r="Y546" s="149">
        <v>0</v>
      </c>
      <c r="Z546" s="149">
        <v>0</v>
      </c>
      <c r="AA546" s="49">
        <f t="shared" si="216"/>
        <v>0</v>
      </c>
      <c r="AB546" s="182">
        <v>0</v>
      </c>
      <c r="AC546" s="122">
        <v>0</v>
      </c>
      <c r="AD546" s="122">
        <v>0</v>
      </c>
      <c r="AE546" s="122">
        <v>0</v>
      </c>
      <c r="AF546" s="49">
        <f t="shared" si="217"/>
        <v>0</v>
      </c>
      <c r="AG546" s="182">
        <v>0</v>
      </c>
      <c r="AH546" s="182">
        <v>0</v>
      </c>
      <c r="AI546" s="182">
        <v>0</v>
      </c>
      <c r="AJ546" s="182">
        <v>0</v>
      </c>
    </row>
    <row r="547" spans="2:36" s="84" customFormat="1" ht="16.5" customHeight="1" thickBot="1" x14ac:dyDescent="0.3">
      <c r="B547" s="446">
        <v>3</v>
      </c>
      <c r="C547" s="417"/>
      <c r="D547" s="450" t="s">
        <v>257</v>
      </c>
      <c r="E547" s="128" t="s">
        <v>120</v>
      </c>
      <c r="F547" s="71">
        <f t="shared" si="215"/>
        <v>0</v>
      </c>
      <c r="G547" s="49">
        <f t="shared" si="225"/>
        <v>0</v>
      </c>
      <c r="H547" s="181">
        <v>0</v>
      </c>
      <c r="I547" s="181">
        <v>0</v>
      </c>
      <c r="J547" s="181">
        <v>0</v>
      </c>
      <c r="K547" s="181">
        <v>0</v>
      </c>
      <c r="L547" s="49">
        <f t="shared" si="228"/>
        <v>0</v>
      </c>
      <c r="M547" s="124">
        <v>0</v>
      </c>
      <c r="N547" s="124">
        <v>0</v>
      </c>
      <c r="O547" s="124">
        <v>0</v>
      </c>
      <c r="P547" s="124">
        <v>0</v>
      </c>
      <c r="Q547" s="49">
        <f t="shared" si="218"/>
        <v>0</v>
      </c>
      <c r="R547" s="119">
        <v>0</v>
      </c>
      <c r="S547" s="119">
        <v>0</v>
      </c>
      <c r="T547" s="119">
        <v>0</v>
      </c>
      <c r="U547" s="119">
        <v>0</v>
      </c>
      <c r="V547" s="49">
        <f t="shared" si="219"/>
        <v>0</v>
      </c>
      <c r="W547" s="125">
        <v>0</v>
      </c>
      <c r="X547" s="149">
        <v>0</v>
      </c>
      <c r="Y547" s="149">
        <v>0</v>
      </c>
      <c r="Z547" s="149">
        <v>0</v>
      </c>
      <c r="AA547" s="49">
        <f t="shared" si="216"/>
        <v>0</v>
      </c>
      <c r="AB547" s="125">
        <v>0</v>
      </c>
      <c r="AC547" s="122">
        <v>0</v>
      </c>
      <c r="AD547" s="122">
        <v>0</v>
      </c>
      <c r="AE547" s="122">
        <v>0</v>
      </c>
      <c r="AF547" s="49">
        <f t="shared" si="217"/>
        <v>0</v>
      </c>
      <c r="AG547" s="125">
        <v>0</v>
      </c>
      <c r="AH547" s="125">
        <v>0</v>
      </c>
      <c r="AI547" s="125">
        <v>0</v>
      </c>
      <c r="AJ547" s="125">
        <v>0</v>
      </c>
    </row>
    <row r="548" spans="2:36" s="84" customFormat="1" ht="16.5" customHeight="1" thickBot="1" x14ac:dyDescent="0.3">
      <c r="B548" s="415"/>
      <c r="C548" s="417"/>
      <c r="D548" s="451"/>
      <c r="E548" s="97" t="s">
        <v>218</v>
      </c>
      <c r="F548" s="71">
        <f t="shared" si="215"/>
        <v>0</v>
      </c>
      <c r="G548" s="49">
        <f t="shared" si="225"/>
        <v>0</v>
      </c>
      <c r="H548" s="181">
        <v>0</v>
      </c>
      <c r="I548" s="181">
        <v>0</v>
      </c>
      <c r="J548" s="181">
        <v>0</v>
      </c>
      <c r="K548" s="181">
        <v>0</v>
      </c>
      <c r="L548" s="49">
        <f t="shared" si="228"/>
        <v>0</v>
      </c>
      <c r="M548" s="124">
        <v>0</v>
      </c>
      <c r="N548" s="124">
        <v>0</v>
      </c>
      <c r="O548" s="124">
        <v>0</v>
      </c>
      <c r="P548" s="124">
        <v>0</v>
      </c>
      <c r="Q548" s="49">
        <f t="shared" si="218"/>
        <v>0</v>
      </c>
      <c r="R548" s="119">
        <v>0</v>
      </c>
      <c r="S548" s="119">
        <v>0</v>
      </c>
      <c r="T548" s="119">
        <v>0</v>
      </c>
      <c r="U548" s="119">
        <v>0</v>
      </c>
      <c r="V548" s="49">
        <f t="shared" si="219"/>
        <v>0</v>
      </c>
      <c r="W548" s="123">
        <v>0</v>
      </c>
      <c r="X548" s="149">
        <v>0</v>
      </c>
      <c r="Y548" s="149">
        <v>0</v>
      </c>
      <c r="Z548" s="149">
        <v>0</v>
      </c>
      <c r="AA548" s="49">
        <f t="shared" si="216"/>
        <v>0</v>
      </c>
      <c r="AB548" s="123">
        <v>0</v>
      </c>
      <c r="AC548" s="122">
        <v>0</v>
      </c>
      <c r="AD548" s="122">
        <v>0</v>
      </c>
      <c r="AE548" s="122">
        <v>0</v>
      </c>
      <c r="AF548" s="49">
        <f t="shared" si="217"/>
        <v>0</v>
      </c>
      <c r="AG548" s="123">
        <v>0</v>
      </c>
      <c r="AH548" s="123">
        <v>0</v>
      </c>
      <c r="AI548" s="123">
        <v>0</v>
      </c>
      <c r="AJ548" s="123">
        <v>0</v>
      </c>
    </row>
    <row r="549" spans="2:36" s="84" customFormat="1" ht="16.5" customHeight="1" thickBot="1" x14ac:dyDescent="0.3">
      <c r="B549" s="415"/>
      <c r="C549" s="417"/>
      <c r="D549" s="451"/>
      <c r="E549" s="98" t="s">
        <v>116</v>
      </c>
      <c r="F549" s="71">
        <f t="shared" si="215"/>
        <v>0</v>
      </c>
      <c r="G549" s="49">
        <f t="shared" si="225"/>
        <v>0</v>
      </c>
      <c r="H549" s="181">
        <v>0</v>
      </c>
      <c r="I549" s="181">
        <v>0</v>
      </c>
      <c r="J549" s="181">
        <v>0</v>
      </c>
      <c r="K549" s="181">
        <v>0</v>
      </c>
      <c r="L549" s="49">
        <f t="shared" si="228"/>
        <v>0</v>
      </c>
      <c r="M549" s="124">
        <v>0</v>
      </c>
      <c r="N549" s="124">
        <v>0</v>
      </c>
      <c r="O549" s="124">
        <v>0</v>
      </c>
      <c r="P549" s="124">
        <v>0</v>
      </c>
      <c r="Q549" s="49">
        <f t="shared" si="218"/>
        <v>0</v>
      </c>
      <c r="R549" s="119">
        <v>0</v>
      </c>
      <c r="S549" s="119">
        <v>0</v>
      </c>
      <c r="T549" s="119">
        <v>0</v>
      </c>
      <c r="U549" s="119">
        <v>0</v>
      </c>
      <c r="V549" s="49">
        <f t="shared" si="219"/>
        <v>0</v>
      </c>
      <c r="W549" s="124">
        <v>0</v>
      </c>
      <c r="X549" s="149">
        <v>0</v>
      </c>
      <c r="Y549" s="149">
        <v>0</v>
      </c>
      <c r="Z549" s="149">
        <v>0</v>
      </c>
      <c r="AA549" s="49">
        <f t="shared" si="216"/>
        <v>0</v>
      </c>
      <c r="AB549" s="124">
        <v>0</v>
      </c>
      <c r="AC549" s="122">
        <v>0</v>
      </c>
      <c r="AD549" s="122">
        <v>0</v>
      </c>
      <c r="AE549" s="122">
        <v>0</v>
      </c>
      <c r="AF549" s="49">
        <f t="shared" si="217"/>
        <v>0</v>
      </c>
      <c r="AG549" s="124">
        <v>0</v>
      </c>
      <c r="AH549" s="124">
        <v>0</v>
      </c>
      <c r="AI549" s="124">
        <v>0</v>
      </c>
      <c r="AJ549" s="124">
        <v>0</v>
      </c>
    </row>
    <row r="550" spans="2:36" s="84" customFormat="1" ht="27" customHeight="1" thickBot="1" x14ac:dyDescent="0.3">
      <c r="B550" s="317"/>
      <c r="C550" s="417"/>
      <c r="D550" s="452"/>
      <c r="E550" s="132" t="s">
        <v>455</v>
      </c>
      <c r="F550" s="71">
        <f t="shared" si="215"/>
        <v>0</v>
      </c>
      <c r="G550" s="49">
        <f t="shared" si="225"/>
        <v>0</v>
      </c>
      <c r="H550" s="181">
        <v>0</v>
      </c>
      <c r="I550" s="181">
        <v>0</v>
      </c>
      <c r="J550" s="181">
        <v>0</v>
      </c>
      <c r="K550" s="181">
        <v>0</v>
      </c>
      <c r="L550" s="49">
        <f t="shared" si="228"/>
        <v>0</v>
      </c>
      <c r="M550" s="124">
        <v>0</v>
      </c>
      <c r="N550" s="124">
        <v>0</v>
      </c>
      <c r="O550" s="124">
        <v>0</v>
      </c>
      <c r="P550" s="124">
        <v>0</v>
      </c>
      <c r="Q550" s="49">
        <f t="shared" si="218"/>
        <v>0</v>
      </c>
      <c r="R550" s="119">
        <v>0</v>
      </c>
      <c r="S550" s="119">
        <v>0</v>
      </c>
      <c r="T550" s="119">
        <v>0</v>
      </c>
      <c r="U550" s="119">
        <v>0</v>
      </c>
      <c r="V550" s="49">
        <f t="shared" si="219"/>
        <v>0</v>
      </c>
      <c r="W550" s="182">
        <v>0</v>
      </c>
      <c r="X550" s="149">
        <v>0</v>
      </c>
      <c r="Y550" s="149">
        <v>0</v>
      </c>
      <c r="Z550" s="149">
        <v>0</v>
      </c>
      <c r="AA550" s="49">
        <f t="shared" si="216"/>
        <v>0</v>
      </c>
      <c r="AB550" s="182">
        <v>0</v>
      </c>
      <c r="AC550" s="122">
        <v>0</v>
      </c>
      <c r="AD550" s="122">
        <v>0</v>
      </c>
      <c r="AE550" s="122">
        <v>0</v>
      </c>
      <c r="AF550" s="49">
        <f t="shared" si="217"/>
        <v>0</v>
      </c>
      <c r="AG550" s="182">
        <v>0</v>
      </c>
      <c r="AH550" s="182">
        <v>0</v>
      </c>
      <c r="AI550" s="182">
        <v>0</v>
      </c>
      <c r="AJ550" s="182">
        <v>0</v>
      </c>
    </row>
    <row r="551" spans="2:36" s="84" customFormat="1" ht="21.75" customHeight="1" thickBot="1" x14ac:dyDescent="0.3">
      <c r="B551" s="446">
        <v>4</v>
      </c>
      <c r="C551" s="417"/>
      <c r="D551" s="450" t="s">
        <v>258</v>
      </c>
      <c r="E551" s="128" t="s">
        <v>120</v>
      </c>
      <c r="F551" s="71">
        <f t="shared" si="215"/>
        <v>0</v>
      </c>
      <c r="G551" s="49">
        <f t="shared" si="225"/>
        <v>0</v>
      </c>
      <c r="H551" s="181">
        <v>0</v>
      </c>
      <c r="I551" s="181">
        <v>0</v>
      </c>
      <c r="J551" s="181">
        <v>0</v>
      </c>
      <c r="K551" s="181">
        <v>0</v>
      </c>
      <c r="L551" s="49">
        <f t="shared" si="228"/>
        <v>0</v>
      </c>
      <c r="M551" s="124">
        <v>0</v>
      </c>
      <c r="N551" s="124">
        <v>0</v>
      </c>
      <c r="O551" s="124">
        <v>0</v>
      </c>
      <c r="P551" s="124">
        <v>0</v>
      </c>
      <c r="Q551" s="49">
        <f t="shared" si="218"/>
        <v>0</v>
      </c>
      <c r="R551" s="119">
        <v>0</v>
      </c>
      <c r="S551" s="119">
        <v>0</v>
      </c>
      <c r="T551" s="119">
        <v>0</v>
      </c>
      <c r="U551" s="119">
        <v>0</v>
      </c>
      <c r="V551" s="49">
        <f t="shared" si="219"/>
        <v>0</v>
      </c>
      <c r="W551" s="125">
        <v>0</v>
      </c>
      <c r="X551" s="149">
        <v>0</v>
      </c>
      <c r="Y551" s="149">
        <v>0</v>
      </c>
      <c r="Z551" s="149">
        <v>0</v>
      </c>
      <c r="AA551" s="49">
        <f t="shared" si="216"/>
        <v>0</v>
      </c>
      <c r="AB551" s="125">
        <v>0</v>
      </c>
      <c r="AC551" s="122">
        <v>0</v>
      </c>
      <c r="AD551" s="122">
        <v>0</v>
      </c>
      <c r="AE551" s="122">
        <v>0</v>
      </c>
      <c r="AF551" s="49">
        <f t="shared" si="217"/>
        <v>0</v>
      </c>
      <c r="AG551" s="125">
        <v>0</v>
      </c>
      <c r="AH551" s="125">
        <v>0</v>
      </c>
      <c r="AI551" s="125">
        <v>0</v>
      </c>
      <c r="AJ551" s="125">
        <v>0</v>
      </c>
    </row>
    <row r="552" spans="2:36" s="84" customFormat="1" ht="21.75" customHeight="1" thickBot="1" x14ac:dyDescent="0.3">
      <c r="B552" s="415"/>
      <c r="C552" s="417"/>
      <c r="D552" s="451"/>
      <c r="E552" s="97" t="s">
        <v>218</v>
      </c>
      <c r="F552" s="71">
        <f t="shared" si="215"/>
        <v>0</v>
      </c>
      <c r="G552" s="49">
        <f t="shared" si="225"/>
        <v>0</v>
      </c>
      <c r="H552" s="181">
        <v>0</v>
      </c>
      <c r="I552" s="181">
        <v>0</v>
      </c>
      <c r="J552" s="181">
        <v>0</v>
      </c>
      <c r="K552" s="181">
        <v>0</v>
      </c>
      <c r="L552" s="49">
        <f t="shared" si="228"/>
        <v>0</v>
      </c>
      <c r="M552" s="124">
        <v>0</v>
      </c>
      <c r="N552" s="124">
        <v>0</v>
      </c>
      <c r="O552" s="124">
        <v>0</v>
      </c>
      <c r="P552" s="124">
        <v>0</v>
      </c>
      <c r="Q552" s="49">
        <f t="shared" si="218"/>
        <v>0</v>
      </c>
      <c r="R552" s="119">
        <v>0</v>
      </c>
      <c r="S552" s="119">
        <v>0</v>
      </c>
      <c r="T552" s="119">
        <v>0</v>
      </c>
      <c r="U552" s="119">
        <v>0</v>
      </c>
      <c r="V552" s="49">
        <f t="shared" si="219"/>
        <v>0</v>
      </c>
      <c r="W552" s="123">
        <v>0</v>
      </c>
      <c r="X552" s="149">
        <v>0</v>
      </c>
      <c r="Y552" s="149">
        <v>0</v>
      </c>
      <c r="Z552" s="149">
        <v>0</v>
      </c>
      <c r="AA552" s="49">
        <f t="shared" si="216"/>
        <v>0</v>
      </c>
      <c r="AB552" s="123">
        <v>0</v>
      </c>
      <c r="AC552" s="122">
        <v>0</v>
      </c>
      <c r="AD552" s="122">
        <v>0</v>
      </c>
      <c r="AE552" s="122">
        <v>0</v>
      </c>
      <c r="AF552" s="49">
        <f t="shared" si="217"/>
        <v>0</v>
      </c>
      <c r="AG552" s="123">
        <v>0</v>
      </c>
      <c r="AH552" s="123">
        <v>0</v>
      </c>
      <c r="AI552" s="123">
        <v>0</v>
      </c>
      <c r="AJ552" s="123">
        <v>0</v>
      </c>
    </row>
    <row r="553" spans="2:36" s="84" customFormat="1" ht="21.75" customHeight="1" thickBot="1" x14ac:dyDescent="0.3">
      <c r="B553" s="415"/>
      <c r="C553" s="417"/>
      <c r="D553" s="451"/>
      <c r="E553" s="98" t="s">
        <v>116</v>
      </c>
      <c r="F553" s="71">
        <f t="shared" si="215"/>
        <v>0</v>
      </c>
      <c r="G553" s="49">
        <f t="shared" si="225"/>
        <v>0</v>
      </c>
      <c r="H553" s="181">
        <v>0</v>
      </c>
      <c r="I553" s="181">
        <v>0</v>
      </c>
      <c r="J553" s="181">
        <v>0</v>
      </c>
      <c r="K553" s="181">
        <v>0</v>
      </c>
      <c r="L553" s="49">
        <f t="shared" si="228"/>
        <v>0</v>
      </c>
      <c r="M553" s="124">
        <v>0</v>
      </c>
      <c r="N553" s="124">
        <v>0</v>
      </c>
      <c r="O553" s="124">
        <v>0</v>
      </c>
      <c r="P553" s="124">
        <v>0</v>
      </c>
      <c r="Q553" s="49">
        <f t="shared" si="218"/>
        <v>0</v>
      </c>
      <c r="R553" s="119">
        <v>0</v>
      </c>
      <c r="S553" s="119">
        <v>0</v>
      </c>
      <c r="T553" s="119">
        <v>0</v>
      </c>
      <c r="U553" s="119">
        <v>0</v>
      </c>
      <c r="V553" s="49">
        <f t="shared" si="219"/>
        <v>0</v>
      </c>
      <c r="W553" s="124">
        <v>0</v>
      </c>
      <c r="X553" s="149">
        <v>0</v>
      </c>
      <c r="Y553" s="149">
        <v>0</v>
      </c>
      <c r="Z553" s="149">
        <v>0</v>
      </c>
      <c r="AA553" s="49">
        <f t="shared" si="216"/>
        <v>0</v>
      </c>
      <c r="AB553" s="124">
        <v>0</v>
      </c>
      <c r="AC553" s="122">
        <v>0</v>
      </c>
      <c r="AD553" s="122">
        <v>0</v>
      </c>
      <c r="AE553" s="122">
        <v>0</v>
      </c>
      <c r="AF553" s="49">
        <f t="shared" si="217"/>
        <v>0</v>
      </c>
      <c r="AG553" s="124">
        <v>0</v>
      </c>
      <c r="AH553" s="124">
        <v>0</v>
      </c>
      <c r="AI553" s="124">
        <v>0</v>
      </c>
      <c r="AJ553" s="124">
        <v>0</v>
      </c>
    </row>
    <row r="554" spans="2:36" s="84" customFormat="1" ht="21.75" customHeight="1" thickBot="1" x14ac:dyDescent="0.3">
      <c r="B554" s="317"/>
      <c r="C554" s="417"/>
      <c r="D554" s="452"/>
      <c r="E554" s="132" t="s">
        <v>455</v>
      </c>
      <c r="F554" s="71">
        <f t="shared" si="215"/>
        <v>0</v>
      </c>
      <c r="G554" s="49">
        <f t="shared" si="225"/>
        <v>0</v>
      </c>
      <c r="H554" s="181">
        <v>0</v>
      </c>
      <c r="I554" s="181">
        <v>0</v>
      </c>
      <c r="J554" s="181">
        <v>0</v>
      </c>
      <c r="K554" s="181">
        <v>0</v>
      </c>
      <c r="L554" s="49">
        <f t="shared" si="228"/>
        <v>0</v>
      </c>
      <c r="M554" s="124">
        <v>0</v>
      </c>
      <c r="N554" s="124">
        <v>0</v>
      </c>
      <c r="O554" s="124">
        <v>0</v>
      </c>
      <c r="P554" s="124">
        <v>0</v>
      </c>
      <c r="Q554" s="49">
        <f t="shared" si="218"/>
        <v>0</v>
      </c>
      <c r="R554" s="119">
        <v>0</v>
      </c>
      <c r="S554" s="119">
        <v>0</v>
      </c>
      <c r="T554" s="119">
        <v>0</v>
      </c>
      <c r="U554" s="119">
        <v>0</v>
      </c>
      <c r="V554" s="49">
        <f t="shared" si="219"/>
        <v>0</v>
      </c>
      <c r="W554" s="182">
        <v>0</v>
      </c>
      <c r="X554" s="149">
        <v>0</v>
      </c>
      <c r="Y554" s="149">
        <v>0</v>
      </c>
      <c r="Z554" s="149">
        <v>0</v>
      </c>
      <c r="AA554" s="49">
        <f t="shared" si="216"/>
        <v>0</v>
      </c>
      <c r="AB554" s="182">
        <v>0</v>
      </c>
      <c r="AC554" s="122">
        <v>0</v>
      </c>
      <c r="AD554" s="122">
        <v>0</v>
      </c>
      <c r="AE554" s="122">
        <v>0</v>
      </c>
      <c r="AF554" s="49">
        <f t="shared" si="217"/>
        <v>0</v>
      </c>
      <c r="AG554" s="182">
        <v>0</v>
      </c>
      <c r="AH554" s="182">
        <v>0</v>
      </c>
      <c r="AI554" s="182">
        <v>0</v>
      </c>
      <c r="AJ554" s="182">
        <v>0</v>
      </c>
    </row>
    <row r="555" spans="2:36" s="84" customFormat="1" ht="17.25" customHeight="1" thickBot="1" x14ac:dyDescent="0.3">
      <c r="B555" s="446">
        <v>5</v>
      </c>
      <c r="C555" s="417"/>
      <c r="D555" s="450" t="s">
        <v>259</v>
      </c>
      <c r="E555" s="128" t="s">
        <v>120</v>
      </c>
      <c r="F555" s="71">
        <f t="shared" si="215"/>
        <v>0</v>
      </c>
      <c r="G555" s="49">
        <f t="shared" si="225"/>
        <v>0</v>
      </c>
      <c r="H555" s="181">
        <v>0</v>
      </c>
      <c r="I555" s="181">
        <v>0</v>
      </c>
      <c r="J555" s="181">
        <v>0</v>
      </c>
      <c r="K555" s="181">
        <v>0</v>
      </c>
      <c r="L555" s="49">
        <f t="shared" si="228"/>
        <v>0</v>
      </c>
      <c r="M555" s="124">
        <v>0</v>
      </c>
      <c r="N555" s="124">
        <v>0</v>
      </c>
      <c r="O555" s="124">
        <v>0</v>
      </c>
      <c r="P555" s="124">
        <v>0</v>
      </c>
      <c r="Q555" s="49">
        <f t="shared" si="218"/>
        <v>0</v>
      </c>
      <c r="R555" s="119">
        <v>0</v>
      </c>
      <c r="S555" s="119">
        <v>0</v>
      </c>
      <c r="T555" s="119">
        <v>0</v>
      </c>
      <c r="U555" s="119">
        <v>0</v>
      </c>
      <c r="V555" s="49">
        <f t="shared" si="219"/>
        <v>0</v>
      </c>
      <c r="W555" s="125">
        <v>0</v>
      </c>
      <c r="X555" s="149">
        <v>0</v>
      </c>
      <c r="Y555" s="149">
        <v>0</v>
      </c>
      <c r="Z555" s="149">
        <v>0</v>
      </c>
      <c r="AA555" s="49">
        <f t="shared" si="216"/>
        <v>0</v>
      </c>
      <c r="AB555" s="125">
        <v>0</v>
      </c>
      <c r="AC555" s="122">
        <v>0</v>
      </c>
      <c r="AD555" s="122">
        <v>0</v>
      </c>
      <c r="AE555" s="122">
        <v>0</v>
      </c>
      <c r="AF555" s="49">
        <f t="shared" si="217"/>
        <v>0</v>
      </c>
      <c r="AG555" s="125">
        <v>0</v>
      </c>
      <c r="AH555" s="125">
        <v>0</v>
      </c>
      <c r="AI555" s="125">
        <v>0</v>
      </c>
      <c r="AJ555" s="125">
        <v>0</v>
      </c>
    </row>
    <row r="556" spans="2:36" s="84" customFormat="1" ht="17.25" customHeight="1" thickBot="1" x14ac:dyDescent="0.3">
      <c r="B556" s="415"/>
      <c r="C556" s="417"/>
      <c r="D556" s="451"/>
      <c r="E556" s="97" t="s">
        <v>218</v>
      </c>
      <c r="F556" s="71">
        <f t="shared" si="215"/>
        <v>0</v>
      </c>
      <c r="G556" s="49">
        <f t="shared" si="225"/>
        <v>0</v>
      </c>
      <c r="H556" s="181">
        <v>0</v>
      </c>
      <c r="I556" s="181">
        <v>0</v>
      </c>
      <c r="J556" s="181">
        <v>0</v>
      </c>
      <c r="K556" s="181">
        <v>0</v>
      </c>
      <c r="L556" s="49">
        <f t="shared" si="228"/>
        <v>0</v>
      </c>
      <c r="M556" s="124">
        <v>0</v>
      </c>
      <c r="N556" s="124">
        <v>0</v>
      </c>
      <c r="O556" s="124">
        <v>0</v>
      </c>
      <c r="P556" s="124">
        <v>0</v>
      </c>
      <c r="Q556" s="49">
        <f t="shared" si="218"/>
        <v>0</v>
      </c>
      <c r="R556" s="119">
        <v>0</v>
      </c>
      <c r="S556" s="119">
        <v>0</v>
      </c>
      <c r="T556" s="119">
        <v>0</v>
      </c>
      <c r="U556" s="119">
        <v>0</v>
      </c>
      <c r="V556" s="49">
        <f t="shared" si="219"/>
        <v>0</v>
      </c>
      <c r="W556" s="123">
        <v>0</v>
      </c>
      <c r="X556" s="149">
        <v>0</v>
      </c>
      <c r="Y556" s="149">
        <v>0</v>
      </c>
      <c r="Z556" s="149">
        <v>0</v>
      </c>
      <c r="AA556" s="49">
        <f t="shared" si="216"/>
        <v>0</v>
      </c>
      <c r="AB556" s="123">
        <v>0</v>
      </c>
      <c r="AC556" s="122">
        <v>0</v>
      </c>
      <c r="AD556" s="122">
        <v>0</v>
      </c>
      <c r="AE556" s="122">
        <v>0</v>
      </c>
      <c r="AF556" s="49">
        <f t="shared" si="217"/>
        <v>0</v>
      </c>
      <c r="AG556" s="123">
        <v>0</v>
      </c>
      <c r="AH556" s="123">
        <v>0</v>
      </c>
      <c r="AI556" s="123">
        <v>0</v>
      </c>
      <c r="AJ556" s="123">
        <v>0</v>
      </c>
    </row>
    <row r="557" spans="2:36" s="84" customFormat="1" ht="17.25" customHeight="1" thickBot="1" x14ac:dyDescent="0.3">
      <c r="B557" s="415"/>
      <c r="C557" s="417"/>
      <c r="D557" s="451"/>
      <c r="E557" s="98" t="s">
        <v>116</v>
      </c>
      <c r="F557" s="71">
        <f t="shared" si="215"/>
        <v>0</v>
      </c>
      <c r="G557" s="49">
        <f t="shared" si="225"/>
        <v>0</v>
      </c>
      <c r="H557" s="181">
        <v>0</v>
      </c>
      <c r="I557" s="181">
        <v>0</v>
      </c>
      <c r="J557" s="181">
        <v>0</v>
      </c>
      <c r="K557" s="181">
        <v>0</v>
      </c>
      <c r="L557" s="49">
        <f t="shared" si="228"/>
        <v>0</v>
      </c>
      <c r="M557" s="124">
        <v>0</v>
      </c>
      <c r="N557" s="124">
        <v>0</v>
      </c>
      <c r="O557" s="124">
        <v>0</v>
      </c>
      <c r="P557" s="124">
        <v>0</v>
      </c>
      <c r="Q557" s="49">
        <f t="shared" si="218"/>
        <v>0</v>
      </c>
      <c r="R557" s="119">
        <v>0</v>
      </c>
      <c r="S557" s="119">
        <v>0</v>
      </c>
      <c r="T557" s="119">
        <v>0</v>
      </c>
      <c r="U557" s="119">
        <v>0</v>
      </c>
      <c r="V557" s="49">
        <f t="shared" si="219"/>
        <v>0</v>
      </c>
      <c r="W557" s="124">
        <v>0</v>
      </c>
      <c r="X557" s="149">
        <v>0</v>
      </c>
      <c r="Y557" s="149">
        <v>0</v>
      </c>
      <c r="Z557" s="149">
        <v>0</v>
      </c>
      <c r="AA557" s="49">
        <f t="shared" si="216"/>
        <v>0</v>
      </c>
      <c r="AB557" s="124">
        <v>0</v>
      </c>
      <c r="AC557" s="122">
        <v>0</v>
      </c>
      <c r="AD557" s="122">
        <v>0</v>
      </c>
      <c r="AE557" s="122">
        <v>0</v>
      </c>
      <c r="AF557" s="49">
        <f t="shared" si="217"/>
        <v>0</v>
      </c>
      <c r="AG557" s="124">
        <v>0</v>
      </c>
      <c r="AH557" s="124">
        <v>0</v>
      </c>
      <c r="AI557" s="124">
        <v>0</v>
      </c>
      <c r="AJ557" s="124">
        <v>0</v>
      </c>
    </row>
    <row r="558" spans="2:36" s="84" customFormat="1" ht="17.25" customHeight="1" thickBot="1" x14ac:dyDescent="0.3">
      <c r="B558" s="317"/>
      <c r="C558" s="417"/>
      <c r="D558" s="452"/>
      <c r="E558" s="132" t="s">
        <v>455</v>
      </c>
      <c r="F558" s="71">
        <f t="shared" si="215"/>
        <v>0</v>
      </c>
      <c r="G558" s="49">
        <f t="shared" si="225"/>
        <v>0</v>
      </c>
      <c r="H558" s="181">
        <v>0</v>
      </c>
      <c r="I558" s="181">
        <v>0</v>
      </c>
      <c r="J558" s="181">
        <v>0</v>
      </c>
      <c r="K558" s="181">
        <v>0</v>
      </c>
      <c r="L558" s="49">
        <f t="shared" si="228"/>
        <v>0</v>
      </c>
      <c r="M558" s="124">
        <v>0</v>
      </c>
      <c r="N558" s="124">
        <v>0</v>
      </c>
      <c r="O558" s="124">
        <v>0</v>
      </c>
      <c r="P558" s="124">
        <v>0</v>
      </c>
      <c r="Q558" s="49">
        <f t="shared" si="218"/>
        <v>0</v>
      </c>
      <c r="R558" s="119">
        <v>0</v>
      </c>
      <c r="S558" s="119">
        <v>0</v>
      </c>
      <c r="T558" s="119">
        <v>0</v>
      </c>
      <c r="U558" s="119">
        <v>0</v>
      </c>
      <c r="V558" s="49">
        <f t="shared" si="219"/>
        <v>0</v>
      </c>
      <c r="W558" s="182">
        <v>0</v>
      </c>
      <c r="X558" s="149">
        <v>0</v>
      </c>
      <c r="Y558" s="149">
        <v>0</v>
      </c>
      <c r="Z558" s="149">
        <v>0</v>
      </c>
      <c r="AA558" s="49">
        <f t="shared" si="216"/>
        <v>0</v>
      </c>
      <c r="AB558" s="182">
        <v>0</v>
      </c>
      <c r="AC558" s="122">
        <v>0</v>
      </c>
      <c r="AD558" s="122">
        <v>0</v>
      </c>
      <c r="AE558" s="122">
        <v>0</v>
      </c>
      <c r="AF558" s="49">
        <f t="shared" si="217"/>
        <v>0</v>
      </c>
      <c r="AG558" s="182">
        <v>0</v>
      </c>
      <c r="AH558" s="182">
        <v>0</v>
      </c>
      <c r="AI558" s="182">
        <v>0</v>
      </c>
      <c r="AJ558" s="182">
        <v>0</v>
      </c>
    </row>
    <row r="559" spans="2:36" s="147" customFormat="1" ht="16.5" customHeight="1" x14ac:dyDescent="0.25">
      <c r="B559" s="446">
        <v>6</v>
      </c>
      <c r="C559" s="417"/>
      <c r="D559" s="450" t="s">
        <v>260</v>
      </c>
      <c r="E559" s="95" t="s">
        <v>120</v>
      </c>
      <c r="F559" s="71">
        <f t="shared" si="215"/>
        <v>0</v>
      </c>
      <c r="G559" s="49">
        <f t="shared" si="225"/>
        <v>0</v>
      </c>
      <c r="H559" s="178"/>
      <c r="I559" s="178"/>
      <c r="J559" s="178"/>
      <c r="K559" s="178"/>
      <c r="L559" s="49">
        <f t="shared" si="228"/>
        <v>0</v>
      </c>
      <c r="M559" s="178"/>
      <c r="N559" s="178"/>
      <c r="O559" s="178"/>
      <c r="P559" s="178"/>
      <c r="Q559" s="49">
        <f t="shared" si="218"/>
        <v>0</v>
      </c>
      <c r="R559" s="178"/>
      <c r="S559" s="178"/>
      <c r="T559" s="178"/>
      <c r="U559" s="178"/>
      <c r="V559" s="49">
        <f t="shared" si="219"/>
        <v>0</v>
      </c>
      <c r="W559" s="178">
        <v>0</v>
      </c>
      <c r="X559" s="178"/>
      <c r="Y559" s="178"/>
      <c r="Z559" s="178"/>
      <c r="AA559" s="49">
        <f t="shared" si="216"/>
        <v>0</v>
      </c>
      <c r="AB559" s="178"/>
      <c r="AC559" s="178"/>
      <c r="AD559" s="178"/>
      <c r="AE559" s="178"/>
      <c r="AF559" s="49">
        <f t="shared" si="217"/>
        <v>0</v>
      </c>
      <c r="AG559" s="178"/>
      <c r="AH559" s="178"/>
      <c r="AI559" s="178"/>
      <c r="AJ559" s="178"/>
    </row>
    <row r="560" spans="2:36" s="147" customFormat="1" ht="16.5" customHeight="1" thickBot="1" x14ac:dyDescent="0.3">
      <c r="B560" s="415"/>
      <c r="C560" s="417"/>
      <c r="D560" s="451"/>
      <c r="E560" s="96" t="s">
        <v>218</v>
      </c>
      <c r="F560" s="71">
        <f t="shared" si="215"/>
        <v>0</v>
      </c>
      <c r="G560" s="49">
        <f t="shared" si="225"/>
        <v>0</v>
      </c>
      <c r="H560" s="176"/>
      <c r="I560" s="176"/>
      <c r="J560" s="176"/>
      <c r="K560" s="176"/>
      <c r="L560" s="49">
        <f t="shared" si="228"/>
        <v>0</v>
      </c>
      <c r="M560" s="176"/>
      <c r="N560" s="176"/>
      <c r="O560" s="176"/>
      <c r="P560" s="176"/>
      <c r="Q560" s="49">
        <f t="shared" si="218"/>
        <v>0</v>
      </c>
      <c r="R560" s="176"/>
      <c r="S560" s="176"/>
      <c r="T560" s="176"/>
      <c r="U560" s="176"/>
      <c r="V560" s="49">
        <f t="shared" si="219"/>
        <v>0</v>
      </c>
      <c r="W560" s="176">
        <v>0</v>
      </c>
      <c r="X560" s="176"/>
      <c r="Y560" s="176"/>
      <c r="Z560" s="176"/>
      <c r="AA560" s="49">
        <f t="shared" si="216"/>
        <v>0</v>
      </c>
      <c r="AB560" s="176"/>
      <c r="AC560" s="176"/>
      <c r="AD560" s="176"/>
      <c r="AE560" s="176"/>
      <c r="AF560" s="49">
        <f t="shared" si="217"/>
        <v>0</v>
      </c>
      <c r="AG560" s="176"/>
      <c r="AH560" s="176"/>
      <c r="AI560" s="176"/>
      <c r="AJ560" s="176"/>
    </row>
    <row r="561" spans="2:36" s="84" customFormat="1" ht="16.5" customHeight="1" thickBot="1" x14ac:dyDescent="0.3">
      <c r="B561" s="415"/>
      <c r="C561" s="417"/>
      <c r="D561" s="451"/>
      <c r="E561" s="98" t="s">
        <v>116</v>
      </c>
      <c r="F561" s="71">
        <f t="shared" si="215"/>
        <v>0</v>
      </c>
      <c r="G561" s="49">
        <f t="shared" si="225"/>
        <v>0</v>
      </c>
      <c r="H561" s="181">
        <v>0</v>
      </c>
      <c r="I561" s="181">
        <v>0</v>
      </c>
      <c r="J561" s="181">
        <v>0</v>
      </c>
      <c r="K561" s="181">
        <v>0</v>
      </c>
      <c r="L561" s="49">
        <f t="shared" si="228"/>
        <v>0</v>
      </c>
      <c r="M561" s="124">
        <v>0</v>
      </c>
      <c r="N561" s="124">
        <v>0</v>
      </c>
      <c r="O561" s="124">
        <v>0</v>
      </c>
      <c r="P561" s="124">
        <v>0</v>
      </c>
      <c r="Q561" s="49">
        <f t="shared" si="218"/>
        <v>0</v>
      </c>
      <c r="R561" s="119">
        <v>0</v>
      </c>
      <c r="S561" s="119">
        <v>0</v>
      </c>
      <c r="T561" s="119">
        <v>0</v>
      </c>
      <c r="U561" s="119">
        <v>0</v>
      </c>
      <c r="V561" s="49">
        <f t="shared" si="219"/>
        <v>0</v>
      </c>
      <c r="W561" s="124">
        <v>0</v>
      </c>
      <c r="X561" s="149">
        <v>0</v>
      </c>
      <c r="Y561" s="149">
        <v>0</v>
      </c>
      <c r="Z561" s="149">
        <v>0</v>
      </c>
      <c r="AA561" s="49">
        <f t="shared" si="216"/>
        <v>0</v>
      </c>
      <c r="AB561" s="124">
        <v>0</v>
      </c>
      <c r="AC561" s="122">
        <v>0</v>
      </c>
      <c r="AD561" s="122">
        <v>0</v>
      </c>
      <c r="AE561" s="122">
        <v>0</v>
      </c>
      <c r="AF561" s="49">
        <f t="shared" si="217"/>
        <v>0</v>
      </c>
      <c r="AG561" s="124">
        <v>0</v>
      </c>
      <c r="AH561" s="124">
        <v>0</v>
      </c>
      <c r="AI561" s="124">
        <v>0</v>
      </c>
      <c r="AJ561" s="124">
        <v>0</v>
      </c>
    </row>
    <row r="562" spans="2:36" s="84" customFormat="1" ht="21.75" thickBot="1" x14ac:dyDescent="0.3">
      <c r="B562" s="317"/>
      <c r="C562" s="417"/>
      <c r="D562" s="452"/>
      <c r="E562" s="132" t="s">
        <v>455</v>
      </c>
      <c r="F562" s="71">
        <f t="shared" si="215"/>
        <v>0</v>
      </c>
      <c r="G562" s="49">
        <f t="shared" si="225"/>
        <v>0</v>
      </c>
      <c r="H562" s="181">
        <v>0</v>
      </c>
      <c r="I562" s="181">
        <v>0</v>
      </c>
      <c r="J562" s="181">
        <v>0</v>
      </c>
      <c r="K562" s="181">
        <v>0</v>
      </c>
      <c r="L562" s="49">
        <f t="shared" si="228"/>
        <v>0</v>
      </c>
      <c r="M562" s="124">
        <v>0</v>
      </c>
      <c r="N562" s="124">
        <v>0</v>
      </c>
      <c r="O562" s="124">
        <v>0</v>
      </c>
      <c r="P562" s="124">
        <v>0</v>
      </c>
      <c r="Q562" s="49">
        <f t="shared" si="218"/>
        <v>0</v>
      </c>
      <c r="R562" s="119">
        <v>0</v>
      </c>
      <c r="S562" s="119">
        <v>0</v>
      </c>
      <c r="T562" s="119">
        <v>0</v>
      </c>
      <c r="U562" s="119">
        <v>0</v>
      </c>
      <c r="V562" s="49">
        <f t="shared" si="219"/>
        <v>0</v>
      </c>
      <c r="W562" s="182">
        <v>0</v>
      </c>
      <c r="X562" s="149">
        <v>0</v>
      </c>
      <c r="Y562" s="149">
        <v>0</v>
      </c>
      <c r="Z562" s="149">
        <v>0</v>
      </c>
      <c r="AA562" s="49">
        <f t="shared" si="216"/>
        <v>0</v>
      </c>
      <c r="AB562" s="182">
        <v>0</v>
      </c>
      <c r="AC562" s="122">
        <v>0</v>
      </c>
      <c r="AD562" s="122">
        <v>0</v>
      </c>
      <c r="AE562" s="122">
        <v>0</v>
      </c>
      <c r="AF562" s="49">
        <f t="shared" si="217"/>
        <v>0</v>
      </c>
      <c r="AG562" s="182">
        <v>0</v>
      </c>
      <c r="AH562" s="182">
        <v>0</v>
      </c>
      <c r="AI562" s="182">
        <v>0</v>
      </c>
      <c r="AJ562" s="182">
        <v>0</v>
      </c>
    </row>
    <row r="563" spans="2:36" s="84" customFormat="1" ht="16.5" customHeight="1" thickBot="1" x14ac:dyDescent="0.3">
      <c r="B563" s="446">
        <v>7</v>
      </c>
      <c r="C563" s="417"/>
      <c r="D563" s="450" t="s">
        <v>261</v>
      </c>
      <c r="E563" s="128" t="s">
        <v>120</v>
      </c>
      <c r="F563" s="71">
        <f t="shared" si="215"/>
        <v>0</v>
      </c>
      <c r="G563" s="49">
        <f t="shared" si="225"/>
        <v>0</v>
      </c>
      <c r="H563" s="181">
        <v>0</v>
      </c>
      <c r="I563" s="181">
        <v>0</v>
      </c>
      <c r="J563" s="181">
        <v>0</v>
      </c>
      <c r="K563" s="181">
        <v>0</v>
      </c>
      <c r="L563" s="49">
        <f t="shared" si="228"/>
        <v>0</v>
      </c>
      <c r="M563" s="124">
        <v>0</v>
      </c>
      <c r="N563" s="124">
        <v>0</v>
      </c>
      <c r="O563" s="124">
        <v>0</v>
      </c>
      <c r="P563" s="124">
        <v>0</v>
      </c>
      <c r="Q563" s="49">
        <f t="shared" si="218"/>
        <v>0</v>
      </c>
      <c r="R563" s="119">
        <v>0</v>
      </c>
      <c r="S563" s="119">
        <v>0</v>
      </c>
      <c r="T563" s="119">
        <v>0</v>
      </c>
      <c r="U563" s="119">
        <v>0</v>
      </c>
      <c r="V563" s="49">
        <f t="shared" si="219"/>
        <v>0</v>
      </c>
      <c r="W563" s="130">
        <v>0</v>
      </c>
      <c r="X563" s="149">
        <v>0</v>
      </c>
      <c r="Y563" s="149">
        <v>0</v>
      </c>
      <c r="Z563" s="149">
        <v>0</v>
      </c>
      <c r="AA563" s="49">
        <f t="shared" si="216"/>
        <v>0</v>
      </c>
      <c r="AB563" s="130">
        <v>0</v>
      </c>
      <c r="AC563" s="122">
        <v>0</v>
      </c>
      <c r="AD563" s="122">
        <v>0</v>
      </c>
      <c r="AE563" s="122">
        <v>0</v>
      </c>
      <c r="AF563" s="49">
        <f t="shared" si="217"/>
        <v>0</v>
      </c>
      <c r="AG563" s="130">
        <v>0</v>
      </c>
      <c r="AH563" s="130">
        <v>0</v>
      </c>
      <c r="AI563" s="130">
        <v>0</v>
      </c>
      <c r="AJ563" s="130">
        <v>0</v>
      </c>
    </row>
    <row r="564" spans="2:36" s="84" customFormat="1" ht="16.5" customHeight="1" thickBot="1" x14ac:dyDescent="0.3">
      <c r="B564" s="415"/>
      <c r="C564" s="417"/>
      <c r="D564" s="451"/>
      <c r="E564" s="97" t="s">
        <v>218</v>
      </c>
      <c r="F564" s="71">
        <f t="shared" si="215"/>
        <v>0</v>
      </c>
      <c r="G564" s="49">
        <f t="shared" si="225"/>
        <v>0</v>
      </c>
      <c r="H564" s="181">
        <v>0</v>
      </c>
      <c r="I564" s="181">
        <v>0</v>
      </c>
      <c r="J564" s="181">
        <v>0</v>
      </c>
      <c r="K564" s="181">
        <v>0</v>
      </c>
      <c r="L564" s="49">
        <f t="shared" si="228"/>
        <v>0</v>
      </c>
      <c r="M564" s="124">
        <v>0</v>
      </c>
      <c r="N564" s="124">
        <v>0</v>
      </c>
      <c r="O564" s="124">
        <v>0</v>
      </c>
      <c r="P564" s="124">
        <v>0</v>
      </c>
      <c r="Q564" s="49">
        <f t="shared" si="218"/>
        <v>0</v>
      </c>
      <c r="R564" s="119">
        <v>0</v>
      </c>
      <c r="S564" s="119">
        <v>0</v>
      </c>
      <c r="T564" s="119">
        <v>0</v>
      </c>
      <c r="U564" s="119">
        <v>0</v>
      </c>
      <c r="V564" s="49">
        <f t="shared" si="219"/>
        <v>0</v>
      </c>
      <c r="W564" s="115">
        <v>0</v>
      </c>
      <c r="X564" s="149">
        <v>0</v>
      </c>
      <c r="Y564" s="149">
        <v>0</v>
      </c>
      <c r="Z564" s="149">
        <v>0</v>
      </c>
      <c r="AA564" s="49">
        <f t="shared" si="216"/>
        <v>0</v>
      </c>
      <c r="AB564" s="115">
        <v>0</v>
      </c>
      <c r="AC564" s="122">
        <v>0</v>
      </c>
      <c r="AD564" s="122">
        <v>0</v>
      </c>
      <c r="AE564" s="122">
        <v>0</v>
      </c>
      <c r="AF564" s="49">
        <f t="shared" si="217"/>
        <v>0</v>
      </c>
      <c r="AG564" s="115">
        <v>0</v>
      </c>
      <c r="AH564" s="115">
        <v>0</v>
      </c>
      <c r="AI564" s="115">
        <v>0</v>
      </c>
      <c r="AJ564" s="115">
        <v>0</v>
      </c>
    </row>
    <row r="565" spans="2:36" s="84" customFormat="1" ht="16.5" customHeight="1" thickBot="1" x14ac:dyDescent="0.3">
      <c r="B565" s="415"/>
      <c r="C565" s="417"/>
      <c r="D565" s="451"/>
      <c r="E565" s="98" t="s">
        <v>116</v>
      </c>
      <c r="F565" s="71">
        <f t="shared" si="215"/>
        <v>0</v>
      </c>
      <c r="G565" s="49">
        <f t="shared" si="225"/>
        <v>0</v>
      </c>
      <c r="H565" s="181">
        <v>0</v>
      </c>
      <c r="I565" s="181">
        <v>0</v>
      </c>
      <c r="J565" s="181">
        <v>0</v>
      </c>
      <c r="K565" s="181">
        <v>0</v>
      </c>
      <c r="L565" s="49">
        <f t="shared" si="228"/>
        <v>0</v>
      </c>
      <c r="M565" s="124">
        <v>0</v>
      </c>
      <c r="N565" s="124">
        <v>0</v>
      </c>
      <c r="O565" s="124">
        <v>0</v>
      </c>
      <c r="P565" s="124">
        <v>0</v>
      </c>
      <c r="Q565" s="49">
        <f t="shared" si="218"/>
        <v>0</v>
      </c>
      <c r="R565" s="119">
        <v>0</v>
      </c>
      <c r="S565" s="119">
        <v>0</v>
      </c>
      <c r="T565" s="119">
        <v>0</v>
      </c>
      <c r="U565" s="119">
        <v>0</v>
      </c>
      <c r="V565" s="49">
        <f t="shared" si="219"/>
        <v>0</v>
      </c>
      <c r="W565" s="124">
        <v>0</v>
      </c>
      <c r="X565" s="149">
        <v>0</v>
      </c>
      <c r="Y565" s="149">
        <v>0</v>
      </c>
      <c r="Z565" s="149">
        <v>0</v>
      </c>
      <c r="AA565" s="49">
        <f t="shared" si="216"/>
        <v>0</v>
      </c>
      <c r="AB565" s="124">
        <v>0</v>
      </c>
      <c r="AC565" s="122">
        <v>0</v>
      </c>
      <c r="AD565" s="122">
        <v>0</v>
      </c>
      <c r="AE565" s="122">
        <v>0</v>
      </c>
      <c r="AF565" s="49">
        <f t="shared" si="217"/>
        <v>0</v>
      </c>
      <c r="AG565" s="124">
        <v>0</v>
      </c>
      <c r="AH565" s="124">
        <v>0</v>
      </c>
      <c r="AI565" s="124">
        <v>0</v>
      </c>
      <c r="AJ565" s="124">
        <v>0</v>
      </c>
    </row>
    <row r="566" spans="2:36" s="84" customFormat="1" ht="21.75" thickBot="1" x14ac:dyDescent="0.3">
      <c r="B566" s="317"/>
      <c r="C566" s="417"/>
      <c r="D566" s="452"/>
      <c r="E566" s="132" t="s">
        <v>455</v>
      </c>
      <c r="F566" s="71">
        <f t="shared" si="215"/>
        <v>0</v>
      </c>
      <c r="G566" s="49">
        <f t="shared" si="225"/>
        <v>0</v>
      </c>
      <c r="H566" s="181">
        <v>0</v>
      </c>
      <c r="I566" s="181">
        <v>0</v>
      </c>
      <c r="J566" s="181">
        <v>0</v>
      </c>
      <c r="K566" s="181">
        <v>0</v>
      </c>
      <c r="L566" s="49">
        <f t="shared" si="228"/>
        <v>0</v>
      </c>
      <c r="M566" s="124">
        <v>0</v>
      </c>
      <c r="N566" s="124">
        <v>0</v>
      </c>
      <c r="O566" s="124">
        <v>0</v>
      </c>
      <c r="P566" s="124">
        <v>0</v>
      </c>
      <c r="Q566" s="49">
        <f t="shared" si="218"/>
        <v>0</v>
      </c>
      <c r="R566" s="119">
        <v>0</v>
      </c>
      <c r="S566" s="119">
        <v>0</v>
      </c>
      <c r="T566" s="119">
        <v>0</v>
      </c>
      <c r="U566" s="119">
        <v>0</v>
      </c>
      <c r="V566" s="49">
        <f t="shared" si="219"/>
        <v>0</v>
      </c>
      <c r="W566" s="182">
        <v>0</v>
      </c>
      <c r="X566" s="149">
        <v>0</v>
      </c>
      <c r="Y566" s="149">
        <v>0</v>
      </c>
      <c r="Z566" s="149">
        <v>0</v>
      </c>
      <c r="AA566" s="49">
        <f t="shared" si="216"/>
        <v>0</v>
      </c>
      <c r="AB566" s="182">
        <v>0</v>
      </c>
      <c r="AC566" s="122">
        <v>0</v>
      </c>
      <c r="AD566" s="122">
        <v>0</v>
      </c>
      <c r="AE566" s="122">
        <v>0</v>
      </c>
      <c r="AF566" s="49">
        <f t="shared" si="217"/>
        <v>0</v>
      </c>
      <c r="AG566" s="182">
        <v>0</v>
      </c>
      <c r="AH566" s="182">
        <v>0</v>
      </c>
      <c r="AI566" s="182">
        <v>0</v>
      </c>
      <c r="AJ566" s="182">
        <v>0</v>
      </c>
    </row>
    <row r="567" spans="2:36" s="84" customFormat="1" ht="16.5" customHeight="1" thickBot="1" x14ac:dyDescent="0.3">
      <c r="B567" s="446">
        <v>8</v>
      </c>
      <c r="C567" s="417"/>
      <c r="D567" s="408" t="s">
        <v>262</v>
      </c>
      <c r="E567" s="128" t="s">
        <v>120</v>
      </c>
      <c r="F567" s="71">
        <f t="shared" si="215"/>
        <v>0</v>
      </c>
      <c r="G567" s="49">
        <f t="shared" si="225"/>
        <v>0</v>
      </c>
      <c r="H567" s="181">
        <v>0</v>
      </c>
      <c r="I567" s="181">
        <v>0</v>
      </c>
      <c r="J567" s="181">
        <v>0</v>
      </c>
      <c r="K567" s="181">
        <v>0</v>
      </c>
      <c r="L567" s="49">
        <f t="shared" si="228"/>
        <v>0</v>
      </c>
      <c r="M567" s="124">
        <v>0</v>
      </c>
      <c r="N567" s="124">
        <v>0</v>
      </c>
      <c r="O567" s="124">
        <v>0</v>
      </c>
      <c r="P567" s="124">
        <v>0</v>
      </c>
      <c r="Q567" s="49">
        <f t="shared" si="218"/>
        <v>0</v>
      </c>
      <c r="R567" s="119">
        <v>0</v>
      </c>
      <c r="S567" s="119">
        <v>0</v>
      </c>
      <c r="T567" s="119">
        <v>0</v>
      </c>
      <c r="U567" s="119">
        <v>0</v>
      </c>
      <c r="V567" s="49">
        <f t="shared" si="219"/>
        <v>0</v>
      </c>
      <c r="W567" s="125">
        <v>0</v>
      </c>
      <c r="X567" s="149">
        <v>0</v>
      </c>
      <c r="Y567" s="149">
        <v>0</v>
      </c>
      <c r="Z567" s="149">
        <v>0</v>
      </c>
      <c r="AA567" s="49">
        <f t="shared" si="216"/>
        <v>0</v>
      </c>
      <c r="AB567" s="125">
        <v>0</v>
      </c>
      <c r="AC567" s="122">
        <v>0</v>
      </c>
      <c r="AD567" s="122">
        <v>0</v>
      </c>
      <c r="AE567" s="122">
        <v>0</v>
      </c>
      <c r="AF567" s="49">
        <f t="shared" si="217"/>
        <v>0</v>
      </c>
      <c r="AG567" s="125">
        <v>0</v>
      </c>
      <c r="AH567" s="125">
        <v>0</v>
      </c>
      <c r="AI567" s="125">
        <v>0</v>
      </c>
      <c r="AJ567" s="125">
        <v>0</v>
      </c>
    </row>
    <row r="568" spans="2:36" s="84" customFormat="1" ht="16.5" customHeight="1" thickBot="1" x14ac:dyDescent="0.3">
      <c r="B568" s="415"/>
      <c r="C568" s="417"/>
      <c r="D568" s="412"/>
      <c r="E568" s="97" t="s">
        <v>218</v>
      </c>
      <c r="F568" s="71">
        <f t="shared" si="215"/>
        <v>0</v>
      </c>
      <c r="G568" s="49">
        <f t="shared" si="225"/>
        <v>0</v>
      </c>
      <c r="H568" s="181">
        <v>0</v>
      </c>
      <c r="I568" s="181">
        <v>0</v>
      </c>
      <c r="J568" s="181">
        <v>0</v>
      </c>
      <c r="K568" s="181">
        <v>0</v>
      </c>
      <c r="L568" s="49">
        <f t="shared" si="228"/>
        <v>0</v>
      </c>
      <c r="M568" s="124">
        <v>0</v>
      </c>
      <c r="N568" s="124">
        <v>0</v>
      </c>
      <c r="O568" s="124">
        <v>0</v>
      </c>
      <c r="P568" s="124">
        <v>0</v>
      </c>
      <c r="Q568" s="49">
        <f t="shared" si="218"/>
        <v>0</v>
      </c>
      <c r="R568" s="119">
        <v>0</v>
      </c>
      <c r="S568" s="119">
        <v>0</v>
      </c>
      <c r="T568" s="119">
        <v>0</v>
      </c>
      <c r="U568" s="119">
        <v>0</v>
      </c>
      <c r="V568" s="49">
        <f t="shared" si="219"/>
        <v>0</v>
      </c>
      <c r="W568" s="123">
        <v>0</v>
      </c>
      <c r="X568" s="149">
        <v>0</v>
      </c>
      <c r="Y568" s="149">
        <v>0</v>
      </c>
      <c r="Z568" s="149">
        <v>0</v>
      </c>
      <c r="AA568" s="49">
        <f t="shared" si="216"/>
        <v>0</v>
      </c>
      <c r="AB568" s="123">
        <v>0</v>
      </c>
      <c r="AC568" s="122">
        <v>0</v>
      </c>
      <c r="AD568" s="122">
        <v>0</v>
      </c>
      <c r="AE568" s="122">
        <v>0</v>
      </c>
      <c r="AF568" s="49">
        <f t="shared" si="217"/>
        <v>0</v>
      </c>
      <c r="AG568" s="123">
        <v>0</v>
      </c>
      <c r="AH568" s="123">
        <v>0</v>
      </c>
      <c r="AI568" s="123">
        <v>0</v>
      </c>
      <c r="AJ568" s="123">
        <v>0</v>
      </c>
    </row>
    <row r="569" spans="2:36" s="84" customFormat="1" ht="16.5" customHeight="1" thickBot="1" x14ac:dyDescent="0.3">
      <c r="B569" s="415"/>
      <c r="C569" s="417"/>
      <c r="D569" s="412"/>
      <c r="E569" s="98" t="s">
        <v>116</v>
      </c>
      <c r="F569" s="71">
        <f t="shared" si="215"/>
        <v>0</v>
      </c>
      <c r="G569" s="49">
        <f t="shared" si="225"/>
        <v>0</v>
      </c>
      <c r="H569" s="181">
        <v>0</v>
      </c>
      <c r="I569" s="181">
        <v>0</v>
      </c>
      <c r="J569" s="181">
        <v>0</v>
      </c>
      <c r="K569" s="181">
        <v>0</v>
      </c>
      <c r="L569" s="49">
        <f t="shared" si="228"/>
        <v>0</v>
      </c>
      <c r="M569" s="124">
        <v>0</v>
      </c>
      <c r="N569" s="124">
        <v>0</v>
      </c>
      <c r="O569" s="124">
        <v>0</v>
      </c>
      <c r="P569" s="124">
        <v>0</v>
      </c>
      <c r="Q569" s="49">
        <f t="shared" si="218"/>
        <v>0</v>
      </c>
      <c r="R569" s="119">
        <v>0</v>
      </c>
      <c r="S569" s="119">
        <v>0</v>
      </c>
      <c r="T569" s="119">
        <v>0</v>
      </c>
      <c r="U569" s="119">
        <v>0</v>
      </c>
      <c r="V569" s="49">
        <f t="shared" si="219"/>
        <v>0</v>
      </c>
      <c r="W569" s="124">
        <v>0</v>
      </c>
      <c r="X569" s="149">
        <v>0</v>
      </c>
      <c r="Y569" s="149">
        <v>0</v>
      </c>
      <c r="Z569" s="149">
        <v>0</v>
      </c>
      <c r="AA569" s="49">
        <f t="shared" si="216"/>
        <v>0</v>
      </c>
      <c r="AB569" s="124">
        <v>0</v>
      </c>
      <c r="AC569" s="122">
        <v>0</v>
      </c>
      <c r="AD569" s="122">
        <v>0</v>
      </c>
      <c r="AE569" s="122">
        <v>0</v>
      </c>
      <c r="AF569" s="49">
        <f t="shared" si="217"/>
        <v>0</v>
      </c>
      <c r="AG569" s="124">
        <v>0</v>
      </c>
      <c r="AH569" s="124">
        <v>0</v>
      </c>
      <c r="AI569" s="124">
        <v>0</v>
      </c>
      <c r="AJ569" s="124">
        <v>0</v>
      </c>
    </row>
    <row r="570" spans="2:36" s="252" customFormat="1" ht="16.5" customHeight="1" thickBot="1" x14ac:dyDescent="0.3">
      <c r="B570" s="317"/>
      <c r="C570" s="417"/>
      <c r="D570" s="413"/>
      <c r="E570" s="132" t="s">
        <v>455</v>
      </c>
      <c r="F570" s="71">
        <f t="shared" si="215"/>
        <v>0</v>
      </c>
      <c r="G570" s="49">
        <f t="shared" si="225"/>
        <v>0</v>
      </c>
      <c r="H570" s="181">
        <v>0</v>
      </c>
      <c r="I570" s="181">
        <v>0</v>
      </c>
      <c r="J570" s="181">
        <v>0</v>
      </c>
      <c r="K570" s="181">
        <v>0</v>
      </c>
      <c r="L570" s="49">
        <f t="shared" si="228"/>
        <v>0</v>
      </c>
      <c r="M570" s="124">
        <v>0</v>
      </c>
      <c r="N570" s="124">
        <v>0</v>
      </c>
      <c r="O570" s="124">
        <v>0</v>
      </c>
      <c r="P570" s="124">
        <v>0</v>
      </c>
      <c r="Q570" s="49">
        <f t="shared" si="218"/>
        <v>0</v>
      </c>
      <c r="R570" s="119">
        <v>0</v>
      </c>
      <c r="S570" s="119">
        <v>0</v>
      </c>
      <c r="T570" s="119">
        <v>0</v>
      </c>
      <c r="U570" s="119">
        <v>0</v>
      </c>
      <c r="V570" s="49">
        <f t="shared" si="219"/>
        <v>0</v>
      </c>
      <c r="W570" s="181">
        <v>0</v>
      </c>
      <c r="X570" s="149">
        <v>0</v>
      </c>
      <c r="Y570" s="149">
        <v>0</v>
      </c>
      <c r="Z570" s="149">
        <v>0</v>
      </c>
      <c r="AA570" s="49">
        <f t="shared" si="216"/>
        <v>0</v>
      </c>
      <c r="AB570" s="181">
        <v>0</v>
      </c>
      <c r="AC570" s="122">
        <v>0</v>
      </c>
      <c r="AD570" s="122">
        <v>0</v>
      </c>
      <c r="AE570" s="122">
        <v>0</v>
      </c>
      <c r="AF570" s="49">
        <f t="shared" si="217"/>
        <v>0</v>
      </c>
      <c r="AG570" s="181">
        <v>0</v>
      </c>
      <c r="AH570" s="181">
        <v>0</v>
      </c>
      <c r="AI570" s="181">
        <v>0</v>
      </c>
      <c r="AJ570" s="181">
        <v>0</v>
      </c>
    </row>
    <row r="571" spans="2:36" s="147" customFormat="1" ht="22.5" customHeight="1" x14ac:dyDescent="0.25">
      <c r="B571" s="446">
        <v>9</v>
      </c>
      <c r="C571" s="417"/>
      <c r="D571" s="512" t="s">
        <v>669</v>
      </c>
      <c r="E571" s="95" t="s">
        <v>120</v>
      </c>
      <c r="F571" s="71">
        <f t="shared" si="215"/>
        <v>0</v>
      </c>
      <c r="G571" s="49">
        <f t="shared" si="225"/>
        <v>0</v>
      </c>
      <c r="H571" s="178"/>
      <c r="I571" s="178"/>
      <c r="J571" s="178"/>
      <c r="K571" s="178"/>
      <c r="L571" s="49">
        <f t="shared" si="228"/>
        <v>0</v>
      </c>
      <c r="M571" s="178"/>
      <c r="N571" s="178"/>
      <c r="O571" s="178"/>
      <c r="P571" s="178"/>
      <c r="Q571" s="49">
        <f t="shared" si="218"/>
        <v>0</v>
      </c>
      <c r="R571" s="178"/>
      <c r="S571" s="178"/>
      <c r="T571" s="178"/>
      <c r="U571" s="178"/>
      <c r="V571" s="49">
        <f t="shared" si="219"/>
        <v>0</v>
      </c>
      <c r="W571" s="178">
        <v>0</v>
      </c>
      <c r="X571" s="178"/>
      <c r="Y571" s="178"/>
      <c r="Z571" s="178"/>
      <c r="AA571" s="49">
        <f t="shared" si="216"/>
        <v>0</v>
      </c>
      <c r="AB571" s="178"/>
      <c r="AC571" s="178"/>
      <c r="AD571" s="178"/>
      <c r="AE571" s="178"/>
      <c r="AF571" s="49">
        <f t="shared" si="217"/>
        <v>0</v>
      </c>
      <c r="AG571" s="178"/>
      <c r="AH571" s="178"/>
      <c r="AI571" s="178"/>
      <c r="AJ571" s="178"/>
    </row>
    <row r="572" spans="2:36" s="147" customFormat="1" ht="22.5" customHeight="1" thickBot="1" x14ac:dyDescent="0.3">
      <c r="B572" s="415"/>
      <c r="C572" s="417"/>
      <c r="D572" s="451"/>
      <c r="E572" s="96" t="s">
        <v>218</v>
      </c>
      <c r="F572" s="71">
        <f t="shared" si="215"/>
        <v>0</v>
      </c>
      <c r="G572" s="49">
        <f t="shared" si="225"/>
        <v>0</v>
      </c>
      <c r="H572" s="176"/>
      <c r="I572" s="176"/>
      <c r="J572" s="176"/>
      <c r="K572" s="176"/>
      <c r="L572" s="49">
        <f t="shared" si="228"/>
        <v>0</v>
      </c>
      <c r="M572" s="176"/>
      <c r="N572" s="176"/>
      <c r="O572" s="176"/>
      <c r="P572" s="176"/>
      <c r="Q572" s="49">
        <f t="shared" si="218"/>
        <v>0</v>
      </c>
      <c r="R572" s="176"/>
      <c r="S572" s="176"/>
      <c r="T572" s="176"/>
      <c r="U572" s="176"/>
      <c r="V572" s="49">
        <f t="shared" si="219"/>
        <v>0</v>
      </c>
      <c r="W572" s="176">
        <v>0</v>
      </c>
      <c r="X572" s="176"/>
      <c r="Y572" s="176"/>
      <c r="Z572" s="176"/>
      <c r="AA572" s="49">
        <f t="shared" si="216"/>
        <v>0</v>
      </c>
      <c r="AB572" s="176"/>
      <c r="AC572" s="176"/>
      <c r="AD572" s="176"/>
      <c r="AE572" s="176"/>
      <c r="AF572" s="49">
        <f t="shared" si="217"/>
        <v>0</v>
      </c>
      <c r="AG572" s="176"/>
      <c r="AH572" s="176"/>
      <c r="AI572" s="176"/>
      <c r="AJ572" s="176"/>
    </row>
    <row r="573" spans="2:36" s="84" customFormat="1" ht="22.5" customHeight="1" thickBot="1" x14ac:dyDescent="0.3">
      <c r="B573" s="415"/>
      <c r="C573" s="417"/>
      <c r="D573" s="451"/>
      <c r="E573" s="98" t="s">
        <v>116</v>
      </c>
      <c r="F573" s="71">
        <f t="shared" si="215"/>
        <v>0</v>
      </c>
      <c r="G573" s="49">
        <f t="shared" si="225"/>
        <v>0</v>
      </c>
      <c r="H573" s="181">
        <v>0</v>
      </c>
      <c r="I573" s="181">
        <v>0</v>
      </c>
      <c r="J573" s="181">
        <v>0</v>
      </c>
      <c r="K573" s="181">
        <v>0</v>
      </c>
      <c r="L573" s="49">
        <f t="shared" si="228"/>
        <v>0</v>
      </c>
      <c r="M573" s="124">
        <v>0</v>
      </c>
      <c r="N573" s="124">
        <v>0</v>
      </c>
      <c r="O573" s="124">
        <v>0</v>
      </c>
      <c r="P573" s="124">
        <v>0</v>
      </c>
      <c r="Q573" s="49">
        <f t="shared" si="218"/>
        <v>0</v>
      </c>
      <c r="R573" s="119">
        <v>0</v>
      </c>
      <c r="S573" s="119">
        <v>0</v>
      </c>
      <c r="T573" s="119">
        <v>0</v>
      </c>
      <c r="U573" s="119">
        <v>0</v>
      </c>
      <c r="V573" s="49">
        <f t="shared" si="219"/>
        <v>0</v>
      </c>
      <c r="W573" s="124">
        <v>0</v>
      </c>
      <c r="X573" s="149">
        <v>0</v>
      </c>
      <c r="Y573" s="149">
        <v>0</v>
      </c>
      <c r="Z573" s="149">
        <v>0</v>
      </c>
      <c r="AA573" s="49">
        <f t="shared" si="216"/>
        <v>0</v>
      </c>
      <c r="AB573" s="124">
        <v>0</v>
      </c>
      <c r="AC573" s="122">
        <v>0</v>
      </c>
      <c r="AD573" s="122">
        <v>0</v>
      </c>
      <c r="AE573" s="122">
        <v>0</v>
      </c>
      <c r="AF573" s="49">
        <f t="shared" si="217"/>
        <v>0</v>
      </c>
      <c r="AG573" s="124">
        <v>0</v>
      </c>
      <c r="AH573" s="124">
        <v>0</v>
      </c>
      <c r="AI573" s="124">
        <v>0</v>
      </c>
      <c r="AJ573" s="124">
        <v>0</v>
      </c>
    </row>
    <row r="574" spans="2:36" s="84" customFormat="1" ht="22.5" customHeight="1" thickBot="1" x14ac:dyDescent="0.3">
      <c r="B574" s="317"/>
      <c r="C574" s="417"/>
      <c r="D574" s="452"/>
      <c r="E574" s="132" t="s">
        <v>455</v>
      </c>
      <c r="F574" s="71">
        <f t="shared" si="215"/>
        <v>0</v>
      </c>
      <c r="G574" s="49">
        <f t="shared" si="225"/>
        <v>0</v>
      </c>
      <c r="H574" s="181">
        <v>0</v>
      </c>
      <c r="I574" s="181">
        <v>0</v>
      </c>
      <c r="J574" s="181">
        <v>0</v>
      </c>
      <c r="K574" s="181">
        <v>0</v>
      </c>
      <c r="L574" s="49">
        <f t="shared" si="228"/>
        <v>0</v>
      </c>
      <c r="M574" s="124">
        <v>0</v>
      </c>
      <c r="N574" s="124">
        <v>0</v>
      </c>
      <c r="O574" s="124">
        <v>0</v>
      </c>
      <c r="P574" s="124">
        <v>0</v>
      </c>
      <c r="Q574" s="49">
        <f t="shared" si="218"/>
        <v>0</v>
      </c>
      <c r="R574" s="119">
        <v>0</v>
      </c>
      <c r="S574" s="119">
        <v>0</v>
      </c>
      <c r="T574" s="119">
        <v>0</v>
      </c>
      <c r="U574" s="119">
        <v>0</v>
      </c>
      <c r="V574" s="49">
        <f t="shared" si="219"/>
        <v>0</v>
      </c>
      <c r="W574" s="182">
        <v>0</v>
      </c>
      <c r="X574" s="149">
        <v>0</v>
      </c>
      <c r="Y574" s="149">
        <v>0</v>
      </c>
      <c r="Z574" s="149">
        <v>0</v>
      </c>
      <c r="AA574" s="49">
        <f t="shared" si="216"/>
        <v>0</v>
      </c>
      <c r="AB574" s="182">
        <v>0</v>
      </c>
      <c r="AC574" s="122">
        <v>0</v>
      </c>
      <c r="AD574" s="122">
        <v>0</v>
      </c>
      <c r="AE574" s="122">
        <v>0</v>
      </c>
      <c r="AF574" s="49">
        <f t="shared" si="217"/>
        <v>0</v>
      </c>
      <c r="AG574" s="182">
        <v>0</v>
      </c>
      <c r="AH574" s="182">
        <v>0</v>
      </c>
      <c r="AI574" s="182">
        <v>0</v>
      </c>
      <c r="AJ574" s="182">
        <v>0</v>
      </c>
    </row>
    <row r="575" spans="2:36" s="84" customFormat="1" ht="18" customHeight="1" thickBot="1" x14ac:dyDescent="0.3">
      <c r="B575" s="446">
        <v>10</v>
      </c>
      <c r="C575" s="417"/>
      <c r="D575" s="450" t="s">
        <v>265</v>
      </c>
      <c r="E575" s="128" t="s">
        <v>120</v>
      </c>
      <c r="F575" s="71">
        <f t="shared" si="215"/>
        <v>0</v>
      </c>
      <c r="G575" s="49">
        <f t="shared" si="225"/>
        <v>0</v>
      </c>
      <c r="H575" s="181">
        <v>0</v>
      </c>
      <c r="I575" s="181">
        <v>0</v>
      </c>
      <c r="J575" s="181">
        <v>0</v>
      </c>
      <c r="K575" s="181">
        <v>0</v>
      </c>
      <c r="L575" s="49">
        <f t="shared" si="228"/>
        <v>0</v>
      </c>
      <c r="M575" s="124">
        <v>0</v>
      </c>
      <c r="N575" s="124">
        <v>0</v>
      </c>
      <c r="O575" s="124">
        <v>0</v>
      </c>
      <c r="P575" s="124">
        <v>0</v>
      </c>
      <c r="Q575" s="49">
        <f t="shared" si="218"/>
        <v>0</v>
      </c>
      <c r="R575" s="119">
        <v>0</v>
      </c>
      <c r="S575" s="119">
        <v>0</v>
      </c>
      <c r="T575" s="119">
        <v>0</v>
      </c>
      <c r="U575" s="119">
        <v>0</v>
      </c>
      <c r="V575" s="49">
        <f t="shared" si="219"/>
        <v>0</v>
      </c>
      <c r="W575" s="125">
        <v>0</v>
      </c>
      <c r="X575" s="149">
        <v>0</v>
      </c>
      <c r="Y575" s="149">
        <v>0</v>
      </c>
      <c r="Z575" s="149">
        <v>0</v>
      </c>
      <c r="AA575" s="49">
        <f t="shared" si="216"/>
        <v>0</v>
      </c>
      <c r="AB575" s="125">
        <v>0</v>
      </c>
      <c r="AC575" s="122">
        <v>0</v>
      </c>
      <c r="AD575" s="122">
        <v>0</v>
      </c>
      <c r="AE575" s="122">
        <v>0</v>
      </c>
      <c r="AF575" s="49">
        <f t="shared" si="217"/>
        <v>0</v>
      </c>
      <c r="AG575" s="125">
        <v>0</v>
      </c>
      <c r="AH575" s="125">
        <v>0</v>
      </c>
      <c r="AI575" s="125">
        <v>0</v>
      </c>
      <c r="AJ575" s="125">
        <v>0</v>
      </c>
    </row>
    <row r="576" spans="2:36" s="84" customFormat="1" ht="18" customHeight="1" thickBot="1" x14ac:dyDescent="0.3">
      <c r="B576" s="415"/>
      <c r="C576" s="417"/>
      <c r="D576" s="451"/>
      <c r="E576" s="97" t="s">
        <v>218</v>
      </c>
      <c r="F576" s="71">
        <f t="shared" si="215"/>
        <v>0</v>
      </c>
      <c r="G576" s="49">
        <f t="shared" si="225"/>
        <v>0</v>
      </c>
      <c r="H576" s="181">
        <v>0</v>
      </c>
      <c r="I576" s="181">
        <v>0</v>
      </c>
      <c r="J576" s="181">
        <v>0</v>
      </c>
      <c r="K576" s="181">
        <v>0</v>
      </c>
      <c r="L576" s="49">
        <f t="shared" si="228"/>
        <v>0</v>
      </c>
      <c r="M576" s="124">
        <v>0</v>
      </c>
      <c r="N576" s="124">
        <v>0</v>
      </c>
      <c r="O576" s="124">
        <v>0</v>
      </c>
      <c r="P576" s="124">
        <v>0</v>
      </c>
      <c r="Q576" s="49">
        <f t="shared" si="218"/>
        <v>0</v>
      </c>
      <c r="R576" s="119">
        <v>0</v>
      </c>
      <c r="S576" s="119">
        <v>0</v>
      </c>
      <c r="T576" s="119">
        <v>0</v>
      </c>
      <c r="U576" s="119">
        <v>0</v>
      </c>
      <c r="V576" s="49">
        <f t="shared" si="219"/>
        <v>0</v>
      </c>
      <c r="W576" s="123">
        <v>0</v>
      </c>
      <c r="X576" s="149">
        <v>0</v>
      </c>
      <c r="Y576" s="149">
        <v>0</v>
      </c>
      <c r="Z576" s="149">
        <v>0</v>
      </c>
      <c r="AA576" s="49">
        <f t="shared" si="216"/>
        <v>0</v>
      </c>
      <c r="AB576" s="123">
        <v>0</v>
      </c>
      <c r="AC576" s="122">
        <v>0</v>
      </c>
      <c r="AD576" s="122">
        <v>0</v>
      </c>
      <c r="AE576" s="122">
        <v>0</v>
      </c>
      <c r="AF576" s="49">
        <f t="shared" si="217"/>
        <v>0</v>
      </c>
      <c r="AG576" s="123">
        <v>0</v>
      </c>
      <c r="AH576" s="123">
        <v>0</v>
      </c>
      <c r="AI576" s="123">
        <v>0</v>
      </c>
      <c r="AJ576" s="123">
        <v>0</v>
      </c>
    </row>
    <row r="577" spans="2:36" s="84" customFormat="1" ht="18" customHeight="1" thickBot="1" x14ac:dyDescent="0.3">
      <c r="B577" s="415"/>
      <c r="C577" s="417"/>
      <c r="D577" s="451"/>
      <c r="E577" s="98" t="s">
        <v>116</v>
      </c>
      <c r="F577" s="71">
        <f t="shared" si="215"/>
        <v>0</v>
      </c>
      <c r="G577" s="49">
        <f t="shared" si="225"/>
        <v>0</v>
      </c>
      <c r="H577" s="181">
        <v>0</v>
      </c>
      <c r="I577" s="181">
        <v>0</v>
      </c>
      <c r="J577" s="181">
        <v>0</v>
      </c>
      <c r="K577" s="181">
        <v>0</v>
      </c>
      <c r="L577" s="49">
        <f t="shared" si="228"/>
        <v>0</v>
      </c>
      <c r="M577" s="124">
        <v>0</v>
      </c>
      <c r="N577" s="124">
        <v>0</v>
      </c>
      <c r="O577" s="124">
        <v>0</v>
      </c>
      <c r="P577" s="124">
        <v>0</v>
      </c>
      <c r="Q577" s="49">
        <f t="shared" si="218"/>
        <v>0</v>
      </c>
      <c r="R577" s="119">
        <v>0</v>
      </c>
      <c r="S577" s="119">
        <v>0</v>
      </c>
      <c r="T577" s="119">
        <v>0</v>
      </c>
      <c r="U577" s="119">
        <v>0</v>
      </c>
      <c r="V577" s="49">
        <f t="shared" si="219"/>
        <v>0</v>
      </c>
      <c r="W577" s="124">
        <v>0</v>
      </c>
      <c r="X577" s="149">
        <v>0</v>
      </c>
      <c r="Y577" s="149">
        <v>0</v>
      </c>
      <c r="Z577" s="149">
        <v>0</v>
      </c>
      <c r="AA577" s="49">
        <f t="shared" si="216"/>
        <v>0</v>
      </c>
      <c r="AB577" s="124">
        <v>0</v>
      </c>
      <c r="AC577" s="122">
        <v>0</v>
      </c>
      <c r="AD577" s="122">
        <v>0</v>
      </c>
      <c r="AE577" s="122">
        <v>0</v>
      </c>
      <c r="AF577" s="49">
        <f t="shared" si="217"/>
        <v>0</v>
      </c>
      <c r="AG577" s="124">
        <v>0</v>
      </c>
      <c r="AH577" s="124">
        <v>0</v>
      </c>
      <c r="AI577" s="124">
        <v>0</v>
      </c>
      <c r="AJ577" s="124">
        <v>0</v>
      </c>
    </row>
    <row r="578" spans="2:36" s="252" customFormat="1" ht="18" customHeight="1" thickBot="1" x14ac:dyDescent="0.3">
      <c r="B578" s="317"/>
      <c r="C578" s="417"/>
      <c r="D578" s="451"/>
      <c r="E578" s="132" t="s">
        <v>455</v>
      </c>
      <c r="F578" s="71">
        <f t="shared" si="215"/>
        <v>0</v>
      </c>
      <c r="G578" s="49">
        <f t="shared" si="225"/>
        <v>0</v>
      </c>
      <c r="H578" s="181">
        <v>0</v>
      </c>
      <c r="I578" s="181">
        <v>0</v>
      </c>
      <c r="J578" s="181">
        <v>0</v>
      </c>
      <c r="K578" s="181">
        <v>0</v>
      </c>
      <c r="L578" s="49">
        <f t="shared" si="228"/>
        <v>0</v>
      </c>
      <c r="M578" s="124">
        <v>0</v>
      </c>
      <c r="N578" s="124">
        <v>0</v>
      </c>
      <c r="O578" s="124">
        <v>0</v>
      </c>
      <c r="P578" s="124">
        <v>0</v>
      </c>
      <c r="Q578" s="49">
        <f t="shared" si="218"/>
        <v>0</v>
      </c>
      <c r="R578" s="119">
        <v>0</v>
      </c>
      <c r="S578" s="119">
        <v>0</v>
      </c>
      <c r="T578" s="119">
        <v>0</v>
      </c>
      <c r="U578" s="119">
        <v>0</v>
      </c>
      <c r="V578" s="49">
        <f t="shared" si="219"/>
        <v>0</v>
      </c>
      <c r="W578" s="181">
        <v>0</v>
      </c>
      <c r="X578" s="149">
        <v>0</v>
      </c>
      <c r="Y578" s="149">
        <v>0</v>
      </c>
      <c r="Z578" s="149">
        <v>0</v>
      </c>
      <c r="AA578" s="49">
        <f t="shared" si="216"/>
        <v>0</v>
      </c>
      <c r="AB578" s="181">
        <v>0</v>
      </c>
      <c r="AC578" s="122">
        <v>0</v>
      </c>
      <c r="AD578" s="122">
        <v>0</v>
      </c>
      <c r="AE578" s="122">
        <v>0</v>
      </c>
      <c r="AF578" s="49">
        <f t="shared" si="217"/>
        <v>0</v>
      </c>
      <c r="AG578" s="181">
        <v>0</v>
      </c>
      <c r="AH578" s="181">
        <v>0</v>
      </c>
      <c r="AI578" s="181">
        <v>0</v>
      </c>
      <c r="AJ578" s="181">
        <v>0</v>
      </c>
    </row>
    <row r="579" spans="2:36" s="84" customFormat="1" ht="17.25" customHeight="1" thickBot="1" x14ac:dyDescent="0.3">
      <c r="B579" s="446">
        <v>11</v>
      </c>
      <c r="C579" s="417"/>
      <c r="D579" s="450" t="s">
        <v>266</v>
      </c>
      <c r="E579" s="128" t="s">
        <v>120</v>
      </c>
      <c r="F579" s="71">
        <f t="shared" si="215"/>
        <v>0</v>
      </c>
      <c r="G579" s="49">
        <f t="shared" si="225"/>
        <v>0</v>
      </c>
      <c r="H579" s="181">
        <v>0</v>
      </c>
      <c r="I579" s="181">
        <v>0</v>
      </c>
      <c r="J579" s="181">
        <v>0</v>
      </c>
      <c r="K579" s="181">
        <v>0</v>
      </c>
      <c r="L579" s="49">
        <f t="shared" si="228"/>
        <v>0</v>
      </c>
      <c r="M579" s="124">
        <v>0</v>
      </c>
      <c r="N579" s="124">
        <v>0</v>
      </c>
      <c r="O579" s="124">
        <v>0</v>
      </c>
      <c r="P579" s="124">
        <v>0</v>
      </c>
      <c r="Q579" s="49">
        <f t="shared" si="218"/>
        <v>0</v>
      </c>
      <c r="R579" s="119">
        <v>0</v>
      </c>
      <c r="S579" s="119">
        <v>0</v>
      </c>
      <c r="T579" s="119">
        <v>0</v>
      </c>
      <c r="U579" s="119">
        <v>0</v>
      </c>
      <c r="V579" s="49">
        <f t="shared" si="219"/>
        <v>0</v>
      </c>
      <c r="W579" s="125">
        <v>0</v>
      </c>
      <c r="X579" s="149">
        <v>0</v>
      </c>
      <c r="Y579" s="149">
        <v>0</v>
      </c>
      <c r="Z579" s="149">
        <v>0</v>
      </c>
      <c r="AA579" s="49">
        <f t="shared" si="216"/>
        <v>0</v>
      </c>
      <c r="AB579" s="125">
        <v>0</v>
      </c>
      <c r="AC579" s="122">
        <v>0</v>
      </c>
      <c r="AD579" s="122">
        <v>0</v>
      </c>
      <c r="AE579" s="122">
        <v>0</v>
      </c>
      <c r="AF579" s="49">
        <f t="shared" si="217"/>
        <v>0</v>
      </c>
      <c r="AG579" s="125">
        <v>0</v>
      </c>
      <c r="AH579" s="125">
        <v>0</v>
      </c>
      <c r="AI579" s="125">
        <v>0</v>
      </c>
      <c r="AJ579" s="125">
        <v>0</v>
      </c>
    </row>
    <row r="580" spans="2:36" s="84" customFormat="1" ht="17.25" customHeight="1" thickBot="1" x14ac:dyDescent="0.3">
      <c r="B580" s="415"/>
      <c r="C580" s="417"/>
      <c r="D580" s="451"/>
      <c r="E580" s="97" t="s">
        <v>218</v>
      </c>
      <c r="F580" s="71">
        <f t="shared" si="215"/>
        <v>0</v>
      </c>
      <c r="G580" s="49">
        <f t="shared" si="225"/>
        <v>0</v>
      </c>
      <c r="H580" s="181">
        <v>0</v>
      </c>
      <c r="I580" s="181">
        <v>0</v>
      </c>
      <c r="J580" s="181">
        <v>0</v>
      </c>
      <c r="K580" s="181">
        <v>0</v>
      </c>
      <c r="L580" s="49">
        <f t="shared" si="228"/>
        <v>0</v>
      </c>
      <c r="M580" s="124">
        <v>0</v>
      </c>
      <c r="N580" s="124">
        <v>0</v>
      </c>
      <c r="O580" s="124">
        <v>0</v>
      </c>
      <c r="P580" s="124">
        <v>0</v>
      </c>
      <c r="Q580" s="49">
        <f t="shared" si="218"/>
        <v>0</v>
      </c>
      <c r="R580" s="119">
        <v>0</v>
      </c>
      <c r="S580" s="119">
        <v>0</v>
      </c>
      <c r="T580" s="119">
        <v>0</v>
      </c>
      <c r="U580" s="119">
        <v>0</v>
      </c>
      <c r="V580" s="49">
        <f t="shared" si="219"/>
        <v>0</v>
      </c>
      <c r="W580" s="123">
        <v>0</v>
      </c>
      <c r="X580" s="149">
        <v>0</v>
      </c>
      <c r="Y580" s="149">
        <v>0</v>
      </c>
      <c r="Z580" s="149">
        <v>0</v>
      </c>
      <c r="AA580" s="49">
        <f t="shared" si="216"/>
        <v>0</v>
      </c>
      <c r="AB580" s="123">
        <v>0</v>
      </c>
      <c r="AC580" s="122">
        <v>0</v>
      </c>
      <c r="AD580" s="122">
        <v>0</v>
      </c>
      <c r="AE580" s="122">
        <v>0</v>
      </c>
      <c r="AF580" s="49">
        <f t="shared" si="217"/>
        <v>0</v>
      </c>
      <c r="AG580" s="123">
        <v>0</v>
      </c>
      <c r="AH580" s="123">
        <v>0</v>
      </c>
      <c r="AI580" s="123">
        <v>0</v>
      </c>
      <c r="AJ580" s="123">
        <v>0</v>
      </c>
    </row>
    <row r="581" spans="2:36" s="84" customFormat="1" ht="17.25" customHeight="1" thickBot="1" x14ac:dyDescent="0.3">
      <c r="B581" s="415"/>
      <c r="C581" s="417"/>
      <c r="D581" s="451"/>
      <c r="E581" s="98" t="s">
        <v>116</v>
      </c>
      <c r="F581" s="71">
        <f t="shared" si="215"/>
        <v>0</v>
      </c>
      <c r="G581" s="49">
        <f t="shared" si="225"/>
        <v>0</v>
      </c>
      <c r="H581" s="181">
        <v>0</v>
      </c>
      <c r="I581" s="181">
        <v>0</v>
      </c>
      <c r="J581" s="181">
        <v>0</v>
      </c>
      <c r="K581" s="181">
        <v>0</v>
      </c>
      <c r="L581" s="49">
        <f t="shared" si="228"/>
        <v>0</v>
      </c>
      <c r="M581" s="124">
        <v>0</v>
      </c>
      <c r="N581" s="124">
        <v>0</v>
      </c>
      <c r="O581" s="124">
        <v>0</v>
      </c>
      <c r="P581" s="124">
        <v>0</v>
      </c>
      <c r="Q581" s="49">
        <f t="shared" si="218"/>
        <v>0</v>
      </c>
      <c r="R581" s="119">
        <v>0</v>
      </c>
      <c r="S581" s="119">
        <v>0</v>
      </c>
      <c r="T581" s="119">
        <v>0</v>
      </c>
      <c r="U581" s="119">
        <v>0</v>
      </c>
      <c r="V581" s="49">
        <f t="shared" si="219"/>
        <v>0</v>
      </c>
      <c r="W581" s="124">
        <v>0</v>
      </c>
      <c r="X581" s="149">
        <v>0</v>
      </c>
      <c r="Y581" s="149">
        <v>0</v>
      </c>
      <c r="Z581" s="149">
        <v>0</v>
      </c>
      <c r="AA581" s="49">
        <f t="shared" si="216"/>
        <v>0</v>
      </c>
      <c r="AB581" s="124">
        <v>0</v>
      </c>
      <c r="AC581" s="122">
        <v>0</v>
      </c>
      <c r="AD581" s="122">
        <v>0</v>
      </c>
      <c r="AE581" s="122">
        <v>0</v>
      </c>
      <c r="AF581" s="49">
        <f t="shared" si="217"/>
        <v>0</v>
      </c>
      <c r="AG581" s="124">
        <v>0</v>
      </c>
      <c r="AH581" s="124">
        <v>0</v>
      </c>
      <c r="AI581" s="124">
        <v>0</v>
      </c>
      <c r="AJ581" s="124">
        <v>0</v>
      </c>
    </row>
    <row r="582" spans="2:36" s="84" customFormat="1" ht="17.25" customHeight="1" thickBot="1" x14ac:dyDescent="0.3">
      <c r="B582" s="317"/>
      <c r="C582" s="417"/>
      <c r="D582" s="452"/>
      <c r="E582" s="132" t="s">
        <v>455</v>
      </c>
      <c r="F582" s="71">
        <f t="shared" ref="F582:F645" si="236">G582+L582+Q582+V582+AA582+AF582</f>
        <v>0</v>
      </c>
      <c r="G582" s="49">
        <f t="shared" si="225"/>
        <v>0</v>
      </c>
      <c r="H582" s="181">
        <v>0</v>
      </c>
      <c r="I582" s="181">
        <v>0</v>
      </c>
      <c r="J582" s="181">
        <v>0</v>
      </c>
      <c r="K582" s="181">
        <v>0</v>
      </c>
      <c r="L582" s="49">
        <f t="shared" si="228"/>
        <v>0</v>
      </c>
      <c r="M582" s="124">
        <v>0</v>
      </c>
      <c r="N582" s="124">
        <v>0</v>
      </c>
      <c r="O582" s="124">
        <v>0</v>
      </c>
      <c r="P582" s="124">
        <v>0</v>
      </c>
      <c r="Q582" s="49">
        <f t="shared" si="218"/>
        <v>0</v>
      </c>
      <c r="R582" s="119">
        <v>0</v>
      </c>
      <c r="S582" s="119">
        <v>0</v>
      </c>
      <c r="T582" s="119">
        <v>0</v>
      </c>
      <c r="U582" s="119">
        <v>0</v>
      </c>
      <c r="V582" s="49">
        <f t="shared" si="219"/>
        <v>0</v>
      </c>
      <c r="W582" s="182">
        <v>0</v>
      </c>
      <c r="X582" s="149">
        <v>0</v>
      </c>
      <c r="Y582" s="149">
        <v>0</v>
      </c>
      <c r="Z582" s="149">
        <v>0</v>
      </c>
      <c r="AA582" s="49">
        <f t="shared" ref="AA582:AA645" si="237">SUM(AB582:AE582)</f>
        <v>0</v>
      </c>
      <c r="AB582" s="182">
        <v>0</v>
      </c>
      <c r="AC582" s="122">
        <v>0</v>
      </c>
      <c r="AD582" s="122">
        <v>0</v>
      </c>
      <c r="AE582" s="122">
        <v>0</v>
      </c>
      <c r="AF582" s="49">
        <f t="shared" ref="AF582:AF645" si="238">SUM(AG582:AJ582)</f>
        <v>0</v>
      </c>
      <c r="AG582" s="182">
        <v>0</v>
      </c>
      <c r="AH582" s="182">
        <v>0</v>
      </c>
      <c r="AI582" s="182">
        <v>0</v>
      </c>
      <c r="AJ582" s="182">
        <v>0</v>
      </c>
    </row>
    <row r="583" spans="2:36" s="84" customFormat="1" ht="17.25" customHeight="1" thickBot="1" x14ac:dyDescent="0.3">
      <c r="B583" s="446">
        <v>12</v>
      </c>
      <c r="C583" s="417"/>
      <c r="D583" s="450" t="s">
        <v>267</v>
      </c>
      <c r="E583" s="128" t="s">
        <v>120</v>
      </c>
      <c r="F583" s="71">
        <f t="shared" si="236"/>
        <v>0</v>
      </c>
      <c r="G583" s="49">
        <f t="shared" si="225"/>
        <v>0</v>
      </c>
      <c r="H583" s="181">
        <v>0</v>
      </c>
      <c r="I583" s="181">
        <v>0</v>
      </c>
      <c r="J583" s="181">
        <v>0</v>
      </c>
      <c r="K583" s="181">
        <v>0</v>
      </c>
      <c r="L583" s="49">
        <f t="shared" si="228"/>
        <v>0</v>
      </c>
      <c r="M583" s="124">
        <v>0</v>
      </c>
      <c r="N583" s="124">
        <v>0</v>
      </c>
      <c r="O583" s="124">
        <v>0</v>
      </c>
      <c r="P583" s="124">
        <v>0</v>
      </c>
      <c r="Q583" s="49">
        <f t="shared" si="218"/>
        <v>0</v>
      </c>
      <c r="R583" s="119">
        <v>0</v>
      </c>
      <c r="S583" s="119">
        <v>0</v>
      </c>
      <c r="T583" s="119">
        <v>0</v>
      </c>
      <c r="U583" s="119">
        <v>0</v>
      </c>
      <c r="V583" s="49">
        <f t="shared" si="219"/>
        <v>0</v>
      </c>
      <c r="W583" s="125">
        <v>0</v>
      </c>
      <c r="X583" s="149">
        <v>0</v>
      </c>
      <c r="Y583" s="149">
        <v>0</v>
      </c>
      <c r="Z583" s="149">
        <v>0</v>
      </c>
      <c r="AA583" s="49">
        <f t="shared" si="237"/>
        <v>0</v>
      </c>
      <c r="AB583" s="125">
        <v>0</v>
      </c>
      <c r="AC583" s="122">
        <v>0</v>
      </c>
      <c r="AD583" s="122">
        <v>0</v>
      </c>
      <c r="AE583" s="122">
        <v>0</v>
      </c>
      <c r="AF583" s="49">
        <f t="shared" si="238"/>
        <v>0</v>
      </c>
      <c r="AG583" s="125">
        <v>0</v>
      </c>
      <c r="AH583" s="125">
        <v>0</v>
      </c>
      <c r="AI583" s="125">
        <v>0</v>
      </c>
      <c r="AJ583" s="125">
        <v>0</v>
      </c>
    </row>
    <row r="584" spans="2:36" s="84" customFormat="1" ht="17.25" customHeight="1" thickBot="1" x14ac:dyDescent="0.3">
      <c r="B584" s="415"/>
      <c r="C584" s="417"/>
      <c r="D584" s="451"/>
      <c r="E584" s="97" t="s">
        <v>218</v>
      </c>
      <c r="F584" s="71">
        <f t="shared" si="236"/>
        <v>0</v>
      </c>
      <c r="G584" s="49">
        <f t="shared" si="225"/>
        <v>0</v>
      </c>
      <c r="H584" s="181">
        <v>0</v>
      </c>
      <c r="I584" s="181">
        <v>0</v>
      </c>
      <c r="J584" s="181">
        <v>0</v>
      </c>
      <c r="K584" s="181">
        <v>0</v>
      </c>
      <c r="L584" s="49">
        <f t="shared" si="228"/>
        <v>0</v>
      </c>
      <c r="M584" s="124">
        <v>0</v>
      </c>
      <c r="N584" s="124">
        <v>0</v>
      </c>
      <c r="O584" s="124">
        <v>0</v>
      </c>
      <c r="P584" s="124">
        <v>0</v>
      </c>
      <c r="Q584" s="49">
        <f t="shared" si="218"/>
        <v>0</v>
      </c>
      <c r="R584" s="119">
        <v>0</v>
      </c>
      <c r="S584" s="119">
        <v>0</v>
      </c>
      <c r="T584" s="119">
        <v>0</v>
      </c>
      <c r="U584" s="119">
        <v>0</v>
      </c>
      <c r="V584" s="49">
        <f t="shared" si="219"/>
        <v>0</v>
      </c>
      <c r="W584" s="123">
        <v>0</v>
      </c>
      <c r="X584" s="149">
        <v>0</v>
      </c>
      <c r="Y584" s="149">
        <v>0</v>
      </c>
      <c r="Z584" s="149">
        <v>0</v>
      </c>
      <c r="AA584" s="49">
        <f t="shared" si="237"/>
        <v>0</v>
      </c>
      <c r="AB584" s="123">
        <v>0</v>
      </c>
      <c r="AC584" s="122">
        <v>0</v>
      </c>
      <c r="AD584" s="122">
        <v>0</v>
      </c>
      <c r="AE584" s="122">
        <v>0</v>
      </c>
      <c r="AF584" s="49">
        <f t="shared" si="238"/>
        <v>0</v>
      </c>
      <c r="AG584" s="123">
        <v>0</v>
      </c>
      <c r="AH584" s="123">
        <v>0</v>
      </c>
      <c r="AI584" s="123">
        <v>0</v>
      </c>
      <c r="AJ584" s="123">
        <v>0</v>
      </c>
    </row>
    <row r="585" spans="2:36" s="84" customFormat="1" ht="17.25" customHeight="1" thickBot="1" x14ac:dyDescent="0.3">
      <c r="B585" s="415"/>
      <c r="C585" s="417"/>
      <c r="D585" s="451"/>
      <c r="E585" s="98" t="s">
        <v>116</v>
      </c>
      <c r="F585" s="71">
        <f t="shared" si="236"/>
        <v>0</v>
      </c>
      <c r="G585" s="49">
        <f t="shared" si="225"/>
        <v>0</v>
      </c>
      <c r="H585" s="181">
        <v>0</v>
      </c>
      <c r="I585" s="181">
        <v>0</v>
      </c>
      <c r="J585" s="181">
        <v>0</v>
      </c>
      <c r="K585" s="181">
        <v>0</v>
      </c>
      <c r="L585" s="49">
        <f t="shared" si="228"/>
        <v>0</v>
      </c>
      <c r="M585" s="124">
        <v>0</v>
      </c>
      <c r="N585" s="124">
        <v>0</v>
      </c>
      <c r="O585" s="124">
        <v>0</v>
      </c>
      <c r="P585" s="124">
        <v>0</v>
      </c>
      <c r="Q585" s="49">
        <f t="shared" si="218"/>
        <v>0</v>
      </c>
      <c r="R585" s="119">
        <v>0</v>
      </c>
      <c r="S585" s="119">
        <v>0</v>
      </c>
      <c r="T585" s="119">
        <v>0</v>
      </c>
      <c r="U585" s="119">
        <v>0</v>
      </c>
      <c r="V585" s="49">
        <f t="shared" si="219"/>
        <v>0</v>
      </c>
      <c r="W585" s="124">
        <v>0</v>
      </c>
      <c r="X585" s="149">
        <v>0</v>
      </c>
      <c r="Y585" s="149">
        <v>0</v>
      </c>
      <c r="Z585" s="149">
        <v>0</v>
      </c>
      <c r="AA585" s="49">
        <f t="shared" si="237"/>
        <v>0</v>
      </c>
      <c r="AB585" s="124">
        <v>0</v>
      </c>
      <c r="AC585" s="122">
        <v>0</v>
      </c>
      <c r="AD585" s="122">
        <v>0</v>
      </c>
      <c r="AE585" s="122">
        <v>0</v>
      </c>
      <c r="AF585" s="49">
        <f t="shared" si="238"/>
        <v>0</v>
      </c>
      <c r="AG585" s="124">
        <v>0</v>
      </c>
      <c r="AH585" s="124">
        <v>0</v>
      </c>
      <c r="AI585" s="124">
        <v>0</v>
      </c>
      <c r="AJ585" s="124">
        <v>0</v>
      </c>
    </row>
    <row r="586" spans="2:36" s="84" customFormat="1" ht="17.25" customHeight="1" thickBot="1" x14ac:dyDescent="0.3">
      <c r="B586" s="317"/>
      <c r="C586" s="417"/>
      <c r="D586" s="452"/>
      <c r="E586" s="132" t="s">
        <v>455</v>
      </c>
      <c r="F586" s="71">
        <f t="shared" si="236"/>
        <v>0</v>
      </c>
      <c r="G586" s="49">
        <f t="shared" si="225"/>
        <v>0</v>
      </c>
      <c r="H586" s="181">
        <v>0</v>
      </c>
      <c r="I586" s="181">
        <v>0</v>
      </c>
      <c r="J586" s="181">
        <v>0</v>
      </c>
      <c r="K586" s="181">
        <v>0</v>
      </c>
      <c r="L586" s="49">
        <f t="shared" si="228"/>
        <v>0</v>
      </c>
      <c r="M586" s="124">
        <v>0</v>
      </c>
      <c r="N586" s="124">
        <v>0</v>
      </c>
      <c r="O586" s="124">
        <v>0</v>
      </c>
      <c r="P586" s="124">
        <v>0</v>
      </c>
      <c r="Q586" s="49">
        <f t="shared" ref="Q586:Q649" si="239">SUM(R586:U586)</f>
        <v>0</v>
      </c>
      <c r="R586" s="119">
        <v>0</v>
      </c>
      <c r="S586" s="119">
        <v>0</v>
      </c>
      <c r="T586" s="119">
        <v>0</v>
      </c>
      <c r="U586" s="119">
        <v>0</v>
      </c>
      <c r="V586" s="49">
        <f t="shared" ref="V586:V649" si="240">SUM(W586:Z586)</f>
        <v>0</v>
      </c>
      <c r="W586" s="182">
        <v>0</v>
      </c>
      <c r="X586" s="149">
        <v>0</v>
      </c>
      <c r="Y586" s="149">
        <v>0</v>
      </c>
      <c r="Z586" s="149">
        <v>0</v>
      </c>
      <c r="AA586" s="49">
        <f t="shared" si="237"/>
        <v>0</v>
      </c>
      <c r="AB586" s="182">
        <v>0</v>
      </c>
      <c r="AC586" s="122">
        <v>0</v>
      </c>
      <c r="AD586" s="122">
        <v>0</v>
      </c>
      <c r="AE586" s="122">
        <v>0</v>
      </c>
      <c r="AF586" s="49">
        <f t="shared" si="238"/>
        <v>0</v>
      </c>
      <c r="AG586" s="182">
        <v>0</v>
      </c>
      <c r="AH586" s="182">
        <v>0</v>
      </c>
      <c r="AI586" s="182">
        <v>0</v>
      </c>
      <c r="AJ586" s="182">
        <v>0</v>
      </c>
    </row>
    <row r="587" spans="2:36" s="252" customFormat="1" ht="20.25" customHeight="1" thickBot="1" x14ac:dyDescent="0.3">
      <c r="B587" s="446">
        <v>13</v>
      </c>
      <c r="C587" s="417"/>
      <c r="D587" s="450" t="s">
        <v>670</v>
      </c>
      <c r="E587" s="128" t="s">
        <v>120</v>
      </c>
      <c r="F587" s="71">
        <f t="shared" si="236"/>
        <v>0</v>
      </c>
      <c r="G587" s="49">
        <f t="shared" si="225"/>
        <v>0</v>
      </c>
      <c r="H587" s="181">
        <v>0</v>
      </c>
      <c r="I587" s="181">
        <v>0</v>
      </c>
      <c r="J587" s="181">
        <v>0</v>
      </c>
      <c r="K587" s="181">
        <v>0</v>
      </c>
      <c r="L587" s="49">
        <f t="shared" si="228"/>
        <v>0</v>
      </c>
      <c r="M587" s="124">
        <v>0</v>
      </c>
      <c r="N587" s="124">
        <v>0</v>
      </c>
      <c r="O587" s="124">
        <v>0</v>
      </c>
      <c r="P587" s="124">
        <v>0</v>
      </c>
      <c r="Q587" s="49">
        <f t="shared" si="239"/>
        <v>0</v>
      </c>
      <c r="R587" s="119">
        <v>0</v>
      </c>
      <c r="S587" s="119">
        <v>0</v>
      </c>
      <c r="T587" s="119">
        <v>0</v>
      </c>
      <c r="U587" s="119">
        <v>0</v>
      </c>
      <c r="V587" s="49">
        <f t="shared" si="240"/>
        <v>0</v>
      </c>
      <c r="W587" s="125">
        <v>0</v>
      </c>
      <c r="X587" s="149">
        <v>0</v>
      </c>
      <c r="Y587" s="149">
        <v>0</v>
      </c>
      <c r="Z587" s="149">
        <v>0</v>
      </c>
      <c r="AA587" s="49">
        <f t="shared" si="237"/>
        <v>0</v>
      </c>
      <c r="AB587" s="125">
        <v>0</v>
      </c>
      <c r="AC587" s="122">
        <v>0</v>
      </c>
      <c r="AD587" s="122">
        <v>0</v>
      </c>
      <c r="AE587" s="122">
        <v>0</v>
      </c>
      <c r="AF587" s="49">
        <f t="shared" si="238"/>
        <v>0</v>
      </c>
      <c r="AG587" s="125">
        <v>0</v>
      </c>
      <c r="AH587" s="125">
        <v>0</v>
      </c>
      <c r="AI587" s="125">
        <v>0</v>
      </c>
      <c r="AJ587" s="125">
        <v>0</v>
      </c>
    </row>
    <row r="588" spans="2:36" s="252" customFormat="1" ht="21" customHeight="1" thickBot="1" x14ac:dyDescent="0.3">
      <c r="B588" s="415"/>
      <c r="C588" s="417"/>
      <c r="D588" s="451"/>
      <c r="E588" s="97" t="s">
        <v>218</v>
      </c>
      <c r="F588" s="71">
        <f t="shared" si="236"/>
        <v>0</v>
      </c>
      <c r="G588" s="49">
        <f t="shared" si="225"/>
        <v>0</v>
      </c>
      <c r="H588" s="181">
        <v>0</v>
      </c>
      <c r="I588" s="181">
        <v>0</v>
      </c>
      <c r="J588" s="181">
        <v>0</v>
      </c>
      <c r="K588" s="181">
        <v>0</v>
      </c>
      <c r="L588" s="49">
        <f t="shared" si="228"/>
        <v>0</v>
      </c>
      <c r="M588" s="124">
        <v>0</v>
      </c>
      <c r="N588" s="124">
        <v>0</v>
      </c>
      <c r="O588" s="124">
        <v>0</v>
      </c>
      <c r="P588" s="124">
        <v>0</v>
      </c>
      <c r="Q588" s="49">
        <f t="shared" si="239"/>
        <v>0</v>
      </c>
      <c r="R588" s="119">
        <v>0</v>
      </c>
      <c r="S588" s="119">
        <v>0</v>
      </c>
      <c r="T588" s="119">
        <v>0</v>
      </c>
      <c r="U588" s="119">
        <v>0</v>
      </c>
      <c r="V588" s="49">
        <f t="shared" si="240"/>
        <v>0</v>
      </c>
      <c r="W588" s="123">
        <v>0</v>
      </c>
      <c r="X588" s="149">
        <v>0</v>
      </c>
      <c r="Y588" s="149">
        <v>0</v>
      </c>
      <c r="Z588" s="149">
        <v>0</v>
      </c>
      <c r="AA588" s="49">
        <f t="shared" si="237"/>
        <v>0</v>
      </c>
      <c r="AB588" s="123">
        <v>0</v>
      </c>
      <c r="AC588" s="122">
        <v>0</v>
      </c>
      <c r="AD588" s="122">
        <v>0</v>
      </c>
      <c r="AE588" s="122">
        <v>0</v>
      </c>
      <c r="AF588" s="49">
        <f t="shared" si="238"/>
        <v>0</v>
      </c>
      <c r="AG588" s="123">
        <v>0</v>
      </c>
      <c r="AH588" s="123">
        <v>0</v>
      </c>
      <c r="AI588" s="123">
        <v>0</v>
      </c>
      <c r="AJ588" s="123">
        <v>0</v>
      </c>
    </row>
    <row r="589" spans="2:36" s="252" customFormat="1" ht="18" customHeight="1" thickBot="1" x14ac:dyDescent="0.3">
      <c r="B589" s="415"/>
      <c r="C589" s="417"/>
      <c r="D589" s="451"/>
      <c r="E589" s="98" t="s">
        <v>116</v>
      </c>
      <c r="F589" s="71">
        <f t="shared" si="236"/>
        <v>0</v>
      </c>
      <c r="G589" s="49">
        <f t="shared" si="225"/>
        <v>0</v>
      </c>
      <c r="H589" s="181">
        <v>0</v>
      </c>
      <c r="I589" s="181">
        <v>0</v>
      </c>
      <c r="J589" s="181">
        <v>0</v>
      </c>
      <c r="K589" s="181">
        <v>0</v>
      </c>
      <c r="L589" s="49">
        <f t="shared" si="228"/>
        <v>0</v>
      </c>
      <c r="M589" s="124">
        <v>0</v>
      </c>
      <c r="N589" s="124">
        <v>0</v>
      </c>
      <c r="O589" s="124">
        <v>0</v>
      </c>
      <c r="P589" s="124">
        <v>0</v>
      </c>
      <c r="Q589" s="49">
        <f t="shared" si="239"/>
        <v>0</v>
      </c>
      <c r="R589" s="119">
        <v>0</v>
      </c>
      <c r="S589" s="119">
        <v>0</v>
      </c>
      <c r="T589" s="119">
        <v>0</v>
      </c>
      <c r="U589" s="119">
        <v>0</v>
      </c>
      <c r="V589" s="49">
        <f t="shared" si="240"/>
        <v>0</v>
      </c>
      <c r="W589" s="124">
        <v>0</v>
      </c>
      <c r="X589" s="149">
        <v>0</v>
      </c>
      <c r="Y589" s="149">
        <v>0</v>
      </c>
      <c r="Z589" s="149">
        <v>0</v>
      </c>
      <c r="AA589" s="49">
        <f t="shared" si="237"/>
        <v>0</v>
      </c>
      <c r="AB589" s="124">
        <v>0</v>
      </c>
      <c r="AC589" s="122">
        <v>0</v>
      </c>
      <c r="AD589" s="122">
        <v>0</v>
      </c>
      <c r="AE589" s="122">
        <v>0</v>
      </c>
      <c r="AF589" s="49">
        <f t="shared" si="238"/>
        <v>0</v>
      </c>
      <c r="AG589" s="124">
        <v>0</v>
      </c>
      <c r="AH589" s="124">
        <v>0</v>
      </c>
      <c r="AI589" s="124">
        <v>0</v>
      </c>
      <c r="AJ589" s="124">
        <v>0</v>
      </c>
    </row>
    <row r="590" spans="2:36" s="252" customFormat="1" ht="18.75" customHeight="1" thickBot="1" x14ac:dyDescent="0.3">
      <c r="B590" s="317"/>
      <c r="C590" s="417"/>
      <c r="D590" s="452"/>
      <c r="E590" s="132" t="s">
        <v>455</v>
      </c>
      <c r="F590" s="71">
        <f t="shared" si="236"/>
        <v>0</v>
      </c>
      <c r="G590" s="49">
        <f t="shared" si="225"/>
        <v>0</v>
      </c>
      <c r="H590" s="181">
        <v>0</v>
      </c>
      <c r="I590" s="181">
        <v>0</v>
      </c>
      <c r="J590" s="181">
        <v>0</v>
      </c>
      <c r="K590" s="181">
        <v>0</v>
      </c>
      <c r="L590" s="49">
        <f t="shared" si="228"/>
        <v>0</v>
      </c>
      <c r="M590" s="124">
        <v>0</v>
      </c>
      <c r="N590" s="124">
        <v>0</v>
      </c>
      <c r="O590" s="124">
        <v>0</v>
      </c>
      <c r="P590" s="124">
        <v>0</v>
      </c>
      <c r="Q590" s="49">
        <f t="shared" si="239"/>
        <v>0</v>
      </c>
      <c r="R590" s="119">
        <v>0</v>
      </c>
      <c r="S590" s="119">
        <v>0</v>
      </c>
      <c r="T590" s="119">
        <v>0</v>
      </c>
      <c r="U590" s="119">
        <v>0</v>
      </c>
      <c r="V590" s="49">
        <f t="shared" si="240"/>
        <v>0</v>
      </c>
      <c r="W590" s="182">
        <v>0</v>
      </c>
      <c r="X590" s="149">
        <v>0</v>
      </c>
      <c r="Y590" s="149">
        <v>0</v>
      </c>
      <c r="Z590" s="149">
        <v>0</v>
      </c>
      <c r="AA590" s="49">
        <f t="shared" si="237"/>
        <v>0</v>
      </c>
      <c r="AB590" s="182">
        <v>0</v>
      </c>
      <c r="AC590" s="122">
        <v>0</v>
      </c>
      <c r="AD590" s="122">
        <v>0</v>
      </c>
      <c r="AE590" s="122">
        <v>0</v>
      </c>
      <c r="AF590" s="49">
        <f t="shared" si="238"/>
        <v>0</v>
      </c>
      <c r="AG590" s="182">
        <v>0</v>
      </c>
      <c r="AH590" s="182">
        <v>0</v>
      </c>
      <c r="AI590" s="182">
        <v>0</v>
      </c>
      <c r="AJ590" s="182">
        <v>0</v>
      </c>
    </row>
    <row r="591" spans="2:36" s="147" customFormat="1" ht="36.75" customHeight="1" x14ac:dyDescent="0.25">
      <c r="B591" s="446">
        <v>14</v>
      </c>
      <c r="C591" s="417"/>
      <c r="D591" s="450" t="s">
        <v>268</v>
      </c>
      <c r="E591" s="95" t="s">
        <v>120</v>
      </c>
      <c r="F591" s="71">
        <f t="shared" si="236"/>
        <v>0</v>
      </c>
      <c r="G591" s="49">
        <f t="shared" si="225"/>
        <v>0</v>
      </c>
      <c r="H591" s="178"/>
      <c r="I591" s="178"/>
      <c r="J591" s="178"/>
      <c r="K591" s="178"/>
      <c r="L591" s="49">
        <f t="shared" si="228"/>
        <v>0</v>
      </c>
      <c r="M591" s="178"/>
      <c r="N591" s="178"/>
      <c r="O591" s="178"/>
      <c r="P591" s="178"/>
      <c r="Q591" s="49">
        <f t="shared" si="239"/>
        <v>0</v>
      </c>
      <c r="R591" s="178"/>
      <c r="S591" s="178"/>
      <c r="T591" s="178"/>
      <c r="U591" s="178"/>
      <c r="V591" s="49">
        <f t="shared" si="240"/>
        <v>0</v>
      </c>
      <c r="W591" s="178">
        <v>0</v>
      </c>
      <c r="X591" s="178"/>
      <c r="Y591" s="178"/>
      <c r="Z591" s="178"/>
      <c r="AA591" s="49">
        <f t="shared" si="237"/>
        <v>0</v>
      </c>
      <c r="AB591" s="178"/>
      <c r="AC591" s="178"/>
      <c r="AD591" s="178"/>
      <c r="AE591" s="178"/>
      <c r="AF591" s="49">
        <f t="shared" si="238"/>
        <v>0</v>
      </c>
      <c r="AG591" s="178"/>
      <c r="AH591" s="178"/>
      <c r="AI591" s="178"/>
      <c r="AJ591" s="178"/>
    </row>
    <row r="592" spans="2:36" s="147" customFormat="1" ht="36.75" customHeight="1" thickBot="1" x14ac:dyDescent="0.3">
      <c r="B592" s="415"/>
      <c r="C592" s="417"/>
      <c r="D592" s="451"/>
      <c r="E592" s="96" t="s">
        <v>218</v>
      </c>
      <c r="F592" s="71">
        <f t="shared" si="236"/>
        <v>0</v>
      </c>
      <c r="G592" s="49">
        <f t="shared" si="225"/>
        <v>0</v>
      </c>
      <c r="H592" s="176"/>
      <c r="I592" s="176"/>
      <c r="J592" s="176"/>
      <c r="K592" s="176"/>
      <c r="L592" s="49">
        <f t="shared" si="228"/>
        <v>0</v>
      </c>
      <c r="M592" s="176"/>
      <c r="N592" s="176"/>
      <c r="O592" s="176"/>
      <c r="P592" s="176"/>
      <c r="Q592" s="49">
        <f t="shared" si="239"/>
        <v>0</v>
      </c>
      <c r="R592" s="176"/>
      <c r="S592" s="176"/>
      <c r="T592" s="176"/>
      <c r="U592" s="176"/>
      <c r="V592" s="49">
        <f t="shared" si="240"/>
        <v>0</v>
      </c>
      <c r="W592" s="176">
        <v>0</v>
      </c>
      <c r="X592" s="176"/>
      <c r="Y592" s="176"/>
      <c r="Z592" s="176"/>
      <c r="AA592" s="49">
        <f t="shared" si="237"/>
        <v>0</v>
      </c>
      <c r="AB592" s="176"/>
      <c r="AC592" s="176"/>
      <c r="AD592" s="176"/>
      <c r="AE592" s="176"/>
      <c r="AF592" s="49">
        <f t="shared" si="238"/>
        <v>0</v>
      </c>
      <c r="AG592" s="176"/>
      <c r="AH592" s="176"/>
      <c r="AI592" s="176"/>
      <c r="AJ592" s="176"/>
    </row>
    <row r="593" spans="2:36" s="84" customFormat="1" ht="36.75" customHeight="1" thickBot="1" x14ac:dyDescent="0.3">
      <c r="B593" s="415"/>
      <c r="C593" s="417"/>
      <c r="D593" s="451"/>
      <c r="E593" s="98" t="s">
        <v>116</v>
      </c>
      <c r="F593" s="71">
        <f t="shared" si="236"/>
        <v>0</v>
      </c>
      <c r="G593" s="49">
        <f t="shared" si="225"/>
        <v>0</v>
      </c>
      <c r="H593" s="181">
        <v>0</v>
      </c>
      <c r="I593" s="181">
        <v>0</v>
      </c>
      <c r="J593" s="181">
        <v>0</v>
      </c>
      <c r="K593" s="181">
        <v>0</v>
      </c>
      <c r="L593" s="49">
        <f t="shared" si="228"/>
        <v>0</v>
      </c>
      <c r="M593" s="124">
        <v>0</v>
      </c>
      <c r="N593" s="124">
        <v>0</v>
      </c>
      <c r="O593" s="124">
        <v>0</v>
      </c>
      <c r="P593" s="124">
        <v>0</v>
      </c>
      <c r="Q593" s="49">
        <f t="shared" si="239"/>
        <v>0</v>
      </c>
      <c r="R593" s="119">
        <v>0</v>
      </c>
      <c r="S593" s="119">
        <v>0</v>
      </c>
      <c r="T593" s="119">
        <v>0</v>
      </c>
      <c r="U593" s="119">
        <v>0</v>
      </c>
      <c r="V593" s="49">
        <f t="shared" si="240"/>
        <v>0</v>
      </c>
      <c r="W593" s="124">
        <v>0</v>
      </c>
      <c r="X593" s="149">
        <v>0</v>
      </c>
      <c r="Y593" s="149">
        <v>0</v>
      </c>
      <c r="Z593" s="149">
        <v>0</v>
      </c>
      <c r="AA593" s="49">
        <f t="shared" si="237"/>
        <v>0</v>
      </c>
      <c r="AB593" s="124">
        <v>0</v>
      </c>
      <c r="AC593" s="122">
        <v>0</v>
      </c>
      <c r="AD593" s="122">
        <v>0</v>
      </c>
      <c r="AE593" s="122">
        <v>0</v>
      </c>
      <c r="AF593" s="49">
        <f t="shared" si="238"/>
        <v>0</v>
      </c>
      <c r="AG593" s="124">
        <v>0</v>
      </c>
      <c r="AH593" s="124">
        <v>0</v>
      </c>
      <c r="AI593" s="124">
        <v>0</v>
      </c>
      <c r="AJ593" s="124">
        <v>0</v>
      </c>
    </row>
    <row r="594" spans="2:36" s="84" customFormat="1" ht="36.75" customHeight="1" thickBot="1" x14ac:dyDescent="0.3">
      <c r="B594" s="317"/>
      <c r="C594" s="417"/>
      <c r="D594" s="452"/>
      <c r="E594" s="132" t="s">
        <v>455</v>
      </c>
      <c r="F594" s="71">
        <f t="shared" si="236"/>
        <v>0</v>
      </c>
      <c r="G594" s="49">
        <f t="shared" si="225"/>
        <v>0</v>
      </c>
      <c r="H594" s="181">
        <v>0</v>
      </c>
      <c r="I594" s="181">
        <v>0</v>
      </c>
      <c r="J594" s="181">
        <v>0</v>
      </c>
      <c r="K594" s="181">
        <v>0</v>
      </c>
      <c r="L594" s="49">
        <f t="shared" si="228"/>
        <v>0</v>
      </c>
      <c r="M594" s="124">
        <v>0</v>
      </c>
      <c r="N594" s="124">
        <v>0</v>
      </c>
      <c r="O594" s="124">
        <v>0</v>
      </c>
      <c r="P594" s="124">
        <v>0</v>
      </c>
      <c r="Q594" s="49">
        <f t="shared" si="239"/>
        <v>0</v>
      </c>
      <c r="R594" s="119">
        <v>0</v>
      </c>
      <c r="S594" s="119">
        <v>0</v>
      </c>
      <c r="T594" s="119">
        <v>0</v>
      </c>
      <c r="U594" s="119">
        <v>0</v>
      </c>
      <c r="V594" s="49">
        <f t="shared" si="240"/>
        <v>0</v>
      </c>
      <c r="W594" s="182">
        <v>0</v>
      </c>
      <c r="X594" s="149">
        <v>0</v>
      </c>
      <c r="Y594" s="149">
        <v>0</v>
      </c>
      <c r="Z594" s="149">
        <v>0</v>
      </c>
      <c r="AA594" s="49">
        <f t="shared" si="237"/>
        <v>0</v>
      </c>
      <c r="AB594" s="182">
        <v>0</v>
      </c>
      <c r="AC594" s="122">
        <v>0</v>
      </c>
      <c r="AD594" s="122">
        <v>0</v>
      </c>
      <c r="AE594" s="122">
        <v>0</v>
      </c>
      <c r="AF594" s="49">
        <f t="shared" si="238"/>
        <v>0</v>
      </c>
      <c r="AG594" s="182">
        <v>0</v>
      </c>
      <c r="AH594" s="182">
        <v>0</v>
      </c>
      <c r="AI594" s="182">
        <v>0</v>
      </c>
      <c r="AJ594" s="182">
        <v>0</v>
      </c>
    </row>
    <row r="595" spans="2:36" s="84" customFormat="1" ht="20.25" customHeight="1" thickBot="1" x14ac:dyDescent="0.3">
      <c r="B595" s="446">
        <v>15</v>
      </c>
      <c r="C595" s="417"/>
      <c r="D595" s="450" t="s">
        <v>269</v>
      </c>
      <c r="E595" s="128" t="s">
        <v>120</v>
      </c>
      <c r="F595" s="71">
        <f t="shared" si="236"/>
        <v>0</v>
      </c>
      <c r="G595" s="49">
        <f t="shared" si="225"/>
        <v>0</v>
      </c>
      <c r="H595" s="181">
        <v>0</v>
      </c>
      <c r="I595" s="181">
        <v>0</v>
      </c>
      <c r="J595" s="181">
        <v>0</v>
      </c>
      <c r="K595" s="181">
        <v>0</v>
      </c>
      <c r="L595" s="49">
        <f t="shared" si="228"/>
        <v>0</v>
      </c>
      <c r="M595" s="124">
        <v>0</v>
      </c>
      <c r="N595" s="124">
        <v>0</v>
      </c>
      <c r="O595" s="124">
        <v>0</v>
      </c>
      <c r="P595" s="124">
        <v>0</v>
      </c>
      <c r="Q595" s="49">
        <f t="shared" si="239"/>
        <v>0</v>
      </c>
      <c r="R595" s="119">
        <v>0</v>
      </c>
      <c r="S595" s="119">
        <v>0</v>
      </c>
      <c r="T595" s="119">
        <v>0</v>
      </c>
      <c r="U595" s="119">
        <v>0</v>
      </c>
      <c r="V595" s="49">
        <f t="shared" si="240"/>
        <v>0</v>
      </c>
      <c r="W595" s="125">
        <v>0</v>
      </c>
      <c r="X595" s="149">
        <v>0</v>
      </c>
      <c r="Y595" s="149">
        <v>0</v>
      </c>
      <c r="Z595" s="149">
        <v>0</v>
      </c>
      <c r="AA595" s="49">
        <f t="shared" si="237"/>
        <v>0</v>
      </c>
      <c r="AB595" s="125">
        <v>0</v>
      </c>
      <c r="AC595" s="122">
        <v>0</v>
      </c>
      <c r="AD595" s="122">
        <v>0</v>
      </c>
      <c r="AE595" s="122">
        <v>0</v>
      </c>
      <c r="AF595" s="49">
        <f t="shared" si="238"/>
        <v>0</v>
      </c>
      <c r="AG595" s="125">
        <v>0</v>
      </c>
      <c r="AH595" s="125">
        <v>0</v>
      </c>
      <c r="AI595" s="125">
        <v>0</v>
      </c>
      <c r="AJ595" s="125">
        <v>0</v>
      </c>
    </row>
    <row r="596" spans="2:36" s="84" customFormat="1" ht="20.25" customHeight="1" thickBot="1" x14ac:dyDescent="0.3">
      <c r="B596" s="415"/>
      <c r="C596" s="417"/>
      <c r="D596" s="451"/>
      <c r="E596" s="97" t="s">
        <v>218</v>
      </c>
      <c r="F596" s="71">
        <f t="shared" si="236"/>
        <v>0</v>
      </c>
      <c r="G596" s="49">
        <f t="shared" si="225"/>
        <v>0</v>
      </c>
      <c r="H596" s="181">
        <v>0</v>
      </c>
      <c r="I596" s="181">
        <v>0</v>
      </c>
      <c r="J596" s="181">
        <v>0</v>
      </c>
      <c r="K596" s="181">
        <v>0</v>
      </c>
      <c r="L596" s="49">
        <f t="shared" si="228"/>
        <v>0</v>
      </c>
      <c r="M596" s="124">
        <v>0</v>
      </c>
      <c r="N596" s="124">
        <v>0</v>
      </c>
      <c r="O596" s="124">
        <v>0</v>
      </c>
      <c r="P596" s="124">
        <v>0</v>
      </c>
      <c r="Q596" s="49">
        <f t="shared" si="239"/>
        <v>0</v>
      </c>
      <c r="R596" s="119">
        <v>0</v>
      </c>
      <c r="S596" s="119">
        <v>0</v>
      </c>
      <c r="T596" s="119">
        <v>0</v>
      </c>
      <c r="U596" s="119">
        <v>0</v>
      </c>
      <c r="V596" s="49">
        <f t="shared" si="240"/>
        <v>0</v>
      </c>
      <c r="W596" s="123">
        <v>0</v>
      </c>
      <c r="X596" s="149">
        <v>0</v>
      </c>
      <c r="Y596" s="149">
        <v>0</v>
      </c>
      <c r="Z596" s="149">
        <v>0</v>
      </c>
      <c r="AA596" s="49">
        <f t="shared" si="237"/>
        <v>0</v>
      </c>
      <c r="AB596" s="123">
        <v>0</v>
      </c>
      <c r="AC596" s="122">
        <v>0</v>
      </c>
      <c r="AD596" s="122">
        <v>0</v>
      </c>
      <c r="AE596" s="122">
        <v>0</v>
      </c>
      <c r="AF596" s="49">
        <f t="shared" si="238"/>
        <v>0</v>
      </c>
      <c r="AG596" s="123">
        <v>0</v>
      </c>
      <c r="AH596" s="123">
        <v>0</v>
      </c>
      <c r="AI596" s="123">
        <v>0</v>
      </c>
      <c r="AJ596" s="123">
        <v>0</v>
      </c>
    </row>
    <row r="597" spans="2:36" s="84" customFormat="1" ht="20.25" customHeight="1" thickBot="1" x14ac:dyDescent="0.3">
      <c r="B597" s="415"/>
      <c r="C597" s="417"/>
      <c r="D597" s="451"/>
      <c r="E597" s="98" t="s">
        <v>116</v>
      </c>
      <c r="F597" s="71">
        <f t="shared" si="236"/>
        <v>0</v>
      </c>
      <c r="G597" s="49">
        <f t="shared" si="225"/>
        <v>0</v>
      </c>
      <c r="H597" s="181">
        <v>0</v>
      </c>
      <c r="I597" s="181">
        <v>0</v>
      </c>
      <c r="J597" s="181">
        <v>0</v>
      </c>
      <c r="K597" s="181">
        <v>0</v>
      </c>
      <c r="L597" s="49">
        <f t="shared" si="228"/>
        <v>0</v>
      </c>
      <c r="M597" s="124">
        <v>0</v>
      </c>
      <c r="N597" s="124">
        <v>0</v>
      </c>
      <c r="O597" s="124">
        <v>0</v>
      </c>
      <c r="P597" s="124">
        <v>0</v>
      </c>
      <c r="Q597" s="49">
        <f t="shared" si="239"/>
        <v>0</v>
      </c>
      <c r="R597" s="119">
        <v>0</v>
      </c>
      <c r="S597" s="119">
        <v>0</v>
      </c>
      <c r="T597" s="119">
        <v>0</v>
      </c>
      <c r="U597" s="119">
        <v>0</v>
      </c>
      <c r="V597" s="49">
        <f t="shared" si="240"/>
        <v>0</v>
      </c>
      <c r="W597" s="124">
        <v>0</v>
      </c>
      <c r="X597" s="149">
        <v>0</v>
      </c>
      <c r="Y597" s="149">
        <v>0</v>
      </c>
      <c r="Z597" s="149">
        <v>0</v>
      </c>
      <c r="AA597" s="49">
        <f t="shared" si="237"/>
        <v>0</v>
      </c>
      <c r="AB597" s="124">
        <v>0</v>
      </c>
      <c r="AC597" s="122">
        <v>0</v>
      </c>
      <c r="AD597" s="122">
        <v>0</v>
      </c>
      <c r="AE597" s="122">
        <v>0</v>
      </c>
      <c r="AF597" s="49">
        <f t="shared" si="238"/>
        <v>0</v>
      </c>
      <c r="AG597" s="124">
        <v>0</v>
      </c>
      <c r="AH597" s="124">
        <v>0</v>
      </c>
      <c r="AI597" s="124">
        <v>0</v>
      </c>
      <c r="AJ597" s="124">
        <v>0</v>
      </c>
    </row>
    <row r="598" spans="2:36" s="84" customFormat="1" ht="20.25" customHeight="1" thickBot="1" x14ac:dyDescent="0.3">
      <c r="B598" s="317"/>
      <c r="C598" s="417"/>
      <c r="D598" s="452"/>
      <c r="E598" s="132" t="s">
        <v>455</v>
      </c>
      <c r="F598" s="71">
        <f t="shared" si="236"/>
        <v>0</v>
      </c>
      <c r="G598" s="49">
        <f t="shared" si="225"/>
        <v>0</v>
      </c>
      <c r="H598" s="181">
        <v>0</v>
      </c>
      <c r="I598" s="181">
        <v>0</v>
      </c>
      <c r="J598" s="181">
        <v>0</v>
      </c>
      <c r="K598" s="181">
        <v>0</v>
      </c>
      <c r="L598" s="49">
        <f t="shared" si="228"/>
        <v>0</v>
      </c>
      <c r="M598" s="124">
        <v>0</v>
      </c>
      <c r="N598" s="124">
        <v>0</v>
      </c>
      <c r="O598" s="124">
        <v>0</v>
      </c>
      <c r="P598" s="124">
        <v>0</v>
      </c>
      <c r="Q598" s="49">
        <f t="shared" si="239"/>
        <v>0</v>
      </c>
      <c r="R598" s="119">
        <v>0</v>
      </c>
      <c r="S598" s="119">
        <v>0</v>
      </c>
      <c r="T598" s="119">
        <v>0</v>
      </c>
      <c r="U598" s="119">
        <v>0</v>
      </c>
      <c r="V598" s="49">
        <f t="shared" si="240"/>
        <v>0</v>
      </c>
      <c r="W598" s="182">
        <v>0</v>
      </c>
      <c r="X598" s="149">
        <v>0</v>
      </c>
      <c r="Y598" s="149">
        <v>0</v>
      </c>
      <c r="Z598" s="149">
        <v>0</v>
      </c>
      <c r="AA598" s="49">
        <f t="shared" si="237"/>
        <v>0</v>
      </c>
      <c r="AB598" s="182">
        <v>0</v>
      </c>
      <c r="AC598" s="122">
        <v>0</v>
      </c>
      <c r="AD598" s="122">
        <v>0</v>
      </c>
      <c r="AE598" s="122">
        <v>0</v>
      </c>
      <c r="AF598" s="49">
        <f t="shared" si="238"/>
        <v>0</v>
      </c>
      <c r="AG598" s="182">
        <v>0</v>
      </c>
      <c r="AH598" s="182">
        <v>0</v>
      </c>
      <c r="AI598" s="182">
        <v>0</v>
      </c>
      <c r="AJ598" s="182">
        <v>0</v>
      </c>
    </row>
    <row r="599" spans="2:36" s="84" customFormat="1" ht="16.5" customHeight="1" thickBot="1" x14ac:dyDescent="0.3">
      <c r="B599" s="446">
        <v>16</v>
      </c>
      <c r="C599" s="417"/>
      <c r="D599" s="450" t="s">
        <v>270</v>
      </c>
      <c r="E599" s="128" t="s">
        <v>120</v>
      </c>
      <c r="F599" s="71">
        <f t="shared" si="236"/>
        <v>0</v>
      </c>
      <c r="G599" s="49">
        <f t="shared" si="225"/>
        <v>0</v>
      </c>
      <c r="H599" s="181">
        <v>0</v>
      </c>
      <c r="I599" s="181">
        <v>0</v>
      </c>
      <c r="J599" s="181">
        <v>0</v>
      </c>
      <c r="K599" s="181">
        <v>0</v>
      </c>
      <c r="L599" s="49">
        <f t="shared" si="228"/>
        <v>0</v>
      </c>
      <c r="M599" s="124">
        <v>0</v>
      </c>
      <c r="N599" s="124">
        <v>0</v>
      </c>
      <c r="O599" s="124">
        <v>0</v>
      </c>
      <c r="P599" s="124">
        <v>0</v>
      </c>
      <c r="Q599" s="49">
        <f t="shared" si="239"/>
        <v>0</v>
      </c>
      <c r="R599" s="119">
        <v>0</v>
      </c>
      <c r="S599" s="119">
        <v>0</v>
      </c>
      <c r="T599" s="119">
        <v>0</v>
      </c>
      <c r="U599" s="119">
        <v>0</v>
      </c>
      <c r="V599" s="49">
        <f t="shared" si="240"/>
        <v>0</v>
      </c>
      <c r="W599" s="125">
        <v>0</v>
      </c>
      <c r="X599" s="149">
        <v>0</v>
      </c>
      <c r="Y599" s="149">
        <v>0</v>
      </c>
      <c r="Z599" s="149">
        <v>0</v>
      </c>
      <c r="AA599" s="49">
        <f t="shared" si="237"/>
        <v>0</v>
      </c>
      <c r="AB599" s="125">
        <v>0</v>
      </c>
      <c r="AC599" s="122">
        <v>0</v>
      </c>
      <c r="AD599" s="122">
        <v>0</v>
      </c>
      <c r="AE599" s="122">
        <v>0</v>
      </c>
      <c r="AF599" s="49">
        <f t="shared" si="238"/>
        <v>0</v>
      </c>
      <c r="AG599" s="125">
        <v>0</v>
      </c>
      <c r="AH599" s="125">
        <v>0</v>
      </c>
      <c r="AI599" s="125">
        <v>0</v>
      </c>
      <c r="AJ599" s="125">
        <v>0</v>
      </c>
    </row>
    <row r="600" spans="2:36" s="84" customFormat="1" ht="16.5" customHeight="1" thickBot="1" x14ac:dyDescent="0.3">
      <c r="B600" s="415"/>
      <c r="C600" s="417"/>
      <c r="D600" s="451"/>
      <c r="E600" s="97" t="s">
        <v>218</v>
      </c>
      <c r="F600" s="71">
        <f t="shared" si="236"/>
        <v>0</v>
      </c>
      <c r="G600" s="49">
        <f t="shared" ref="G600:G645" si="241">SUM(H600:K600)</f>
        <v>0</v>
      </c>
      <c r="H600" s="181">
        <v>0</v>
      </c>
      <c r="I600" s="181">
        <v>0</v>
      </c>
      <c r="J600" s="181">
        <v>0</v>
      </c>
      <c r="K600" s="181">
        <v>0</v>
      </c>
      <c r="L600" s="49">
        <f t="shared" ref="L600:L645" si="242">SUM(M600:P600)</f>
        <v>0</v>
      </c>
      <c r="M600" s="124">
        <v>0</v>
      </c>
      <c r="N600" s="124">
        <v>0</v>
      </c>
      <c r="O600" s="124">
        <v>0</v>
      </c>
      <c r="P600" s="124">
        <v>0</v>
      </c>
      <c r="Q600" s="49">
        <f t="shared" si="239"/>
        <v>0</v>
      </c>
      <c r="R600" s="119">
        <v>0</v>
      </c>
      <c r="S600" s="119">
        <v>0</v>
      </c>
      <c r="T600" s="119">
        <v>0</v>
      </c>
      <c r="U600" s="119">
        <v>0</v>
      </c>
      <c r="V600" s="49">
        <f t="shared" si="240"/>
        <v>0</v>
      </c>
      <c r="W600" s="123">
        <v>0</v>
      </c>
      <c r="X600" s="149">
        <v>0</v>
      </c>
      <c r="Y600" s="149">
        <v>0</v>
      </c>
      <c r="Z600" s="149">
        <v>0</v>
      </c>
      <c r="AA600" s="49">
        <f t="shared" si="237"/>
        <v>0</v>
      </c>
      <c r="AB600" s="123">
        <v>0</v>
      </c>
      <c r="AC600" s="122">
        <v>0</v>
      </c>
      <c r="AD600" s="122">
        <v>0</v>
      </c>
      <c r="AE600" s="122">
        <v>0</v>
      </c>
      <c r="AF600" s="49">
        <f t="shared" si="238"/>
        <v>0</v>
      </c>
      <c r="AG600" s="123">
        <v>0</v>
      </c>
      <c r="AH600" s="123">
        <v>0</v>
      </c>
      <c r="AI600" s="123">
        <v>0</v>
      </c>
      <c r="AJ600" s="123">
        <v>0</v>
      </c>
    </row>
    <row r="601" spans="2:36" s="84" customFormat="1" ht="16.5" customHeight="1" thickBot="1" x14ac:dyDescent="0.3">
      <c r="B601" s="415"/>
      <c r="C601" s="417"/>
      <c r="D601" s="451"/>
      <c r="E601" s="98" t="s">
        <v>116</v>
      </c>
      <c r="F601" s="71">
        <f t="shared" si="236"/>
        <v>0</v>
      </c>
      <c r="G601" s="49">
        <f t="shared" si="241"/>
        <v>0</v>
      </c>
      <c r="H601" s="181">
        <v>0</v>
      </c>
      <c r="I601" s="181">
        <v>0</v>
      </c>
      <c r="J601" s="181">
        <v>0</v>
      </c>
      <c r="K601" s="181">
        <v>0</v>
      </c>
      <c r="L601" s="49">
        <f t="shared" si="242"/>
        <v>0</v>
      </c>
      <c r="M601" s="124">
        <v>0</v>
      </c>
      <c r="N601" s="124">
        <v>0</v>
      </c>
      <c r="O601" s="124">
        <v>0</v>
      </c>
      <c r="P601" s="124">
        <v>0</v>
      </c>
      <c r="Q601" s="49">
        <f t="shared" si="239"/>
        <v>0</v>
      </c>
      <c r="R601" s="119">
        <v>0</v>
      </c>
      <c r="S601" s="119">
        <v>0</v>
      </c>
      <c r="T601" s="119">
        <v>0</v>
      </c>
      <c r="U601" s="119">
        <v>0</v>
      </c>
      <c r="V601" s="49">
        <f t="shared" si="240"/>
        <v>0</v>
      </c>
      <c r="W601" s="124">
        <v>0</v>
      </c>
      <c r="X601" s="149">
        <v>0</v>
      </c>
      <c r="Y601" s="149">
        <v>0</v>
      </c>
      <c r="Z601" s="149">
        <v>0</v>
      </c>
      <c r="AA601" s="49">
        <f t="shared" si="237"/>
        <v>0</v>
      </c>
      <c r="AB601" s="124">
        <v>0</v>
      </c>
      <c r="AC601" s="122">
        <v>0</v>
      </c>
      <c r="AD601" s="122">
        <v>0</v>
      </c>
      <c r="AE601" s="122">
        <v>0</v>
      </c>
      <c r="AF601" s="49">
        <f t="shared" si="238"/>
        <v>0</v>
      </c>
      <c r="AG601" s="124">
        <v>0</v>
      </c>
      <c r="AH601" s="124">
        <v>0</v>
      </c>
      <c r="AI601" s="124">
        <v>0</v>
      </c>
      <c r="AJ601" s="124">
        <v>0</v>
      </c>
    </row>
    <row r="602" spans="2:36" s="84" customFormat="1" ht="21.75" thickBot="1" x14ac:dyDescent="0.3">
      <c r="B602" s="317"/>
      <c r="C602" s="417"/>
      <c r="D602" s="452"/>
      <c r="E602" s="132" t="s">
        <v>455</v>
      </c>
      <c r="F602" s="71">
        <f t="shared" si="236"/>
        <v>0</v>
      </c>
      <c r="G602" s="49">
        <f t="shared" si="241"/>
        <v>0</v>
      </c>
      <c r="H602" s="181">
        <v>0</v>
      </c>
      <c r="I602" s="181">
        <v>0</v>
      </c>
      <c r="J602" s="181">
        <v>0</v>
      </c>
      <c r="K602" s="181">
        <v>0</v>
      </c>
      <c r="L602" s="49">
        <f t="shared" si="242"/>
        <v>0</v>
      </c>
      <c r="M602" s="124">
        <v>0</v>
      </c>
      <c r="N602" s="124">
        <v>0</v>
      </c>
      <c r="O602" s="124">
        <v>0</v>
      </c>
      <c r="P602" s="124">
        <v>0</v>
      </c>
      <c r="Q602" s="49">
        <f t="shared" si="239"/>
        <v>0</v>
      </c>
      <c r="R602" s="119">
        <v>0</v>
      </c>
      <c r="S602" s="119">
        <v>0</v>
      </c>
      <c r="T602" s="119">
        <v>0</v>
      </c>
      <c r="U602" s="119">
        <v>0</v>
      </c>
      <c r="V602" s="49">
        <f t="shared" si="240"/>
        <v>0</v>
      </c>
      <c r="W602" s="182">
        <v>0</v>
      </c>
      <c r="X602" s="149">
        <v>0</v>
      </c>
      <c r="Y602" s="149">
        <v>0</v>
      </c>
      <c r="Z602" s="149">
        <v>0</v>
      </c>
      <c r="AA602" s="49">
        <f t="shared" si="237"/>
        <v>0</v>
      </c>
      <c r="AB602" s="182">
        <v>0</v>
      </c>
      <c r="AC602" s="122">
        <v>0</v>
      </c>
      <c r="AD602" s="122">
        <v>0</v>
      </c>
      <c r="AE602" s="122">
        <v>0</v>
      </c>
      <c r="AF602" s="49">
        <f t="shared" si="238"/>
        <v>0</v>
      </c>
      <c r="AG602" s="182">
        <v>0</v>
      </c>
      <c r="AH602" s="182">
        <v>0</v>
      </c>
      <c r="AI602" s="182">
        <v>0</v>
      </c>
      <c r="AJ602" s="182">
        <v>0</v>
      </c>
    </row>
    <row r="603" spans="2:36" s="84" customFormat="1" ht="16.5" customHeight="1" thickBot="1" x14ac:dyDescent="0.3">
      <c r="B603" s="446">
        <v>17</v>
      </c>
      <c r="C603" s="417"/>
      <c r="D603" s="450" t="s">
        <v>271</v>
      </c>
      <c r="E603" s="128" t="s">
        <v>120</v>
      </c>
      <c r="F603" s="71">
        <f t="shared" si="236"/>
        <v>0</v>
      </c>
      <c r="G603" s="49">
        <f t="shared" si="241"/>
        <v>0</v>
      </c>
      <c r="H603" s="181">
        <v>0</v>
      </c>
      <c r="I603" s="181">
        <v>0</v>
      </c>
      <c r="J603" s="181">
        <v>0</v>
      </c>
      <c r="K603" s="181">
        <v>0</v>
      </c>
      <c r="L603" s="49">
        <f t="shared" si="242"/>
        <v>0</v>
      </c>
      <c r="M603" s="124">
        <v>0</v>
      </c>
      <c r="N603" s="124">
        <v>0</v>
      </c>
      <c r="O603" s="124">
        <v>0</v>
      </c>
      <c r="P603" s="124">
        <v>0</v>
      </c>
      <c r="Q603" s="49">
        <f t="shared" si="239"/>
        <v>0</v>
      </c>
      <c r="R603" s="119">
        <v>0</v>
      </c>
      <c r="S603" s="119">
        <v>0</v>
      </c>
      <c r="T603" s="119">
        <v>0</v>
      </c>
      <c r="U603" s="119">
        <v>0</v>
      </c>
      <c r="V603" s="49">
        <f t="shared" si="240"/>
        <v>0</v>
      </c>
      <c r="W603" s="125">
        <v>0</v>
      </c>
      <c r="X603" s="149">
        <v>0</v>
      </c>
      <c r="Y603" s="149">
        <v>0</v>
      </c>
      <c r="Z603" s="149">
        <v>0</v>
      </c>
      <c r="AA603" s="49">
        <f t="shared" si="237"/>
        <v>0</v>
      </c>
      <c r="AB603" s="125">
        <v>0</v>
      </c>
      <c r="AC603" s="122">
        <v>0</v>
      </c>
      <c r="AD603" s="122">
        <v>0</v>
      </c>
      <c r="AE603" s="122">
        <v>0</v>
      </c>
      <c r="AF603" s="49">
        <f t="shared" si="238"/>
        <v>0</v>
      </c>
      <c r="AG603" s="125">
        <v>0</v>
      </c>
      <c r="AH603" s="125">
        <v>0</v>
      </c>
      <c r="AI603" s="125">
        <v>0</v>
      </c>
      <c r="AJ603" s="125">
        <v>0</v>
      </c>
    </row>
    <row r="604" spans="2:36" s="84" customFormat="1" ht="16.5" customHeight="1" thickBot="1" x14ac:dyDescent="0.3">
      <c r="B604" s="415"/>
      <c r="C604" s="417"/>
      <c r="D604" s="451"/>
      <c r="E604" s="97" t="s">
        <v>218</v>
      </c>
      <c r="F604" s="71">
        <f t="shared" si="236"/>
        <v>0</v>
      </c>
      <c r="G604" s="49">
        <f t="shared" si="241"/>
        <v>0</v>
      </c>
      <c r="H604" s="181">
        <v>0</v>
      </c>
      <c r="I604" s="181">
        <v>0</v>
      </c>
      <c r="J604" s="181">
        <v>0</v>
      </c>
      <c r="K604" s="181">
        <v>0</v>
      </c>
      <c r="L604" s="49">
        <f t="shared" si="242"/>
        <v>0</v>
      </c>
      <c r="M604" s="124">
        <v>0</v>
      </c>
      <c r="N604" s="124">
        <v>0</v>
      </c>
      <c r="O604" s="124">
        <v>0</v>
      </c>
      <c r="P604" s="124">
        <v>0</v>
      </c>
      <c r="Q604" s="49">
        <f t="shared" si="239"/>
        <v>0</v>
      </c>
      <c r="R604" s="119">
        <v>0</v>
      </c>
      <c r="S604" s="119">
        <v>0</v>
      </c>
      <c r="T604" s="119">
        <v>0</v>
      </c>
      <c r="U604" s="119">
        <v>0</v>
      </c>
      <c r="V604" s="49">
        <f t="shared" si="240"/>
        <v>0</v>
      </c>
      <c r="W604" s="123">
        <v>0</v>
      </c>
      <c r="X604" s="149">
        <v>0</v>
      </c>
      <c r="Y604" s="149">
        <v>0</v>
      </c>
      <c r="Z604" s="149">
        <v>0</v>
      </c>
      <c r="AA604" s="49">
        <f t="shared" si="237"/>
        <v>0</v>
      </c>
      <c r="AB604" s="123">
        <v>0</v>
      </c>
      <c r="AC604" s="122">
        <v>0</v>
      </c>
      <c r="AD604" s="122">
        <v>0</v>
      </c>
      <c r="AE604" s="122">
        <v>0</v>
      </c>
      <c r="AF604" s="49">
        <f t="shared" si="238"/>
        <v>0</v>
      </c>
      <c r="AG604" s="123">
        <v>0</v>
      </c>
      <c r="AH604" s="123">
        <v>0</v>
      </c>
      <c r="AI604" s="123">
        <v>0</v>
      </c>
      <c r="AJ604" s="123">
        <v>0</v>
      </c>
    </row>
    <row r="605" spans="2:36" s="84" customFormat="1" ht="16.5" customHeight="1" thickBot="1" x14ac:dyDescent="0.3">
      <c r="B605" s="415"/>
      <c r="C605" s="417"/>
      <c r="D605" s="451"/>
      <c r="E605" s="98" t="s">
        <v>116</v>
      </c>
      <c r="F605" s="71">
        <f t="shared" si="236"/>
        <v>0</v>
      </c>
      <c r="G605" s="49">
        <f t="shared" si="241"/>
        <v>0</v>
      </c>
      <c r="H605" s="181">
        <v>0</v>
      </c>
      <c r="I605" s="181">
        <v>0</v>
      </c>
      <c r="J605" s="181">
        <v>0</v>
      </c>
      <c r="K605" s="181">
        <v>0</v>
      </c>
      <c r="L605" s="49">
        <f t="shared" si="242"/>
        <v>0</v>
      </c>
      <c r="M605" s="124">
        <v>0</v>
      </c>
      <c r="N605" s="124">
        <v>0</v>
      </c>
      <c r="O605" s="124">
        <v>0</v>
      </c>
      <c r="P605" s="124">
        <v>0</v>
      </c>
      <c r="Q605" s="49">
        <f t="shared" si="239"/>
        <v>0</v>
      </c>
      <c r="R605" s="119">
        <v>0</v>
      </c>
      <c r="S605" s="119">
        <v>0</v>
      </c>
      <c r="T605" s="119">
        <v>0</v>
      </c>
      <c r="U605" s="119">
        <v>0</v>
      </c>
      <c r="V605" s="49">
        <f t="shared" si="240"/>
        <v>0</v>
      </c>
      <c r="W605" s="124">
        <v>0</v>
      </c>
      <c r="X605" s="149">
        <v>0</v>
      </c>
      <c r="Y605" s="149">
        <v>0</v>
      </c>
      <c r="Z605" s="149">
        <v>0</v>
      </c>
      <c r="AA605" s="49">
        <f t="shared" si="237"/>
        <v>0</v>
      </c>
      <c r="AB605" s="124">
        <v>0</v>
      </c>
      <c r="AC605" s="122">
        <v>0</v>
      </c>
      <c r="AD605" s="122">
        <v>0</v>
      </c>
      <c r="AE605" s="122">
        <v>0</v>
      </c>
      <c r="AF605" s="49">
        <f t="shared" si="238"/>
        <v>0</v>
      </c>
      <c r="AG605" s="124">
        <v>0</v>
      </c>
      <c r="AH605" s="124">
        <v>0</v>
      </c>
      <c r="AI605" s="124">
        <v>0</v>
      </c>
      <c r="AJ605" s="124">
        <v>0</v>
      </c>
    </row>
    <row r="606" spans="2:36" s="84" customFormat="1" ht="21.75" thickBot="1" x14ac:dyDescent="0.3">
      <c r="B606" s="317"/>
      <c r="C606" s="417"/>
      <c r="D606" s="452"/>
      <c r="E606" s="132" t="s">
        <v>455</v>
      </c>
      <c r="F606" s="71">
        <f t="shared" si="236"/>
        <v>0</v>
      </c>
      <c r="G606" s="49">
        <f t="shared" si="241"/>
        <v>0</v>
      </c>
      <c r="H606" s="181">
        <v>0</v>
      </c>
      <c r="I606" s="181">
        <v>0</v>
      </c>
      <c r="J606" s="181">
        <v>0</v>
      </c>
      <c r="K606" s="181">
        <v>0</v>
      </c>
      <c r="L606" s="49">
        <f t="shared" si="242"/>
        <v>0</v>
      </c>
      <c r="M606" s="124">
        <v>0</v>
      </c>
      <c r="N606" s="124">
        <v>0</v>
      </c>
      <c r="O606" s="124">
        <v>0</v>
      </c>
      <c r="P606" s="124">
        <v>0</v>
      </c>
      <c r="Q606" s="49">
        <f t="shared" si="239"/>
        <v>0</v>
      </c>
      <c r="R606" s="119">
        <v>0</v>
      </c>
      <c r="S606" s="119">
        <v>0</v>
      </c>
      <c r="T606" s="119">
        <v>0</v>
      </c>
      <c r="U606" s="119">
        <v>0</v>
      </c>
      <c r="V606" s="49">
        <f t="shared" si="240"/>
        <v>0</v>
      </c>
      <c r="W606" s="182">
        <v>0</v>
      </c>
      <c r="X606" s="149">
        <v>0</v>
      </c>
      <c r="Y606" s="149">
        <v>0</v>
      </c>
      <c r="Z606" s="149">
        <v>0</v>
      </c>
      <c r="AA606" s="49">
        <f t="shared" si="237"/>
        <v>0</v>
      </c>
      <c r="AB606" s="182">
        <v>0</v>
      </c>
      <c r="AC606" s="122">
        <v>0</v>
      </c>
      <c r="AD606" s="122">
        <v>0</v>
      </c>
      <c r="AE606" s="122">
        <v>0</v>
      </c>
      <c r="AF606" s="49">
        <f t="shared" si="238"/>
        <v>0</v>
      </c>
      <c r="AG606" s="182">
        <v>0</v>
      </c>
      <c r="AH606" s="182">
        <v>0</v>
      </c>
      <c r="AI606" s="182">
        <v>0</v>
      </c>
      <c r="AJ606" s="182">
        <v>0</v>
      </c>
    </row>
    <row r="607" spans="2:36" s="84" customFormat="1" ht="16.5" customHeight="1" thickBot="1" x14ac:dyDescent="0.3">
      <c r="B607" s="446">
        <v>18</v>
      </c>
      <c r="C607" s="417"/>
      <c r="D607" s="450" t="s">
        <v>272</v>
      </c>
      <c r="E607" s="128" t="s">
        <v>120</v>
      </c>
      <c r="F607" s="71">
        <f t="shared" si="236"/>
        <v>0</v>
      </c>
      <c r="G607" s="49">
        <f t="shared" si="241"/>
        <v>0</v>
      </c>
      <c r="H607" s="181">
        <v>0</v>
      </c>
      <c r="I607" s="181">
        <v>0</v>
      </c>
      <c r="J607" s="181">
        <v>0</v>
      </c>
      <c r="K607" s="181">
        <v>0</v>
      </c>
      <c r="L607" s="49">
        <f t="shared" si="242"/>
        <v>0</v>
      </c>
      <c r="M607" s="124">
        <v>0</v>
      </c>
      <c r="N607" s="124">
        <v>0</v>
      </c>
      <c r="O607" s="124">
        <v>0</v>
      </c>
      <c r="P607" s="124">
        <v>0</v>
      </c>
      <c r="Q607" s="49">
        <f t="shared" si="239"/>
        <v>0</v>
      </c>
      <c r="R607" s="119">
        <v>0</v>
      </c>
      <c r="S607" s="119">
        <v>0</v>
      </c>
      <c r="T607" s="119">
        <v>0</v>
      </c>
      <c r="U607" s="119">
        <v>0</v>
      </c>
      <c r="V607" s="49">
        <f t="shared" si="240"/>
        <v>0</v>
      </c>
      <c r="W607" s="125">
        <v>0</v>
      </c>
      <c r="X607" s="149">
        <v>0</v>
      </c>
      <c r="Y607" s="149">
        <v>0</v>
      </c>
      <c r="Z607" s="149">
        <v>0</v>
      </c>
      <c r="AA607" s="49">
        <f t="shared" si="237"/>
        <v>0</v>
      </c>
      <c r="AB607" s="125">
        <v>0</v>
      </c>
      <c r="AC607" s="122">
        <v>0</v>
      </c>
      <c r="AD607" s="122">
        <v>0</v>
      </c>
      <c r="AE607" s="122">
        <v>0</v>
      </c>
      <c r="AF607" s="49">
        <f t="shared" si="238"/>
        <v>0</v>
      </c>
      <c r="AG607" s="125">
        <v>0</v>
      </c>
      <c r="AH607" s="125">
        <v>0</v>
      </c>
      <c r="AI607" s="125">
        <v>0</v>
      </c>
      <c r="AJ607" s="125">
        <v>0</v>
      </c>
    </row>
    <row r="608" spans="2:36" s="84" customFormat="1" ht="16.5" customHeight="1" thickBot="1" x14ac:dyDescent="0.3">
      <c r="B608" s="415"/>
      <c r="C608" s="417"/>
      <c r="D608" s="451"/>
      <c r="E608" s="97" t="s">
        <v>218</v>
      </c>
      <c r="F608" s="71">
        <f t="shared" si="236"/>
        <v>0</v>
      </c>
      <c r="G608" s="49">
        <f t="shared" si="241"/>
        <v>0</v>
      </c>
      <c r="H608" s="181">
        <v>0</v>
      </c>
      <c r="I608" s="181">
        <v>0</v>
      </c>
      <c r="J608" s="181">
        <v>0</v>
      </c>
      <c r="K608" s="181">
        <v>0</v>
      </c>
      <c r="L608" s="49">
        <f t="shared" si="242"/>
        <v>0</v>
      </c>
      <c r="M608" s="124">
        <v>0</v>
      </c>
      <c r="N608" s="124">
        <v>0</v>
      </c>
      <c r="O608" s="124">
        <v>0</v>
      </c>
      <c r="P608" s="124">
        <v>0</v>
      </c>
      <c r="Q608" s="49">
        <f t="shared" si="239"/>
        <v>0</v>
      </c>
      <c r="R608" s="119">
        <v>0</v>
      </c>
      <c r="S608" s="119">
        <v>0</v>
      </c>
      <c r="T608" s="119">
        <v>0</v>
      </c>
      <c r="U608" s="119">
        <v>0</v>
      </c>
      <c r="V608" s="49">
        <f t="shared" si="240"/>
        <v>0</v>
      </c>
      <c r="W608" s="123">
        <v>0</v>
      </c>
      <c r="X608" s="149">
        <v>0</v>
      </c>
      <c r="Y608" s="149">
        <v>0</v>
      </c>
      <c r="Z608" s="149">
        <v>0</v>
      </c>
      <c r="AA608" s="49">
        <f t="shared" si="237"/>
        <v>0</v>
      </c>
      <c r="AB608" s="123">
        <v>0</v>
      </c>
      <c r="AC608" s="122">
        <v>0</v>
      </c>
      <c r="AD608" s="122">
        <v>0</v>
      </c>
      <c r="AE608" s="122">
        <v>0</v>
      </c>
      <c r="AF608" s="49">
        <f t="shared" si="238"/>
        <v>0</v>
      </c>
      <c r="AG608" s="123">
        <v>0</v>
      </c>
      <c r="AH608" s="123">
        <v>0</v>
      </c>
      <c r="AI608" s="123">
        <v>0</v>
      </c>
      <c r="AJ608" s="123">
        <v>0</v>
      </c>
    </row>
    <row r="609" spans="2:36" s="84" customFormat="1" ht="16.5" customHeight="1" thickBot="1" x14ac:dyDescent="0.3">
      <c r="B609" s="415"/>
      <c r="C609" s="417"/>
      <c r="D609" s="451"/>
      <c r="E609" s="98" t="s">
        <v>116</v>
      </c>
      <c r="F609" s="71">
        <f t="shared" si="236"/>
        <v>0</v>
      </c>
      <c r="G609" s="49">
        <f t="shared" si="241"/>
        <v>0</v>
      </c>
      <c r="H609" s="181">
        <v>0</v>
      </c>
      <c r="I609" s="181">
        <v>0</v>
      </c>
      <c r="J609" s="181">
        <v>0</v>
      </c>
      <c r="K609" s="181">
        <v>0</v>
      </c>
      <c r="L609" s="49">
        <f t="shared" si="242"/>
        <v>0</v>
      </c>
      <c r="M609" s="124">
        <v>0</v>
      </c>
      <c r="N609" s="124">
        <v>0</v>
      </c>
      <c r="O609" s="124">
        <v>0</v>
      </c>
      <c r="P609" s="124">
        <v>0</v>
      </c>
      <c r="Q609" s="49">
        <f t="shared" si="239"/>
        <v>0</v>
      </c>
      <c r="R609" s="119">
        <v>0</v>
      </c>
      <c r="S609" s="119">
        <v>0</v>
      </c>
      <c r="T609" s="119">
        <v>0</v>
      </c>
      <c r="U609" s="119">
        <v>0</v>
      </c>
      <c r="V609" s="49">
        <f t="shared" si="240"/>
        <v>0</v>
      </c>
      <c r="W609" s="124">
        <v>0</v>
      </c>
      <c r="X609" s="149">
        <v>0</v>
      </c>
      <c r="Y609" s="149">
        <v>0</v>
      </c>
      <c r="Z609" s="149">
        <v>0</v>
      </c>
      <c r="AA609" s="49">
        <f t="shared" si="237"/>
        <v>0</v>
      </c>
      <c r="AB609" s="124">
        <v>0</v>
      </c>
      <c r="AC609" s="122">
        <v>0</v>
      </c>
      <c r="AD609" s="122">
        <v>0</v>
      </c>
      <c r="AE609" s="122">
        <v>0</v>
      </c>
      <c r="AF609" s="49">
        <f t="shared" si="238"/>
        <v>0</v>
      </c>
      <c r="AG609" s="124">
        <v>0</v>
      </c>
      <c r="AH609" s="124">
        <v>0</v>
      </c>
      <c r="AI609" s="124">
        <v>0</v>
      </c>
      <c r="AJ609" s="124">
        <v>0</v>
      </c>
    </row>
    <row r="610" spans="2:36" s="84" customFormat="1" ht="21.75" thickBot="1" x14ac:dyDescent="0.3">
      <c r="B610" s="317"/>
      <c r="C610" s="417"/>
      <c r="D610" s="452"/>
      <c r="E610" s="132" t="s">
        <v>455</v>
      </c>
      <c r="F610" s="71">
        <f t="shared" si="236"/>
        <v>0</v>
      </c>
      <c r="G610" s="49">
        <f t="shared" si="241"/>
        <v>0</v>
      </c>
      <c r="H610" s="181">
        <v>0</v>
      </c>
      <c r="I610" s="181">
        <v>0</v>
      </c>
      <c r="J610" s="181">
        <v>0</v>
      </c>
      <c r="K610" s="181">
        <v>0</v>
      </c>
      <c r="L610" s="49">
        <f t="shared" si="242"/>
        <v>0</v>
      </c>
      <c r="M610" s="124">
        <v>0</v>
      </c>
      <c r="N610" s="124">
        <v>0</v>
      </c>
      <c r="O610" s="124">
        <v>0</v>
      </c>
      <c r="P610" s="124">
        <v>0</v>
      </c>
      <c r="Q610" s="49">
        <f t="shared" si="239"/>
        <v>0</v>
      </c>
      <c r="R610" s="119">
        <v>0</v>
      </c>
      <c r="S610" s="119">
        <v>0</v>
      </c>
      <c r="T610" s="119">
        <v>0</v>
      </c>
      <c r="U610" s="119">
        <v>0</v>
      </c>
      <c r="V610" s="49">
        <f t="shared" si="240"/>
        <v>0</v>
      </c>
      <c r="W610" s="182">
        <v>0</v>
      </c>
      <c r="X610" s="149">
        <v>0</v>
      </c>
      <c r="Y610" s="149">
        <v>0</v>
      </c>
      <c r="Z610" s="149">
        <v>0</v>
      </c>
      <c r="AA610" s="49">
        <f t="shared" si="237"/>
        <v>0</v>
      </c>
      <c r="AB610" s="182">
        <v>0</v>
      </c>
      <c r="AC610" s="122">
        <v>0</v>
      </c>
      <c r="AD610" s="122">
        <v>0</v>
      </c>
      <c r="AE610" s="122">
        <v>0</v>
      </c>
      <c r="AF610" s="49">
        <f t="shared" si="238"/>
        <v>0</v>
      </c>
      <c r="AG610" s="182">
        <v>0</v>
      </c>
      <c r="AH610" s="182">
        <v>0</v>
      </c>
      <c r="AI610" s="182">
        <v>0</v>
      </c>
      <c r="AJ610" s="182">
        <v>0</v>
      </c>
    </row>
    <row r="611" spans="2:36" s="84" customFormat="1" ht="17.25" customHeight="1" x14ac:dyDescent="0.25">
      <c r="B611" s="446">
        <v>19</v>
      </c>
      <c r="C611" s="417"/>
      <c r="D611" s="450" t="s">
        <v>536</v>
      </c>
      <c r="E611" s="95" t="s">
        <v>120</v>
      </c>
      <c r="F611" s="71">
        <f t="shared" si="236"/>
        <v>0</v>
      </c>
      <c r="G611" s="49">
        <f t="shared" si="241"/>
        <v>0</v>
      </c>
      <c r="H611" s="178"/>
      <c r="I611" s="178"/>
      <c r="J611" s="178"/>
      <c r="K611" s="178"/>
      <c r="L611" s="49">
        <f t="shared" si="242"/>
        <v>0</v>
      </c>
      <c r="M611" s="178"/>
      <c r="N611" s="178"/>
      <c r="O611" s="178"/>
      <c r="P611" s="178"/>
      <c r="Q611" s="49">
        <f t="shared" si="239"/>
        <v>0</v>
      </c>
      <c r="R611" s="178"/>
      <c r="S611" s="178"/>
      <c r="T611" s="178"/>
      <c r="U611" s="178"/>
      <c r="V611" s="49">
        <f t="shared" si="240"/>
        <v>0</v>
      </c>
      <c r="W611" s="178">
        <v>0</v>
      </c>
      <c r="X611" s="178"/>
      <c r="Y611" s="178"/>
      <c r="Z611" s="178"/>
      <c r="AA611" s="49">
        <f t="shared" si="237"/>
        <v>0</v>
      </c>
      <c r="AB611" s="178"/>
      <c r="AC611" s="178"/>
      <c r="AD611" s="178"/>
      <c r="AE611" s="178"/>
      <c r="AF611" s="49">
        <f t="shared" si="238"/>
        <v>0</v>
      </c>
      <c r="AG611" s="178"/>
      <c r="AH611" s="178"/>
      <c r="AI611" s="178"/>
      <c r="AJ611" s="178"/>
    </row>
    <row r="612" spans="2:36" s="84" customFormat="1" ht="17.25" customHeight="1" thickBot="1" x14ac:dyDescent="0.3">
      <c r="B612" s="415"/>
      <c r="C612" s="417"/>
      <c r="D612" s="451"/>
      <c r="E612" s="96" t="s">
        <v>218</v>
      </c>
      <c r="F612" s="71">
        <f t="shared" si="236"/>
        <v>0</v>
      </c>
      <c r="G612" s="49">
        <f t="shared" si="241"/>
        <v>0</v>
      </c>
      <c r="H612" s="176"/>
      <c r="I612" s="176"/>
      <c r="J612" s="176"/>
      <c r="K612" s="176"/>
      <c r="L612" s="49">
        <f t="shared" si="242"/>
        <v>0</v>
      </c>
      <c r="M612" s="176"/>
      <c r="N612" s="176"/>
      <c r="O612" s="176"/>
      <c r="P612" s="176"/>
      <c r="Q612" s="49">
        <f t="shared" si="239"/>
        <v>0</v>
      </c>
      <c r="R612" s="176"/>
      <c r="S612" s="176"/>
      <c r="T612" s="176"/>
      <c r="U612" s="176"/>
      <c r="V612" s="49">
        <f t="shared" si="240"/>
        <v>0</v>
      </c>
      <c r="W612" s="176">
        <v>0</v>
      </c>
      <c r="X612" s="176"/>
      <c r="Y612" s="176"/>
      <c r="Z612" s="176"/>
      <c r="AA612" s="49">
        <f t="shared" si="237"/>
        <v>0</v>
      </c>
      <c r="AB612" s="176"/>
      <c r="AC612" s="176"/>
      <c r="AD612" s="176"/>
      <c r="AE612" s="176"/>
      <c r="AF612" s="49">
        <f t="shared" si="238"/>
        <v>0</v>
      </c>
      <c r="AG612" s="176"/>
      <c r="AH612" s="176"/>
      <c r="AI612" s="176"/>
      <c r="AJ612" s="176"/>
    </row>
    <row r="613" spans="2:36" s="84" customFormat="1" ht="17.25" customHeight="1" thickBot="1" x14ac:dyDescent="0.3">
      <c r="B613" s="415"/>
      <c r="C613" s="417"/>
      <c r="D613" s="451"/>
      <c r="E613" s="98" t="s">
        <v>116</v>
      </c>
      <c r="F613" s="71">
        <f t="shared" si="236"/>
        <v>0</v>
      </c>
      <c r="G613" s="49">
        <f t="shared" si="241"/>
        <v>0</v>
      </c>
      <c r="H613" s="181">
        <v>0</v>
      </c>
      <c r="I613" s="181">
        <v>0</v>
      </c>
      <c r="J613" s="181">
        <v>0</v>
      </c>
      <c r="K613" s="181">
        <v>0</v>
      </c>
      <c r="L613" s="49">
        <f t="shared" si="242"/>
        <v>0</v>
      </c>
      <c r="M613" s="124">
        <v>0</v>
      </c>
      <c r="N613" s="124">
        <v>0</v>
      </c>
      <c r="O613" s="124">
        <v>0</v>
      </c>
      <c r="P613" s="124">
        <v>0</v>
      </c>
      <c r="Q613" s="49">
        <f t="shared" si="239"/>
        <v>0</v>
      </c>
      <c r="R613" s="119">
        <v>0</v>
      </c>
      <c r="S613" s="119">
        <v>0</v>
      </c>
      <c r="T613" s="119">
        <v>0</v>
      </c>
      <c r="U613" s="119">
        <v>0</v>
      </c>
      <c r="V613" s="49">
        <f t="shared" si="240"/>
        <v>0</v>
      </c>
      <c r="W613" s="124">
        <v>0</v>
      </c>
      <c r="X613" s="149">
        <v>0</v>
      </c>
      <c r="Y613" s="149">
        <v>0</v>
      </c>
      <c r="Z613" s="149">
        <v>0</v>
      </c>
      <c r="AA613" s="49">
        <f t="shared" si="237"/>
        <v>0</v>
      </c>
      <c r="AB613" s="124">
        <v>0</v>
      </c>
      <c r="AC613" s="122">
        <v>0</v>
      </c>
      <c r="AD613" s="122">
        <v>0</v>
      </c>
      <c r="AE613" s="122">
        <v>0</v>
      </c>
      <c r="AF613" s="49">
        <f t="shared" si="238"/>
        <v>0</v>
      </c>
      <c r="AG613" s="124">
        <v>0</v>
      </c>
      <c r="AH613" s="124">
        <v>0</v>
      </c>
      <c r="AI613" s="124">
        <v>0</v>
      </c>
      <c r="AJ613" s="124">
        <v>0</v>
      </c>
    </row>
    <row r="614" spans="2:36" s="84" customFormat="1" ht="17.25" customHeight="1" thickBot="1" x14ac:dyDescent="0.3">
      <c r="B614" s="317"/>
      <c r="C614" s="417"/>
      <c r="D614" s="452"/>
      <c r="E614" s="132" t="s">
        <v>455</v>
      </c>
      <c r="F614" s="71">
        <f t="shared" si="236"/>
        <v>0</v>
      </c>
      <c r="G614" s="49">
        <f t="shared" si="241"/>
        <v>0</v>
      </c>
      <c r="H614" s="181">
        <v>0</v>
      </c>
      <c r="I614" s="181">
        <v>0</v>
      </c>
      <c r="J614" s="181">
        <v>0</v>
      </c>
      <c r="K614" s="181">
        <v>0</v>
      </c>
      <c r="L614" s="49">
        <f t="shared" si="242"/>
        <v>0</v>
      </c>
      <c r="M614" s="124">
        <v>0</v>
      </c>
      <c r="N614" s="124">
        <v>0</v>
      </c>
      <c r="O614" s="124">
        <v>0</v>
      </c>
      <c r="P614" s="124">
        <v>0</v>
      </c>
      <c r="Q614" s="49">
        <f t="shared" si="239"/>
        <v>0</v>
      </c>
      <c r="R614" s="119">
        <v>0</v>
      </c>
      <c r="S614" s="119">
        <v>0</v>
      </c>
      <c r="T614" s="119">
        <v>0</v>
      </c>
      <c r="U614" s="119">
        <v>0</v>
      </c>
      <c r="V614" s="49">
        <f t="shared" si="240"/>
        <v>0</v>
      </c>
      <c r="W614" s="182">
        <v>0</v>
      </c>
      <c r="X614" s="149">
        <v>0</v>
      </c>
      <c r="Y614" s="149">
        <v>0</v>
      </c>
      <c r="Z614" s="149">
        <v>0</v>
      </c>
      <c r="AA614" s="49">
        <f t="shared" si="237"/>
        <v>0</v>
      </c>
      <c r="AB614" s="182">
        <v>0</v>
      </c>
      <c r="AC614" s="122">
        <v>0</v>
      </c>
      <c r="AD614" s="122">
        <v>0</v>
      </c>
      <c r="AE614" s="122">
        <v>0</v>
      </c>
      <c r="AF614" s="49">
        <f t="shared" si="238"/>
        <v>0</v>
      </c>
      <c r="AG614" s="182">
        <v>0</v>
      </c>
      <c r="AH614" s="182">
        <v>0</v>
      </c>
      <c r="AI614" s="182">
        <v>0</v>
      </c>
      <c r="AJ614" s="182">
        <v>0</v>
      </c>
    </row>
    <row r="615" spans="2:36" s="84" customFormat="1" ht="20.25" customHeight="1" thickBot="1" x14ac:dyDescent="0.3">
      <c r="B615" s="446">
        <v>20</v>
      </c>
      <c r="C615" s="417"/>
      <c r="D615" s="450" t="s">
        <v>273</v>
      </c>
      <c r="E615" s="128" t="s">
        <v>120</v>
      </c>
      <c r="F615" s="71">
        <f t="shared" si="236"/>
        <v>0</v>
      </c>
      <c r="G615" s="49">
        <f t="shared" si="241"/>
        <v>0</v>
      </c>
      <c r="H615" s="181">
        <v>0</v>
      </c>
      <c r="I615" s="181">
        <v>0</v>
      </c>
      <c r="J615" s="181">
        <v>0</v>
      </c>
      <c r="K615" s="181">
        <v>0</v>
      </c>
      <c r="L615" s="49">
        <f t="shared" si="242"/>
        <v>0</v>
      </c>
      <c r="M615" s="124">
        <v>0</v>
      </c>
      <c r="N615" s="124">
        <v>0</v>
      </c>
      <c r="O615" s="124">
        <v>0</v>
      </c>
      <c r="P615" s="124">
        <v>0</v>
      </c>
      <c r="Q615" s="49">
        <f t="shared" si="239"/>
        <v>0</v>
      </c>
      <c r="R615" s="119">
        <v>0</v>
      </c>
      <c r="S615" s="119">
        <v>0</v>
      </c>
      <c r="T615" s="119">
        <v>0</v>
      </c>
      <c r="U615" s="119">
        <v>0</v>
      </c>
      <c r="V615" s="49">
        <f t="shared" si="240"/>
        <v>0</v>
      </c>
      <c r="W615" s="125">
        <v>0</v>
      </c>
      <c r="X615" s="149">
        <v>0</v>
      </c>
      <c r="Y615" s="149">
        <v>0</v>
      </c>
      <c r="Z615" s="149">
        <v>0</v>
      </c>
      <c r="AA615" s="49">
        <f t="shared" si="237"/>
        <v>0</v>
      </c>
      <c r="AB615" s="125">
        <v>0</v>
      </c>
      <c r="AC615" s="122">
        <v>0</v>
      </c>
      <c r="AD615" s="122">
        <v>0</v>
      </c>
      <c r="AE615" s="122">
        <v>0</v>
      </c>
      <c r="AF615" s="49">
        <f t="shared" si="238"/>
        <v>0</v>
      </c>
      <c r="AG615" s="125">
        <v>0</v>
      </c>
      <c r="AH615" s="125">
        <v>0</v>
      </c>
      <c r="AI615" s="125">
        <v>0</v>
      </c>
      <c r="AJ615" s="125">
        <v>0</v>
      </c>
    </row>
    <row r="616" spans="2:36" s="84" customFormat="1" ht="20.25" customHeight="1" thickBot="1" x14ac:dyDescent="0.3">
      <c r="B616" s="415"/>
      <c r="C616" s="417"/>
      <c r="D616" s="451"/>
      <c r="E616" s="97" t="s">
        <v>218</v>
      </c>
      <c r="F616" s="71">
        <f t="shared" si="236"/>
        <v>0</v>
      </c>
      <c r="G616" s="49">
        <f t="shared" si="241"/>
        <v>0</v>
      </c>
      <c r="H616" s="181">
        <v>0</v>
      </c>
      <c r="I616" s="181">
        <v>0</v>
      </c>
      <c r="J616" s="181">
        <v>0</v>
      </c>
      <c r="K616" s="181">
        <v>0</v>
      </c>
      <c r="L616" s="49">
        <f t="shared" si="242"/>
        <v>0</v>
      </c>
      <c r="M616" s="124">
        <v>0</v>
      </c>
      <c r="N616" s="124">
        <v>0</v>
      </c>
      <c r="O616" s="124">
        <v>0</v>
      </c>
      <c r="P616" s="124">
        <v>0</v>
      </c>
      <c r="Q616" s="49">
        <f t="shared" si="239"/>
        <v>0</v>
      </c>
      <c r="R616" s="119">
        <v>0</v>
      </c>
      <c r="S616" s="119">
        <v>0</v>
      </c>
      <c r="T616" s="119">
        <v>0</v>
      </c>
      <c r="U616" s="119">
        <v>0</v>
      </c>
      <c r="V616" s="49">
        <f t="shared" si="240"/>
        <v>0</v>
      </c>
      <c r="W616" s="123">
        <v>0</v>
      </c>
      <c r="X616" s="149">
        <v>0</v>
      </c>
      <c r="Y616" s="149">
        <v>0</v>
      </c>
      <c r="Z616" s="149">
        <v>0</v>
      </c>
      <c r="AA616" s="49">
        <f t="shared" si="237"/>
        <v>0</v>
      </c>
      <c r="AB616" s="123">
        <v>0</v>
      </c>
      <c r="AC616" s="122">
        <v>0</v>
      </c>
      <c r="AD616" s="122">
        <v>0</v>
      </c>
      <c r="AE616" s="122">
        <v>0</v>
      </c>
      <c r="AF616" s="49">
        <f t="shared" si="238"/>
        <v>0</v>
      </c>
      <c r="AG616" s="123">
        <v>0</v>
      </c>
      <c r="AH616" s="123">
        <v>0</v>
      </c>
      <c r="AI616" s="123">
        <v>0</v>
      </c>
      <c r="AJ616" s="123">
        <v>0</v>
      </c>
    </row>
    <row r="617" spans="2:36" s="84" customFormat="1" ht="20.25" customHeight="1" thickBot="1" x14ac:dyDescent="0.3">
      <c r="B617" s="415"/>
      <c r="C617" s="417"/>
      <c r="D617" s="451"/>
      <c r="E617" s="98" t="s">
        <v>116</v>
      </c>
      <c r="F617" s="71">
        <f t="shared" si="236"/>
        <v>0</v>
      </c>
      <c r="G617" s="49">
        <f t="shared" si="241"/>
        <v>0</v>
      </c>
      <c r="H617" s="181">
        <v>0</v>
      </c>
      <c r="I617" s="181">
        <v>0</v>
      </c>
      <c r="J617" s="181">
        <v>0</v>
      </c>
      <c r="K617" s="181">
        <v>0</v>
      </c>
      <c r="L617" s="49">
        <f t="shared" si="242"/>
        <v>0</v>
      </c>
      <c r="M617" s="124">
        <v>0</v>
      </c>
      <c r="N617" s="124">
        <v>0</v>
      </c>
      <c r="O617" s="124">
        <v>0</v>
      </c>
      <c r="P617" s="124">
        <v>0</v>
      </c>
      <c r="Q617" s="49">
        <f t="shared" si="239"/>
        <v>0</v>
      </c>
      <c r="R617" s="119">
        <v>0</v>
      </c>
      <c r="S617" s="119">
        <v>0</v>
      </c>
      <c r="T617" s="119">
        <v>0</v>
      </c>
      <c r="U617" s="119">
        <v>0</v>
      </c>
      <c r="V617" s="49">
        <f t="shared" si="240"/>
        <v>0</v>
      </c>
      <c r="W617" s="124">
        <v>0</v>
      </c>
      <c r="X617" s="149">
        <v>0</v>
      </c>
      <c r="Y617" s="149">
        <v>0</v>
      </c>
      <c r="Z617" s="149">
        <v>0</v>
      </c>
      <c r="AA617" s="49">
        <f t="shared" si="237"/>
        <v>0</v>
      </c>
      <c r="AB617" s="124">
        <v>0</v>
      </c>
      <c r="AC617" s="122">
        <v>0</v>
      </c>
      <c r="AD617" s="122">
        <v>0</v>
      </c>
      <c r="AE617" s="122">
        <v>0</v>
      </c>
      <c r="AF617" s="49">
        <f t="shared" si="238"/>
        <v>0</v>
      </c>
      <c r="AG617" s="124">
        <v>0</v>
      </c>
      <c r="AH617" s="124">
        <v>0</v>
      </c>
      <c r="AI617" s="124">
        <v>0</v>
      </c>
      <c r="AJ617" s="124">
        <v>0</v>
      </c>
    </row>
    <row r="618" spans="2:36" s="84" customFormat="1" ht="20.25" customHeight="1" thickBot="1" x14ac:dyDescent="0.3">
      <c r="B618" s="317"/>
      <c r="C618" s="417"/>
      <c r="D618" s="452"/>
      <c r="E618" s="132" t="s">
        <v>455</v>
      </c>
      <c r="F618" s="71">
        <f t="shared" si="236"/>
        <v>0</v>
      </c>
      <c r="G618" s="49">
        <f t="shared" si="241"/>
        <v>0</v>
      </c>
      <c r="H618" s="181">
        <v>0</v>
      </c>
      <c r="I618" s="181">
        <v>0</v>
      </c>
      <c r="J618" s="181">
        <v>0</v>
      </c>
      <c r="K618" s="181">
        <v>0</v>
      </c>
      <c r="L618" s="49">
        <f t="shared" si="242"/>
        <v>0</v>
      </c>
      <c r="M618" s="124">
        <v>0</v>
      </c>
      <c r="N618" s="124">
        <v>0</v>
      </c>
      <c r="O618" s="124">
        <v>0</v>
      </c>
      <c r="P618" s="124">
        <v>0</v>
      </c>
      <c r="Q618" s="49">
        <f t="shared" si="239"/>
        <v>0</v>
      </c>
      <c r="R618" s="119">
        <v>0</v>
      </c>
      <c r="S618" s="119">
        <v>0</v>
      </c>
      <c r="T618" s="119">
        <v>0</v>
      </c>
      <c r="U618" s="119">
        <v>0</v>
      </c>
      <c r="V618" s="49">
        <f t="shared" si="240"/>
        <v>0</v>
      </c>
      <c r="W618" s="182">
        <v>0</v>
      </c>
      <c r="X618" s="149">
        <v>0</v>
      </c>
      <c r="Y618" s="149">
        <v>0</v>
      </c>
      <c r="Z618" s="149">
        <v>0</v>
      </c>
      <c r="AA618" s="49">
        <f t="shared" si="237"/>
        <v>0</v>
      </c>
      <c r="AB618" s="182">
        <v>0</v>
      </c>
      <c r="AC618" s="122">
        <v>0</v>
      </c>
      <c r="AD618" s="122">
        <v>0</v>
      </c>
      <c r="AE618" s="122">
        <v>0</v>
      </c>
      <c r="AF618" s="49">
        <f t="shared" si="238"/>
        <v>0</v>
      </c>
      <c r="AG618" s="182">
        <v>0</v>
      </c>
      <c r="AH618" s="182">
        <v>0</v>
      </c>
      <c r="AI618" s="182">
        <v>0</v>
      </c>
      <c r="AJ618" s="182">
        <v>0</v>
      </c>
    </row>
    <row r="619" spans="2:36" s="84" customFormat="1" ht="16.5" customHeight="1" thickBot="1" x14ac:dyDescent="0.3">
      <c r="B619" s="446">
        <v>21</v>
      </c>
      <c r="C619" s="417"/>
      <c r="D619" s="450" t="s">
        <v>263</v>
      </c>
      <c r="E619" s="128" t="s">
        <v>120</v>
      </c>
      <c r="F619" s="71">
        <f t="shared" si="236"/>
        <v>0</v>
      </c>
      <c r="G619" s="49">
        <f t="shared" si="241"/>
        <v>0</v>
      </c>
      <c r="H619" s="181">
        <v>0</v>
      </c>
      <c r="I619" s="181">
        <v>0</v>
      </c>
      <c r="J619" s="181">
        <v>0</v>
      </c>
      <c r="K619" s="181">
        <v>0</v>
      </c>
      <c r="L619" s="49">
        <f t="shared" si="242"/>
        <v>0</v>
      </c>
      <c r="M619" s="124">
        <v>0</v>
      </c>
      <c r="N619" s="124">
        <v>0</v>
      </c>
      <c r="O619" s="124">
        <v>0</v>
      </c>
      <c r="P619" s="124">
        <v>0</v>
      </c>
      <c r="Q619" s="49">
        <f t="shared" si="239"/>
        <v>0</v>
      </c>
      <c r="R619" s="119">
        <v>0</v>
      </c>
      <c r="S619" s="119">
        <v>0</v>
      </c>
      <c r="T619" s="119">
        <v>0</v>
      </c>
      <c r="U619" s="119">
        <v>0</v>
      </c>
      <c r="V619" s="49">
        <f t="shared" si="240"/>
        <v>0</v>
      </c>
      <c r="W619" s="125">
        <v>0</v>
      </c>
      <c r="X619" s="149">
        <v>0</v>
      </c>
      <c r="Y619" s="149">
        <v>0</v>
      </c>
      <c r="Z619" s="149">
        <v>0</v>
      </c>
      <c r="AA619" s="49">
        <f t="shared" si="237"/>
        <v>0</v>
      </c>
      <c r="AB619" s="125">
        <v>0</v>
      </c>
      <c r="AC619" s="122">
        <v>0</v>
      </c>
      <c r="AD619" s="122">
        <v>0</v>
      </c>
      <c r="AE619" s="122">
        <v>0</v>
      </c>
      <c r="AF619" s="49">
        <f t="shared" si="238"/>
        <v>0</v>
      </c>
      <c r="AG619" s="125">
        <v>0</v>
      </c>
      <c r="AH619" s="125">
        <v>0</v>
      </c>
      <c r="AI619" s="125">
        <v>0</v>
      </c>
      <c r="AJ619" s="125">
        <v>0</v>
      </c>
    </row>
    <row r="620" spans="2:36" s="84" customFormat="1" ht="16.5" customHeight="1" thickBot="1" x14ac:dyDescent="0.3">
      <c r="B620" s="415"/>
      <c r="C620" s="417"/>
      <c r="D620" s="451"/>
      <c r="E620" s="88" t="s">
        <v>218</v>
      </c>
      <c r="F620" s="71">
        <f t="shared" si="236"/>
        <v>0</v>
      </c>
      <c r="G620" s="49">
        <f t="shared" si="241"/>
        <v>0</v>
      </c>
      <c r="H620" s="181">
        <v>0</v>
      </c>
      <c r="I620" s="181">
        <v>0</v>
      </c>
      <c r="J620" s="181">
        <v>0</v>
      </c>
      <c r="K620" s="181">
        <v>0</v>
      </c>
      <c r="L620" s="49">
        <f t="shared" si="242"/>
        <v>0</v>
      </c>
      <c r="M620" s="124">
        <v>0</v>
      </c>
      <c r="N620" s="124">
        <v>0</v>
      </c>
      <c r="O620" s="124">
        <v>0</v>
      </c>
      <c r="P620" s="124">
        <v>0</v>
      </c>
      <c r="Q620" s="49">
        <f t="shared" si="239"/>
        <v>0</v>
      </c>
      <c r="R620" s="119">
        <v>0</v>
      </c>
      <c r="S620" s="119">
        <v>0</v>
      </c>
      <c r="T620" s="119">
        <v>0</v>
      </c>
      <c r="U620" s="119">
        <v>0</v>
      </c>
      <c r="V620" s="49">
        <f t="shared" si="240"/>
        <v>0</v>
      </c>
      <c r="W620" s="123">
        <v>0</v>
      </c>
      <c r="X620" s="149">
        <v>0</v>
      </c>
      <c r="Y620" s="149">
        <v>0</v>
      </c>
      <c r="Z620" s="149">
        <v>0</v>
      </c>
      <c r="AA620" s="49">
        <f t="shared" si="237"/>
        <v>0</v>
      </c>
      <c r="AB620" s="123">
        <v>0</v>
      </c>
      <c r="AC620" s="122">
        <v>0</v>
      </c>
      <c r="AD620" s="122">
        <v>0</v>
      </c>
      <c r="AE620" s="122">
        <v>0</v>
      </c>
      <c r="AF620" s="49">
        <f t="shared" si="238"/>
        <v>0</v>
      </c>
      <c r="AG620" s="123">
        <v>0</v>
      </c>
      <c r="AH620" s="123">
        <v>0</v>
      </c>
      <c r="AI620" s="123">
        <v>0</v>
      </c>
      <c r="AJ620" s="123">
        <v>0</v>
      </c>
    </row>
    <row r="621" spans="2:36" s="84" customFormat="1" ht="16.5" customHeight="1" thickBot="1" x14ac:dyDescent="0.3">
      <c r="B621" s="415"/>
      <c r="C621" s="417"/>
      <c r="D621" s="451"/>
      <c r="E621" s="89" t="s">
        <v>116</v>
      </c>
      <c r="F621" s="71">
        <f t="shared" si="236"/>
        <v>0</v>
      </c>
      <c r="G621" s="49">
        <f t="shared" si="241"/>
        <v>0</v>
      </c>
      <c r="H621" s="181">
        <v>0</v>
      </c>
      <c r="I621" s="181">
        <v>0</v>
      </c>
      <c r="J621" s="181">
        <v>0</v>
      </c>
      <c r="K621" s="181">
        <v>0</v>
      </c>
      <c r="L621" s="49">
        <f t="shared" si="242"/>
        <v>0</v>
      </c>
      <c r="M621" s="124">
        <v>0</v>
      </c>
      <c r="N621" s="124">
        <v>0</v>
      </c>
      <c r="O621" s="124">
        <v>0</v>
      </c>
      <c r="P621" s="124">
        <v>0</v>
      </c>
      <c r="Q621" s="49">
        <f t="shared" si="239"/>
        <v>0</v>
      </c>
      <c r="R621" s="119">
        <v>0</v>
      </c>
      <c r="S621" s="119">
        <v>0</v>
      </c>
      <c r="T621" s="119">
        <v>0</v>
      </c>
      <c r="U621" s="119">
        <v>0</v>
      </c>
      <c r="V621" s="49">
        <f t="shared" si="240"/>
        <v>0</v>
      </c>
      <c r="W621" s="124">
        <v>0</v>
      </c>
      <c r="X621" s="149">
        <v>0</v>
      </c>
      <c r="Y621" s="149">
        <v>0</v>
      </c>
      <c r="Z621" s="149">
        <v>0</v>
      </c>
      <c r="AA621" s="49">
        <f t="shared" si="237"/>
        <v>0</v>
      </c>
      <c r="AB621" s="124">
        <v>0</v>
      </c>
      <c r="AC621" s="122">
        <v>0</v>
      </c>
      <c r="AD621" s="122">
        <v>0</v>
      </c>
      <c r="AE621" s="122">
        <v>0</v>
      </c>
      <c r="AF621" s="49">
        <f t="shared" si="238"/>
        <v>0</v>
      </c>
      <c r="AG621" s="124">
        <v>0</v>
      </c>
      <c r="AH621" s="124">
        <v>0</v>
      </c>
      <c r="AI621" s="124">
        <v>0</v>
      </c>
      <c r="AJ621" s="124">
        <v>0</v>
      </c>
    </row>
    <row r="622" spans="2:36" s="84" customFormat="1" ht="21.75" thickBot="1" x14ac:dyDescent="0.3">
      <c r="B622" s="317"/>
      <c r="C622" s="417"/>
      <c r="D622" s="452"/>
      <c r="E622" s="179" t="s">
        <v>455</v>
      </c>
      <c r="F622" s="71">
        <f t="shared" si="236"/>
        <v>0</v>
      </c>
      <c r="G622" s="49">
        <f t="shared" si="241"/>
        <v>0</v>
      </c>
      <c r="H622" s="181">
        <v>0</v>
      </c>
      <c r="I622" s="181">
        <v>0</v>
      </c>
      <c r="J622" s="181">
        <v>0</v>
      </c>
      <c r="K622" s="181">
        <v>0</v>
      </c>
      <c r="L622" s="49">
        <f t="shared" si="242"/>
        <v>0</v>
      </c>
      <c r="M622" s="124">
        <v>0</v>
      </c>
      <c r="N622" s="124">
        <v>0</v>
      </c>
      <c r="O622" s="124">
        <v>0</v>
      </c>
      <c r="P622" s="124">
        <v>0</v>
      </c>
      <c r="Q622" s="49">
        <f t="shared" si="239"/>
        <v>0</v>
      </c>
      <c r="R622" s="119">
        <v>0</v>
      </c>
      <c r="S622" s="119">
        <v>0</v>
      </c>
      <c r="T622" s="119">
        <v>0</v>
      </c>
      <c r="U622" s="119">
        <v>0</v>
      </c>
      <c r="V622" s="49">
        <f t="shared" si="240"/>
        <v>0</v>
      </c>
      <c r="W622" s="182">
        <v>0</v>
      </c>
      <c r="X622" s="149">
        <v>0</v>
      </c>
      <c r="Y622" s="149">
        <v>0</v>
      </c>
      <c r="Z622" s="149">
        <v>0</v>
      </c>
      <c r="AA622" s="49">
        <f t="shared" si="237"/>
        <v>0</v>
      </c>
      <c r="AB622" s="182">
        <v>0</v>
      </c>
      <c r="AC622" s="122">
        <v>0</v>
      </c>
      <c r="AD622" s="122">
        <v>0</v>
      </c>
      <c r="AE622" s="122">
        <v>0</v>
      </c>
      <c r="AF622" s="49">
        <f t="shared" si="238"/>
        <v>0</v>
      </c>
      <c r="AG622" s="182">
        <v>0</v>
      </c>
      <c r="AH622" s="182">
        <v>0</v>
      </c>
      <c r="AI622" s="182">
        <v>0</v>
      </c>
      <c r="AJ622" s="182">
        <v>0</v>
      </c>
    </row>
    <row r="623" spans="2:36" s="84" customFormat="1" ht="18.75" customHeight="1" thickBot="1" x14ac:dyDescent="0.3">
      <c r="B623" s="446">
        <v>22</v>
      </c>
      <c r="C623" s="417"/>
      <c r="D623" s="450" t="s">
        <v>264</v>
      </c>
      <c r="E623" s="128" t="s">
        <v>120</v>
      </c>
      <c r="F623" s="71">
        <f t="shared" si="236"/>
        <v>0</v>
      </c>
      <c r="G623" s="49">
        <f t="shared" si="241"/>
        <v>0</v>
      </c>
      <c r="H623" s="181">
        <v>0</v>
      </c>
      <c r="I623" s="181">
        <v>0</v>
      </c>
      <c r="J623" s="181">
        <v>0</v>
      </c>
      <c r="K623" s="181">
        <v>0</v>
      </c>
      <c r="L623" s="49">
        <f t="shared" si="242"/>
        <v>0</v>
      </c>
      <c r="M623" s="124">
        <v>0</v>
      </c>
      <c r="N623" s="124">
        <v>0</v>
      </c>
      <c r="O623" s="124">
        <v>0</v>
      </c>
      <c r="P623" s="124">
        <v>0</v>
      </c>
      <c r="Q623" s="49">
        <f t="shared" si="239"/>
        <v>0</v>
      </c>
      <c r="R623" s="119">
        <v>0</v>
      </c>
      <c r="S623" s="119">
        <v>0</v>
      </c>
      <c r="T623" s="119">
        <v>0</v>
      </c>
      <c r="U623" s="119">
        <v>0</v>
      </c>
      <c r="V623" s="49">
        <f t="shared" si="240"/>
        <v>0</v>
      </c>
      <c r="W623" s="125">
        <v>0</v>
      </c>
      <c r="X623" s="149">
        <v>0</v>
      </c>
      <c r="Y623" s="149">
        <v>0</v>
      </c>
      <c r="Z623" s="149">
        <v>0</v>
      </c>
      <c r="AA623" s="49">
        <f t="shared" si="237"/>
        <v>0</v>
      </c>
      <c r="AB623" s="125">
        <v>0</v>
      </c>
      <c r="AC623" s="122">
        <v>0</v>
      </c>
      <c r="AD623" s="122">
        <v>0</v>
      </c>
      <c r="AE623" s="122">
        <v>0</v>
      </c>
      <c r="AF623" s="49">
        <f t="shared" si="238"/>
        <v>0</v>
      </c>
      <c r="AG623" s="125">
        <v>0</v>
      </c>
      <c r="AH623" s="125">
        <v>0</v>
      </c>
      <c r="AI623" s="125">
        <v>0</v>
      </c>
      <c r="AJ623" s="125">
        <v>0</v>
      </c>
    </row>
    <row r="624" spans="2:36" s="84" customFormat="1" ht="18.75" customHeight="1" thickBot="1" x14ac:dyDescent="0.3">
      <c r="B624" s="415"/>
      <c r="C624" s="417"/>
      <c r="D624" s="451"/>
      <c r="E624" s="88" t="s">
        <v>218</v>
      </c>
      <c r="F624" s="71">
        <f t="shared" si="236"/>
        <v>0</v>
      </c>
      <c r="G624" s="49">
        <f t="shared" si="241"/>
        <v>0</v>
      </c>
      <c r="H624" s="181">
        <v>0</v>
      </c>
      <c r="I624" s="181">
        <v>0</v>
      </c>
      <c r="J624" s="181">
        <v>0</v>
      </c>
      <c r="K624" s="181">
        <v>0</v>
      </c>
      <c r="L624" s="49">
        <f t="shared" si="242"/>
        <v>0</v>
      </c>
      <c r="M624" s="124">
        <v>0</v>
      </c>
      <c r="N624" s="124">
        <v>0</v>
      </c>
      <c r="O624" s="124">
        <v>0</v>
      </c>
      <c r="P624" s="124">
        <v>0</v>
      </c>
      <c r="Q624" s="49">
        <f t="shared" si="239"/>
        <v>0</v>
      </c>
      <c r="R624" s="119">
        <v>0</v>
      </c>
      <c r="S624" s="119">
        <v>0</v>
      </c>
      <c r="T624" s="119">
        <v>0</v>
      </c>
      <c r="U624" s="119">
        <v>0</v>
      </c>
      <c r="V624" s="49">
        <f t="shared" si="240"/>
        <v>0</v>
      </c>
      <c r="W624" s="123">
        <v>0</v>
      </c>
      <c r="X624" s="149">
        <v>0</v>
      </c>
      <c r="Y624" s="149">
        <v>0</v>
      </c>
      <c r="Z624" s="149">
        <v>0</v>
      </c>
      <c r="AA624" s="49">
        <f t="shared" si="237"/>
        <v>0</v>
      </c>
      <c r="AB624" s="123">
        <v>0</v>
      </c>
      <c r="AC624" s="122">
        <v>0</v>
      </c>
      <c r="AD624" s="122">
        <v>0</v>
      </c>
      <c r="AE624" s="122">
        <v>0</v>
      </c>
      <c r="AF624" s="49">
        <f t="shared" si="238"/>
        <v>0</v>
      </c>
      <c r="AG624" s="123">
        <v>0</v>
      </c>
      <c r="AH624" s="123">
        <v>0</v>
      </c>
      <c r="AI624" s="123">
        <v>0</v>
      </c>
      <c r="AJ624" s="123">
        <v>0</v>
      </c>
    </row>
    <row r="625" spans="1:36" s="84" customFormat="1" ht="18.75" customHeight="1" thickBot="1" x14ac:dyDescent="0.3">
      <c r="B625" s="415"/>
      <c r="C625" s="417"/>
      <c r="D625" s="451"/>
      <c r="E625" s="89" t="s">
        <v>116</v>
      </c>
      <c r="F625" s="71">
        <f t="shared" si="236"/>
        <v>0</v>
      </c>
      <c r="G625" s="49">
        <f t="shared" si="241"/>
        <v>0</v>
      </c>
      <c r="H625" s="181">
        <v>0</v>
      </c>
      <c r="I625" s="181">
        <v>0</v>
      </c>
      <c r="J625" s="181">
        <v>0</v>
      </c>
      <c r="K625" s="181">
        <v>0</v>
      </c>
      <c r="L625" s="49">
        <f t="shared" si="242"/>
        <v>0</v>
      </c>
      <c r="M625" s="124">
        <v>0</v>
      </c>
      <c r="N625" s="124">
        <v>0</v>
      </c>
      <c r="O625" s="124">
        <v>0</v>
      </c>
      <c r="P625" s="124">
        <v>0</v>
      </c>
      <c r="Q625" s="49">
        <f t="shared" si="239"/>
        <v>0</v>
      </c>
      <c r="R625" s="119">
        <v>0</v>
      </c>
      <c r="S625" s="119">
        <v>0</v>
      </c>
      <c r="T625" s="119">
        <v>0</v>
      </c>
      <c r="U625" s="119">
        <v>0</v>
      </c>
      <c r="V625" s="49">
        <f t="shared" si="240"/>
        <v>0</v>
      </c>
      <c r="W625" s="124">
        <v>0</v>
      </c>
      <c r="X625" s="149">
        <v>0</v>
      </c>
      <c r="Y625" s="149">
        <v>0</v>
      </c>
      <c r="Z625" s="149">
        <v>0</v>
      </c>
      <c r="AA625" s="49">
        <f t="shared" si="237"/>
        <v>0</v>
      </c>
      <c r="AB625" s="124">
        <v>0</v>
      </c>
      <c r="AC625" s="122">
        <v>0</v>
      </c>
      <c r="AD625" s="122">
        <v>0</v>
      </c>
      <c r="AE625" s="122">
        <v>0</v>
      </c>
      <c r="AF625" s="49">
        <f t="shared" si="238"/>
        <v>0</v>
      </c>
      <c r="AG625" s="124">
        <v>0</v>
      </c>
      <c r="AH625" s="124">
        <v>0</v>
      </c>
      <c r="AI625" s="124">
        <v>0</v>
      </c>
      <c r="AJ625" s="124">
        <v>0</v>
      </c>
    </row>
    <row r="626" spans="1:36" s="252" customFormat="1" ht="18.75" customHeight="1" thickBot="1" x14ac:dyDescent="0.3">
      <c r="B626" s="317"/>
      <c r="C626" s="417"/>
      <c r="D626" s="452"/>
      <c r="E626" s="179" t="s">
        <v>455</v>
      </c>
      <c r="F626" s="71">
        <f t="shared" si="236"/>
        <v>0</v>
      </c>
      <c r="G626" s="49">
        <f t="shared" si="241"/>
        <v>0</v>
      </c>
      <c r="H626" s="181">
        <v>0</v>
      </c>
      <c r="I626" s="181">
        <v>0</v>
      </c>
      <c r="J626" s="181">
        <v>0</v>
      </c>
      <c r="K626" s="181">
        <v>0</v>
      </c>
      <c r="L626" s="49">
        <f t="shared" si="242"/>
        <v>0</v>
      </c>
      <c r="M626" s="124">
        <v>0</v>
      </c>
      <c r="N626" s="124">
        <v>0</v>
      </c>
      <c r="O626" s="124">
        <v>0</v>
      </c>
      <c r="P626" s="124">
        <v>0</v>
      </c>
      <c r="Q626" s="49">
        <f t="shared" si="239"/>
        <v>0</v>
      </c>
      <c r="R626" s="119">
        <v>0</v>
      </c>
      <c r="S626" s="119">
        <v>0</v>
      </c>
      <c r="T626" s="119">
        <v>0</v>
      </c>
      <c r="U626" s="119">
        <v>0</v>
      </c>
      <c r="V626" s="49">
        <f t="shared" si="240"/>
        <v>0</v>
      </c>
      <c r="W626" s="181">
        <v>0</v>
      </c>
      <c r="X626" s="149">
        <v>0</v>
      </c>
      <c r="Y626" s="149">
        <v>0</v>
      </c>
      <c r="Z626" s="149">
        <v>0</v>
      </c>
      <c r="AA626" s="49">
        <f t="shared" si="237"/>
        <v>0</v>
      </c>
      <c r="AB626" s="181">
        <v>0</v>
      </c>
      <c r="AC626" s="122">
        <v>0</v>
      </c>
      <c r="AD626" s="122">
        <v>0</v>
      </c>
      <c r="AE626" s="122">
        <v>0</v>
      </c>
      <c r="AF626" s="49">
        <f t="shared" si="238"/>
        <v>0</v>
      </c>
      <c r="AG626" s="181">
        <v>0</v>
      </c>
      <c r="AH626" s="181">
        <v>0</v>
      </c>
      <c r="AI626" s="181">
        <v>0</v>
      </c>
      <c r="AJ626" s="181">
        <v>0</v>
      </c>
    </row>
    <row r="627" spans="1:36" s="84" customFormat="1" ht="16.5" customHeight="1" x14ac:dyDescent="0.25">
      <c r="A627" s="478"/>
      <c r="B627" s="16"/>
      <c r="C627" s="417"/>
      <c r="D627" s="479" t="s">
        <v>214</v>
      </c>
      <c r="E627" s="480"/>
      <c r="F627" s="71">
        <f t="shared" si="236"/>
        <v>0</v>
      </c>
      <c r="G627" s="49">
        <f t="shared" si="241"/>
        <v>0</v>
      </c>
      <c r="H627" s="71">
        <f t="shared" ref="H627:K627" si="243">H539+H543+H547+H551+H555+H559+H563+H567+H571+H575+H579+H583+H587+H591+H595+H599+H603+H607+H611+H615+H619+H623</f>
        <v>0</v>
      </c>
      <c r="I627" s="71">
        <f t="shared" si="243"/>
        <v>0</v>
      </c>
      <c r="J627" s="71">
        <f t="shared" si="243"/>
        <v>0</v>
      </c>
      <c r="K627" s="71">
        <f t="shared" si="243"/>
        <v>0</v>
      </c>
      <c r="L627" s="49">
        <f t="shared" si="242"/>
        <v>0</v>
      </c>
      <c r="M627" s="71">
        <f t="shared" ref="M627:P630" si="244">M539+M543+M547+M551+M555+M559+M563+M567+M571+M575+M579+M583+M587+M591+M595+M599+M603+M607+M611+M615+M619+M623</f>
        <v>0</v>
      </c>
      <c r="N627" s="71">
        <f t="shared" si="244"/>
        <v>0</v>
      </c>
      <c r="O627" s="71">
        <f t="shared" si="244"/>
        <v>0</v>
      </c>
      <c r="P627" s="71">
        <f t="shared" si="244"/>
        <v>0</v>
      </c>
      <c r="Q627" s="49">
        <f t="shared" si="239"/>
        <v>0</v>
      </c>
      <c r="R627" s="71">
        <f t="shared" ref="R627:AB630" si="245">R539+R543+R547+R551+R555+R559+R563+R567+R571+R575+R579+R583+R587+R591+R595+R599+R603+R607+R611+R615+R619+R623</f>
        <v>0</v>
      </c>
      <c r="S627" s="71">
        <f t="shared" si="245"/>
        <v>0</v>
      </c>
      <c r="T627" s="71">
        <f t="shared" si="245"/>
        <v>0</v>
      </c>
      <c r="U627" s="71">
        <f t="shared" si="245"/>
        <v>0</v>
      </c>
      <c r="V627" s="49">
        <f t="shared" si="240"/>
        <v>0</v>
      </c>
      <c r="W627" s="71">
        <v>0</v>
      </c>
      <c r="X627" s="71">
        <f t="shared" ref="X627:Z630" si="246">X539+X543+X547+X551+X555+X559+X563+X567+X571+X575+X579+X583+X587+X591+X595+X599+X603+X607+X611+X615+X619+X623</f>
        <v>0</v>
      </c>
      <c r="Y627" s="71">
        <f t="shared" si="246"/>
        <v>0</v>
      </c>
      <c r="Z627" s="71">
        <f t="shared" si="246"/>
        <v>0</v>
      </c>
      <c r="AA627" s="49">
        <f t="shared" si="237"/>
        <v>0</v>
      </c>
      <c r="AB627" s="71">
        <v>0</v>
      </c>
      <c r="AC627" s="71">
        <f t="shared" ref="AC627:AE630" si="247">AC539+AC543+AC547+AC551+AC555+AC559+AC563+AC567+AC571+AC575+AC579+AC583+AC587+AC591+AC595+AC599+AC603+AC607+AC611+AC615+AC619+AC623</f>
        <v>0</v>
      </c>
      <c r="AD627" s="71">
        <f t="shared" si="247"/>
        <v>0</v>
      </c>
      <c r="AE627" s="71">
        <f t="shared" si="247"/>
        <v>0</v>
      </c>
      <c r="AF627" s="49">
        <f t="shared" si="238"/>
        <v>0</v>
      </c>
      <c r="AG627" s="71">
        <f t="shared" ref="AG627:AJ630" si="248">AG539+AG543+AG547+AG551+AG555+AG559+AG563+AG567+AG571+AG575+AG579+AG583+AG587+AG591+AG595+AG599+AG603+AG607+AG611+AG615+AG619+AG623</f>
        <v>0</v>
      </c>
      <c r="AH627" s="71">
        <f t="shared" si="248"/>
        <v>0</v>
      </c>
      <c r="AI627" s="71">
        <f t="shared" si="248"/>
        <v>0</v>
      </c>
      <c r="AJ627" s="71">
        <f t="shared" si="248"/>
        <v>0</v>
      </c>
    </row>
    <row r="628" spans="1:36" s="84" customFormat="1" ht="16.5" customHeight="1" x14ac:dyDescent="0.25">
      <c r="A628" s="478"/>
      <c r="B628" s="16"/>
      <c r="C628" s="417"/>
      <c r="D628" s="481" t="s">
        <v>215</v>
      </c>
      <c r="E628" s="482"/>
      <c r="F628" s="71">
        <f t="shared" si="236"/>
        <v>0</v>
      </c>
      <c r="G628" s="49">
        <f t="shared" si="241"/>
        <v>0</v>
      </c>
      <c r="H628" s="71">
        <f t="shared" ref="H628:K628" si="249">H540+H544+H548+H552+H556+H560+H564+H568+H572+H576+H580+H584+H588+H592+H596+H600+H604+H608+H612+H616+H620+H624</f>
        <v>0</v>
      </c>
      <c r="I628" s="71">
        <f t="shared" si="249"/>
        <v>0</v>
      </c>
      <c r="J628" s="71">
        <f t="shared" si="249"/>
        <v>0</v>
      </c>
      <c r="K628" s="71">
        <f t="shared" si="249"/>
        <v>0</v>
      </c>
      <c r="L628" s="49">
        <f t="shared" si="242"/>
        <v>0</v>
      </c>
      <c r="M628" s="71">
        <f t="shared" si="244"/>
        <v>0</v>
      </c>
      <c r="N628" s="71">
        <f t="shared" si="244"/>
        <v>0</v>
      </c>
      <c r="O628" s="71">
        <f t="shared" si="244"/>
        <v>0</v>
      </c>
      <c r="P628" s="71">
        <f t="shared" si="244"/>
        <v>0</v>
      </c>
      <c r="Q628" s="49">
        <f t="shared" si="239"/>
        <v>0</v>
      </c>
      <c r="R628" s="71">
        <f t="shared" si="245"/>
        <v>0</v>
      </c>
      <c r="S628" s="71">
        <f t="shared" si="245"/>
        <v>0</v>
      </c>
      <c r="T628" s="71">
        <f t="shared" si="245"/>
        <v>0</v>
      </c>
      <c r="U628" s="71">
        <f t="shared" si="245"/>
        <v>0</v>
      </c>
      <c r="V628" s="49">
        <f t="shared" si="240"/>
        <v>0</v>
      </c>
      <c r="W628" s="71">
        <v>0</v>
      </c>
      <c r="X628" s="71">
        <f t="shared" si="246"/>
        <v>0</v>
      </c>
      <c r="Y628" s="71">
        <f t="shared" si="246"/>
        <v>0</v>
      </c>
      <c r="Z628" s="71">
        <f t="shared" si="246"/>
        <v>0</v>
      </c>
      <c r="AA628" s="49">
        <f t="shared" si="237"/>
        <v>0</v>
      </c>
      <c r="AB628" s="71">
        <f t="shared" si="245"/>
        <v>0</v>
      </c>
      <c r="AC628" s="71">
        <f t="shared" si="247"/>
        <v>0</v>
      </c>
      <c r="AD628" s="71">
        <f t="shared" si="247"/>
        <v>0</v>
      </c>
      <c r="AE628" s="71">
        <f t="shared" si="247"/>
        <v>0</v>
      </c>
      <c r="AF628" s="49">
        <f t="shared" si="238"/>
        <v>0</v>
      </c>
      <c r="AG628" s="71">
        <f t="shared" si="248"/>
        <v>0</v>
      </c>
      <c r="AH628" s="71">
        <f t="shared" si="248"/>
        <v>0</v>
      </c>
      <c r="AI628" s="71">
        <f t="shared" si="248"/>
        <v>0</v>
      </c>
      <c r="AJ628" s="71">
        <f t="shared" si="248"/>
        <v>0</v>
      </c>
    </row>
    <row r="629" spans="1:36" s="84" customFormat="1" ht="16.5" customHeight="1" thickBot="1" x14ac:dyDescent="0.3">
      <c r="B629" s="16"/>
      <c r="C629" s="417"/>
      <c r="D629" s="453" t="s">
        <v>216</v>
      </c>
      <c r="E629" s="474"/>
      <c r="F629" s="71">
        <f t="shared" si="236"/>
        <v>3</v>
      </c>
      <c r="G629" s="49">
        <f t="shared" si="241"/>
        <v>0</v>
      </c>
      <c r="H629" s="39">
        <f t="shared" ref="H629:K629" si="250">H541+H545+H549+H553+H557+H561+H565+H569+H573+H577+H581+H585+H589+H593+H597+H601+H605+H609+H613+H617+H621+H625</f>
        <v>0</v>
      </c>
      <c r="I629" s="39">
        <f t="shared" si="250"/>
        <v>0</v>
      </c>
      <c r="J629" s="39">
        <f t="shared" si="250"/>
        <v>0</v>
      </c>
      <c r="K629" s="39">
        <f t="shared" si="250"/>
        <v>0</v>
      </c>
      <c r="L629" s="49">
        <f t="shared" si="242"/>
        <v>0</v>
      </c>
      <c r="M629" s="39">
        <f t="shared" si="244"/>
        <v>0</v>
      </c>
      <c r="N629" s="39">
        <f t="shared" si="244"/>
        <v>0</v>
      </c>
      <c r="O629" s="39">
        <f t="shared" si="244"/>
        <v>0</v>
      </c>
      <c r="P629" s="39">
        <f t="shared" si="244"/>
        <v>0</v>
      </c>
      <c r="Q629" s="49">
        <f t="shared" si="239"/>
        <v>0</v>
      </c>
      <c r="R629" s="39">
        <f t="shared" si="245"/>
        <v>0</v>
      </c>
      <c r="S629" s="39">
        <f t="shared" si="245"/>
        <v>0</v>
      </c>
      <c r="T629" s="39">
        <f t="shared" si="245"/>
        <v>0</v>
      </c>
      <c r="U629" s="39">
        <f t="shared" si="245"/>
        <v>0</v>
      </c>
      <c r="V629" s="49">
        <f t="shared" si="240"/>
        <v>3</v>
      </c>
      <c r="W629" s="39">
        <v>3</v>
      </c>
      <c r="X629" s="39">
        <f t="shared" si="246"/>
        <v>0</v>
      </c>
      <c r="Y629" s="39">
        <f t="shared" si="246"/>
        <v>0</v>
      </c>
      <c r="Z629" s="39">
        <f t="shared" si="246"/>
        <v>0</v>
      </c>
      <c r="AA629" s="49">
        <f t="shared" si="237"/>
        <v>0</v>
      </c>
      <c r="AB629" s="39">
        <f t="shared" si="245"/>
        <v>0</v>
      </c>
      <c r="AC629" s="39">
        <f t="shared" si="247"/>
        <v>0</v>
      </c>
      <c r="AD629" s="39">
        <f t="shared" si="247"/>
        <v>0</v>
      </c>
      <c r="AE629" s="39">
        <f t="shared" si="247"/>
        <v>0</v>
      </c>
      <c r="AF629" s="49">
        <f t="shared" si="238"/>
        <v>0</v>
      </c>
      <c r="AG629" s="39">
        <f t="shared" si="248"/>
        <v>0</v>
      </c>
      <c r="AH629" s="39">
        <f t="shared" si="248"/>
        <v>0</v>
      </c>
      <c r="AI629" s="39">
        <f t="shared" si="248"/>
        <v>0</v>
      </c>
      <c r="AJ629" s="39">
        <f t="shared" si="248"/>
        <v>0</v>
      </c>
    </row>
    <row r="630" spans="1:36" s="84" customFormat="1" ht="16.5" customHeight="1" thickBot="1" x14ac:dyDescent="0.3">
      <c r="B630" s="205"/>
      <c r="C630" s="418"/>
      <c r="D630" s="472" t="s">
        <v>548</v>
      </c>
      <c r="E630" s="473"/>
      <c r="F630" s="71">
        <f t="shared" si="236"/>
        <v>0</v>
      </c>
      <c r="G630" s="49">
        <f t="shared" si="241"/>
        <v>0</v>
      </c>
      <c r="H630" s="143">
        <f t="shared" ref="H630" si="251">H542+H546+H550+H554+H558+H562+H566+H570+H574+H578+H582+H586+H590+H594+H598+H602+H606+H610+H614+H618+H622+H626</f>
        <v>0</v>
      </c>
      <c r="I630" s="143">
        <f t="shared" ref="I630:K630" si="252">I542+I546+I550+I554+I558+I562+I566+I570+I574+I578+I582+I586+I590+I594+I598+I602+I606+I610+I614+I618+I622+I626</f>
        <v>0</v>
      </c>
      <c r="J630" s="143">
        <f t="shared" si="252"/>
        <v>0</v>
      </c>
      <c r="K630" s="143">
        <f t="shared" si="252"/>
        <v>0</v>
      </c>
      <c r="L630" s="49">
        <f t="shared" si="242"/>
        <v>0</v>
      </c>
      <c r="M630" s="143">
        <f t="shared" si="244"/>
        <v>0</v>
      </c>
      <c r="N630" s="143">
        <f t="shared" si="244"/>
        <v>0</v>
      </c>
      <c r="O630" s="143">
        <f t="shared" si="244"/>
        <v>0</v>
      </c>
      <c r="P630" s="143">
        <f t="shared" si="244"/>
        <v>0</v>
      </c>
      <c r="Q630" s="49">
        <f t="shared" si="239"/>
        <v>0</v>
      </c>
      <c r="R630" s="143">
        <f t="shared" si="245"/>
        <v>0</v>
      </c>
      <c r="S630" s="143">
        <f t="shared" si="245"/>
        <v>0</v>
      </c>
      <c r="T630" s="143">
        <f t="shared" si="245"/>
        <v>0</v>
      </c>
      <c r="U630" s="143">
        <f t="shared" si="245"/>
        <v>0</v>
      </c>
      <c r="V630" s="49">
        <f t="shared" si="240"/>
        <v>0</v>
      </c>
      <c r="W630" s="143">
        <v>0</v>
      </c>
      <c r="X630" s="143">
        <f t="shared" si="246"/>
        <v>0</v>
      </c>
      <c r="Y630" s="143">
        <f t="shared" si="246"/>
        <v>0</v>
      </c>
      <c r="Z630" s="143">
        <f t="shared" si="246"/>
        <v>0</v>
      </c>
      <c r="AA630" s="49">
        <f t="shared" si="237"/>
        <v>0</v>
      </c>
      <c r="AB630" s="143">
        <f t="shared" si="245"/>
        <v>0</v>
      </c>
      <c r="AC630" s="143">
        <f t="shared" si="247"/>
        <v>0</v>
      </c>
      <c r="AD630" s="143">
        <f t="shared" si="247"/>
        <v>0</v>
      </c>
      <c r="AE630" s="143">
        <f t="shared" si="247"/>
        <v>0</v>
      </c>
      <c r="AF630" s="49">
        <f t="shared" si="238"/>
        <v>0</v>
      </c>
      <c r="AG630" s="143">
        <f t="shared" si="248"/>
        <v>0</v>
      </c>
      <c r="AH630" s="143">
        <f t="shared" si="248"/>
        <v>0</v>
      </c>
      <c r="AI630" s="143">
        <f t="shared" si="248"/>
        <v>0</v>
      </c>
      <c r="AJ630" s="143">
        <f t="shared" si="248"/>
        <v>0</v>
      </c>
    </row>
    <row r="631" spans="1:36" s="84" customFormat="1" ht="16.5" customHeight="1" x14ac:dyDescent="0.25">
      <c r="B631" s="446">
        <v>1</v>
      </c>
      <c r="C631" s="416" t="s">
        <v>680</v>
      </c>
      <c r="D631" s="412" t="s">
        <v>292</v>
      </c>
      <c r="E631" s="103" t="s">
        <v>120</v>
      </c>
      <c r="F631" s="71">
        <f t="shared" si="236"/>
        <v>0</v>
      </c>
      <c r="G631" s="49">
        <f t="shared" si="241"/>
        <v>0</v>
      </c>
      <c r="H631" s="144"/>
      <c r="I631" s="144"/>
      <c r="J631" s="144"/>
      <c r="K631" s="144"/>
      <c r="L631" s="49">
        <f t="shared" si="242"/>
        <v>0</v>
      </c>
      <c r="M631" s="144"/>
      <c r="N631" s="144"/>
      <c r="O631" s="144"/>
      <c r="P631" s="144"/>
      <c r="Q631" s="49">
        <f t="shared" si="239"/>
        <v>0</v>
      </c>
      <c r="R631" s="144"/>
      <c r="S631" s="144"/>
      <c r="T631" s="144"/>
      <c r="U631" s="144"/>
      <c r="V631" s="49">
        <f t="shared" si="240"/>
        <v>0</v>
      </c>
      <c r="W631" s="144">
        <v>0</v>
      </c>
      <c r="X631" s="144"/>
      <c r="Y631" s="144"/>
      <c r="Z631" s="144"/>
      <c r="AA631" s="49">
        <f t="shared" si="237"/>
        <v>0</v>
      </c>
      <c r="AB631" s="144"/>
      <c r="AC631" s="144"/>
      <c r="AD631" s="144"/>
      <c r="AE631" s="144"/>
      <c r="AF631" s="49">
        <f t="shared" si="238"/>
        <v>0</v>
      </c>
      <c r="AG631" s="144"/>
      <c r="AH631" s="144"/>
      <c r="AI631" s="144"/>
      <c r="AJ631" s="144"/>
    </row>
    <row r="632" spans="1:36" s="84" customFormat="1" ht="16.5" customHeight="1" thickBot="1" x14ac:dyDescent="0.3">
      <c r="B632" s="415"/>
      <c r="C632" s="417"/>
      <c r="D632" s="412"/>
      <c r="E632" s="104" t="s">
        <v>218</v>
      </c>
      <c r="F632" s="71">
        <f t="shared" si="236"/>
        <v>0</v>
      </c>
      <c r="G632" s="49">
        <f t="shared" si="241"/>
        <v>0</v>
      </c>
      <c r="H632" s="140"/>
      <c r="I632" s="140"/>
      <c r="J632" s="140"/>
      <c r="K632" s="140"/>
      <c r="L632" s="49">
        <f t="shared" si="242"/>
        <v>0</v>
      </c>
      <c r="M632" s="140"/>
      <c r="N632" s="140"/>
      <c r="O632" s="140"/>
      <c r="P632" s="140"/>
      <c r="Q632" s="49">
        <f t="shared" si="239"/>
        <v>0</v>
      </c>
      <c r="R632" s="140"/>
      <c r="S632" s="140"/>
      <c r="T632" s="140"/>
      <c r="U632" s="140"/>
      <c r="V632" s="49">
        <f t="shared" si="240"/>
        <v>0</v>
      </c>
      <c r="W632" s="140">
        <v>0</v>
      </c>
      <c r="X632" s="140"/>
      <c r="Y632" s="140"/>
      <c r="Z632" s="140"/>
      <c r="AA632" s="49">
        <f t="shared" si="237"/>
        <v>0</v>
      </c>
      <c r="AB632" s="140"/>
      <c r="AC632" s="140"/>
      <c r="AD632" s="140"/>
      <c r="AE632" s="140"/>
      <c r="AF632" s="49">
        <f t="shared" si="238"/>
        <v>0</v>
      </c>
      <c r="AG632" s="140"/>
      <c r="AH632" s="140"/>
      <c r="AI632" s="140"/>
      <c r="AJ632" s="140"/>
    </row>
    <row r="633" spans="1:36" s="84" customFormat="1" ht="16.5" customHeight="1" thickBot="1" x14ac:dyDescent="0.3">
      <c r="B633" s="415"/>
      <c r="C633" s="417"/>
      <c r="D633" s="412"/>
      <c r="E633" s="126" t="s">
        <v>116</v>
      </c>
      <c r="F633" s="71">
        <f t="shared" si="236"/>
        <v>0</v>
      </c>
      <c r="G633" s="49">
        <f t="shared" si="241"/>
        <v>0</v>
      </c>
      <c r="H633" s="181">
        <v>0</v>
      </c>
      <c r="I633" s="102">
        <v>0</v>
      </c>
      <c r="J633" s="102">
        <v>0</v>
      </c>
      <c r="K633" s="102">
        <v>0</v>
      </c>
      <c r="L633" s="49">
        <f t="shared" si="242"/>
        <v>0</v>
      </c>
      <c r="M633" s="102">
        <v>0</v>
      </c>
      <c r="N633" s="102">
        <v>0</v>
      </c>
      <c r="O633" s="102">
        <v>0</v>
      </c>
      <c r="P633" s="102">
        <v>0</v>
      </c>
      <c r="Q633" s="49">
        <f t="shared" si="239"/>
        <v>0</v>
      </c>
      <c r="R633" s="119">
        <v>0</v>
      </c>
      <c r="S633" s="119">
        <v>0</v>
      </c>
      <c r="T633" s="119">
        <v>0</v>
      </c>
      <c r="U633" s="119">
        <v>0</v>
      </c>
      <c r="V633" s="49">
        <f t="shared" si="240"/>
        <v>0</v>
      </c>
      <c r="W633" s="102">
        <v>0</v>
      </c>
      <c r="X633" s="102">
        <v>0</v>
      </c>
      <c r="Y633" s="102">
        <v>0</v>
      </c>
      <c r="Z633" s="102">
        <v>0</v>
      </c>
      <c r="AA633" s="49">
        <f t="shared" si="237"/>
        <v>0</v>
      </c>
      <c r="AB633" s="102">
        <v>0</v>
      </c>
      <c r="AC633" s="122">
        <v>0</v>
      </c>
      <c r="AD633" s="122">
        <v>0</v>
      </c>
      <c r="AE633" s="122">
        <v>0</v>
      </c>
      <c r="AF633" s="49">
        <f t="shared" si="238"/>
        <v>0</v>
      </c>
      <c r="AG633" s="102">
        <v>0</v>
      </c>
      <c r="AH633" s="102">
        <v>0</v>
      </c>
      <c r="AI633" s="102">
        <v>0</v>
      </c>
      <c r="AJ633" s="102">
        <v>0</v>
      </c>
    </row>
    <row r="634" spans="1:36" s="84" customFormat="1" ht="21.75" thickBot="1" x14ac:dyDescent="0.3">
      <c r="B634" s="317"/>
      <c r="C634" s="417"/>
      <c r="D634" s="413"/>
      <c r="E634" s="188" t="s">
        <v>458</v>
      </c>
      <c r="F634" s="71">
        <f t="shared" si="236"/>
        <v>0</v>
      </c>
      <c r="G634" s="49">
        <f t="shared" si="241"/>
        <v>0</v>
      </c>
      <c r="H634" s="181">
        <v>0</v>
      </c>
      <c r="I634" s="182">
        <v>0</v>
      </c>
      <c r="J634" s="182">
        <v>0</v>
      </c>
      <c r="K634" s="182">
        <v>0</v>
      </c>
      <c r="L634" s="49">
        <f t="shared" si="242"/>
        <v>0</v>
      </c>
      <c r="M634" s="182">
        <v>0</v>
      </c>
      <c r="N634" s="182">
        <v>0</v>
      </c>
      <c r="O634" s="182">
        <v>0</v>
      </c>
      <c r="P634" s="182">
        <v>0</v>
      </c>
      <c r="Q634" s="49">
        <f t="shared" si="239"/>
        <v>0</v>
      </c>
      <c r="R634" s="119">
        <v>0</v>
      </c>
      <c r="S634" s="119">
        <v>0</v>
      </c>
      <c r="T634" s="119">
        <v>0</v>
      </c>
      <c r="U634" s="119">
        <v>0</v>
      </c>
      <c r="V634" s="49">
        <f t="shared" si="240"/>
        <v>0</v>
      </c>
      <c r="W634" s="182">
        <v>0</v>
      </c>
      <c r="X634" s="182">
        <v>0</v>
      </c>
      <c r="Y634" s="182">
        <v>0</v>
      </c>
      <c r="Z634" s="182">
        <v>0</v>
      </c>
      <c r="AA634" s="49">
        <f t="shared" si="237"/>
        <v>0</v>
      </c>
      <c r="AB634" s="182">
        <v>0</v>
      </c>
      <c r="AC634" s="122">
        <v>0</v>
      </c>
      <c r="AD634" s="122">
        <v>0</v>
      </c>
      <c r="AE634" s="122">
        <v>0</v>
      </c>
      <c r="AF634" s="49">
        <f t="shared" si="238"/>
        <v>0</v>
      </c>
      <c r="AG634" s="182">
        <v>0</v>
      </c>
      <c r="AH634" s="182">
        <v>0</v>
      </c>
      <c r="AI634" s="182">
        <v>0</v>
      </c>
      <c r="AJ634" s="182">
        <v>0</v>
      </c>
    </row>
    <row r="635" spans="1:36" s="84" customFormat="1" ht="16.5" customHeight="1" x14ac:dyDescent="0.25">
      <c r="B635" s="446">
        <v>2</v>
      </c>
      <c r="C635" s="417"/>
      <c r="D635" s="412" t="s">
        <v>648</v>
      </c>
      <c r="E635" s="187" t="s">
        <v>120</v>
      </c>
      <c r="F635" s="71">
        <f t="shared" si="236"/>
        <v>0</v>
      </c>
      <c r="G635" s="49">
        <f t="shared" si="241"/>
        <v>0</v>
      </c>
      <c r="H635" s="144"/>
      <c r="I635" s="144"/>
      <c r="J635" s="144"/>
      <c r="K635" s="144"/>
      <c r="L635" s="49">
        <f t="shared" si="242"/>
        <v>0</v>
      </c>
      <c r="M635" s="144"/>
      <c r="N635" s="144"/>
      <c r="O635" s="144"/>
      <c r="P635" s="144"/>
      <c r="Q635" s="49">
        <f t="shared" si="239"/>
        <v>0</v>
      </c>
      <c r="R635" s="144"/>
      <c r="S635" s="144"/>
      <c r="T635" s="144"/>
      <c r="U635" s="144"/>
      <c r="V635" s="49">
        <f t="shared" si="240"/>
        <v>0</v>
      </c>
      <c r="W635" s="144">
        <v>0</v>
      </c>
      <c r="X635" s="144"/>
      <c r="Y635" s="144"/>
      <c r="Z635" s="144"/>
      <c r="AA635" s="49">
        <f t="shared" si="237"/>
        <v>0</v>
      </c>
      <c r="AB635" s="144"/>
      <c r="AC635" s="144"/>
      <c r="AD635" s="144"/>
      <c r="AE635" s="144"/>
      <c r="AF635" s="49">
        <f t="shared" si="238"/>
        <v>0</v>
      </c>
      <c r="AG635" s="144"/>
      <c r="AH635" s="144"/>
      <c r="AI635" s="144"/>
      <c r="AJ635" s="144"/>
    </row>
    <row r="636" spans="1:36" s="84" customFormat="1" ht="16.5" customHeight="1" thickBot="1" x14ac:dyDescent="0.3">
      <c r="B636" s="415"/>
      <c r="C636" s="417"/>
      <c r="D636" s="412"/>
      <c r="E636" s="104" t="s">
        <v>218</v>
      </c>
      <c r="F636" s="71">
        <f t="shared" si="236"/>
        <v>0</v>
      </c>
      <c r="G636" s="49">
        <f t="shared" si="241"/>
        <v>0</v>
      </c>
      <c r="H636" s="140"/>
      <c r="I636" s="140"/>
      <c r="J636" s="140"/>
      <c r="K636" s="140"/>
      <c r="L636" s="49">
        <f t="shared" si="242"/>
        <v>0</v>
      </c>
      <c r="M636" s="140"/>
      <c r="N636" s="140"/>
      <c r="O636" s="140"/>
      <c r="P636" s="140"/>
      <c r="Q636" s="49">
        <f t="shared" si="239"/>
        <v>0</v>
      </c>
      <c r="R636" s="140"/>
      <c r="S636" s="140"/>
      <c r="T636" s="140"/>
      <c r="U636" s="140"/>
      <c r="V636" s="49">
        <f t="shared" si="240"/>
        <v>0</v>
      </c>
      <c r="W636" s="140">
        <v>0</v>
      </c>
      <c r="X636" s="140"/>
      <c r="Y636" s="140"/>
      <c r="Z636" s="140"/>
      <c r="AA636" s="49">
        <f t="shared" si="237"/>
        <v>0</v>
      </c>
      <c r="AB636" s="140"/>
      <c r="AC636" s="140"/>
      <c r="AD636" s="140"/>
      <c r="AE636" s="140"/>
      <c r="AF636" s="49">
        <f t="shared" si="238"/>
        <v>0</v>
      </c>
      <c r="AG636" s="140"/>
      <c r="AH636" s="140"/>
      <c r="AI636" s="140"/>
      <c r="AJ636" s="140"/>
    </row>
    <row r="637" spans="1:36" s="84" customFormat="1" ht="16.5" customHeight="1" thickBot="1" x14ac:dyDescent="0.3">
      <c r="B637" s="415"/>
      <c r="C637" s="417"/>
      <c r="D637" s="412"/>
      <c r="E637" s="126" t="s">
        <v>116</v>
      </c>
      <c r="F637" s="71">
        <f t="shared" si="236"/>
        <v>0</v>
      </c>
      <c r="G637" s="49">
        <f t="shared" si="241"/>
        <v>0</v>
      </c>
      <c r="H637" s="181">
        <v>0</v>
      </c>
      <c r="I637" s="102">
        <v>0</v>
      </c>
      <c r="J637" s="102">
        <v>0</v>
      </c>
      <c r="K637" s="102">
        <v>0</v>
      </c>
      <c r="L637" s="49">
        <f t="shared" si="242"/>
        <v>0</v>
      </c>
      <c r="M637" s="102">
        <v>0</v>
      </c>
      <c r="N637" s="102">
        <v>0</v>
      </c>
      <c r="O637" s="102">
        <v>0</v>
      </c>
      <c r="P637" s="102">
        <v>0</v>
      </c>
      <c r="Q637" s="49">
        <f t="shared" si="239"/>
        <v>0</v>
      </c>
      <c r="R637" s="119">
        <v>0</v>
      </c>
      <c r="S637" s="119">
        <v>0</v>
      </c>
      <c r="T637" s="119">
        <v>0</v>
      </c>
      <c r="U637" s="119">
        <v>0</v>
      </c>
      <c r="V637" s="49">
        <f t="shared" si="240"/>
        <v>0</v>
      </c>
      <c r="W637" s="102">
        <v>0</v>
      </c>
      <c r="X637" s="102">
        <v>0</v>
      </c>
      <c r="Y637" s="102">
        <v>0</v>
      </c>
      <c r="Z637" s="102">
        <v>0</v>
      </c>
      <c r="AA637" s="49">
        <f t="shared" si="237"/>
        <v>0</v>
      </c>
      <c r="AB637" s="102">
        <v>0</v>
      </c>
      <c r="AC637" s="122">
        <v>0</v>
      </c>
      <c r="AD637" s="122">
        <v>0</v>
      </c>
      <c r="AE637" s="122">
        <v>0</v>
      </c>
      <c r="AF637" s="49">
        <f t="shared" si="238"/>
        <v>0</v>
      </c>
      <c r="AG637" s="102">
        <v>0</v>
      </c>
      <c r="AH637" s="102">
        <v>0</v>
      </c>
      <c r="AI637" s="102">
        <v>0</v>
      </c>
      <c r="AJ637" s="102">
        <v>0</v>
      </c>
    </row>
    <row r="638" spans="1:36" s="84" customFormat="1" ht="21.75" thickBot="1" x14ac:dyDescent="0.3">
      <c r="B638" s="317"/>
      <c r="C638" s="417"/>
      <c r="D638" s="413"/>
      <c r="E638" s="189" t="s">
        <v>458</v>
      </c>
      <c r="F638" s="71">
        <f t="shared" si="236"/>
        <v>0</v>
      </c>
      <c r="G638" s="49">
        <f t="shared" si="241"/>
        <v>0</v>
      </c>
      <c r="H638" s="181">
        <v>0</v>
      </c>
      <c r="I638" s="182">
        <v>0</v>
      </c>
      <c r="J638" s="182">
        <v>0</v>
      </c>
      <c r="K638" s="182">
        <v>0</v>
      </c>
      <c r="L638" s="49">
        <f t="shared" si="242"/>
        <v>0</v>
      </c>
      <c r="M638" s="182">
        <v>0</v>
      </c>
      <c r="N638" s="182">
        <v>0</v>
      </c>
      <c r="O638" s="182">
        <v>0</v>
      </c>
      <c r="P638" s="182">
        <v>0</v>
      </c>
      <c r="Q638" s="49">
        <f t="shared" si="239"/>
        <v>0</v>
      </c>
      <c r="R638" s="119">
        <v>0</v>
      </c>
      <c r="S638" s="119">
        <v>0</v>
      </c>
      <c r="T638" s="119">
        <v>0</v>
      </c>
      <c r="U638" s="119">
        <v>0</v>
      </c>
      <c r="V638" s="49">
        <f t="shared" si="240"/>
        <v>0</v>
      </c>
      <c r="W638" s="182">
        <v>0</v>
      </c>
      <c r="X638" s="182">
        <v>0</v>
      </c>
      <c r="Y638" s="182">
        <v>0</v>
      </c>
      <c r="Z638" s="182">
        <v>0</v>
      </c>
      <c r="AA638" s="49">
        <f t="shared" si="237"/>
        <v>0</v>
      </c>
      <c r="AB638" s="182">
        <v>0</v>
      </c>
      <c r="AC638" s="122">
        <v>0</v>
      </c>
      <c r="AD638" s="122">
        <v>0</v>
      </c>
      <c r="AE638" s="122">
        <v>0</v>
      </c>
      <c r="AF638" s="49">
        <f t="shared" si="238"/>
        <v>0</v>
      </c>
      <c r="AG638" s="182">
        <v>0</v>
      </c>
      <c r="AH638" s="182">
        <v>0</v>
      </c>
      <c r="AI638" s="182">
        <v>0</v>
      </c>
      <c r="AJ638" s="182">
        <v>0</v>
      </c>
    </row>
    <row r="639" spans="1:36" s="84" customFormat="1" ht="16.5" customHeight="1" x14ac:dyDescent="0.25">
      <c r="B639" s="446">
        <v>3</v>
      </c>
      <c r="C639" s="417"/>
      <c r="D639" s="457" t="s">
        <v>414</v>
      </c>
      <c r="E639" s="103" t="s">
        <v>120</v>
      </c>
      <c r="F639" s="71">
        <f t="shared" si="236"/>
        <v>0</v>
      </c>
      <c r="G639" s="49">
        <f t="shared" si="241"/>
        <v>0</v>
      </c>
      <c r="H639" s="144"/>
      <c r="I639" s="144"/>
      <c r="J639" s="144"/>
      <c r="K639" s="144"/>
      <c r="L639" s="49">
        <f t="shared" si="242"/>
        <v>0</v>
      </c>
      <c r="M639" s="144"/>
      <c r="N639" s="144"/>
      <c r="O639" s="144"/>
      <c r="P639" s="144"/>
      <c r="Q639" s="49">
        <f t="shared" si="239"/>
        <v>0</v>
      </c>
      <c r="R639" s="144"/>
      <c r="S639" s="144"/>
      <c r="T639" s="144"/>
      <c r="U639" s="144"/>
      <c r="V639" s="49">
        <f t="shared" si="240"/>
        <v>0</v>
      </c>
      <c r="W639" s="144">
        <v>0</v>
      </c>
      <c r="X639" s="144"/>
      <c r="Y639" s="144"/>
      <c r="Z639" s="144"/>
      <c r="AA639" s="49">
        <f t="shared" si="237"/>
        <v>0</v>
      </c>
      <c r="AB639" s="144"/>
      <c r="AC639" s="144"/>
      <c r="AD639" s="144"/>
      <c r="AE639" s="144"/>
      <c r="AF639" s="49">
        <f t="shared" si="238"/>
        <v>0</v>
      </c>
      <c r="AG639" s="144"/>
      <c r="AH639" s="144"/>
      <c r="AI639" s="144"/>
      <c r="AJ639" s="144"/>
    </row>
    <row r="640" spans="1:36" s="84" customFormat="1" ht="15" customHeight="1" thickBot="1" x14ac:dyDescent="0.3">
      <c r="B640" s="415"/>
      <c r="C640" s="417"/>
      <c r="D640" s="412"/>
      <c r="E640" s="104" t="s">
        <v>218</v>
      </c>
      <c r="F640" s="71">
        <f t="shared" si="236"/>
        <v>0</v>
      </c>
      <c r="G640" s="49">
        <f t="shared" si="241"/>
        <v>0</v>
      </c>
      <c r="H640" s="140"/>
      <c r="I640" s="140"/>
      <c r="J640" s="140"/>
      <c r="K640" s="140"/>
      <c r="L640" s="49">
        <f t="shared" si="242"/>
        <v>0</v>
      </c>
      <c r="M640" s="140"/>
      <c r="N640" s="140"/>
      <c r="O640" s="140"/>
      <c r="P640" s="140"/>
      <c r="Q640" s="49">
        <f t="shared" si="239"/>
        <v>0</v>
      </c>
      <c r="R640" s="140"/>
      <c r="S640" s="140"/>
      <c r="T640" s="140"/>
      <c r="U640" s="140"/>
      <c r="V640" s="49">
        <f t="shared" si="240"/>
        <v>0</v>
      </c>
      <c r="W640" s="140">
        <v>0</v>
      </c>
      <c r="X640" s="140"/>
      <c r="Y640" s="140"/>
      <c r="Z640" s="140"/>
      <c r="AA640" s="49">
        <f t="shared" si="237"/>
        <v>0</v>
      </c>
      <c r="AB640" s="140"/>
      <c r="AC640" s="140"/>
      <c r="AD640" s="140"/>
      <c r="AE640" s="140"/>
      <c r="AF640" s="49">
        <f t="shared" si="238"/>
        <v>0</v>
      </c>
      <c r="AG640" s="140"/>
      <c r="AH640" s="140"/>
      <c r="AI640" s="140"/>
      <c r="AJ640" s="140"/>
    </row>
    <row r="641" spans="2:36" s="84" customFormat="1" ht="17.45" customHeight="1" thickBot="1" x14ac:dyDescent="0.3">
      <c r="B641" s="415"/>
      <c r="C641" s="417"/>
      <c r="D641" s="412"/>
      <c r="E641" s="126" t="s">
        <v>116</v>
      </c>
      <c r="F641" s="71">
        <f t="shared" si="236"/>
        <v>0</v>
      </c>
      <c r="G641" s="49">
        <f t="shared" si="241"/>
        <v>0</v>
      </c>
      <c r="H641" s="181">
        <v>0</v>
      </c>
      <c r="I641" s="102">
        <v>0</v>
      </c>
      <c r="J641" s="102">
        <v>0</v>
      </c>
      <c r="K641" s="102">
        <v>0</v>
      </c>
      <c r="L641" s="49">
        <f t="shared" si="242"/>
        <v>0</v>
      </c>
      <c r="M641" s="102">
        <v>0</v>
      </c>
      <c r="N641" s="102">
        <v>0</v>
      </c>
      <c r="O641" s="102">
        <v>0</v>
      </c>
      <c r="P641" s="102">
        <v>0</v>
      </c>
      <c r="Q641" s="49">
        <f t="shared" si="239"/>
        <v>0</v>
      </c>
      <c r="R641" s="119">
        <v>0</v>
      </c>
      <c r="S641" s="119">
        <v>0</v>
      </c>
      <c r="T641" s="119">
        <v>0</v>
      </c>
      <c r="U641" s="119">
        <v>0</v>
      </c>
      <c r="V641" s="49">
        <f t="shared" si="240"/>
        <v>0</v>
      </c>
      <c r="W641" s="102">
        <v>0</v>
      </c>
      <c r="X641" s="102">
        <v>0</v>
      </c>
      <c r="Y641" s="102">
        <v>0</v>
      </c>
      <c r="Z641" s="102">
        <v>0</v>
      </c>
      <c r="AA641" s="49">
        <f t="shared" si="237"/>
        <v>0</v>
      </c>
      <c r="AB641" s="102">
        <v>0</v>
      </c>
      <c r="AC641" s="122">
        <v>0</v>
      </c>
      <c r="AD641" s="122">
        <v>0</v>
      </c>
      <c r="AE641" s="122">
        <v>0</v>
      </c>
      <c r="AF641" s="49">
        <f t="shared" si="238"/>
        <v>0</v>
      </c>
      <c r="AG641" s="102">
        <v>0</v>
      </c>
      <c r="AH641" s="102">
        <v>0</v>
      </c>
      <c r="AI641" s="102">
        <v>0</v>
      </c>
      <c r="AJ641" s="102">
        <v>0</v>
      </c>
    </row>
    <row r="642" spans="2:36" s="84" customFormat="1" ht="21.75" thickBot="1" x14ac:dyDescent="0.3">
      <c r="B642" s="317"/>
      <c r="C642" s="417"/>
      <c r="D642" s="413"/>
      <c r="E642" s="105" t="s">
        <v>458</v>
      </c>
      <c r="F642" s="71">
        <f t="shared" si="236"/>
        <v>0</v>
      </c>
      <c r="G642" s="49">
        <f t="shared" si="241"/>
        <v>0</v>
      </c>
      <c r="H642" s="181">
        <v>0</v>
      </c>
      <c r="I642" s="124">
        <v>0</v>
      </c>
      <c r="J642" s="124">
        <v>0</v>
      </c>
      <c r="K642" s="124">
        <v>0</v>
      </c>
      <c r="L642" s="49">
        <f t="shared" si="242"/>
        <v>0</v>
      </c>
      <c r="M642" s="124">
        <v>0</v>
      </c>
      <c r="N642" s="124">
        <v>0</v>
      </c>
      <c r="O642" s="124">
        <v>0</v>
      </c>
      <c r="P642" s="124">
        <v>0</v>
      </c>
      <c r="Q642" s="49">
        <f t="shared" si="239"/>
        <v>0</v>
      </c>
      <c r="R642" s="119">
        <v>0</v>
      </c>
      <c r="S642" s="119">
        <v>0</v>
      </c>
      <c r="T642" s="119">
        <v>0</v>
      </c>
      <c r="U642" s="119">
        <v>0</v>
      </c>
      <c r="V642" s="49">
        <f t="shared" si="240"/>
        <v>0</v>
      </c>
      <c r="W642" s="124">
        <v>0</v>
      </c>
      <c r="X642" s="124">
        <v>0</v>
      </c>
      <c r="Y642" s="124">
        <v>0</v>
      </c>
      <c r="Z642" s="124">
        <v>0</v>
      </c>
      <c r="AA642" s="49">
        <f t="shared" si="237"/>
        <v>0</v>
      </c>
      <c r="AB642" s="124">
        <v>0</v>
      </c>
      <c r="AC642" s="122">
        <v>0</v>
      </c>
      <c r="AD642" s="122">
        <v>0</v>
      </c>
      <c r="AE642" s="122">
        <v>0</v>
      </c>
      <c r="AF642" s="49">
        <f t="shared" si="238"/>
        <v>0</v>
      </c>
      <c r="AG642" s="124">
        <v>0</v>
      </c>
      <c r="AH642" s="124">
        <v>0</v>
      </c>
      <c r="AI642" s="124">
        <v>0</v>
      </c>
      <c r="AJ642" s="124">
        <v>0</v>
      </c>
    </row>
    <row r="643" spans="2:36" s="84" customFormat="1" ht="17.45" customHeight="1" x14ac:dyDescent="0.25">
      <c r="B643" s="446">
        <v>4</v>
      </c>
      <c r="C643" s="417"/>
      <c r="D643" s="412" t="s">
        <v>679</v>
      </c>
      <c r="E643" s="103" t="s">
        <v>120</v>
      </c>
      <c r="F643" s="71">
        <f t="shared" si="236"/>
        <v>0</v>
      </c>
      <c r="G643" s="49">
        <f t="shared" si="241"/>
        <v>0</v>
      </c>
      <c r="H643" s="144"/>
      <c r="I643" s="144"/>
      <c r="J643" s="144"/>
      <c r="K643" s="144"/>
      <c r="L643" s="49">
        <f t="shared" si="242"/>
        <v>0</v>
      </c>
      <c r="M643" s="144"/>
      <c r="N643" s="144"/>
      <c r="O643" s="144"/>
      <c r="P643" s="144"/>
      <c r="Q643" s="49">
        <f t="shared" si="239"/>
        <v>0</v>
      </c>
      <c r="R643" s="144"/>
      <c r="S643" s="144"/>
      <c r="T643" s="144"/>
      <c r="U643" s="144"/>
      <c r="V643" s="49">
        <f t="shared" si="240"/>
        <v>0</v>
      </c>
      <c r="W643" s="144">
        <v>0</v>
      </c>
      <c r="X643" s="144"/>
      <c r="Y643" s="144"/>
      <c r="Z643" s="144"/>
      <c r="AA643" s="49">
        <f t="shared" si="237"/>
        <v>0</v>
      </c>
      <c r="AB643" s="144"/>
      <c r="AC643" s="144"/>
      <c r="AD643" s="144"/>
      <c r="AE643" s="144"/>
      <c r="AF643" s="49">
        <f t="shared" si="238"/>
        <v>0</v>
      </c>
      <c r="AG643" s="144"/>
      <c r="AH643" s="144"/>
      <c r="AI643" s="144"/>
      <c r="AJ643" s="144"/>
    </row>
    <row r="644" spans="2:36" s="84" customFormat="1" ht="17.45" customHeight="1" thickBot="1" x14ac:dyDescent="0.3">
      <c r="B644" s="415"/>
      <c r="C644" s="417"/>
      <c r="D644" s="412"/>
      <c r="E644" s="104" t="s">
        <v>218</v>
      </c>
      <c r="F644" s="71">
        <f t="shared" si="236"/>
        <v>0</v>
      </c>
      <c r="G644" s="49">
        <f t="shared" si="241"/>
        <v>0</v>
      </c>
      <c r="H644" s="144"/>
      <c r="I644" s="144"/>
      <c r="J644" s="144"/>
      <c r="K644" s="144"/>
      <c r="L644" s="49">
        <f t="shared" si="242"/>
        <v>0</v>
      </c>
      <c r="M644" s="144"/>
      <c r="N644" s="144"/>
      <c r="O644" s="144"/>
      <c r="P644" s="144"/>
      <c r="Q644" s="49">
        <f t="shared" si="239"/>
        <v>0</v>
      </c>
      <c r="R644" s="144"/>
      <c r="S644" s="144"/>
      <c r="T644" s="144"/>
      <c r="U644" s="144"/>
      <c r="V644" s="49">
        <f t="shared" si="240"/>
        <v>0</v>
      </c>
      <c r="W644" s="144">
        <v>0</v>
      </c>
      <c r="X644" s="144"/>
      <c r="Y644" s="144"/>
      <c r="Z644" s="144"/>
      <c r="AA644" s="49">
        <f t="shared" si="237"/>
        <v>0</v>
      </c>
      <c r="AB644" s="144"/>
      <c r="AC644" s="144"/>
      <c r="AD644" s="144"/>
      <c r="AE644" s="144"/>
      <c r="AF644" s="49">
        <f t="shared" si="238"/>
        <v>0</v>
      </c>
      <c r="AG644" s="144"/>
      <c r="AH644" s="144"/>
      <c r="AI644" s="144"/>
      <c r="AJ644" s="144"/>
    </row>
    <row r="645" spans="2:36" s="84" customFormat="1" ht="17.45" customHeight="1" thickBot="1" x14ac:dyDescent="0.3">
      <c r="B645" s="415"/>
      <c r="C645" s="417"/>
      <c r="D645" s="412"/>
      <c r="E645" s="126" t="s">
        <v>116</v>
      </c>
      <c r="F645" s="71">
        <f t="shared" si="236"/>
        <v>0</v>
      </c>
      <c r="G645" s="49">
        <f t="shared" si="241"/>
        <v>0</v>
      </c>
      <c r="H645" s="181">
        <v>0</v>
      </c>
      <c r="I645" s="102">
        <v>0</v>
      </c>
      <c r="J645" s="102">
        <v>0</v>
      </c>
      <c r="K645" s="102">
        <v>0</v>
      </c>
      <c r="L645" s="49">
        <f t="shared" si="242"/>
        <v>0</v>
      </c>
      <c r="M645" s="124">
        <v>0</v>
      </c>
      <c r="N645" s="124">
        <v>0</v>
      </c>
      <c r="O645" s="124">
        <v>0</v>
      </c>
      <c r="P645" s="124">
        <v>0</v>
      </c>
      <c r="Q645" s="49">
        <f t="shared" si="239"/>
        <v>0</v>
      </c>
      <c r="R645" s="119">
        <v>0</v>
      </c>
      <c r="S645" s="119">
        <v>0</v>
      </c>
      <c r="T645" s="119">
        <v>0</v>
      </c>
      <c r="U645" s="119">
        <v>0</v>
      </c>
      <c r="V645" s="49">
        <f t="shared" si="240"/>
        <v>0</v>
      </c>
      <c r="W645" s="102"/>
      <c r="X645" s="102">
        <v>0</v>
      </c>
      <c r="Y645" s="102">
        <v>0</v>
      </c>
      <c r="Z645" s="102">
        <v>0</v>
      </c>
      <c r="AA645" s="49">
        <f t="shared" si="237"/>
        <v>0</v>
      </c>
      <c r="AB645" s="102">
        <v>0</v>
      </c>
      <c r="AC645" s="122">
        <v>0</v>
      </c>
      <c r="AD645" s="122">
        <v>0</v>
      </c>
      <c r="AE645" s="122">
        <v>0</v>
      </c>
      <c r="AF645" s="49">
        <f t="shared" si="238"/>
        <v>0</v>
      </c>
      <c r="AG645" s="102">
        <v>0</v>
      </c>
      <c r="AH645" s="102">
        <v>0</v>
      </c>
      <c r="AI645" s="102">
        <v>0</v>
      </c>
      <c r="AJ645" s="102">
        <v>0</v>
      </c>
    </row>
    <row r="646" spans="2:36" s="84" customFormat="1" ht="28.5" customHeight="1" thickBot="1" x14ac:dyDescent="0.3">
      <c r="B646" s="317"/>
      <c r="C646" s="417"/>
      <c r="D646" s="413"/>
      <c r="E646" s="211" t="s">
        <v>458</v>
      </c>
      <c r="F646" s="71">
        <f t="shared" ref="F646:F709" si="253">G646+L646+Q646+V646+AA646+AF646</f>
        <v>0</v>
      </c>
      <c r="G646" s="49">
        <f t="shared" ref="G646:G709" si="254">SUM(H646:K646)</f>
        <v>0</v>
      </c>
      <c r="H646" s="181">
        <v>0</v>
      </c>
      <c r="I646" s="181">
        <v>0</v>
      </c>
      <c r="J646" s="181">
        <v>0</v>
      </c>
      <c r="K646" s="181">
        <v>0</v>
      </c>
      <c r="L646" s="49">
        <f t="shared" ref="L646:L709" si="255">SUM(M646:P646)</f>
        <v>0</v>
      </c>
      <c r="M646" s="124">
        <v>0</v>
      </c>
      <c r="N646" s="124">
        <v>0</v>
      </c>
      <c r="O646" s="124">
        <v>0</v>
      </c>
      <c r="P646" s="124">
        <v>0</v>
      </c>
      <c r="Q646" s="49">
        <f t="shared" si="239"/>
        <v>0</v>
      </c>
      <c r="R646" s="119">
        <v>0</v>
      </c>
      <c r="S646" s="119">
        <v>0</v>
      </c>
      <c r="T646" s="119">
        <v>0</v>
      </c>
      <c r="U646" s="119">
        <v>0</v>
      </c>
      <c r="V646" s="49">
        <f t="shared" si="240"/>
        <v>0</v>
      </c>
      <c r="W646" s="181">
        <v>0</v>
      </c>
      <c r="X646" s="181">
        <v>0</v>
      </c>
      <c r="Y646" s="181">
        <v>0</v>
      </c>
      <c r="Z646" s="181">
        <v>0</v>
      </c>
      <c r="AA646" s="49">
        <f t="shared" ref="AA646:AA709" si="256">SUM(AB646:AE646)</f>
        <v>0</v>
      </c>
      <c r="AB646" s="181">
        <v>0</v>
      </c>
      <c r="AC646" s="122">
        <v>0</v>
      </c>
      <c r="AD646" s="122">
        <v>0</v>
      </c>
      <c r="AE646" s="122">
        <v>0</v>
      </c>
      <c r="AF646" s="49">
        <f t="shared" ref="AF646:AF709" si="257">SUM(AG646:AJ646)</f>
        <v>0</v>
      </c>
      <c r="AG646" s="181">
        <v>0</v>
      </c>
      <c r="AH646" s="181">
        <v>0</v>
      </c>
      <c r="AI646" s="181">
        <v>0</v>
      </c>
      <c r="AJ646" s="181">
        <v>0</v>
      </c>
    </row>
    <row r="647" spans="2:36" s="248" customFormat="1" ht="28.5" customHeight="1" thickBot="1" x14ac:dyDescent="0.3">
      <c r="B647" s="446">
        <v>5</v>
      </c>
      <c r="C647" s="417"/>
      <c r="D647" s="408" t="s">
        <v>649</v>
      </c>
      <c r="E647" s="126" t="s">
        <v>116</v>
      </c>
      <c r="F647" s="71">
        <f t="shared" si="253"/>
        <v>0</v>
      </c>
      <c r="G647" s="49">
        <f t="shared" si="254"/>
        <v>0</v>
      </c>
      <c r="H647" s="181">
        <v>0</v>
      </c>
      <c r="I647" s="182">
        <v>0</v>
      </c>
      <c r="J647" s="182">
        <v>0</v>
      </c>
      <c r="K647" s="182">
        <v>0</v>
      </c>
      <c r="L647" s="49">
        <f t="shared" si="255"/>
        <v>0</v>
      </c>
      <c r="M647" s="124">
        <v>0</v>
      </c>
      <c r="N647" s="124">
        <v>0</v>
      </c>
      <c r="O647" s="124">
        <v>0</v>
      </c>
      <c r="P647" s="124">
        <v>0</v>
      </c>
      <c r="Q647" s="49">
        <f t="shared" si="239"/>
        <v>0</v>
      </c>
      <c r="R647" s="119">
        <v>0</v>
      </c>
      <c r="S647" s="119">
        <v>0</v>
      </c>
      <c r="T647" s="119">
        <v>0</v>
      </c>
      <c r="U647" s="119">
        <v>0</v>
      </c>
      <c r="V647" s="49">
        <f t="shared" si="240"/>
        <v>0</v>
      </c>
      <c r="W647" s="182">
        <v>0</v>
      </c>
      <c r="X647" s="182">
        <v>0</v>
      </c>
      <c r="Y647" s="182">
        <v>0</v>
      </c>
      <c r="Z647" s="182">
        <v>0</v>
      </c>
      <c r="AA647" s="49">
        <f t="shared" si="256"/>
        <v>0</v>
      </c>
      <c r="AB647" s="182">
        <v>0</v>
      </c>
      <c r="AC647" s="122">
        <v>0</v>
      </c>
      <c r="AD647" s="122">
        <v>0</v>
      </c>
      <c r="AE647" s="122">
        <v>0</v>
      </c>
      <c r="AF647" s="49">
        <f t="shared" si="257"/>
        <v>0</v>
      </c>
      <c r="AG647" s="182">
        <v>0</v>
      </c>
      <c r="AH647" s="182">
        <v>0</v>
      </c>
      <c r="AI647" s="182">
        <v>0</v>
      </c>
      <c r="AJ647" s="182">
        <v>0</v>
      </c>
    </row>
    <row r="648" spans="2:36" s="248" customFormat="1" ht="28.5" customHeight="1" thickBot="1" x14ac:dyDescent="0.3">
      <c r="B648" s="317"/>
      <c r="C648" s="417"/>
      <c r="D648" s="412"/>
      <c r="E648" s="211" t="s">
        <v>458</v>
      </c>
      <c r="F648" s="71">
        <f t="shared" si="253"/>
        <v>0</v>
      </c>
      <c r="G648" s="49">
        <f t="shared" si="254"/>
        <v>0</v>
      </c>
      <c r="H648" s="181">
        <v>0</v>
      </c>
      <c r="I648" s="182">
        <v>0</v>
      </c>
      <c r="J648" s="182">
        <v>0</v>
      </c>
      <c r="K648" s="182">
        <v>0</v>
      </c>
      <c r="L648" s="49">
        <f t="shared" si="255"/>
        <v>0</v>
      </c>
      <c r="M648" s="124">
        <v>0</v>
      </c>
      <c r="N648" s="124">
        <v>0</v>
      </c>
      <c r="O648" s="124">
        <v>0</v>
      </c>
      <c r="P648" s="124">
        <v>0</v>
      </c>
      <c r="Q648" s="49">
        <f t="shared" si="239"/>
        <v>0</v>
      </c>
      <c r="R648" s="119">
        <v>0</v>
      </c>
      <c r="S648" s="119">
        <v>0</v>
      </c>
      <c r="T648" s="119">
        <v>0</v>
      </c>
      <c r="U648" s="119">
        <v>0</v>
      </c>
      <c r="V648" s="49">
        <f t="shared" si="240"/>
        <v>0</v>
      </c>
      <c r="W648" s="182">
        <v>0</v>
      </c>
      <c r="X648" s="182">
        <v>0</v>
      </c>
      <c r="Y648" s="182">
        <v>0</v>
      </c>
      <c r="Z648" s="182">
        <v>0</v>
      </c>
      <c r="AA648" s="49">
        <f t="shared" si="256"/>
        <v>0</v>
      </c>
      <c r="AB648" s="182">
        <v>0</v>
      </c>
      <c r="AC648" s="122">
        <v>0</v>
      </c>
      <c r="AD648" s="122">
        <v>0</v>
      </c>
      <c r="AE648" s="122">
        <v>0</v>
      </c>
      <c r="AF648" s="49">
        <f t="shared" si="257"/>
        <v>0</v>
      </c>
      <c r="AG648" s="182">
        <v>0</v>
      </c>
      <c r="AH648" s="182">
        <v>0</v>
      </c>
      <c r="AI648" s="182">
        <v>0</v>
      </c>
      <c r="AJ648" s="182">
        <v>0</v>
      </c>
    </row>
    <row r="649" spans="2:36" s="248" customFormat="1" ht="28.5" customHeight="1" thickBot="1" x14ac:dyDescent="0.3">
      <c r="B649" s="446">
        <v>6</v>
      </c>
      <c r="C649" s="417"/>
      <c r="D649" s="408" t="s">
        <v>650</v>
      </c>
      <c r="E649" s="126" t="s">
        <v>116</v>
      </c>
      <c r="F649" s="71">
        <f t="shared" si="253"/>
        <v>0</v>
      </c>
      <c r="G649" s="49">
        <f t="shared" si="254"/>
        <v>0</v>
      </c>
      <c r="H649" s="181">
        <v>0</v>
      </c>
      <c r="I649" s="182">
        <v>0</v>
      </c>
      <c r="J649" s="182">
        <v>0</v>
      </c>
      <c r="K649" s="182">
        <v>0</v>
      </c>
      <c r="L649" s="49">
        <f t="shared" si="255"/>
        <v>0</v>
      </c>
      <c r="M649" s="124">
        <v>0</v>
      </c>
      <c r="N649" s="124">
        <v>0</v>
      </c>
      <c r="O649" s="124">
        <v>0</v>
      </c>
      <c r="P649" s="124">
        <v>0</v>
      </c>
      <c r="Q649" s="49">
        <f t="shared" si="239"/>
        <v>0</v>
      </c>
      <c r="R649" s="119">
        <v>0</v>
      </c>
      <c r="S649" s="119">
        <v>0</v>
      </c>
      <c r="T649" s="119">
        <v>0</v>
      </c>
      <c r="U649" s="119">
        <v>0</v>
      </c>
      <c r="V649" s="49">
        <f t="shared" si="240"/>
        <v>0</v>
      </c>
      <c r="W649" s="182">
        <v>0</v>
      </c>
      <c r="X649" s="182">
        <v>0</v>
      </c>
      <c r="Y649" s="182">
        <v>0</v>
      </c>
      <c r="Z649" s="182">
        <v>0</v>
      </c>
      <c r="AA649" s="49">
        <f t="shared" si="256"/>
        <v>0</v>
      </c>
      <c r="AB649" s="182">
        <v>0</v>
      </c>
      <c r="AC649" s="122">
        <v>0</v>
      </c>
      <c r="AD649" s="122">
        <v>0</v>
      </c>
      <c r="AE649" s="122">
        <v>0</v>
      </c>
      <c r="AF649" s="49">
        <f t="shared" si="257"/>
        <v>0</v>
      </c>
      <c r="AG649" s="182">
        <v>0</v>
      </c>
      <c r="AH649" s="182">
        <v>0</v>
      </c>
      <c r="AI649" s="182">
        <v>0</v>
      </c>
      <c r="AJ649" s="182">
        <v>0</v>
      </c>
    </row>
    <row r="650" spans="2:36" s="248" customFormat="1" ht="28.5" customHeight="1" thickBot="1" x14ac:dyDescent="0.3">
      <c r="B650" s="317"/>
      <c r="C650" s="417"/>
      <c r="D650" s="413"/>
      <c r="E650" s="211" t="s">
        <v>458</v>
      </c>
      <c r="F650" s="71">
        <f t="shared" si="253"/>
        <v>0</v>
      </c>
      <c r="G650" s="49">
        <f t="shared" si="254"/>
        <v>0</v>
      </c>
      <c r="H650" s="181">
        <v>0</v>
      </c>
      <c r="I650" s="182">
        <v>0</v>
      </c>
      <c r="J650" s="182">
        <v>0</v>
      </c>
      <c r="K650" s="182">
        <v>0</v>
      </c>
      <c r="L650" s="49">
        <f t="shared" si="255"/>
        <v>0</v>
      </c>
      <c r="M650" s="124">
        <v>0</v>
      </c>
      <c r="N650" s="124">
        <v>0</v>
      </c>
      <c r="O650" s="124">
        <v>0</v>
      </c>
      <c r="P650" s="124">
        <v>0</v>
      </c>
      <c r="Q650" s="49">
        <f t="shared" ref="Q650:Q713" si="258">SUM(R650:U650)</f>
        <v>0</v>
      </c>
      <c r="R650" s="119">
        <v>0</v>
      </c>
      <c r="S650" s="119">
        <v>0</v>
      </c>
      <c r="T650" s="119">
        <v>0</v>
      </c>
      <c r="U650" s="119">
        <v>0</v>
      </c>
      <c r="V650" s="49">
        <f t="shared" ref="V650:V713" si="259">SUM(W650:Z650)</f>
        <v>0</v>
      </c>
      <c r="W650" s="182">
        <v>0</v>
      </c>
      <c r="X650" s="182">
        <v>0</v>
      </c>
      <c r="Y650" s="182">
        <v>0</v>
      </c>
      <c r="Z650" s="182">
        <v>0</v>
      </c>
      <c r="AA650" s="49">
        <f t="shared" si="256"/>
        <v>0</v>
      </c>
      <c r="AB650" s="182">
        <v>0</v>
      </c>
      <c r="AC650" s="122">
        <v>0</v>
      </c>
      <c r="AD650" s="122">
        <v>0</v>
      </c>
      <c r="AE650" s="122">
        <v>0</v>
      </c>
      <c r="AF650" s="49">
        <f t="shared" si="257"/>
        <v>0</v>
      </c>
      <c r="AG650" s="182">
        <v>0</v>
      </c>
      <c r="AH650" s="182">
        <v>0</v>
      </c>
      <c r="AI650" s="182">
        <v>0</v>
      </c>
      <c r="AJ650" s="182">
        <v>0</v>
      </c>
    </row>
    <row r="651" spans="2:36" s="84" customFormat="1" ht="16.5" customHeight="1" x14ac:dyDescent="0.25">
      <c r="B651" s="16"/>
      <c r="C651" s="417"/>
      <c r="D651" s="477" t="s">
        <v>237</v>
      </c>
      <c r="E651" s="477"/>
      <c r="F651" s="71">
        <f t="shared" si="253"/>
        <v>0</v>
      </c>
      <c r="G651" s="49">
        <f t="shared" si="254"/>
        <v>0</v>
      </c>
      <c r="H651" s="71">
        <f t="shared" ref="H651:K651" si="260">H631+H635+H639+H643</f>
        <v>0</v>
      </c>
      <c r="I651" s="71">
        <f t="shared" si="260"/>
        <v>0</v>
      </c>
      <c r="J651" s="71">
        <f t="shared" si="260"/>
        <v>0</v>
      </c>
      <c r="K651" s="71">
        <f t="shared" si="260"/>
        <v>0</v>
      </c>
      <c r="L651" s="49">
        <f t="shared" si="255"/>
        <v>0</v>
      </c>
      <c r="M651" s="71">
        <f t="shared" ref="M651:P652" si="261">M631+M635+M639+M643</f>
        <v>0</v>
      </c>
      <c r="N651" s="71">
        <f t="shared" si="261"/>
        <v>0</v>
      </c>
      <c r="O651" s="71">
        <f t="shared" si="261"/>
        <v>0</v>
      </c>
      <c r="P651" s="71">
        <f t="shared" si="261"/>
        <v>0</v>
      </c>
      <c r="Q651" s="49">
        <f t="shared" si="258"/>
        <v>0</v>
      </c>
      <c r="R651" s="71">
        <f t="shared" ref="R651:AE652" si="262">R631+R635+R639+R643</f>
        <v>0</v>
      </c>
      <c r="S651" s="71">
        <f t="shared" si="262"/>
        <v>0</v>
      </c>
      <c r="T651" s="71">
        <f t="shared" si="262"/>
        <v>0</v>
      </c>
      <c r="U651" s="71">
        <f t="shared" si="262"/>
        <v>0</v>
      </c>
      <c r="V651" s="49">
        <f t="shared" si="259"/>
        <v>0</v>
      </c>
      <c r="W651" s="71">
        <v>0</v>
      </c>
      <c r="X651" s="71">
        <f t="shared" ref="X651:Z652" si="263">X631+X635+X639+X643</f>
        <v>0</v>
      </c>
      <c r="Y651" s="71">
        <f t="shared" si="263"/>
        <v>0</v>
      </c>
      <c r="Z651" s="71">
        <f t="shared" si="263"/>
        <v>0</v>
      </c>
      <c r="AA651" s="49">
        <f t="shared" si="256"/>
        <v>0</v>
      </c>
      <c r="AB651" s="71">
        <f t="shared" si="262"/>
        <v>0</v>
      </c>
      <c r="AC651" s="71">
        <f t="shared" si="262"/>
        <v>0</v>
      </c>
      <c r="AD651" s="71">
        <f t="shared" si="262"/>
        <v>0</v>
      </c>
      <c r="AE651" s="71">
        <f t="shared" si="262"/>
        <v>0</v>
      </c>
      <c r="AF651" s="49">
        <f t="shared" si="257"/>
        <v>0</v>
      </c>
      <c r="AG651" s="71">
        <f t="shared" ref="AG651:AJ652" si="264">AG631+AG635+AG639+AG643</f>
        <v>0</v>
      </c>
      <c r="AH651" s="71">
        <f t="shared" si="264"/>
        <v>0</v>
      </c>
      <c r="AI651" s="71">
        <f t="shared" si="264"/>
        <v>0</v>
      </c>
      <c r="AJ651" s="71">
        <f t="shared" si="264"/>
        <v>0</v>
      </c>
    </row>
    <row r="652" spans="2:36" s="84" customFormat="1" ht="16.5" customHeight="1" x14ac:dyDescent="0.25">
      <c r="B652" s="16"/>
      <c r="C652" s="417"/>
      <c r="D652" s="411" t="s">
        <v>238</v>
      </c>
      <c r="E652" s="411"/>
      <c r="F652" s="71">
        <f t="shared" si="253"/>
        <v>0</v>
      </c>
      <c r="G652" s="49">
        <f t="shared" si="254"/>
        <v>0</v>
      </c>
      <c r="H652" s="71">
        <f t="shared" ref="H652" si="265">H632+H636+H640+H644</f>
        <v>0</v>
      </c>
      <c r="I652" s="71">
        <f t="shared" ref="I652:K652" si="266">I632+I636+I640+I644</f>
        <v>0</v>
      </c>
      <c r="J652" s="71">
        <f t="shared" si="266"/>
        <v>0</v>
      </c>
      <c r="K652" s="71">
        <f t="shared" si="266"/>
        <v>0</v>
      </c>
      <c r="L652" s="49">
        <f t="shared" si="255"/>
        <v>0</v>
      </c>
      <c r="M652" s="71">
        <f t="shared" si="261"/>
        <v>0</v>
      </c>
      <c r="N652" s="71">
        <f t="shared" si="261"/>
        <v>0</v>
      </c>
      <c r="O652" s="71">
        <f t="shared" si="261"/>
        <v>0</v>
      </c>
      <c r="P652" s="71">
        <f t="shared" si="261"/>
        <v>0</v>
      </c>
      <c r="Q652" s="49">
        <f t="shared" si="258"/>
        <v>0</v>
      </c>
      <c r="R652" s="71">
        <f t="shared" si="262"/>
        <v>0</v>
      </c>
      <c r="S652" s="71">
        <f t="shared" si="262"/>
        <v>0</v>
      </c>
      <c r="T652" s="71">
        <f t="shared" si="262"/>
        <v>0</v>
      </c>
      <c r="U652" s="71">
        <f t="shared" si="262"/>
        <v>0</v>
      </c>
      <c r="V652" s="49">
        <f t="shared" si="259"/>
        <v>0</v>
      </c>
      <c r="W652" s="71">
        <v>0</v>
      </c>
      <c r="X652" s="71">
        <f t="shared" si="263"/>
        <v>0</v>
      </c>
      <c r="Y652" s="71">
        <f t="shared" si="263"/>
        <v>0</v>
      </c>
      <c r="Z652" s="71">
        <f t="shared" si="263"/>
        <v>0</v>
      </c>
      <c r="AA652" s="49">
        <f t="shared" si="256"/>
        <v>0</v>
      </c>
      <c r="AB652" s="71">
        <f t="shared" si="262"/>
        <v>0</v>
      </c>
      <c r="AC652" s="71">
        <f t="shared" si="262"/>
        <v>0</v>
      </c>
      <c r="AD652" s="71">
        <f t="shared" si="262"/>
        <v>0</v>
      </c>
      <c r="AE652" s="71">
        <f t="shared" si="262"/>
        <v>0</v>
      </c>
      <c r="AF652" s="49">
        <f t="shared" si="257"/>
        <v>0</v>
      </c>
      <c r="AG652" s="71">
        <f t="shared" si="264"/>
        <v>0</v>
      </c>
      <c r="AH652" s="71">
        <f t="shared" si="264"/>
        <v>0</v>
      </c>
      <c r="AI652" s="71">
        <f t="shared" si="264"/>
        <v>0</v>
      </c>
      <c r="AJ652" s="71">
        <f t="shared" si="264"/>
        <v>0</v>
      </c>
    </row>
    <row r="653" spans="2:36" s="84" customFormat="1" ht="16.5" customHeight="1" thickBot="1" x14ac:dyDescent="0.3">
      <c r="B653" s="16"/>
      <c r="C653" s="417"/>
      <c r="D653" s="424" t="s">
        <v>239</v>
      </c>
      <c r="E653" s="424"/>
      <c r="F653" s="71">
        <f t="shared" si="253"/>
        <v>0</v>
      </c>
      <c r="G653" s="49">
        <f t="shared" si="254"/>
        <v>0</v>
      </c>
      <c r="H653" s="39">
        <f t="shared" ref="H653:K653" si="267">H633+H637+H641+H645+H647+H649</f>
        <v>0</v>
      </c>
      <c r="I653" s="39">
        <f t="shared" si="267"/>
        <v>0</v>
      </c>
      <c r="J653" s="39">
        <f t="shared" si="267"/>
        <v>0</v>
      </c>
      <c r="K653" s="39">
        <f t="shared" si="267"/>
        <v>0</v>
      </c>
      <c r="L653" s="49">
        <f t="shared" si="255"/>
        <v>0</v>
      </c>
      <c r="M653" s="39">
        <f t="shared" ref="M653:P653" si="268">M633+M637+M641+M645+M647+M649</f>
        <v>0</v>
      </c>
      <c r="N653" s="39">
        <f t="shared" si="268"/>
        <v>0</v>
      </c>
      <c r="O653" s="39">
        <f t="shared" si="268"/>
        <v>0</v>
      </c>
      <c r="P653" s="39">
        <f t="shared" si="268"/>
        <v>0</v>
      </c>
      <c r="Q653" s="49">
        <f t="shared" si="258"/>
        <v>0</v>
      </c>
      <c r="R653" s="39">
        <f t="shared" ref="R653:AE653" si="269">R633+R637+R641+R645+R647+R649</f>
        <v>0</v>
      </c>
      <c r="S653" s="39">
        <f t="shared" si="269"/>
        <v>0</v>
      </c>
      <c r="T653" s="39">
        <f t="shared" si="269"/>
        <v>0</v>
      </c>
      <c r="U653" s="39">
        <f t="shared" si="269"/>
        <v>0</v>
      </c>
      <c r="V653" s="49">
        <f t="shared" si="259"/>
        <v>0</v>
      </c>
      <c r="W653" s="39">
        <v>0</v>
      </c>
      <c r="X653" s="39">
        <f t="shared" ref="X653:Z653" si="270">X633+X637+X641+X645+X647+X649</f>
        <v>0</v>
      </c>
      <c r="Y653" s="39">
        <f t="shared" si="270"/>
        <v>0</v>
      </c>
      <c r="Z653" s="39">
        <f t="shared" si="270"/>
        <v>0</v>
      </c>
      <c r="AA653" s="49">
        <f t="shared" si="256"/>
        <v>0</v>
      </c>
      <c r="AB653" s="39">
        <f t="shared" si="269"/>
        <v>0</v>
      </c>
      <c r="AC653" s="39">
        <f t="shared" si="269"/>
        <v>0</v>
      </c>
      <c r="AD653" s="39">
        <f t="shared" si="269"/>
        <v>0</v>
      </c>
      <c r="AE653" s="39">
        <f t="shared" si="269"/>
        <v>0</v>
      </c>
      <c r="AF653" s="49">
        <f t="shared" si="257"/>
        <v>0</v>
      </c>
      <c r="AG653" s="39">
        <f t="shared" ref="AG653:AJ653" si="271">AG633+AG637+AG641+AG645+AG647+AG649</f>
        <v>0</v>
      </c>
      <c r="AH653" s="39">
        <f t="shared" si="271"/>
        <v>0</v>
      </c>
      <c r="AI653" s="39">
        <f t="shared" si="271"/>
        <v>0</v>
      </c>
      <c r="AJ653" s="39">
        <f t="shared" si="271"/>
        <v>0</v>
      </c>
    </row>
    <row r="654" spans="2:36" s="84" customFormat="1" ht="16.5" customHeight="1" thickBot="1" x14ac:dyDescent="0.3">
      <c r="B654" s="205"/>
      <c r="C654" s="418"/>
      <c r="D654" s="411" t="s">
        <v>460</v>
      </c>
      <c r="E654" s="411"/>
      <c r="F654" s="71">
        <f t="shared" si="253"/>
        <v>0</v>
      </c>
      <c r="G654" s="49">
        <f t="shared" si="254"/>
        <v>0</v>
      </c>
      <c r="H654" s="39">
        <f t="shared" ref="H654:K654" si="272">H650+H648+H646+H642+H638+H634</f>
        <v>0</v>
      </c>
      <c r="I654" s="39">
        <f t="shared" si="272"/>
        <v>0</v>
      </c>
      <c r="J654" s="39">
        <f t="shared" si="272"/>
        <v>0</v>
      </c>
      <c r="K654" s="39">
        <f t="shared" si="272"/>
        <v>0</v>
      </c>
      <c r="L654" s="49">
        <f t="shared" si="255"/>
        <v>0</v>
      </c>
      <c r="M654" s="39">
        <f t="shared" ref="M654:P654" si="273">M650+M648+M646+M642+M638+M634</f>
        <v>0</v>
      </c>
      <c r="N654" s="39">
        <f t="shared" si="273"/>
        <v>0</v>
      </c>
      <c r="O654" s="39">
        <f t="shared" si="273"/>
        <v>0</v>
      </c>
      <c r="P654" s="39">
        <f t="shared" si="273"/>
        <v>0</v>
      </c>
      <c r="Q654" s="49">
        <f t="shared" si="258"/>
        <v>0</v>
      </c>
      <c r="R654" s="39">
        <f t="shared" ref="R654:AE654" si="274">R650+R648+R646+R642+R638+R634</f>
        <v>0</v>
      </c>
      <c r="S654" s="39">
        <f t="shared" si="274"/>
        <v>0</v>
      </c>
      <c r="T654" s="39">
        <f t="shared" si="274"/>
        <v>0</v>
      </c>
      <c r="U654" s="39">
        <f t="shared" si="274"/>
        <v>0</v>
      </c>
      <c r="V654" s="49">
        <f t="shared" si="259"/>
        <v>0</v>
      </c>
      <c r="W654" s="39">
        <v>0</v>
      </c>
      <c r="X654" s="39">
        <f t="shared" ref="X654:Z654" si="275">X650+X648+X646+X642+X638+X634</f>
        <v>0</v>
      </c>
      <c r="Y654" s="39">
        <f t="shared" si="275"/>
        <v>0</v>
      </c>
      <c r="Z654" s="39">
        <f t="shared" si="275"/>
        <v>0</v>
      </c>
      <c r="AA654" s="49">
        <f t="shared" si="256"/>
        <v>0</v>
      </c>
      <c r="AB654" s="39">
        <f t="shared" si="274"/>
        <v>0</v>
      </c>
      <c r="AC654" s="39">
        <f t="shared" si="274"/>
        <v>0</v>
      </c>
      <c r="AD654" s="39">
        <f t="shared" si="274"/>
        <v>0</v>
      </c>
      <c r="AE654" s="39">
        <f t="shared" si="274"/>
        <v>0</v>
      </c>
      <c r="AF654" s="49">
        <f t="shared" si="257"/>
        <v>0</v>
      </c>
      <c r="AG654" s="39">
        <f t="shared" ref="AG654:AJ654" si="276">AG650+AG648+AG646+AG642+AG638+AG634</f>
        <v>0</v>
      </c>
      <c r="AH654" s="39">
        <f t="shared" si="276"/>
        <v>0</v>
      </c>
      <c r="AI654" s="39">
        <f t="shared" si="276"/>
        <v>0</v>
      </c>
      <c r="AJ654" s="39">
        <f t="shared" si="276"/>
        <v>0</v>
      </c>
    </row>
    <row r="655" spans="2:36" s="84" customFormat="1" ht="16.5" customHeight="1" x14ac:dyDescent="0.25">
      <c r="B655" s="414">
        <v>1</v>
      </c>
      <c r="C655" s="416" t="s">
        <v>244</v>
      </c>
      <c r="D655" s="408" t="s">
        <v>510</v>
      </c>
      <c r="E655" s="103" t="s">
        <v>120</v>
      </c>
      <c r="F655" s="71">
        <f t="shared" si="253"/>
        <v>0</v>
      </c>
      <c r="G655" s="49">
        <f t="shared" si="254"/>
        <v>0</v>
      </c>
      <c r="H655" s="144"/>
      <c r="I655" s="144"/>
      <c r="J655" s="144"/>
      <c r="K655" s="144"/>
      <c r="L655" s="49">
        <f t="shared" si="255"/>
        <v>0</v>
      </c>
      <c r="M655" s="144"/>
      <c r="N655" s="144"/>
      <c r="O655" s="144"/>
      <c r="P655" s="144"/>
      <c r="Q655" s="49">
        <f t="shared" si="258"/>
        <v>0</v>
      </c>
      <c r="R655" s="144"/>
      <c r="S655" s="144"/>
      <c r="T655" s="144"/>
      <c r="U655" s="144"/>
      <c r="V655" s="49">
        <f t="shared" si="259"/>
        <v>0</v>
      </c>
      <c r="W655" s="144">
        <v>0</v>
      </c>
      <c r="X655" s="144"/>
      <c r="Y655" s="144"/>
      <c r="Z655" s="144"/>
      <c r="AA655" s="49">
        <f t="shared" si="256"/>
        <v>0</v>
      </c>
      <c r="AB655" s="144"/>
      <c r="AC655" s="144"/>
      <c r="AD655" s="144"/>
      <c r="AE655" s="144"/>
      <c r="AF655" s="49">
        <f t="shared" si="257"/>
        <v>0</v>
      </c>
      <c r="AG655" s="144"/>
      <c r="AH655" s="144"/>
      <c r="AI655" s="144"/>
      <c r="AJ655" s="144"/>
    </row>
    <row r="656" spans="2:36" s="84" customFormat="1" ht="18.600000000000001" customHeight="1" thickBot="1" x14ac:dyDescent="0.3">
      <c r="B656" s="415"/>
      <c r="C656" s="417"/>
      <c r="D656" s="412"/>
      <c r="E656" s="106" t="s">
        <v>218</v>
      </c>
      <c r="F656" s="71">
        <f t="shared" si="253"/>
        <v>0</v>
      </c>
      <c r="G656" s="49">
        <f t="shared" si="254"/>
        <v>0</v>
      </c>
      <c r="H656" s="140"/>
      <c r="I656" s="140"/>
      <c r="J656" s="140"/>
      <c r="K656" s="140"/>
      <c r="L656" s="49">
        <f t="shared" si="255"/>
        <v>0</v>
      </c>
      <c r="M656" s="140"/>
      <c r="N656" s="140"/>
      <c r="O656" s="140"/>
      <c r="P656" s="140"/>
      <c r="Q656" s="49">
        <f t="shared" si="258"/>
        <v>0</v>
      </c>
      <c r="R656" s="140"/>
      <c r="S656" s="140"/>
      <c r="T656" s="140"/>
      <c r="U656" s="140"/>
      <c r="V656" s="49">
        <f t="shared" si="259"/>
        <v>0</v>
      </c>
      <c r="W656" s="140">
        <v>0</v>
      </c>
      <c r="X656" s="140"/>
      <c r="Y656" s="140"/>
      <c r="Z656" s="140"/>
      <c r="AA656" s="49">
        <f t="shared" si="256"/>
        <v>0</v>
      </c>
      <c r="AB656" s="140"/>
      <c r="AC656" s="140"/>
      <c r="AD656" s="140"/>
      <c r="AE656" s="140"/>
      <c r="AF656" s="49">
        <f t="shared" si="257"/>
        <v>0</v>
      </c>
      <c r="AG656" s="140"/>
      <c r="AH656" s="140"/>
      <c r="AI656" s="140"/>
      <c r="AJ656" s="140"/>
    </row>
    <row r="657" spans="2:36" s="84" customFormat="1" ht="21.75" thickBot="1" x14ac:dyDescent="0.3">
      <c r="B657" s="415"/>
      <c r="C657" s="417"/>
      <c r="D657" s="412"/>
      <c r="E657" s="126" t="s">
        <v>116</v>
      </c>
      <c r="F657" s="71">
        <f t="shared" si="253"/>
        <v>0</v>
      </c>
      <c r="G657" s="49">
        <f t="shared" si="254"/>
        <v>0</v>
      </c>
      <c r="H657" s="181">
        <v>0</v>
      </c>
      <c r="I657" s="102">
        <v>0</v>
      </c>
      <c r="J657" s="102">
        <v>0</v>
      </c>
      <c r="K657" s="102">
        <v>0</v>
      </c>
      <c r="L657" s="49">
        <f t="shared" si="255"/>
        <v>0</v>
      </c>
      <c r="M657" s="102">
        <v>0</v>
      </c>
      <c r="N657" s="102">
        <v>0</v>
      </c>
      <c r="O657" s="102">
        <v>0</v>
      </c>
      <c r="P657" s="102">
        <v>0</v>
      </c>
      <c r="Q657" s="49">
        <f t="shared" si="258"/>
        <v>0</v>
      </c>
      <c r="R657" s="119">
        <v>0</v>
      </c>
      <c r="S657" s="102">
        <v>0</v>
      </c>
      <c r="T657" s="102">
        <v>0</v>
      </c>
      <c r="U657" s="102">
        <v>0</v>
      </c>
      <c r="V657" s="49">
        <f t="shared" si="259"/>
        <v>0</v>
      </c>
      <c r="W657" s="102">
        <v>0</v>
      </c>
      <c r="X657" s="102">
        <v>0</v>
      </c>
      <c r="Y657" s="102">
        <v>0</v>
      </c>
      <c r="Z657" s="102">
        <v>0</v>
      </c>
      <c r="AA657" s="49">
        <f t="shared" si="256"/>
        <v>0</v>
      </c>
      <c r="AB657" s="102">
        <v>0</v>
      </c>
      <c r="AC657" s="122">
        <v>0</v>
      </c>
      <c r="AD657" s="122">
        <v>0</v>
      </c>
      <c r="AE657" s="122">
        <v>0</v>
      </c>
      <c r="AF657" s="49">
        <f t="shared" si="257"/>
        <v>0</v>
      </c>
      <c r="AG657" s="102">
        <v>0</v>
      </c>
      <c r="AH657" s="102">
        <v>0</v>
      </c>
      <c r="AI657" s="102">
        <v>0</v>
      </c>
      <c r="AJ657" s="102">
        <v>0</v>
      </c>
    </row>
    <row r="658" spans="2:36" s="84" customFormat="1" ht="21.75" thickBot="1" x14ac:dyDescent="0.3">
      <c r="B658" s="317"/>
      <c r="C658" s="417"/>
      <c r="D658" s="413"/>
      <c r="E658" s="212" t="s">
        <v>458</v>
      </c>
      <c r="F658" s="71">
        <f t="shared" si="253"/>
        <v>0</v>
      </c>
      <c r="G658" s="49">
        <f t="shared" si="254"/>
        <v>0</v>
      </c>
      <c r="H658" s="181">
        <v>0</v>
      </c>
      <c r="I658" s="182">
        <v>0</v>
      </c>
      <c r="J658" s="182">
        <v>0</v>
      </c>
      <c r="K658" s="182">
        <v>0</v>
      </c>
      <c r="L658" s="49">
        <f t="shared" si="255"/>
        <v>0</v>
      </c>
      <c r="M658" s="182">
        <v>0</v>
      </c>
      <c r="N658" s="182">
        <v>0</v>
      </c>
      <c r="O658" s="182">
        <v>0</v>
      </c>
      <c r="P658" s="182">
        <v>0</v>
      </c>
      <c r="Q658" s="49">
        <f t="shared" si="258"/>
        <v>0</v>
      </c>
      <c r="R658" s="119">
        <v>0</v>
      </c>
      <c r="S658" s="182">
        <v>0</v>
      </c>
      <c r="T658" s="182">
        <v>0</v>
      </c>
      <c r="U658" s="182">
        <v>0</v>
      </c>
      <c r="V658" s="49">
        <f t="shared" si="259"/>
        <v>0</v>
      </c>
      <c r="W658" s="182">
        <v>0</v>
      </c>
      <c r="X658" s="182">
        <v>0</v>
      </c>
      <c r="Y658" s="182">
        <v>0</v>
      </c>
      <c r="Z658" s="182">
        <v>0</v>
      </c>
      <c r="AA658" s="49">
        <f t="shared" si="256"/>
        <v>0</v>
      </c>
      <c r="AB658" s="182">
        <v>0</v>
      </c>
      <c r="AC658" s="122">
        <v>0</v>
      </c>
      <c r="AD658" s="122">
        <v>0</v>
      </c>
      <c r="AE658" s="122">
        <v>0</v>
      </c>
      <c r="AF658" s="49">
        <f t="shared" si="257"/>
        <v>0</v>
      </c>
      <c r="AG658" s="182">
        <v>0</v>
      </c>
      <c r="AH658" s="182">
        <v>0</v>
      </c>
      <c r="AI658" s="182">
        <v>0</v>
      </c>
      <c r="AJ658" s="182">
        <v>0</v>
      </c>
    </row>
    <row r="659" spans="2:36" s="84" customFormat="1" ht="40.5" customHeight="1" x14ac:dyDescent="0.25">
      <c r="B659" s="446">
        <v>2</v>
      </c>
      <c r="C659" s="417"/>
      <c r="D659" s="408" t="s">
        <v>474</v>
      </c>
      <c r="E659" s="103" t="s">
        <v>120</v>
      </c>
      <c r="F659" s="71">
        <f t="shared" si="253"/>
        <v>0</v>
      </c>
      <c r="G659" s="49">
        <f t="shared" si="254"/>
        <v>0</v>
      </c>
      <c r="H659" s="144"/>
      <c r="I659" s="144"/>
      <c r="J659" s="144"/>
      <c r="K659" s="144"/>
      <c r="L659" s="49">
        <f t="shared" si="255"/>
        <v>0</v>
      </c>
      <c r="M659" s="144"/>
      <c r="N659" s="144"/>
      <c r="O659" s="144"/>
      <c r="P659" s="144"/>
      <c r="Q659" s="49">
        <f t="shared" si="258"/>
        <v>0</v>
      </c>
      <c r="R659" s="144"/>
      <c r="S659" s="144"/>
      <c r="T659" s="144"/>
      <c r="U659" s="144"/>
      <c r="V659" s="49">
        <f t="shared" si="259"/>
        <v>0</v>
      </c>
      <c r="W659" s="144">
        <v>0</v>
      </c>
      <c r="X659" s="144"/>
      <c r="Y659" s="144"/>
      <c r="Z659" s="144"/>
      <c r="AA659" s="49">
        <f t="shared" si="256"/>
        <v>0</v>
      </c>
      <c r="AB659" s="144"/>
      <c r="AC659" s="144"/>
      <c r="AD659" s="144"/>
      <c r="AE659" s="144"/>
      <c r="AF659" s="49">
        <f t="shared" si="257"/>
        <v>0</v>
      </c>
      <c r="AG659" s="144"/>
      <c r="AH659" s="144"/>
      <c r="AI659" s="144"/>
      <c r="AJ659" s="144"/>
    </row>
    <row r="660" spans="2:36" s="84" customFormat="1" ht="40.5" customHeight="1" thickBot="1" x14ac:dyDescent="0.3">
      <c r="B660" s="415"/>
      <c r="C660" s="417"/>
      <c r="D660" s="412"/>
      <c r="E660" s="106" t="s">
        <v>218</v>
      </c>
      <c r="F660" s="71">
        <f t="shared" si="253"/>
        <v>0</v>
      </c>
      <c r="G660" s="49">
        <f t="shared" si="254"/>
        <v>0</v>
      </c>
      <c r="H660" s="140"/>
      <c r="I660" s="140"/>
      <c r="J660" s="140"/>
      <c r="K660" s="140"/>
      <c r="L660" s="49">
        <f t="shared" si="255"/>
        <v>0</v>
      </c>
      <c r="M660" s="140"/>
      <c r="N660" s="140"/>
      <c r="O660" s="140"/>
      <c r="P660" s="140"/>
      <c r="Q660" s="49">
        <f t="shared" si="258"/>
        <v>0</v>
      </c>
      <c r="R660" s="140"/>
      <c r="S660" s="140"/>
      <c r="T660" s="140"/>
      <c r="U660" s="140"/>
      <c r="V660" s="49">
        <f t="shared" si="259"/>
        <v>0</v>
      </c>
      <c r="W660" s="140">
        <v>0</v>
      </c>
      <c r="X660" s="140"/>
      <c r="Y660" s="140"/>
      <c r="Z660" s="140"/>
      <c r="AA660" s="49">
        <f t="shared" si="256"/>
        <v>0</v>
      </c>
      <c r="AB660" s="140"/>
      <c r="AC660" s="140"/>
      <c r="AD660" s="140"/>
      <c r="AE660" s="140"/>
      <c r="AF660" s="49">
        <f t="shared" si="257"/>
        <v>0</v>
      </c>
      <c r="AG660" s="140"/>
      <c r="AH660" s="140"/>
      <c r="AI660" s="140"/>
      <c r="AJ660" s="140"/>
    </row>
    <row r="661" spans="2:36" s="84" customFormat="1" ht="40.5" customHeight="1" thickBot="1" x14ac:dyDescent="0.3">
      <c r="B661" s="415"/>
      <c r="C661" s="417"/>
      <c r="D661" s="412"/>
      <c r="E661" s="126" t="s">
        <v>116</v>
      </c>
      <c r="F661" s="71">
        <f t="shared" si="253"/>
        <v>0</v>
      </c>
      <c r="G661" s="49">
        <f t="shared" si="254"/>
        <v>0</v>
      </c>
      <c r="H661" s="181">
        <v>0</v>
      </c>
      <c r="I661" s="102">
        <v>0</v>
      </c>
      <c r="J661" s="102">
        <v>0</v>
      </c>
      <c r="K661" s="102">
        <v>0</v>
      </c>
      <c r="L661" s="49">
        <f t="shared" si="255"/>
        <v>0</v>
      </c>
      <c r="M661" s="102">
        <v>0</v>
      </c>
      <c r="N661" s="102">
        <v>0</v>
      </c>
      <c r="O661" s="102">
        <v>0</v>
      </c>
      <c r="P661" s="102">
        <v>0</v>
      </c>
      <c r="Q661" s="49">
        <f t="shared" si="258"/>
        <v>0</v>
      </c>
      <c r="R661" s="119">
        <v>0</v>
      </c>
      <c r="S661" s="102">
        <v>0</v>
      </c>
      <c r="T661" s="102">
        <v>0</v>
      </c>
      <c r="U661" s="102">
        <v>0</v>
      </c>
      <c r="V661" s="49">
        <f t="shared" si="259"/>
        <v>0</v>
      </c>
      <c r="W661" s="102">
        <v>0</v>
      </c>
      <c r="X661" s="102"/>
      <c r="Y661" s="102"/>
      <c r="Z661" s="102"/>
      <c r="AA661" s="49">
        <f t="shared" si="256"/>
        <v>0</v>
      </c>
      <c r="AB661" s="102">
        <v>0</v>
      </c>
      <c r="AC661" s="122">
        <v>0</v>
      </c>
      <c r="AD661" s="122">
        <v>0</v>
      </c>
      <c r="AE661" s="122">
        <v>0</v>
      </c>
      <c r="AF661" s="49">
        <f t="shared" si="257"/>
        <v>0</v>
      </c>
      <c r="AG661" s="102">
        <v>0</v>
      </c>
      <c r="AH661" s="102">
        <v>0</v>
      </c>
      <c r="AI661" s="102">
        <v>0</v>
      </c>
      <c r="AJ661" s="102">
        <v>0</v>
      </c>
    </row>
    <row r="662" spans="2:36" s="84" customFormat="1" ht="40.5" customHeight="1" thickBot="1" x14ac:dyDescent="0.3">
      <c r="B662" s="317"/>
      <c r="C662" s="417"/>
      <c r="D662" s="413"/>
      <c r="E662" s="189" t="s">
        <v>458</v>
      </c>
      <c r="F662" s="71">
        <f t="shared" si="253"/>
        <v>0</v>
      </c>
      <c r="G662" s="49">
        <f t="shared" si="254"/>
        <v>0</v>
      </c>
      <c r="H662" s="181">
        <v>0</v>
      </c>
      <c r="I662" s="182">
        <v>0</v>
      </c>
      <c r="J662" s="182">
        <v>0</v>
      </c>
      <c r="K662" s="182">
        <v>0</v>
      </c>
      <c r="L662" s="49">
        <f t="shared" si="255"/>
        <v>0</v>
      </c>
      <c r="M662" s="182">
        <v>0</v>
      </c>
      <c r="N662" s="182">
        <v>0</v>
      </c>
      <c r="O662" s="182">
        <v>0</v>
      </c>
      <c r="P662" s="182">
        <v>0</v>
      </c>
      <c r="Q662" s="49">
        <f t="shared" si="258"/>
        <v>0</v>
      </c>
      <c r="R662" s="119">
        <v>0</v>
      </c>
      <c r="S662" s="182">
        <v>0</v>
      </c>
      <c r="T662" s="182">
        <v>0</v>
      </c>
      <c r="U662" s="182">
        <v>0</v>
      </c>
      <c r="V662" s="49">
        <f t="shared" si="259"/>
        <v>0</v>
      </c>
      <c r="W662" s="182">
        <v>0</v>
      </c>
      <c r="X662" s="182">
        <v>0</v>
      </c>
      <c r="Y662" s="182">
        <v>0</v>
      </c>
      <c r="Z662" s="182">
        <v>0</v>
      </c>
      <c r="AA662" s="49">
        <f t="shared" si="256"/>
        <v>0</v>
      </c>
      <c r="AB662" s="182">
        <v>0</v>
      </c>
      <c r="AC662" s="122">
        <v>0</v>
      </c>
      <c r="AD662" s="122">
        <v>0</v>
      </c>
      <c r="AE662" s="122">
        <v>0</v>
      </c>
      <c r="AF662" s="49">
        <f t="shared" si="257"/>
        <v>0</v>
      </c>
      <c r="AG662" s="182">
        <v>0</v>
      </c>
      <c r="AH662" s="182">
        <v>0</v>
      </c>
      <c r="AI662" s="182">
        <v>0</v>
      </c>
      <c r="AJ662" s="182">
        <v>0</v>
      </c>
    </row>
    <row r="663" spans="2:36" s="252" customFormat="1" ht="18" customHeight="1" thickBot="1" x14ac:dyDescent="0.3">
      <c r="B663" s="415">
        <v>3</v>
      </c>
      <c r="C663" s="417"/>
      <c r="D663" s="408" t="s">
        <v>671</v>
      </c>
      <c r="E663" s="254" t="s">
        <v>120</v>
      </c>
      <c r="F663" s="71">
        <f t="shared" si="253"/>
        <v>0</v>
      </c>
      <c r="G663" s="49">
        <f t="shared" si="254"/>
        <v>0</v>
      </c>
      <c r="H663" s="181">
        <v>0</v>
      </c>
      <c r="I663" s="94">
        <v>0</v>
      </c>
      <c r="J663" s="94">
        <v>0</v>
      </c>
      <c r="K663" s="94">
        <v>0</v>
      </c>
      <c r="L663" s="49">
        <f t="shared" si="255"/>
        <v>0</v>
      </c>
      <c r="M663" s="94">
        <v>0</v>
      </c>
      <c r="N663" s="94">
        <v>0</v>
      </c>
      <c r="O663" s="94">
        <v>0</v>
      </c>
      <c r="P663" s="94">
        <v>0</v>
      </c>
      <c r="Q663" s="49">
        <f t="shared" si="258"/>
        <v>0</v>
      </c>
      <c r="R663" s="119">
        <v>0</v>
      </c>
      <c r="S663" s="94">
        <v>0</v>
      </c>
      <c r="T663" s="94">
        <v>0</v>
      </c>
      <c r="U663" s="94">
        <v>0</v>
      </c>
      <c r="V663" s="49">
        <f t="shared" si="259"/>
        <v>0</v>
      </c>
      <c r="W663" s="94">
        <v>0</v>
      </c>
      <c r="X663" s="182">
        <v>0</v>
      </c>
      <c r="Y663" s="182">
        <v>0</v>
      </c>
      <c r="Z663" s="182">
        <v>0</v>
      </c>
      <c r="AA663" s="49">
        <f t="shared" si="256"/>
        <v>0</v>
      </c>
      <c r="AB663" s="94">
        <v>0</v>
      </c>
      <c r="AC663" s="122">
        <v>0</v>
      </c>
      <c r="AD663" s="122">
        <v>0</v>
      </c>
      <c r="AE663" s="122">
        <v>0</v>
      </c>
      <c r="AF663" s="49">
        <f t="shared" si="257"/>
        <v>0</v>
      </c>
      <c r="AG663" s="94">
        <v>0</v>
      </c>
      <c r="AH663" s="94">
        <v>0</v>
      </c>
      <c r="AI663" s="94">
        <v>0</v>
      </c>
      <c r="AJ663" s="94">
        <v>0</v>
      </c>
    </row>
    <row r="664" spans="2:36" s="252" customFormat="1" ht="18" customHeight="1" thickBot="1" x14ac:dyDescent="0.3">
      <c r="B664" s="415"/>
      <c r="C664" s="417"/>
      <c r="D664" s="412"/>
      <c r="E664" s="195" t="s">
        <v>218</v>
      </c>
      <c r="F664" s="71">
        <f t="shared" si="253"/>
        <v>0</v>
      </c>
      <c r="G664" s="49">
        <f t="shared" si="254"/>
        <v>0</v>
      </c>
      <c r="H664" s="181">
        <v>0</v>
      </c>
      <c r="I664" s="87">
        <v>0</v>
      </c>
      <c r="J664" s="87">
        <v>0</v>
      </c>
      <c r="K664" s="87">
        <v>0</v>
      </c>
      <c r="L664" s="49">
        <f t="shared" si="255"/>
        <v>0</v>
      </c>
      <c r="M664" s="87">
        <v>0</v>
      </c>
      <c r="N664" s="87">
        <v>0</v>
      </c>
      <c r="O664" s="87">
        <v>0</v>
      </c>
      <c r="P664" s="87">
        <v>0</v>
      </c>
      <c r="Q664" s="49">
        <f t="shared" si="258"/>
        <v>0</v>
      </c>
      <c r="R664" s="119">
        <v>0</v>
      </c>
      <c r="S664" s="87">
        <v>0</v>
      </c>
      <c r="T664" s="87">
        <v>0</v>
      </c>
      <c r="U664" s="87">
        <v>0</v>
      </c>
      <c r="V664" s="49">
        <f t="shared" si="259"/>
        <v>0</v>
      </c>
      <c r="W664" s="87">
        <v>0</v>
      </c>
      <c r="X664" s="182">
        <v>0</v>
      </c>
      <c r="Y664" s="182">
        <v>0</v>
      </c>
      <c r="Z664" s="182">
        <v>0</v>
      </c>
      <c r="AA664" s="49">
        <f t="shared" si="256"/>
        <v>0</v>
      </c>
      <c r="AB664" s="87">
        <v>0</v>
      </c>
      <c r="AC664" s="122">
        <v>0</v>
      </c>
      <c r="AD664" s="122">
        <v>0</v>
      </c>
      <c r="AE664" s="122">
        <v>0</v>
      </c>
      <c r="AF664" s="49">
        <f t="shared" si="257"/>
        <v>0</v>
      </c>
      <c r="AG664" s="87">
        <v>0</v>
      </c>
      <c r="AH664" s="87">
        <v>0</v>
      </c>
      <c r="AI664" s="87">
        <v>0</v>
      </c>
      <c r="AJ664" s="87">
        <v>0</v>
      </c>
    </row>
    <row r="665" spans="2:36" s="252" customFormat="1" ht="18" customHeight="1" thickBot="1" x14ac:dyDescent="0.3">
      <c r="B665" s="415"/>
      <c r="C665" s="417"/>
      <c r="D665" s="412"/>
      <c r="E665" s="126" t="s">
        <v>116</v>
      </c>
      <c r="F665" s="71">
        <f t="shared" si="253"/>
        <v>0</v>
      </c>
      <c r="G665" s="49">
        <f t="shared" si="254"/>
        <v>0</v>
      </c>
      <c r="H665" s="181">
        <v>0</v>
      </c>
      <c r="I665" s="91">
        <v>0</v>
      </c>
      <c r="J665" s="91">
        <v>0</v>
      </c>
      <c r="K665" s="91">
        <v>0</v>
      </c>
      <c r="L665" s="49">
        <f t="shared" si="255"/>
        <v>0</v>
      </c>
      <c r="M665" s="91">
        <v>0</v>
      </c>
      <c r="N665" s="91">
        <v>0</v>
      </c>
      <c r="O665" s="91">
        <v>0</v>
      </c>
      <c r="P665" s="91">
        <v>0</v>
      </c>
      <c r="Q665" s="49">
        <f t="shared" si="258"/>
        <v>0</v>
      </c>
      <c r="R665" s="119">
        <v>0</v>
      </c>
      <c r="S665" s="91">
        <v>0</v>
      </c>
      <c r="T665" s="91">
        <v>0</v>
      </c>
      <c r="U665" s="91">
        <v>0</v>
      </c>
      <c r="V665" s="49">
        <f t="shared" si="259"/>
        <v>0</v>
      </c>
      <c r="W665" s="91">
        <v>0</v>
      </c>
      <c r="X665" s="182">
        <v>0</v>
      </c>
      <c r="Y665" s="182">
        <v>0</v>
      </c>
      <c r="Z665" s="182">
        <v>0</v>
      </c>
      <c r="AA665" s="49">
        <f t="shared" si="256"/>
        <v>0</v>
      </c>
      <c r="AB665" s="91">
        <v>0</v>
      </c>
      <c r="AC665" s="122">
        <v>0</v>
      </c>
      <c r="AD665" s="122">
        <v>0</v>
      </c>
      <c r="AE665" s="122">
        <v>0</v>
      </c>
      <c r="AF665" s="49">
        <f t="shared" si="257"/>
        <v>0</v>
      </c>
      <c r="AG665" s="91">
        <v>0</v>
      </c>
      <c r="AH665" s="91">
        <v>0</v>
      </c>
      <c r="AI665" s="91">
        <v>0</v>
      </c>
      <c r="AJ665" s="91">
        <v>0</v>
      </c>
    </row>
    <row r="666" spans="2:36" s="252" customFormat="1" ht="18" customHeight="1" thickBot="1" x14ac:dyDescent="0.3">
      <c r="B666" s="317"/>
      <c r="C666" s="417"/>
      <c r="D666" s="413"/>
      <c r="E666" s="189" t="s">
        <v>458</v>
      </c>
      <c r="F666" s="71">
        <f t="shared" si="253"/>
        <v>0</v>
      </c>
      <c r="G666" s="49">
        <f t="shared" si="254"/>
        <v>0</v>
      </c>
      <c r="H666" s="181">
        <v>0</v>
      </c>
      <c r="I666" s="149">
        <v>0</v>
      </c>
      <c r="J666" s="149">
        <v>0</v>
      </c>
      <c r="K666" s="149">
        <v>0</v>
      </c>
      <c r="L666" s="49">
        <f t="shared" si="255"/>
        <v>0</v>
      </c>
      <c r="M666" s="149">
        <v>0</v>
      </c>
      <c r="N666" s="149">
        <v>0</v>
      </c>
      <c r="O666" s="149">
        <v>0</v>
      </c>
      <c r="P666" s="149">
        <v>0</v>
      </c>
      <c r="Q666" s="49">
        <f t="shared" si="258"/>
        <v>0</v>
      </c>
      <c r="R666" s="119">
        <v>0</v>
      </c>
      <c r="S666" s="149">
        <v>0</v>
      </c>
      <c r="T666" s="149">
        <v>0</v>
      </c>
      <c r="U666" s="149">
        <v>0</v>
      </c>
      <c r="V666" s="49">
        <f t="shared" si="259"/>
        <v>0</v>
      </c>
      <c r="W666" s="149">
        <v>0</v>
      </c>
      <c r="X666" s="182">
        <v>0</v>
      </c>
      <c r="Y666" s="182">
        <v>0</v>
      </c>
      <c r="Z666" s="182">
        <v>0</v>
      </c>
      <c r="AA666" s="49">
        <f t="shared" si="256"/>
        <v>0</v>
      </c>
      <c r="AB666" s="149">
        <v>0</v>
      </c>
      <c r="AC666" s="122">
        <v>0</v>
      </c>
      <c r="AD666" s="122">
        <v>0</v>
      </c>
      <c r="AE666" s="122">
        <v>0</v>
      </c>
      <c r="AF666" s="49">
        <f t="shared" si="257"/>
        <v>0</v>
      </c>
      <c r="AG666" s="149">
        <v>0</v>
      </c>
      <c r="AH666" s="149">
        <v>0</v>
      </c>
      <c r="AI666" s="149">
        <v>0</v>
      </c>
      <c r="AJ666" s="149">
        <v>0</v>
      </c>
    </row>
    <row r="667" spans="2:36" s="84" customFormat="1" ht="16.5" customHeight="1" x14ac:dyDescent="0.25">
      <c r="B667" s="65"/>
      <c r="C667" s="417"/>
      <c r="D667" s="477" t="s">
        <v>250</v>
      </c>
      <c r="E667" s="477"/>
      <c r="F667" s="71">
        <f t="shared" si="253"/>
        <v>0</v>
      </c>
      <c r="G667" s="49">
        <f t="shared" si="254"/>
        <v>0</v>
      </c>
      <c r="H667" s="71">
        <f t="shared" ref="H667:K667" si="277">H655+H659+H663</f>
        <v>0</v>
      </c>
      <c r="I667" s="71">
        <f t="shared" si="277"/>
        <v>0</v>
      </c>
      <c r="J667" s="71">
        <f t="shared" si="277"/>
        <v>0</v>
      </c>
      <c r="K667" s="71">
        <f t="shared" si="277"/>
        <v>0</v>
      </c>
      <c r="L667" s="49">
        <f t="shared" si="255"/>
        <v>0</v>
      </c>
      <c r="M667" s="71">
        <f t="shared" ref="M667:P668" si="278">M655+M659+M663</f>
        <v>0</v>
      </c>
      <c r="N667" s="71">
        <f t="shared" si="278"/>
        <v>0</v>
      </c>
      <c r="O667" s="71">
        <f t="shared" si="278"/>
        <v>0</v>
      </c>
      <c r="P667" s="71">
        <f t="shared" si="278"/>
        <v>0</v>
      </c>
      <c r="Q667" s="49">
        <f t="shared" si="258"/>
        <v>0</v>
      </c>
      <c r="R667" s="71">
        <f t="shared" ref="R667:AE668" si="279">R655+R659+R663</f>
        <v>0</v>
      </c>
      <c r="S667" s="71">
        <f t="shared" si="279"/>
        <v>0</v>
      </c>
      <c r="T667" s="71">
        <f t="shared" si="279"/>
        <v>0</v>
      </c>
      <c r="U667" s="71">
        <f t="shared" si="279"/>
        <v>0</v>
      </c>
      <c r="V667" s="49">
        <f t="shared" si="259"/>
        <v>0</v>
      </c>
      <c r="W667" s="71">
        <v>0</v>
      </c>
      <c r="X667" s="71">
        <f t="shared" ref="X667:Z668" si="280">X655+X659+X663</f>
        <v>0</v>
      </c>
      <c r="Y667" s="71">
        <f t="shared" si="280"/>
        <v>0</v>
      </c>
      <c r="Z667" s="71">
        <f t="shared" si="280"/>
        <v>0</v>
      </c>
      <c r="AA667" s="49">
        <f t="shared" si="256"/>
        <v>0</v>
      </c>
      <c r="AB667" s="71">
        <f t="shared" si="279"/>
        <v>0</v>
      </c>
      <c r="AC667" s="71">
        <f t="shared" si="279"/>
        <v>0</v>
      </c>
      <c r="AD667" s="71">
        <f t="shared" si="279"/>
        <v>0</v>
      </c>
      <c r="AE667" s="71">
        <f t="shared" si="279"/>
        <v>0</v>
      </c>
      <c r="AF667" s="49">
        <f t="shared" si="257"/>
        <v>0</v>
      </c>
      <c r="AG667" s="71">
        <f t="shared" ref="AG667:AJ668" si="281">AG655+AG659+AG663</f>
        <v>0</v>
      </c>
      <c r="AH667" s="71">
        <v>0</v>
      </c>
      <c r="AI667" s="71">
        <f t="shared" ref="AI667:AJ667" si="282">AI655+AI659+AI663</f>
        <v>0</v>
      </c>
      <c r="AJ667" s="71">
        <f t="shared" si="282"/>
        <v>0</v>
      </c>
    </row>
    <row r="668" spans="2:36" s="84" customFormat="1" ht="16.5" customHeight="1" x14ac:dyDescent="0.25">
      <c r="B668" s="16"/>
      <c r="C668" s="417"/>
      <c r="D668" s="411" t="s">
        <v>251</v>
      </c>
      <c r="E668" s="411"/>
      <c r="F668" s="71">
        <f t="shared" si="253"/>
        <v>0</v>
      </c>
      <c r="G668" s="49">
        <f t="shared" si="254"/>
        <v>0</v>
      </c>
      <c r="H668" s="71">
        <f t="shared" ref="H668" si="283">H656+H660+H664</f>
        <v>0</v>
      </c>
      <c r="I668" s="71">
        <f t="shared" ref="I668:K668" si="284">I656+I660+I664</f>
        <v>0</v>
      </c>
      <c r="J668" s="71">
        <f t="shared" si="284"/>
        <v>0</v>
      </c>
      <c r="K668" s="71">
        <f t="shared" si="284"/>
        <v>0</v>
      </c>
      <c r="L668" s="49">
        <f t="shared" si="255"/>
        <v>0</v>
      </c>
      <c r="M668" s="71">
        <f t="shared" si="278"/>
        <v>0</v>
      </c>
      <c r="N668" s="71">
        <f t="shared" si="278"/>
        <v>0</v>
      </c>
      <c r="O668" s="71">
        <f t="shared" si="278"/>
        <v>0</v>
      </c>
      <c r="P668" s="71">
        <f t="shared" si="278"/>
        <v>0</v>
      </c>
      <c r="Q668" s="49">
        <f t="shared" si="258"/>
        <v>0</v>
      </c>
      <c r="R668" s="71">
        <f t="shared" si="279"/>
        <v>0</v>
      </c>
      <c r="S668" s="71">
        <f t="shared" si="279"/>
        <v>0</v>
      </c>
      <c r="T668" s="71">
        <f t="shared" si="279"/>
        <v>0</v>
      </c>
      <c r="U668" s="71">
        <f t="shared" si="279"/>
        <v>0</v>
      </c>
      <c r="V668" s="49">
        <f t="shared" si="259"/>
        <v>0</v>
      </c>
      <c r="W668" s="71">
        <v>0</v>
      </c>
      <c r="X668" s="71">
        <f t="shared" si="280"/>
        <v>0</v>
      </c>
      <c r="Y668" s="71">
        <f t="shared" si="280"/>
        <v>0</v>
      </c>
      <c r="Z668" s="71">
        <f t="shared" si="280"/>
        <v>0</v>
      </c>
      <c r="AA668" s="49">
        <f t="shared" si="256"/>
        <v>0</v>
      </c>
      <c r="AB668" s="71">
        <f t="shared" si="279"/>
        <v>0</v>
      </c>
      <c r="AC668" s="71">
        <f t="shared" si="279"/>
        <v>0</v>
      </c>
      <c r="AD668" s="71">
        <f t="shared" si="279"/>
        <v>0</v>
      </c>
      <c r="AE668" s="71">
        <f t="shared" si="279"/>
        <v>0</v>
      </c>
      <c r="AF668" s="49">
        <f t="shared" si="257"/>
        <v>0</v>
      </c>
      <c r="AG668" s="71">
        <f t="shared" si="281"/>
        <v>0</v>
      </c>
      <c r="AH668" s="71">
        <f t="shared" si="281"/>
        <v>0</v>
      </c>
      <c r="AI668" s="71">
        <f t="shared" si="281"/>
        <v>0</v>
      </c>
      <c r="AJ668" s="71">
        <f t="shared" si="281"/>
        <v>0</v>
      </c>
    </row>
    <row r="669" spans="2:36" s="84" customFormat="1" ht="16.5" customHeight="1" thickBot="1" x14ac:dyDescent="0.3">
      <c r="B669" s="16"/>
      <c r="C669" s="417"/>
      <c r="D669" s="424" t="s">
        <v>252</v>
      </c>
      <c r="E669" s="424"/>
      <c r="F669" s="71">
        <f t="shared" si="253"/>
        <v>0</v>
      </c>
      <c r="G669" s="49">
        <f t="shared" si="254"/>
        <v>0</v>
      </c>
      <c r="H669" s="39">
        <f t="shared" ref="H669:K669" si="285">H661+H657+H665</f>
        <v>0</v>
      </c>
      <c r="I669" s="39">
        <f t="shared" si="285"/>
        <v>0</v>
      </c>
      <c r="J669" s="39">
        <f t="shared" si="285"/>
        <v>0</v>
      </c>
      <c r="K669" s="39">
        <f t="shared" si="285"/>
        <v>0</v>
      </c>
      <c r="L669" s="49">
        <f t="shared" si="255"/>
        <v>0</v>
      </c>
      <c r="M669" s="39">
        <f t="shared" ref="M669:P670" si="286">M661+M657+M665</f>
        <v>0</v>
      </c>
      <c r="N669" s="39">
        <f t="shared" si="286"/>
        <v>0</v>
      </c>
      <c r="O669" s="39">
        <f t="shared" si="286"/>
        <v>0</v>
      </c>
      <c r="P669" s="39">
        <f t="shared" si="286"/>
        <v>0</v>
      </c>
      <c r="Q669" s="49">
        <f t="shared" si="258"/>
        <v>0</v>
      </c>
      <c r="R669" s="39">
        <f t="shared" ref="R669:AE670" si="287">R661+R657+R665</f>
        <v>0</v>
      </c>
      <c r="S669" s="39">
        <f t="shared" si="287"/>
        <v>0</v>
      </c>
      <c r="T669" s="39">
        <f t="shared" si="287"/>
        <v>0</v>
      </c>
      <c r="U669" s="39">
        <f t="shared" si="287"/>
        <v>0</v>
      </c>
      <c r="V669" s="49">
        <f t="shared" si="259"/>
        <v>0</v>
      </c>
      <c r="W669" s="39">
        <v>0</v>
      </c>
      <c r="X669" s="39">
        <f t="shared" ref="X669:Z670" si="288">X661+X657+X665</f>
        <v>0</v>
      </c>
      <c r="Y669" s="39">
        <f t="shared" si="288"/>
        <v>0</v>
      </c>
      <c r="Z669" s="39">
        <f t="shared" si="288"/>
        <v>0</v>
      </c>
      <c r="AA669" s="49">
        <f t="shared" si="256"/>
        <v>0</v>
      </c>
      <c r="AB669" s="39">
        <f t="shared" si="287"/>
        <v>0</v>
      </c>
      <c r="AC669" s="39">
        <f t="shared" si="287"/>
        <v>0</v>
      </c>
      <c r="AD669" s="39">
        <f t="shared" si="287"/>
        <v>0</v>
      </c>
      <c r="AE669" s="39">
        <f t="shared" si="287"/>
        <v>0</v>
      </c>
      <c r="AF669" s="49">
        <f t="shared" si="257"/>
        <v>0</v>
      </c>
      <c r="AG669" s="39">
        <f t="shared" ref="AG669:AJ670" si="289">AG661+AG657+AG665</f>
        <v>0</v>
      </c>
      <c r="AH669" s="39">
        <f t="shared" si="289"/>
        <v>0</v>
      </c>
      <c r="AI669" s="39">
        <f t="shared" si="289"/>
        <v>0</v>
      </c>
      <c r="AJ669" s="39">
        <f t="shared" si="289"/>
        <v>0</v>
      </c>
    </row>
    <row r="670" spans="2:36" s="84" customFormat="1" ht="16.5" customHeight="1" thickBot="1" x14ac:dyDescent="0.3">
      <c r="B670" s="205"/>
      <c r="C670" s="418"/>
      <c r="D670" s="475" t="s">
        <v>461</v>
      </c>
      <c r="E670" s="476"/>
      <c r="F670" s="71">
        <f t="shared" si="253"/>
        <v>0</v>
      </c>
      <c r="G670" s="49">
        <f t="shared" si="254"/>
        <v>0</v>
      </c>
      <c r="H670" s="143">
        <f t="shared" ref="H670" si="290">H662+H658+H666</f>
        <v>0</v>
      </c>
      <c r="I670" s="143">
        <f t="shared" ref="I670:K670" si="291">I662+I658+I666</f>
        <v>0</v>
      </c>
      <c r="J670" s="143">
        <f t="shared" si="291"/>
        <v>0</v>
      </c>
      <c r="K670" s="143">
        <f t="shared" si="291"/>
        <v>0</v>
      </c>
      <c r="L670" s="49">
        <f t="shared" si="255"/>
        <v>0</v>
      </c>
      <c r="M670" s="143">
        <f t="shared" si="286"/>
        <v>0</v>
      </c>
      <c r="N670" s="143">
        <f t="shared" si="286"/>
        <v>0</v>
      </c>
      <c r="O670" s="143">
        <f t="shared" si="286"/>
        <v>0</v>
      </c>
      <c r="P670" s="143">
        <f t="shared" si="286"/>
        <v>0</v>
      </c>
      <c r="Q670" s="49">
        <f t="shared" si="258"/>
        <v>0</v>
      </c>
      <c r="R670" s="143">
        <f t="shared" si="287"/>
        <v>0</v>
      </c>
      <c r="S670" s="143">
        <f t="shared" si="287"/>
        <v>0</v>
      </c>
      <c r="T670" s="143">
        <f t="shared" si="287"/>
        <v>0</v>
      </c>
      <c r="U670" s="143">
        <f t="shared" si="287"/>
        <v>0</v>
      </c>
      <c r="V670" s="49">
        <f t="shared" si="259"/>
        <v>0</v>
      </c>
      <c r="W670" s="143">
        <v>0</v>
      </c>
      <c r="X670" s="143">
        <f t="shared" si="288"/>
        <v>0</v>
      </c>
      <c r="Y670" s="143">
        <f t="shared" si="288"/>
        <v>0</v>
      </c>
      <c r="Z670" s="143">
        <f t="shared" si="288"/>
        <v>0</v>
      </c>
      <c r="AA670" s="49">
        <f t="shared" si="256"/>
        <v>0</v>
      </c>
      <c r="AB670" s="143">
        <f t="shared" si="287"/>
        <v>0</v>
      </c>
      <c r="AC670" s="143">
        <f t="shared" si="287"/>
        <v>0</v>
      </c>
      <c r="AD670" s="143">
        <f t="shared" si="287"/>
        <v>0</v>
      </c>
      <c r="AE670" s="143">
        <f t="shared" si="287"/>
        <v>0</v>
      </c>
      <c r="AF670" s="49">
        <f t="shared" si="257"/>
        <v>0</v>
      </c>
      <c r="AG670" s="143">
        <f t="shared" si="289"/>
        <v>0</v>
      </c>
      <c r="AH670" s="143">
        <f t="shared" si="289"/>
        <v>0</v>
      </c>
      <c r="AI670" s="143">
        <f t="shared" si="289"/>
        <v>0</v>
      </c>
      <c r="AJ670" s="143">
        <f t="shared" si="289"/>
        <v>0</v>
      </c>
    </row>
    <row r="671" spans="2:36" s="84" customFormat="1" ht="18" customHeight="1" x14ac:dyDescent="0.25">
      <c r="B671" s="415">
        <v>1</v>
      </c>
      <c r="C671" s="416" t="s">
        <v>245</v>
      </c>
      <c r="D671" s="408" t="s">
        <v>584</v>
      </c>
      <c r="E671" s="103" t="s">
        <v>120</v>
      </c>
      <c r="F671" s="71">
        <f t="shared" si="253"/>
        <v>0</v>
      </c>
      <c r="G671" s="49">
        <f t="shared" si="254"/>
        <v>0</v>
      </c>
      <c r="H671" s="144"/>
      <c r="I671" s="144"/>
      <c r="J671" s="144"/>
      <c r="K671" s="144"/>
      <c r="L671" s="49">
        <f t="shared" si="255"/>
        <v>0</v>
      </c>
      <c r="M671" s="144"/>
      <c r="N671" s="144"/>
      <c r="O671" s="144"/>
      <c r="P671" s="144"/>
      <c r="Q671" s="49">
        <f t="shared" si="258"/>
        <v>0</v>
      </c>
      <c r="R671" s="144"/>
      <c r="S671" s="144"/>
      <c r="T671" s="144"/>
      <c r="U671" s="144"/>
      <c r="V671" s="49">
        <f t="shared" si="259"/>
        <v>0</v>
      </c>
      <c r="W671" s="144">
        <v>0</v>
      </c>
      <c r="X671" s="144"/>
      <c r="Y671" s="144"/>
      <c r="Z671" s="144"/>
      <c r="AA671" s="49">
        <f t="shared" si="256"/>
        <v>0</v>
      </c>
      <c r="AB671" s="144"/>
      <c r="AC671" s="144"/>
      <c r="AD671" s="144"/>
      <c r="AE671" s="144"/>
      <c r="AF671" s="49">
        <f t="shared" si="257"/>
        <v>0</v>
      </c>
      <c r="AG671" s="144"/>
      <c r="AH671" s="144"/>
      <c r="AI671" s="144"/>
      <c r="AJ671" s="144"/>
    </row>
    <row r="672" spans="2:36" s="84" customFormat="1" ht="18" customHeight="1" thickBot="1" x14ac:dyDescent="0.3">
      <c r="B672" s="415"/>
      <c r="C672" s="417"/>
      <c r="D672" s="412"/>
      <c r="E672" s="106" t="s">
        <v>218</v>
      </c>
      <c r="F672" s="71">
        <f t="shared" si="253"/>
        <v>0</v>
      </c>
      <c r="G672" s="49">
        <f t="shared" si="254"/>
        <v>0</v>
      </c>
      <c r="H672" s="140"/>
      <c r="I672" s="140"/>
      <c r="J672" s="140"/>
      <c r="K672" s="140"/>
      <c r="L672" s="49">
        <f t="shared" si="255"/>
        <v>0</v>
      </c>
      <c r="M672" s="140"/>
      <c r="N672" s="140"/>
      <c r="O672" s="140"/>
      <c r="P672" s="140"/>
      <c r="Q672" s="49">
        <f t="shared" si="258"/>
        <v>0</v>
      </c>
      <c r="R672" s="140"/>
      <c r="S672" s="140"/>
      <c r="T672" s="140"/>
      <c r="U672" s="140"/>
      <c r="V672" s="49">
        <f t="shared" si="259"/>
        <v>0</v>
      </c>
      <c r="W672" s="140">
        <v>0</v>
      </c>
      <c r="X672" s="140"/>
      <c r="Y672" s="140"/>
      <c r="Z672" s="140"/>
      <c r="AA672" s="49">
        <f t="shared" si="256"/>
        <v>0</v>
      </c>
      <c r="AB672" s="140"/>
      <c r="AC672" s="140"/>
      <c r="AD672" s="140"/>
      <c r="AE672" s="140"/>
      <c r="AF672" s="49">
        <f t="shared" si="257"/>
        <v>0</v>
      </c>
      <c r="AG672" s="140"/>
      <c r="AH672" s="140"/>
      <c r="AI672" s="140"/>
      <c r="AJ672" s="140"/>
    </row>
    <row r="673" spans="1:36" s="84" customFormat="1" ht="18" customHeight="1" thickBot="1" x14ac:dyDescent="0.3">
      <c r="B673" s="415"/>
      <c r="C673" s="417"/>
      <c r="D673" s="412"/>
      <c r="E673" s="126" t="s">
        <v>116</v>
      </c>
      <c r="F673" s="71">
        <f t="shared" si="253"/>
        <v>0</v>
      </c>
      <c r="G673" s="49">
        <f t="shared" si="254"/>
        <v>0</v>
      </c>
      <c r="H673" s="181">
        <v>0</v>
      </c>
      <c r="I673" s="102">
        <v>0</v>
      </c>
      <c r="J673" s="102">
        <v>0</v>
      </c>
      <c r="K673" s="102">
        <v>0</v>
      </c>
      <c r="L673" s="49">
        <f t="shared" si="255"/>
        <v>0</v>
      </c>
      <c r="M673" s="121">
        <v>0</v>
      </c>
      <c r="N673" s="121">
        <v>0</v>
      </c>
      <c r="O673" s="121">
        <v>0</v>
      </c>
      <c r="P673" s="121">
        <v>0</v>
      </c>
      <c r="Q673" s="49">
        <f t="shared" si="258"/>
        <v>0</v>
      </c>
      <c r="R673" s="119">
        <v>0</v>
      </c>
      <c r="S673" s="119">
        <v>0</v>
      </c>
      <c r="T673" s="119">
        <v>0</v>
      </c>
      <c r="U673" s="119">
        <v>0</v>
      </c>
      <c r="V673" s="49">
        <f t="shared" si="259"/>
        <v>0</v>
      </c>
      <c r="W673" s="102">
        <v>0</v>
      </c>
      <c r="X673" s="182">
        <v>0</v>
      </c>
      <c r="Y673" s="182">
        <v>0</v>
      </c>
      <c r="Z673" s="182">
        <v>0</v>
      </c>
      <c r="AA673" s="49">
        <f t="shared" si="256"/>
        <v>0</v>
      </c>
      <c r="AB673" s="122">
        <v>0</v>
      </c>
      <c r="AC673" s="122">
        <v>0</v>
      </c>
      <c r="AD673" s="122">
        <v>0</v>
      </c>
      <c r="AE673" s="122">
        <v>0</v>
      </c>
      <c r="AF673" s="49">
        <f t="shared" si="257"/>
        <v>0</v>
      </c>
      <c r="AG673" s="102">
        <v>0</v>
      </c>
      <c r="AH673" s="102">
        <v>0</v>
      </c>
      <c r="AI673" s="102">
        <v>0</v>
      </c>
      <c r="AJ673" s="102">
        <v>0</v>
      </c>
    </row>
    <row r="674" spans="1:36" s="84" customFormat="1" ht="18" customHeight="1" thickBot="1" x14ac:dyDescent="0.3">
      <c r="B674" s="317"/>
      <c r="C674" s="417"/>
      <c r="D674" s="413"/>
      <c r="E674" s="212" t="s">
        <v>458</v>
      </c>
      <c r="F674" s="71">
        <f t="shared" si="253"/>
        <v>0</v>
      </c>
      <c r="G674" s="49">
        <f t="shared" si="254"/>
        <v>0</v>
      </c>
      <c r="H674" s="181">
        <v>0</v>
      </c>
      <c r="I674" s="124">
        <v>0</v>
      </c>
      <c r="J674" s="124">
        <v>0</v>
      </c>
      <c r="K674" s="124">
        <v>0</v>
      </c>
      <c r="L674" s="49">
        <f t="shared" si="255"/>
        <v>0</v>
      </c>
      <c r="M674" s="121">
        <v>0</v>
      </c>
      <c r="N674" s="121">
        <v>0</v>
      </c>
      <c r="O674" s="121">
        <v>0</v>
      </c>
      <c r="P674" s="121">
        <v>0</v>
      </c>
      <c r="Q674" s="49">
        <f t="shared" si="258"/>
        <v>0</v>
      </c>
      <c r="R674" s="119">
        <v>0</v>
      </c>
      <c r="S674" s="119">
        <v>0</v>
      </c>
      <c r="T674" s="119">
        <v>0</v>
      </c>
      <c r="U674" s="119">
        <v>0</v>
      </c>
      <c r="V674" s="49">
        <f t="shared" si="259"/>
        <v>0</v>
      </c>
      <c r="W674" s="124">
        <v>0</v>
      </c>
      <c r="X674" s="182">
        <v>0</v>
      </c>
      <c r="Y674" s="182">
        <v>0</v>
      </c>
      <c r="Z674" s="182">
        <v>0</v>
      </c>
      <c r="AA674" s="49">
        <f t="shared" si="256"/>
        <v>0</v>
      </c>
      <c r="AB674" s="122">
        <v>0</v>
      </c>
      <c r="AC674" s="122">
        <v>0</v>
      </c>
      <c r="AD674" s="122">
        <v>0</v>
      </c>
      <c r="AE674" s="122">
        <v>0</v>
      </c>
      <c r="AF674" s="49">
        <f t="shared" si="257"/>
        <v>0</v>
      </c>
      <c r="AG674" s="124">
        <v>0</v>
      </c>
      <c r="AH674" s="124">
        <v>0</v>
      </c>
      <c r="AI674" s="124">
        <v>0</v>
      </c>
      <c r="AJ674" s="124">
        <v>0</v>
      </c>
    </row>
    <row r="675" spans="1:36" s="66" customFormat="1" ht="18" customHeight="1" x14ac:dyDescent="0.25">
      <c r="A675" s="67"/>
      <c r="B675" s="446">
        <v>2</v>
      </c>
      <c r="C675" s="417"/>
      <c r="D675" s="408" t="s">
        <v>583</v>
      </c>
      <c r="E675" s="103" t="s">
        <v>120</v>
      </c>
      <c r="F675" s="71">
        <f t="shared" si="253"/>
        <v>0</v>
      </c>
      <c r="G675" s="49">
        <f t="shared" si="254"/>
        <v>0</v>
      </c>
      <c r="H675" s="144"/>
      <c r="I675" s="144"/>
      <c r="J675" s="144"/>
      <c r="K675" s="144"/>
      <c r="L675" s="49">
        <f t="shared" si="255"/>
        <v>0</v>
      </c>
      <c r="M675" s="144"/>
      <c r="N675" s="144"/>
      <c r="O675" s="144"/>
      <c r="P675" s="144"/>
      <c r="Q675" s="49">
        <f t="shared" si="258"/>
        <v>0</v>
      </c>
      <c r="R675" s="144"/>
      <c r="S675" s="144"/>
      <c r="T675" s="144"/>
      <c r="U675" s="144"/>
      <c r="V675" s="49">
        <f t="shared" si="259"/>
        <v>0</v>
      </c>
      <c r="W675" s="144">
        <v>0</v>
      </c>
      <c r="X675" s="144"/>
      <c r="Y675" s="144"/>
      <c r="Z675" s="144"/>
      <c r="AA675" s="49">
        <f t="shared" si="256"/>
        <v>0</v>
      </c>
      <c r="AB675" s="144"/>
      <c r="AC675" s="144"/>
      <c r="AD675" s="144"/>
      <c r="AE675" s="144"/>
      <c r="AF675" s="49">
        <f t="shared" si="257"/>
        <v>0</v>
      </c>
      <c r="AG675" s="144"/>
      <c r="AH675" s="144"/>
      <c r="AI675" s="144"/>
      <c r="AJ675" s="144"/>
    </row>
    <row r="676" spans="1:36" s="66" customFormat="1" ht="18" customHeight="1" thickBot="1" x14ac:dyDescent="0.3">
      <c r="A676" s="67"/>
      <c r="B676" s="415"/>
      <c r="C676" s="417"/>
      <c r="D676" s="412"/>
      <c r="E676" s="106" t="s">
        <v>218</v>
      </c>
      <c r="F676" s="71">
        <f t="shared" si="253"/>
        <v>0</v>
      </c>
      <c r="G676" s="49">
        <f t="shared" si="254"/>
        <v>0</v>
      </c>
      <c r="H676" s="140"/>
      <c r="I676" s="140"/>
      <c r="J676" s="140"/>
      <c r="K676" s="140"/>
      <c r="L676" s="49">
        <f t="shared" si="255"/>
        <v>0</v>
      </c>
      <c r="M676" s="140"/>
      <c r="N676" s="140"/>
      <c r="O676" s="140"/>
      <c r="P676" s="140"/>
      <c r="Q676" s="49">
        <f t="shared" si="258"/>
        <v>0</v>
      </c>
      <c r="R676" s="140"/>
      <c r="S676" s="140"/>
      <c r="T676" s="140"/>
      <c r="U676" s="140"/>
      <c r="V676" s="49">
        <f t="shared" si="259"/>
        <v>0</v>
      </c>
      <c r="W676" s="140">
        <v>0</v>
      </c>
      <c r="X676" s="140"/>
      <c r="Y676" s="140"/>
      <c r="Z676" s="140"/>
      <c r="AA676" s="49">
        <f t="shared" si="256"/>
        <v>0</v>
      </c>
      <c r="AB676" s="140"/>
      <c r="AC676" s="140"/>
      <c r="AD676" s="140"/>
      <c r="AE676" s="140"/>
      <c r="AF676" s="49">
        <f t="shared" si="257"/>
        <v>0</v>
      </c>
      <c r="AG676" s="140"/>
      <c r="AH676" s="140"/>
      <c r="AI676" s="140"/>
      <c r="AJ676" s="140"/>
    </row>
    <row r="677" spans="1:36" s="66" customFormat="1" ht="18" customHeight="1" thickBot="1" x14ac:dyDescent="0.3">
      <c r="A677" s="67"/>
      <c r="B677" s="415"/>
      <c r="C677" s="417"/>
      <c r="D677" s="412"/>
      <c r="E677" s="126" t="s">
        <v>116</v>
      </c>
      <c r="F677" s="71">
        <f t="shared" si="253"/>
        <v>0</v>
      </c>
      <c r="G677" s="49">
        <f t="shared" si="254"/>
        <v>0</v>
      </c>
      <c r="H677" s="181">
        <v>0</v>
      </c>
      <c r="I677" s="102">
        <v>0</v>
      </c>
      <c r="J677" s="102">
        <v>0</v>
      </c>
      <c r="K677" s="102">
        <v>0</v>
      </c>
      <c r="L677" s="49">
        <f t="shared" si="255"/>
        <v>0</v>
      </c>
      <c r="M677" s="121">
        <v>0</v>
      </c>
      <c r="N677" s="121">
        <v>0</v>
      </c>
      <c r="O677" s="121">
        <v>0</v>
      </c>
      <c r="P677" s="121">
        <v>0</v>
      </c>
      <c r="Q677" s="49">
        <f t="shared" si="258"/>
        <v>0</v>
      </c>
      <c r="R677" s="119">
        <v>0</v>
      </c>
      <c r="S677" s="119">
        <v>0</v>
      </c>
      <c r="T677" s="119">
        <v>0</v>
      </c>
      <c r="U677" s="119">
        <v>0</v>
      </c>
      <c r="V677" s="49">
        <f t="shared" si="259"/>
        <v>0</v>
      </c>
      <c r="W677" s="102">
        <v>0</v>
      </c>
      <c r="X677" s="182">
        <v>0</v>
      </c>
      <c r="Y677" s="182">
        <v>0</v>
      </c>
      <c r="Z677" s="182">
        <v>0</v>
      </c>
      <c r="AA677" s="49">
        <f t="shared" si="256"/>
        <v>0</v>
      </c>
      <c r="AB677" s="122">
        <v>0</v>
      </c>
      <c r="AC677" s="122">
        <v>0</v>
      </c>
      <c r="AD677" s="122">
        <v>0</v>
      </c>
      <c r="AE677" s="122">
        <v>0</v>
      </c>
      <c r="AF677" s="49">
        <f t="shared" si="257"/>
        <v>0</v>
      </c>
      <c r="AG677" s="102">
        <v>0</v>
      </c>
      <c r="AH677" s="102">
        <v>0</v>
      </c>
      <c r="AI677" s="102">
        <v>0</v>
      </c>
      <c r="AJ677" s="102">
        <v>0</v>
      </c>
    </row>
    <row r="678" spans="1:36" s="67" customFormat="1" ht="18" customHeight="1" thickBot="1" x14ac:dyDescent="0.3">
      <c r="B678" s="317"/>
      <c r="C678" s="417"/>
      <c r="D678" s="413"/>
      <c r="E678" s="212" t="s">
        <v>458</v>
      </c>
      <c r="F678" s="71">
        <f t="shared" si="253"/>
        <v>0</v>
      </c>
      <c r="G678" s="49">
        <f t="shared" si="254"/>
        <v>0</v>
      </c>
      <c r="H678" s="181">
        <v>0</v>
      </c>
      <c r="I678" s="124">
        <v>0</v>
      </c>
      <c r="J678" s="124">
        <v>0</v>
      </c>
      <c r="K678" s="124">
        <v>0</v>
      </c>
      <c r="L678" s="49">
        <f t="shared" si="255"/>
        <v>0</v>
      </c>
      <c r="M678" s="121">
        <v>0</v>
      </c>
      <c r="N678" s="121">
        <v>0</v>
      </c>
      <c r="O678" s="121">
        <v>0</v>
      </c>
      <c r="P678" s="121">
        <v>0</v>
      </c>
      <c r="Q678" s="49">
        <f t="shared" si="258"/>
        <v>0</v>
      </c>
      <c r="R678" s="119">
        <v>0</v>
      </c>
      <c r="S678" s="119">
        <v>0</v>
      </c>
      <c r="T678" s="119">
        <v>0</v>
      </c>
      <c r="U678" s="119">
        <v>0</v>
      </c>
      <c r="V678" s="49">
        <f t="shared" si="259"/>
        <v>0</v>
      </c>
      <c r="W678" s="124">
        <v>0</v>
      </c>
      <c r="X678" s="182">
        <v>0</v>
      </c>
      <c r="Y678" s="182">
        <v>0</v>
      </c>
      <c r="Z678" s="182">
        <v>0</v>
      </c>
      <c r="AA678" s="49">
        <f t="shared" si="256"/>
        <v>0</v>
      </c>
      <c r="AB678" s="122">
        <v>0</v>
      </c>
      <c r="AC678" s="122">
        <v>0</v>
      </c>
      <c r="AD678" s="122">
        <v>0</v>
      </c>
      <c r="AE678" s="122">
        <v>0</v>
      </c>
      <c r="AF678" s="49">
        <f t="shared" si="257"/>
        <v>0</v>
      </c>
      <c r="AG678" s="124">
        <v>0</v>
      </c>
      <c r="AH678" s="124">
        <v>0</v>
      </c>
      <c r="AI678" s="124">
        <v>0</v>
      </c>
      <c r="AJ678" s="124">
        <v>0</v>
      </c>
    </row>
    <row r="679" spans="1:36" s="67" customFormat="1" ht="18" customHeight="1" thickBot="1" x14ac:dyDescent="0.3">
      <c r="B679" s="318">
        <v>3</v>
      </c>
      <c r="C679" s="417"/>
      <c r="D679" s="408" t="s">
        <v>246</v>
      </c>
      <c r="E679" s="108" t="s">
        <v>120</v>
      </c>
      <c r="F679" s="71">
        <f t="shared" si="253"/>
        <v>0</v>
      </c>
      <c r="G679" s="49">
        <f t="shared" si="254"/>
        <v>0</v>
      </c>
      <c r="H679" s="181">
        <v>0</v>
      </c>
      <c r="I679" s="102">
        <v>0</v>
      </c>
      <c r="J679" s="102">
        <v>0</v>
      </c>
      <c r="K679" s="102">
        <v>0</v>
      </c>
      <c r="L679" s="49">
        <f t="shared" si="255"/>
        <v>0</v>
      </c>
      <c r="M679" s="121">
        <v>0</v>
      </c>
      <c r="N679" s="121">
        <v>0</v>
      </c>
      <c r="O679" s="121">
        <v>0</v>
      </c>
      <c r="P679" s="121">
        <v>0</v>
      </c>
      <c r="Q679" s="49">
        <f t="shared" si="258"/>
        <v>0</v>
      </c>
      <c r="R679" s="119">
        <v>0</v>
      </c>
      <c r="S679" s="119">
        <v>0</v>
      </c>
      <c r="T679" s="119">
        <v>0</v>
      </c>
      <c r="U679" s="119">
        <v>0</v>
      </c>
      <c r="V679" s="49">
        <f t="shared" si="259"/>
        <v>0</v>
      </c>
      <c r="W679" s="121">
        <v>0</v>
      </c>
      <c r="X679" s="182">
        <v>0</v>
      </c>
      <c r="Y679" s="182">
        <v>0</v>
      </c>
      <c r="Z679" s="182">
        <v>0</v>
      </c>
      <c r="AA679" s="49">
        <f t="shared" si="256"/>
        <v>0</v>
      </c>
      <c r="AB679" s="122">
        <v>0</v>
      </c>
      <c r="AC679" s="122">
        <v>0</v>
      </c>
      <c r="AD679" s="122">
        <v>0</v>
      </c>
      <c r="AE679" s="122">
        <v>0</v>
      </c>
      <c r="AF679" s="49">
        <f t="shared" si="257"/>
        <v>0</v>
      </c>
      <c r="AG679" s="121">
        <v>0</v>
      </c>
      <c r="AH679" s="121">
        <v>0</v>
      </c>
      <c r="AI679" s="121">
        <v>0</v>
      </c>
      <c r="AJ679" s="121">
        <v>0</v>
      </c>
    </row>
    <row r="680" spans="1:36" s="67" customFormat="1" ht="18" customHeight="1" thickBot="1" x14ac:dyDescent="0.3">
      <c r="B680" s="318"/>
      <c r="C680" s="417"/>
      <c r="D680" s="409"/>
      <c r="E680" s="109" t="s">
        <v>218</v>
      </c>
      <c r="F680" s="71">
        <f t="shared" si="253"/>
        <v>0</v>
      </c>
      <c r="G680" s="49">
        <f t="shared" si="254"/>
        <v>0</v>
      </c>
      <c r="H680" s="181">
        <v>0</v>
      </c>
      <c r="I680" s="102">
        <v>0</v>
      </c>
      <c r="J680" s="102">
        <v>0</v>
      </c>
      <c r="K680" s="102">
        <v>0</v>
      </c>
      <c r="L680" s="49">
        <f t="shared" si="255"/>
        <v>0</v>
      </c>
      <c r="M680" s="121">
        <v>0</v>
      </c>
      <c r="N680" s="121">
        <v>0</v>
      </c>
      <c r="O680" s="121">
        <v>0</v>
      </c>
      <c r="P680" s="121">
        <v>0</v>
      </c>
      <c r="Q680" s="49">
        <f t="shared" si="258"/>
        <v>0</v>
      </c>
      <c r="R680" s="119">
        <v>0</v>
      </c>
      <c r="S680" s="119">
        <v>0</v>
      </c>
      <c r="T680" s="119">
        <v>0</v>
      </c>
      <c r="U680" s="119">
        <v>0</v>
      </c>
      <c r="V680" s="49">
        <f t="shared" si="259"/>
        <v>0</v>
      </c>
      <c r="W680" s="121">
        <v>0</v>
      </c>
      <c r="X680" s="182">
        <v>0</v>
      </c>
      <c r="Y680" s="182">
        <v>0</v>
      </c>
      <c r="Z680" s="182">
        <v>0</v>
      </c>
      <c r="AA680" s="49">
        <f t="shared" si="256"/>
        <v>0</v>
      </c>
      <c r="AB680" s="122">
        <v>0</v>
      </c>
      <c r="AC680" s="122">
        <v>0</v>
      </c>
      <c r="AD680" s="122">
        <v>0</v>
      </c>
      <c r="AE680" s="122">
        <v>0</v>
      </c>
      <c r="AF680" s="49">
        <f t="shared" si="257"/>
        <v>0</v>
      </c>
      <c r="AG680" s="121">
        <v>0</v>
      </c>
      <c r="AH680" s="121">
        <v>0</v>
      </c>
      <c r="AI680" s="121">
        <v>0</v>
      </c>
      <c r="AJ680" s="121">
        <v>0</v>
      </c>
    </row>
    <row r="681" spans="1:36" s="67" customFormat="1" ht="18" customHeight="1" thickBot="1" x14ac:dyDescent="0.3">
      <c r="B681" s="318"/>
      <c r="C681" s="417"/>
      <c r="D681" s="447"/>
      <c r="E681" s="126" t="s">
        <v>116</v>
      </c>
      <c r="F681" s="71">
        <f t="shared" si="253"/>
        <v>0</v>
      </c>
      <c r="G681" s="49">
        <f t="shared" si="254"/>
        <v>0</v>
      </c>
      <c r="H681" s="181">
        <v>0</v>
      </c>
      <c r="I681" s="102">
        <v>0</v>
      </c>
      <c r="J681" s="102">
        <v>0</v>
      </c>
      <c r="K681" s="102">
        <v>0</v>
      </c>
      <c r="L681" s="49">
        <f t="shared" si="255"/>
        <v>0</v>
      </c>
      <c r="M681" s="121">
        <v>0</v>
      </c>
      <c r="N681" s="121">
        <v>0</v>
      </c>
      <c r="O681" s="121">
        <v>0</v>
      </c>
      <c r="P681" s="121">
        <v>0</v>
      </c>
      <c r="Q681" s="49">
        <f t="shared" si="258"/>
        <v>0</v>
      </c>
      <c r="R681" s="119">
        <v>0</v>
      </c>
      <c r="S681" s="119">
        <v>0</v>
      </c>
      <c r="T681" s="119">
        <v>0</v>
      </c>
      <c r="U681" s="119">
        <v>0</v>
      </c>
      <c r="V681" s="49">
        <f t="shared" si="259"/>
        <v>0</v>
      </c>
      <c r="W681" s="182">
        <v>0</v>
      </c>
      <c r="X681" s="182">
        <v>0</v>
      </c>
      <c r="Y681" s="182">
        <v>0</v>
      </c>
      <c r="Z681" s="182">
        <v>0</v>
      </c>
      <c r="AA681" s="49">
        <f t="shared" si="256"/>
        <v>0</v>
      </c>
      <c r="AB681" s="122">
        <v>0</v>
      </c>
      <c r="AC681" s="122">
        <v>0</v>
      </c>
      <c r="AD681" s="122">
        <v>0</v>
      </c>
      <c r="AE681" s="122">
        <v>0</v>
      </c>
      <c r="AF681" s="49">
        <f t="shared" si="257"/>
        <v>0</v>
      </c>
      <c r="AG681" s="182">
        <v>0</v>
      </c>
      <c r="AH681" s="182">
        <v>0</v>
      </c>
      <c r="AI681" s="182">
        <v>0</v>
      </c>
      <c r="AJ681" s="182">
        <v>0</v>
      </c>
    </row>
    <row r="682" spans="1:36" s="67" customFormat="1" ht="18" customHeight="1" thickBot="1" x14ac:dyDescent="0.3">
      <c r="B682" s="318">
        <v>4</v>
      </c>
      <c r="C682" s="417"/>
      <c r="D682" s="408" t="s">
        <v>247</v>
      </c>
      <c r="E682" s="127" t="s">
        <v>120</v>
      </c>
      <c r="F682" s="71">
        <f t="shared" si="253"/>
        <v>0</v>
      </c>
      <c r="G682" s="49">
        <f t="shared" si="254"/>
        <v>0</v>
      </c>
      <c r="H682" s="181">
        <v>0</v>
      </c>
      <c r="I682" s="102">
        <v>0</v>
      </c>
      <c r="J682" s="102">
        <v>0</v>
      </c>
      <c r="K682" s="102">
        <v>0</v>
      </c>
      <c r="L682" s="49">
        <f t="shared" si="255"/>
        <v>0</v>
      </c>
      <c r="M682" s="121">
        <v>0</v>
      </c>
      <c r="N682" s="121">
        <v>0</v>
      </c>
      <c r="O682" s="121">
        <v>0</v>
      </c>
      <c r="P682" s="121">
        <v>0</v>
      </c>
      <c r="Q682" s="49">
        <f t="shared" si="258"/>
        <v>0</v>
      </c>
      <c r="R682" s="119">
        <v>0</v>
      </c>
      <c r="S682" s="119">
        <v>0</v>
      </c>
      <c r="T682" s="119">
        <v>0</v>
      </c>
      <c r="U682" s="119">
        <v>0</v>
      </c>
      <c r="V682" s="49">
        <f t="shared" si="259"/>
        <v>0</v>
      </c>
      <c r="W682" s="121">
        <v>0</v>
      </c>
      <c r="X682" s="182">
        <v>0</v>
      </c>
      <c r="Y682" s="182">
        <v>0</v>
      </c>
      <c r="Z682" s="182">
        <v>0</v>
      </c>
      <c r="AA682" s="49">
        <f t="shared" si="256"/>
        <v>0</v>
      </c>
      <c r="AB682" s="122">
        <v>0</v>
      </c>
      <c r="AC682" s="122">
        <v>0</v>
      </c>
      <c r="AD682" s="122">
        <v>0</v>
      </c>
      <c r="AE682" s="122">
        <v>0</v>
      </c>
      <c r="AF682" s="49">
        <f t="shared" si="257"/>
        <v>0</v>
      </c>
      <c r="AG682" s="121">
        <v>0</v>
      </c>
      <c r="AH682" s="121">
        <v>0</v>
      </c>
      <c r="AI682" s="121">
        <v>0</v>
      </c>
      <c r="AJ682" s="121">
        <v>0</v>
      </c>
    </row>
    <row r="683" spans="1:36" s="67" customFormat="1" ht="18" customHeight="1" thickBot="1" x14ac:dyDescent="0.3">
      <c r="B683" s="318"/>
      <c r="C683" s="417"/>
      <c r="D683" s="409"/>
      <c r="E683" s="109" t="s">
        <v>218</v>
      </c>
      <c r="F683" s="71">
        <f t="shared" si="253"/>
        <v>0</v>
      </c>
      <c r="G683" s="49">
        <f t="shared" si="254"/>
        <v>0</v>
      </c>
      <c r="H683" s="181">
        <v>0</v>
      </c>
      <c r="I683" s="102">
        <v>0</v>
      </c>
      <c r="J683" s="102">
        <v>0</v>
      </c>
      <c r="K683" s="102">
        <v>0</v>
      </c>
      <c r="L683" s="49">
        <f t="shared" si="255"/>
        <v>0</v>
      </c>
      <c r="M683" s="121">
        <v>0</v>
      </c>
      <c r="N683" s="121">
        <v>0</v>
      </c>
      <c r="O683" s="121">
        <v>0</v>
      </c>
      <c r="P683" s="121">
        <v>0</v>
      </c>
      <c r="Q683" s="49">
        <f t="shared" si="258"/>
        <v>0</v>
      </c>
      <c r="R683" s="119">
        <v>0</v>
      </c>
      <c r="S683" s="119">
        <v>0</v>
      </c>
      <c r="T683" s="119">
        <v>0</v>
      </c>
      <c r="U683" s="119">
        <v>0</v>
      </c>
      <c r="V683" s="49">
        <f t="shared" si="259"/>
        <v>0</v>
      </c>
      <c r="W683" s="121">
        <v>0</v>
      </c>
      <c r="X683" s="182">
        <v>0</v>
      </c>
      <c r="Y683" s="182">
        <v>0</v>
      </c>
      <c r="Z683" s="182">
        <v>0</v>
      </c>
      <c r="AA683" s="49">
        <f t="shared" si="256"/>
        <v>0</v>
      </c>
      <c r="AB683" s="122">
        <v>0</v>
      </c>
      <c r="AC683" s="122">
        <v>0</v>
      </c>
      <c r="AD683" s="122">
        <v>0</v>
      </c>
      <c r="AE683" s="122">
        <v>0</v>
      </c>
      <c r="AF683" s="49">
        <f t="shared" si="257"/>
        <v>0</v>
      </c>
      <c r="AG683" s="121">
        <v>0</v>
      </c>
      <c r="AH683" s="121">
        <v>0</v>
      </c>
      <c r="AI683" s="121">
        <v>0</v>
      </c>
      <c r="AJ683" s="121">
        <v>0</v>
      </c>
    </row>
    <row r="684" spans="1:36" s="67" customFormat="1" ht="18" customHeight="1" thickBot="1" x14ac:dyDescent="0.3">
      <c r="B684" s="318"/>
      <c r="C684" s="417"/>
      <c r="D684" s="447"/>
      <c r="E684" s="126" t="s">
        <v>116</v>
      </c>
      <c r="F684" s="71">
        <f t="shared" si="253"/>
        <v>0</v>
      </c>
      <c r="G684" s="49">
        <f t="shared" si="254"/>
        <v>0</v>
      </c>
      <c r="H684" s="181">
        <v>0</v>
      </c>
      <c r="I684" s="102">
        <v>0</v>
      </c>
      <c r="J684" s="102">
        <v>0</v>
      </c>
      <c r="K684" s="102">
        <v>0</v>
      </c>
      <c r="L684" s="49">
        <f t="shared" si="255"/>
        <v>0</v>
      </c>
      <c r="M684" s="121">
        <v>0</v>
      </c>
      <c r="N684" s="121">
        <v>0</v>
      </c>
      <c r="O684" s="121">
        <v>0</v>
      </c>
      <c r="P684" s="121">
        <v>0</v>
      </c>
      <c r="Q684" s="49">
        <f t="shared" si="258"/>
        <v>0</v>
      </c>
      <c r="R684" s="119">
        <v>0</v>
      </c>
      <c r="S684" s="119">
        <v>0</v>
      </c>
      <c r="T684" s="119">
        <v>0</v>
      </c>
      <c r="U684" s="119">
        <v>0</v>
      </c>
      <c r="V684" s="49">
        <f t="shared" si="259"/>
        <v>0</v>
      </c>
      <c r="W684" s="182">
        <v>0</v>
      </c>
      <c r="X684" s="182">
        <v>0</v>
      </c>
      <c r="Y684" s="182">
        <v>0</v>
      </c>
      <c r="Z684" s="182">
        <v>0</v>
      </c>
      <c r="AA684" s="49">
        <f t="shared" si="256"/>
        <v>0</v>
      </c>
      <c r="AB684" s="122">
        <v>0</v>
      </c>
      <c r="AC684" s="122">
        <v>0</v>
      </c>
      <c r="AD684" s="122">
        <v>0</v>
      </c>
      <c r="AE684" s="122">
        <v>0</v>
      </c>
      <c r="AF684" s="49">
        <f t="shared" si="257"/>
        <v>0</v>
      </c>
      <c r="AG684" s="182">
        <v>0</v>
      </c>
      <c r="AH684" s="182">
        <v>0</v>
      </c>
      <c r="AI684" s="182">
        <v>0</v>
      </c>
      <c r="AJ684" s="182">
        <v>0</v>
      </c>
    </row>
    <row r="685" spans="1:36" s="67" customFormat="1" ht="18.75" customHeight="1" thickBot="1" x14ac:dyDescent="0.3">
      <c r="B685" s="318">
        <v>5</v>
      </c>
      <c r="C685" s="417"/>
      <c r="D685" s="408" t="s">
        <v>248</v>
      </c>
      <c r="E685" s="127" t="s">
        <v>120</v>
      </c>
      <c r="F685" s="71">
        <f t="shared" si="253"/>
        <v>0</v>
      </c>
      <c r="G685" s="49">
        <f t="shared" si="254"/>
        <v>0</v>
      </c>
      <c r="H685" s="181">
        <v>0</v>
      </c>
      <c r="I685" s="102">
        <v>0</v>
      </c>
      <c r="J685" s="102">
        <v>0</v>
      </c>
      <c r="K685" s="102">
        <v>0</v>
      </c>
      <c r="L685" s="49">
        <f t="shared" si="255"/>
        <v>0</v>
      </c>
      <c r="M685" s="121">
        <v>0</v>
      </c>
      <c r="N685" s="121">
        <v>0</v>
      </c>
      <c r="O685" s="121">
        <v>0</v>
      </c>
      <c r="P685" s="121">
        <v>0</v>
      </c>
      <c r="Q685" s="49">
        <f t="shared" si="258"/>
        <v>0</v>
      </c>
      <c r="R685" s="119">
        <v>0</v>
      </c>
      <c r="S685" s="119">
        <v>0</v>
      </c>
      <c r="T685" s="119">
        <v>0</v>
      </c>
      <c r="U685" s="119">
        <v>0</v>
      </c>
      <c r="V685" s="49">
        <f t="shared" si="259"/>
        <v>0</v>
      </c>
      <c r="W685" s="121">
        <v>0</v>
      </c>
      <c r="X685" s="182">
        <v>0</v>
      </c>
      <c r="Y685" s="182">
        <v>0</v>
      </c>
      <c r="Z685" s="182">
        <v>0</v>
      </c>
      <c r="AA685" s="49">
        <f t="shared" si="256"/>
        <v>0</v>
      </c>
      <c r="AB685" s="122">
        <v>0</v>
      </c>
      <c r="AC685" s="122">
        <v>0</v>
      </c>
      <c r="AD685" s="122">
        <v>0</v>
      </c>
      <c r="AE685" s="122">
        <v>0</v>
      </c>
      <c r="AF685" s="49">
        <f t="shared" si="257"/>
        <v>0</v>
      </c>
      <c r="AG685" s="121">
        <v>0</v>
      </c>
      <c r="AH685" s="121">
        <v>0</v>
      </c>
      <c r="AI685" s="121">
        <v>0</v>
      </c>
      <c r="AJ685" s="121">
        <v>0</v>
      </c>
    </row>
    <row r="686" spans="1:36" s="67" customFormat="1" ht="18.75" customHeight="1" thickBot="1" x14ac:dyDescent="0.3">
      <c r="B686" s="318"/>
      <c r="C686" s="417"/>
      <c r="D686" s="409"/>
      <c r="E686" s="109" t="s">
        <v>218</v>
      </c>
      <c r="F686" s="71">
        <f t="shared" si="253"/>
        <v>0</v>
      </c>
      <c r="G686" s="49">
        <f t="shared" si="254"/>
        <v>0</v>
      </c>
      <c r="H686" s="181">
        <v>0</v>
      </c>
      <c r="I686" s="102">
        <v>0</v>
      </c>
      <c r="J686" s="102">
        <v>0</v>
      </c>
      <c r="K686" s="102">
        <v>0</v>
      </c>
      <c r="L686" s="49">
        <f t="shared" si="255"/>
        <v>0</v>
      </c>
      <c r="M686" s="121">
        <v>0</v>
      </c>
      <c r="N686" s="121">
        <v>0</v>
      </c>
      <c r="O686" s="121">
        <v>0</v>
      </c>
      <c r="P686" s="121">
        <v>0</v>
      </c>
      <c r="Q686" s="49">
        <f t="shared" si="258"/>
        <v>0</v>
      </c>
      <c r="R686" s="119">
        <v>0</v>
      </c>
      <c r="S686" s="119">
        <v>0</v>
      </c>
      <c r="T686" s="119">
        <v>0</v>
      </c>
      <c r="U686" s="119">
        <v>0</v>
      </c>
      <c r="V686" s="49">
        <f t="shared" si="259"/>
        <v>0</v>
      </c>
      <c r="W686" s="121">
        <v>0</v>
      </c>
      <c r="X686" s="182">
        <v>0</v>
      </c>
      <c r="Y686" s="182">
        <v>0</v>
      </c>
      <c r="Z686" s="182">
        <v>0</v>
      </c>
      <c r="AA686" s="49">
        <f t="shared" si="256"/>
        <v>0</v>
      </c>
      <c r="AB686" s="122">
        <v>0</v>
      </c>
      <c r="AC686" s="122">
        <v>0</v>
      </c>
      <c r="AD686" s="122">
        <v>0</v>
      </c>
      <c r="AE686" s="122">
        <v>0</v>
      </c>
      <c r="AF686" s="49">
        <f t="shared" si="257"/>
        <v>0</v>
      </c>
      <c r="AG686" s="121">
        <v>0</v>
      </c>
      <c r="AH686" s="121">
        <v>0</v>
      </c>
      <c r="AI686" s="121">
        <v>0</v>
      </c>
      <c r="AJ686" s="121">
        <v>0</v>
      </c>
    </row>
    <row r="687" spans="1:36" s="67" customFormat="1" ht="18.75" customHeight="1" thickBot="1" x14ac:dyDescent="0.3">
      <c r="B687" s="318"/>
      <c r="C687" s="417"/>
      <c r="D687" s="447"/>
      <c r="E687" s="126" t="s">
        <v>116</v>
      </c>
      <c r="F687" s="71">
        <f t="shared" si="253"/>
        <v>0</v>
      </c>
      <c r="G687" s="49">
        <f t="shared" si="254"/>
        <v>0</v>
      </c>
      <c r="H687" s="181">
        <v>0</v>
      </c>
      <c r="I687" s="102">
        <v>0</v>
      </c>
      <c r="J687" s="102">
        <v>0</v>
      </c>
      <c r="K687" s="102">
        <v>0</v>
      </c>
      <c r="L687" s="49">
        <f t="shared" si="255"/>
        <v>0</v>
      </c>
      <c r="M687" s="121">
        <v>0</v>
      </c>
      <c r="N687" s="121">
        <v>0</v>
      </c>
      <c r="O687" s="121">
        <v>0</v>
      </c>
      <c r="P687" s="121">
        <v>0</v>
      </c>
      <c r="Q687" s="49">
        <f t="shared" si="258"/>
        <v>0</v>
      </c>
      <c r="R687" s="119">
        <v>0</v>
      </c>
      <c r="S687" s="119">
        <v>0</v>
      </c>
      <c r="T687" s="119">
        <v>0</v>
      </c>
      <c r="U687" s="119">
        <v>0</v>
      </c>
      <c r="V687" s="49">
        <f t="shared" si="259"/>
        <v>0</v>
      </c>
      <c r="W687" s="182">
        <v>0</v>
      </c>
      <c r="X687" s="182">
        <v>0</v>
      </c>
      <c r="Y687" s="182">
        <v>0</v>
      </c>
      <c r="Z687" s="182">
        <v>0</v>
      </c>
      <c r="AA687" s="49">
        <f t="shared" si="256"/>
        <v>0</v>
      </c>
      <c r="AB687" s="122">
        <v>0</v>
      </c>
      <c r="AC687" s="122">
        <v>0</v>
      </c>
      <c r="AD687" s="122">
        <v>0</v>
      </c>
      <c r="AE687" s="122">
        <v>0</v>
      </c>
      <c r="AF687" s="49">
        <f t="shared" si="257"/>
        <v>0</v>
      </c>
      <c r="AG687" s="182">
        <v>0</v>
      </c>
      <c r="AH687" s="182">
        <v>0</v>
      </c>
      <c r="AI687" s="182">
        <v>0</v>
      </c>
      <c r="AJ687" s="182">
        <v>0</v>
      </c>
    </row>
    <row r="688" spans="1:36" s="67" customFormat="1" ht="18" customHeight="1" thickBot="1" x14ac:dyDescent="0.3">
      <c r="B688" s="318">
        <v>6</v>
      </c>
      <c r="C688" s="417"/>
      <c r="D688" s="408" t="s">
        <v>681</v>
      </c>
      <c r="E688" s="127" t="s">
        <v>120</v>
      </c>
      <c r="F688" s="71">
        <f t="shared" si="253"/>
        <v>0</v>
      </c>
      <c r="G688" s="49">
        <f t="shared" si="254"/>
        <v>0</v>
      </c>
      <c r="H688" s="181">
        <v>0</v>
      </c>
      <c r="I688" s="102">
        <v>0</v>
      </c>
      <c r="J688" s="102">
        <v>0</v>
      </c>
      <c r="K688" s="102">
        <v>0</v>
      </c>
      <c r="L688" s="49">
        <f t="shared" si="255"/>
        <v>0</v>
      </c>
      <c r="M688" s="121">
        <v>0</v>
      </c>
      <c r="N688" s="121">
        <v>0</v>
      </c>
      <c r="O688" s="121">
        <v>0</v>
      </c>
      <c r="P688" s="121">
        <v>0</v>
      </c>
      <c r="Q688" s="49">
        <f t="shared" si="258"/>
        <v>0</v>
      </c>
      <c r="R688" s="119">
        <v>0</v>
      </c>
      <c r="S688" s="119">
        <v>0</v>
      </c>
      <c r="T688" s="119">
        <v>0</v>
      </c>
      <c r="U688" s="119">
        <v>0</v>
      </c>
      <c r="V688" s="49">
        <f t="shared" si="259"/>
        <v>0</v>
      </c>
      <c r="W688" s="121">
        <v>0</v>
      </c>
      <c r="X688" s="182">
        <v>0</v>
      </c>
      <c r="Y688" s="182">
        <v>0</v>
      </c>
      <c r="Z688" s="182">
        <v>0</v>
      </c>
      <c r="AA688" s="49">
        <f t="shared" si="256"/>
        <v>0</v>
      </c>
      <c r="AB688" s="122">
        <v>0</v>
      </c>
      <c r="AC688" s="122">
        <v>0</v>
      </c>
      <c r="AD688" s="122">
        <v>0</v>
      </c>
      <c r="AE688" s="122">
        <v>0</v>
      </c>
      <c r="AF688" s="49">
        <f t="shared" si="257"/>
        <v>0</v>
      </c>
      <c r="AG688" s="121">
        <v>0</v>
      </c>
      <c r="AH688" s="121">
        <v>0</v>
      </c>
      <c r="AI688" s="121">
        <v>0</v>
      </c>
      <c r="AJ688" s="121">
        <v>0</v>
      </c>
    </row>
    <row r="689" spans="2:36" s="67" customFormat="1" ht="18" customHeight="1" thickBot="1" x14ac:dyDescent="0.3">
      <c r="B689" s="318"/>
      <c r="C689" s="417"/>
      <c r="D689" s="409"/>
      <c r="E689" s="109" t="s">
        <v>218</v>
      </c>
      <c r="F689" s="71">
        <f t="shared" si="253"/>
        <v>0</v>
      </c>
      <c r="G689" s="49">
        <f t="shared" si="254"/>
        <v>0</v>
      </c>
      <c r="H689" s="181">
        <v>0</v>
      </c>
      <c r="I689" s="102">
        <v>0</v>
      </c>
      <c r="J689" s="102">
        <v>0</v>
      </c>
      <c r="K689" s="102">
        <v>0</v>
      </c>
      <c r="L689" s="49">
        <f t="shared" si="255"/>
        <v>0</v>
      </c>
      <c r="M689" s="121">
        <v>0</v>
      </c>
      <c r="N689" s="121">
        <v>0</v>
      </c>
      <c r="O689" s="121">
        <v>0</v>
      </c>
      <c r="P689" s="121">
        <v>0</v>
      </c>
      <c r="Q689" s="49">
        <f t="shared" si="258"/>
        <v>0</v>
      </c>
      <c r="R689" s="119">
        <v>0</v>
      </c>
      <c r="S689" s="119">
        <v>0</v>
      </c>
      <c r="T689" s="119">
        <v>0</v>
      </c>
      <c r="U689" s="119">
        <v>0</v>
      </c>
      <c r="V689" s="49">
        <f t="shared" si="259"/>
        <v>0</v>
      </c>
      <c r="W689" s="121">
        <v>0</v>
      </c>
      <c r="X689" s="182">
        <v>0</v>
      </c>
      <c r="Y689" s="182">
        <v>0</v>
      </c>
      <c r="Z689" s="182">
        <v>0</v>
      </c>
      <c r="AA689" s="49">
        <f t="shared" si="256"/>
        <v>0</v>
      </c>
      <c r="AB689" s="122">
        <v>0</v>
      </c>
      <c r="AC689" s="122">
        <v>0</v>
      </c>
      <c r="AD689" s="122">
        <v>0</v>
      </c>
      <c r="AE689" s="122">
        <v>0</v>
      </c>
      <c r="AF689" s="49">
        <f t="shared" si="257"/>
        <v>0</v>
      </c>
      <c r="AG689" s="121">
        <v>0</v>
      </c>
      <c r="AH689" s="121">
        <v>0</v>
      </c>
      <c r="AI689" s="121">
        <v>0</v>
      </c>
      <c r="AJ689" s="121">
        <v>0</v>
      </c>
    </row>
    <row r="690" spans="2:36" s="67" customFormat="1" ht="18" customHeight="1" thickBot="1" x14ac:dyDescent="0.3">
      <c r="B690" s="318"/>
      <c r="C690" s="417"/>
      <c r="D690" s="409"/>
      <c r="E690" s="126" t="s">
        <v>116</v>
      </c>
      <c r="F690" s="71">
        <f t="shared" si="253"/>
        <v>0</v>
      </c>
      <c r="G690" s="49">
        <f t="shared" si="254"/>
        <v>0</v>
      </c>
      <c r="H690" s="181">
        <v>0</v>
      </c>
      <c r="I690" s="102">
        <v>0</v>
      </c>
      <c r="J690" s="102">
        <v>0</v>
      </c>
      <c r="K690" s="102">
        <v>0</v>
      </c>
      <c r="L690" s="49">
        <f t="shared" si="255"/>
        <v>0</v>
      </c>
      <c r="M690" s="121">
        <v>0</v>
      </c>
      <c r="N690" s="121">
        <v>0</v>
      </c>
      <c r="O690" s="121">
        <v>0</v>
      </c>
      <c r="P690" s="121">
        <v>0</v>
      </c>
      <c r="Q690" s="49">
        <f t="shared" si="258"/>
        <v>0</v>
      </c>
      <c r="R690" s="119">
        <v>0</v>
      </c>
      <c r="S690" s="119">
        <v>0</v>
      </c>
      <c r="T690" s="119">
        <v>0</v>
      </c>
      <c r="U690" s="119">
        <v>0</v>
      </c>
      <c r="V690" s="49">
        <f t="shared" si="259"/>
        <v>0</v>
      </c>
      <c r="W690" s="182">
        <v>0</v>
      </c>
      <c r="X690" s="182">
        <v>0</v>
      </c>
      <c r="Y690" s="182">
        <v>0</v>
      </c>
      <c r="Z690" s="182">
        <v>0</v>
      </c>
      <c r="AA690" s="49">
        <f t="shared" si="256"/>
        <v>0</v>
      </c>
      <c r="AB690" s="122">
        <v>0</v>
      </c>
      <c r="AC690" s="122">
        <v>0</v>
      </c>
      <c r="AD690" s="122">
        <v>0</v>
      </c>
      <c r="AE690" s="122">
        <v>0</v>
      </c>
      <c r="AF690" s="49">
        <f t="shared" si="257"/>
        <v>0</v>
      </c>
      <c r="AG690" s="182">
        <v>0</v>
      </c>
      <c r="AH690" s="182">
        <v>0</v>
      </c>
      <c r="AI690" s="182">
        <v>0</v>
      </c>
      <c r="AJ690" s="182">
        <v>0</v>
      </c>
    </row>
    <row r="691" spans="2:36" s="67" customFormat="1" ht="18" customHeight="1" thickBot="1" x14ac:dyDescent="0.3">
      <c r="B691" s="318"/>
      <c r="C691" s="417"/>
      <c r="D691" s="447"/>
      <c r="E691" s="214" t="s">
        <v>458</v>
      </c>
      <c r="F691" s="71">
        <f t="shared" si="253"/>
        <v>0</v>
      </c>
      <c r="G691" s="49">
        <f t="shared" si="254"/>
        <v>0</v>
      </c>
      <c r="H691" s="181">
        <v>0</v>
      </c>
      <c r="I691" s="102">
        <v>0</v>
      </c>
      <c r="J691" s="102">
        <v>0</v>
      </c>
      <c r="K691" s="102">
        <v>0</v>
      </c>
      <c r="L691" s="49">
        <f t="shared" si="255"/>
        <v>0</v>
      </c>
      <c r="M691" s="121">
        <v>0</v>
      </c>
      <c r="N691" s="121">
        <v>0</v>
      </c>
      <c r="O691" s="121">
        <v>0</v>
      </c>
      <c r="P691" s="121">
        <v>0</v>
      </c>
      <c r="Q691" s="49">
        <f t="shared" si="258"/>
        <v>0</v>
      </c>
      <c r="R691" s="119">
        <v>0</v>
      </c>
      <c r="S691" s="119">
        <v>0</v>
      </c>
      <c r="T691" s="119">
        <v>0</v>
      </c>
      <c r="U691" s="119">
        <v>0</v>
      </c>
      <c r="V691" s="49">
        <f t="shared" si="259"/>
        <v>0</v>
      </c>
      <c r="W691" s="182">
        <v>0</v>
      </c>
      <c r="X691" s="182">
        <v>0</v>
      </c>
      <c r="Y691" s="182">
        <v>0</v>
      </c>
      <c r="Z691" s="182">
        <v>0</v>
      </c>
      <c r="AA691" s="49">
        <f t="shared" si="256"/>
        <v>0</v>
      </c>
      <c r="AB691" s="122">
        <v>0</v>
      </c>
      <c r="AC691" s="122">
        <v>0</v>
      </c>
      <c r="AD691" s="122">
        <v>0</v>
      </c>
      <c r="AE691" s="122">
        <v>0</v>
      </c>
      <c r="AF691" s="49">
        <f t="shared" si="257"/>
        <v>0</v>
      </c>
      <c r="AG691" s="182">
        <v>0</v>
      </c>
      <c r="AH691" s="182">
        <v>0</v>
      </c>
      <c r="AI691" s="182">
        <v>0</v>
      </c>
      <c r="AJ691" s="182">
        <v>0</v>
      </c>
    </row>
    <row r="692" spans="2:36" s="67" customFormat="1" ht="18" customHeight="1" thickBot="1" x14ac:dyDescent="0.3">
      <c r="B692" s="318">
        <v>7</v>
      </c>
      <c r="C692" s="417"/>
      <c r="D692" s="408" t="s">
        <v>249</v>
      </c>
      <c r="E692" s="127" t="s">
        <v>120</v>
      </c>
      <c r="F692" s="71">
        <f t="shared" si="253"/>
        <v>0</v>
      </c>
      <c r="G692" s="49">
        <f t="shared" si="254"/>
        <v>0</v>
      </c>
      <c r="H692" s="181">
        <v>0</v>
      </c>
      <c r="I692" s="102">
        <v>0</v>
      </c>
      <c r="J692" s="102">
        <v>0</v>
      </c>
      <c r="K692" s="102">
        <v>0</v>
      </c>
      <c r="L692" s="49">
        <f t="shared" si="255"/>
        <v>0</v>
      </c>
      <c r="M692" s="121">
        <v>0</v>
      </c>
      <c r="N692" s="121">
        <v>0</v>
      </c>
      <c r="O692" s="121">
        <v>0</v>
      </c>
      <c r="P692" s="121">
        <v>0</v>
      </c>
      <c r="Q692" s="49">
        <f t="shared" si="258"/>
        <v>0</v>
      </c>
      <c r="R692" s="119">
        <v>0</v>
      </c>
      <c r="S692" s="119">
        <v>0</v>
      </c>
      <c r="T692" s="119">
        <v>0</v>
      </c>
      <c r="U692" s="119">
        <v>0</v>
      </c>
      <c r="V692" s="49">
        <f t="shared" si="259"/>
        <v>0</v>
      </c>
      <c r="W692" s="121">
        <v>0</v>
      </c>
      <c r="X692" s="182">
        <v>0</v>
      </c>
      <c r="Y692" s="182">
        <v>0</v>
      </c>
      <c r="Z692" s="182">
        <v>0</v>
      </c>
      <c r="AA692" s="49">
        <f t="shared" si="256"/>
        <v>0</v>
      </c>
      <c r="AB692" s="122">
        <v>0</v>
      </c>
      <c r="AC692" s="122">
        <v>0</v>
      </c>
      <c r="AD692" s="122">
        <v>0</v>
      </c>
      <c r="AE692" s="122">
        <v>0</v>
      </c>
      <c r="AF692" s="49">
        <f t="shared" si="257"/>
        <v>0</v>
      </c>
      <c r="AG692" s="121">
        <v>0</v>
      </c>
      <c r="AH692" s="121">
        <v>0</v>
      </c>
      <c r="AI692" s="121">
        <v>0</v>
      </c>
      <c r="AJ692" s="121">
        <v>0</v>
      </c>
    </row>
    <row r="693" spans="2:36" s="67" customFormat="1" ht="18" customHeight="1" thickBot="1" x14ac:dyDescent="0.3">
      <c r="B693" s="318"/>
      <c r="C693" s="417"/>
      <c r="D693" s="409"/>
      <c r="E693" s="109" t="s">
        <v>218</v>
      </c>
      <c r="F693" s="71">
        <f t="shared" si="253"/>
        <v>0</v>
      </c>
      <c r="G693" s="49">
        <f t="shared" si="254"/>
        <v>0</v>
      </c>
      <c r="H693" s="181">
        <v>0</v>
      </c>
      <c r="I693" s="102">
        <v>0</v>
      </c>
      <c r="J693" s="102">
        <v>0</v>
      </c>
      <c r="K693" s="102">
        <v>0</v>
      </c>
      <c r="L693" s="49">
        <f t="shared" si="255"/>
        <v>0</v>
      </c>
      <c r="M693" s="121">
        <v>0</v>
      </c>
      <c r="N693" s="121">
        <v>0</v>
      </c>
      <c r="O693" s="121">
        <v>0</v>
      </c>
      <c r="P693" s="121">
        <v>0</v>
      </c>
      <c r="Q693" s="49">
        <f t="shared" si="258"/>
        <v>0</v>
      </c>
      <c r="R693" s="119">
        <v>0</v>
      </c>
      <c r="S693" s="119">
        <v>0</v>
      </c>
      <c r="T693" s="119">
        <v>0</v>
      </c>
      <c r="U693" s="119">
        <v>0</v>
      </c>
      <c r="V693" s="49">
        <f t="shared" si="259"/>
        <v>0</v>
      </c>
      <c r="W693" s="121">
        <v>0</v>
      </c>
      <c r="X693" s="182">
        <v>0</v>
      </c>
      <c r="Y693" s="182">
        <v>0</v>
      </c>
      <c r="Z693" s="182">
        <v>0</v>
      </c>
      <c r="AA693" s="49">
        <f t="shared" si="256"/>
        <v>0</v>
      </c>
      <c r="AB693" s="122">
        <v>0</v>
      </c>
      <c r="AC693" s="122">
        <v>0</v>
      </c>
      <c r="AD693" s="122">
        <v>0</v>
      </c>
      <c r="AE693" s="122">
        <v>0</v>
      </c>
      <c r="AF693" s="49">
        <f t="shared" si="257"/>
        <v>0</v>
      </c>
      <c r="AG693" s="121">
        <v>0</v>
      </c>
      <c r="AH693" s="121">
        <v>0</v>
      </c>
      <c r="AI693" s="121">
        <v>0</v>
      </c>
      <c r="AJ693" s="121">
        <v>0</v>
      </c>
    </row>
    <row r="694" spans="2:36" s="67" customFormat="1" ht="18" customHeight="1" thickBot="1" x14ac:dyDescent="0.3">
      <c r="B694" s="318"/>
      <c r="C694" s="417"/>
      <c r="D694" s="447"/>
      <c r="E694" s="93" t="s">
        <v>116</v>
      </c>
      <c r="F694" s="71">
        <f t="shared" si="253"/>
        <v>0</v>
      </c>
      <c r="G694" s="49">
        <f t="shared" si="254"/>
        <v>0</v>
      </c>
      <c r="H694" s="181">
        <v>0</v>
      </c>
      <c r="I694" s="102">
        <v>0</v>
      </c>
      <c r="J694" s="102">
        <v>0</v>
      </c>
      <c r="K694" s="102">
        <v>0</v>
      </c>
      <c r="L694" s="49">
        <f t="shared" si="255"/>
        <v>0</v>
      </c>
      <c r="M694" s="121">
        <v>0</v>
      </c>
      <c r="N694" s="121">
        <v>0</v>
      </c>
      <c r="O694" s="121">
        <v>0</v>
      </c>
      <c r="P694" s="121">
        <v>0</v>
      </c>
      <c r="Q694" s="49">
        <f t="shared" si="258"/>
        <v>0</v>
      </c>
      <c r="R694" s="119">
        <v>0</v>
      </c>
      <c r="S694" s="119">
        <v>0</v>
      </c>
      <c r="T694" s="119">
        <v>0</v>
      </c>
      <c r="U694" s="119">
        <v>0</v>
      </c>
      <c r="V694" s="49">
        <f t="shared" si="259"/>
        <v>0</v>
      </c>
      <c r="W694" s="182">
        <v>0</v>
      </c>
      <c r="X694" s="182">
        <v>0</v>
      </c>
      <c r="Y694" s="182">
        <v>0</v>
      </c>
      <c r="Z694" s="182">
        <v>0</v>
      </c>
      <c r="AA694" s="49">
        <f t="shared" si="256"/>
        <v>0</v>
      </c>
      <c r="AB694" s="122">
        <v>0</v>
      </c>
      <c r="AC694" s="122">
        <v>0</v>
      </c>
      <c r="AD694" s="122">
        <v>0</v>
      </c>
      <c r="AE694" s="122">
        <v>0</v>
      </c>
      <c r="AF694" s="49">
        <f t="shared" si="257"/>
        <v>0</v>
      </c>
      <c r="AG694" s="182">
        <v>0</v>
      </c>
      <c r="AH694" s="182">
        <v>0</v>
      </c>
      <c r="AI694" s="182">
        <v>0</v>
      </c>
      <c r="AJ694" s="182">
        <v>0</v>
      </c>
    </row>
    <row r="695" spans="2:36" s="67" customFormat="1" ht="18" customHeight="1" thickBot="1" x14ac:dyDescent="0.3">
      <c r="B695" s="446">
        <v>8</v>
      </c>
      <c r="C695" s="417"/>
      <c r="D695" s="408" t="s">
        <v>321</v>
      </c>
      <c r="E695" s="213" t="s">
        <v>120</v>
      </c>
      <c r="F695" s="71">
        <f t="shared" si="253"/>
        <v>0</v>
      </c>
      <c r="G695" s="49">
        <f t="shared" si="254"/>
        <v>0</v>
      </c>
      <c r="H695" s="181">
        <v>0</v>
      </c>
      <c r="I695" s="102">
        <v>0</v>
      </c>
      <c r="J695" s="102">
        <v>0</v>
      </c>
      <c r="K695" s="102">
        <v>0</v>
      </c>
      <c r="L695" s="49">
        <f t="shared" si="255"/>
        <v>0</v>
      </c>
      <c r="M695" s="121">
        <v>0</v>
      </c>
      <c r="N695" s="121">
        <v>0</v>
      </c>
      <c r="O695" s="121">
        <v>0</v>
      </c>
      <c r="P695" s="121">
        <v>0</v>
      </c>
      <c r="Q695" s="49">
        <f t="shared" si="258"/>
        <v>0</v>
      </c>
      <c r="R695" s="119">
        <v>0</v>
      </c>
      <c r="S695" s="119">
        <v>0</v>
      </c>
      <c r="T695" s="119">
        <v>0</v>
      </c>
      <c r="U695" s="119">
        <v>0</v>
      </c>
      <c r="V695" s="49">
        <f t="shared" si="259"/>
        <v>0</v>
      </c>
      <c r="W695" s="100">
        <v>0</v>
      </c>
      <c r="X695" s="182">
        <v>0</v>
      </c>
      <c r="Y695" s="182">
        <v>0</v>
      </c>
      <c r="Z695" s="182">
        <v>0</v>
      </c>
      <c r="AA695" s="49">
        <f t="shared" si="256"/>
        <v>0</v>
      </c>
      <c r="AB695" s="122">
        <v>0</v>
      </c>
      <c r="AC695" s="122">
        <v>0</v>
      </c>
      <c r="AD695" s="122">
        <v>0</v>
      </c>
      <c r="AE695" s="122">
        <v>0</v>
      </c>
      <c r="AF695" s="49">
        <f t="shared" si="257"/>
        <v>0</v>
      </c>
      <c r="AG695" s="100">
        <v>0</v>
      </c>
      <c r="AH695" s="100">
        <v>0</v>
      </c>
      <c r="AI695" s="100">
        <v>0</v>
      </c>
      <c r="AJ695" s="100">
        <v>0</v>
      </c>
    </row>
    <row r="696" spans="2:36" s="67" customFormat="1" ht="18" customHeight="1" thickBot="1" x14ac:dyDescent="0.3">
      <c r="B696" s="415"/>
      <c r="C696" s="417"/>
      <c r="D696" s="412"/>
      <c r="E696" s="195" t="s">
        <v>218</v>
      </c>
      <c r="F696" s="71">
        <f t="shared" si="253"/>
        <v>0</v>
      </c>
      <c r="G696" s="49">
        <f t="shared" si="254"/>
        <v>0</v>
      </c>
      <c r="H696" s="181">
        <v>0</v>
      </c>
      <c r="I696" s="102">
        <v>0</v>
      </c>
      <c r="J696" s="102">
        <v>0</v>
      </c>
      <c r="K696" s="102">
        <v>0</v>
      </c>
      <c r="L696" s="49">
        <f t="shared" si="255"/>
        <v>0</v>
      </c>
      <c r="M696" s="121">
        <v>0</v>
      </c>
      <c r="N696" s="121">
        <v>0</v>
      </c>
      <c r="O696" s="121">
        <v>0</v>
      </c>
      <c r="P696" s="121">
        <v>0</v>
      </c>
      <c r="Q696" s="49">
        <f t="shared" si="258"/>
        <v>0</v>
      </c>
      <c r="R696" s="119">
        <v>0</v>
      </c>
      <c r="S696" s="119">
        <v>0</v>
      </c>
      <c r="T696" s="119">
        <v>0</v>
      </c>
      <c r="U696" s="119">
        <v>0</v>
      </c>
      <c r="V696" s="49">
        <f t="shared" si="259"/>
        <v>0</v>
      </c>
      <c r="W696" s="100">
        <v>0</v>
      </c>
      <c r="X696" s="182">
        <v>0</v>
      </c>
      <c r="Y696" s="182">
        <v>0</v>
      </c>
      <c r="Z696" s="182">
        <v>0</v>
      </c>
      <c r="AA696" s="49">
        <f t="shared" si="256"/>
        <v>0</v>
      </c>
      <c r="AB696" s="122">
        <v>0</v>
      </c>
      <c r="AC696" s="122">
        <v>0</v>
      </c>
      <c r="AD696" s="122">
        <v>0</v>
      </c>
      <c r="AE696" s="122">
        <v>0</v>
      </c>
      <c r="AF696" s="49">
        <f t="shared" si="257"/>
        <v>0</v>
      </c>
      <c r="AG696" s="100">
        <v>0</v>
      </c>
      <c r="AH696" s="100">
        <v>0</v>
      </c>
      <c r="AI696" s="100">
        <v>0</v>
      </c>
      <c r="AJ696" s="100">
        <v>0</v>
      </c>
    </row>
    <row r="697" spans="2:36" s="67" customFormat="1" ht="18" customHeight="1" thickBot="1" x14ac:dyDescent="0.3">
      <c r="B697" s="415"/>
      <c r="C697" s="417"/>
      <c r="D697" s="412"/>
      <c r="E697" s="126" t="s">
        <v>116</v>
      </c>
      <c r="F697" s="71">
        <f t="shared" si="253"/>
        <v>0</v>
      </c>
      <c r="G697" s="49">
        <f t="shared" si="254"/>
        <v>0</v>
      </c>
      <c r="H697" s="181">
        <v>0</v>
      </c>
      <c r="I697" s="102">
        <v>0</v>
      </c>
      <c r="J697" s="102">
        <v>0</v>
      </c>
      <c r="K697" s="102">
        <v>0</v>
      </c>
      <c r="L697" s="49">
        <f t="shared" si="255"/>
        <v>0</v>
      </c>
      <c r="M697" s="121">
        <v>0</v>
      </c>
      <c r="N697" s="121">
        <v>0</v>
      </c>
      <c r="O697" s="121">
        <v>0</v>
      </c>
      <c r="P697" s="121">
        <v>0</v>
      </c>
      <c r="Q697" s="49">
        <f t="shared" si="258"/>
        <v>0</v>
      </c>
      <c r="R697" s="119">
        <v>0</v>
      </c>
      <c r="S697" s="119">
        <v>0</v>
      </c>
      <c r="T697" s="119">
        <v>0</v>
      </c>
      <c r="U697" s="119">
        <v>0</v>
      </c>
      <c r="V697" s="49">
        <f t="shared" si="259"/>
        <v>0</v>
      </c>
      <c r="W697" s="215">
        <v>0</v>
      </c>
      <c r="X697" s="182">
        <v>0</v>
      </c>
      <c r="Y697" s="182">
        <v>0</v>
      </c>
      <c r="Z697" s="182">
        <v>0</v>
      </c>
      <c r="AA697" s="49">
        <f t="shared" si="256"/>
        <v>0</v>
      </c>
      <c r="AB697" s="122">
        <v>0</v>
      </c>
      <c r="AC697" s="122">
        <v>0</v>
      </c>
      <c r="AD697" s="122">
        <v>0</v>
      </c>
      <c r="AE697" s="122">
        <v>0</v>
      </c>
      <c r="AF697" s="49">
        <f t="shared" si="257"/>
        <v>0</v>
      </c>
      <c r="AG697" s="215">
        <v>0</v>
      </c>
      <c r="AH697" s="215">
        <v>0</v>
      </c>
      <c r="AI697" s="215">
        <v>0</v>
      </c>
      <c r="AJ697" s="215">
        <v>0</v>
      </c>
    </row>
    <row r="698" spans="2:36" s="67" customFormat="1" ht="18" customHeight="1" thickBot="1" x14ac:dyDescent="0.3">
      <c r="B698" s="317"/>
      <c r="C698" s="417"/>
      <c r="D698" s="413"/>
      <c r="E698" s="189" t="s">
        <v>458</v>
      </c>
      <c r="F698" s="71">
        <f t="shared" si="253"/>
        <v>1</v>
      </c>
      <c r="G698" s="49">
        <f t="shared" si="254"/>
        <v>0</v>
      </c>
      <c r="H698" s="181">
        <v>0</v>
      </c>
      <c r="I698" s="102">
        <v>0</v>
      </c>
      <c r="J698" s="102">
        <v>0</v>
      </c>
      <c r="K698" s="102">
        <v>0</v>
      </c>
      <c r="L698" s="49">
        <f t="shared" si="255"/>
        <v>0</v>
      </c>
      <c r="M698" s="121">
        <v>0</v>
      </c>
      <c r="N698" s="121">
        <v>0</v>
      </c>
      <c r="O698" s="121">
        <v>0</v>
      </c>
      <c r="P698" s="121">
        <v>0</v>
      </c>
      <c r="Q698" s="49">
        <f t="shared" si="258"/>
        <v>0</v>
      </c>
      <c r="R698" s="119">
        <v>0</v>
      </c>
      <c r="S698" s="119">
        <v>0</v>
      </c>
      <c r="T698" s="119">
        <v>0</v>
      </c>
      <c r="U698" s="119">
        <v>0</v>
      </c>
      <c r="V698" s="49">
        <f t="shared" si="259"/>
        <v>0</v>
      </c>
      <c r="W698" s="182">
        <v>0</v>
      </c>
      <c r="X698" s="182">
        <v>0</v>
      </c>
      <c r="Y698" s="182">
        <v>0</v>
      </c>
      <c r="Z698" s="182">
        <v>0</v>
      </c>
      <c r="AA698" s="49">
        <f t="shared" si="256"/>
        <v>1</v>
      </c>
      <c r="AB698" s="122">
        <v>1</v>
      </c>
      <c r="AC698" s="122">
        <v>0</v>
      </c>
      <c r="AD698" s="122">
        <v>0</v>
      </c>
      <c r="AE698" s="122">
        <v>0</v>
      </c>
      <c r="AF698" s="49">
        <f t="shared" si="257"/>
        <v>0</v>
      </c>
      <c r="AG698" s="182">
        <v>0</v>
      </c>
      <c r="AH698" s="182">
        <v>0</v>
      </c>
      <c r="AI698" s="182">
        <v>0</v>
      </c>
      <c r="AJ698" s="182">
        <v>0</v>
      </c>
    </row>
    <row r="699" spans="2:36" s="67" customFormat="1" ht="18" customHeight="1" thickBot="1" x14ac:dyDescent="0.3">
      <c r="B699" s="446">
        <v>9</v>
      </c>
      <c r="C699" s="417"/>
      <c r="D699" s="408" t="s">
        <v>320</v>
      </c>
      <c r="E699" s="127" t="s">
        <v>120</v>
      </c>
      <c r="F699" s="71">
        <f t="shared" si="253"/>
        <v>0</v>
      </c>
      <c r="G699" s="49">
        <f t="shared" si="254"/>
        <v>0</v>
      </c>
      <c r="H699" s="181">
        <v>0</v>
      </c>
      <c r="I699" s="102">
        <v>0</v>
      </c>
      <c r="J699" s="102">
        <v>0</v>
      </c>
      <c r="K699" s="102">
        <v>0</v>
      </c>
      <c r="L699" s="49">
        <f t="shared" si="255"/>
        <v>0</v>
      </c>
      <c r="M699" s="121">
        <v>0</v>
      </c>
      <c r="N699" s="121">
        <v>0</v>
      </c>
      <c r="O699" s="121">
        <v>0</v>
      </c>
      <c r="P699" s="121">
        <v>0</v>
      </c>
      <c r="Q699" s="49">
        <f t="shared" si="258"/>
        <v>0</v>
      </c>
      <c r="R699" s="119">
        <v>0</v>
      </c>
      <c r="S699" s="119">
        <v>0</v>
      </c>
      <c r="T699" s="119">
        <v>0</v>
      </c>
      <c r="U699" s="119">
        <v>0</v>
      </c>
      <c r="V699" s="49">
        <f t="shared" si="259"/>
        <v>0</v>
      </c>
      <c r="W699" s="121">
        <v>0</v>
      </c>
      <c r="X699" s="182">
        <v>0</v>
      </c>
      <c r="Y699" s="182">
        <v>0</v>
      </c>
      <c r="Z699" s="182">
        <v>0</v>
      </c>
      <c r="AA699" s="49">
        <f t="shared" si="256"/>
        <v>0</v>
      </c>
      <c r="AB699" s="122">
        <v>0</v>
      </c>
      <c r="AC699" s="122">
        <v>0</v>
      </c>
      <c r="AD699" s="122">
        <v>0</v>
      </c>
      <c r="AE699" s="122">
        <v>0</v>
      </c>
      <c r="AF699" s="49">
        <f t="shared" si="257"/>
        <v>0</v>
      </c>
      <c r="AG699" s="121">
        <v>0</v>
      </c>
      <c r="AH699" s="121">
        <v>0</v>
      </c>
      <c r="AI699" s="121">
        <v>0</v>
      </c>
      <c r="AJ699" s="121">
        <v>0</v>
      </c>
    </row>
    <row r="700" spans="2:36" s="67" customFormat="1" ht="18" customHeight="1" thickBot="1" x14ac:dyDescent="0.3">
      <c r="B700" s="415"/>
      <c r="C700" s="417"/>
      <c r="D700" s="412"/>
      <c r="E700" s="109" t="s">
        <v>218</v>
      </c>
      <c r="F700" s="71">
        <f t="shared" si="253"/>
        <v>0</v>
      </c>
      <c r="G700" s="49">
        <f t="shared" si="254"/>
        <v>0</v>
      </c>
      <c r="H700" s="181">
        <v>0</v>
      </c>
      <c r="I700" s="102">
        <v>0</v>
      </c>
      <c r="J700" s="102">
        <v>0</v>
      </c>
      <c r="K700" s="102">
        <v>0</v>
      </c>
      <c r="L700" s="49">
        <f t="shared" si="255"/>
        <v>0</v>
      </c>
      <c r="M700" s="121">
        <v>0</v>
      </c>
      <c r="N700" s="121">
        <v>0</v>
      </c>
      <c r="O700" s="121">
        <v>0</v>
      </c>
      <c r="P700" s="121">
        <v>0</v>
      </c>
      <c r="Q700" s="49">
        <f t="shared" si="258"/>
        <v>0</v>
      </c>
      <c r="R700" s="119">
        <v>0</v>
      </c>
      <c r="S700" s="119">
        <v>0</v>
      </c>
      <c r="T700" s="119">
        <v>0</v>
      </c>
      <c r="U700" s="119">
        <v>0</v>
      </c>
      <c r="V700" s="49">
        <f t="shared" si="259"/>
        <v>0</v>
      </c>
      <c r="W700" s="121">
        <v>0</v>
      </c>
      <c r="X700" s="182">
        <v>0</v>
      </c>
      <c r="Y700" s="182">
        <v>0</v>
      </c>
      <c r="Z700" s="182">
        <v>0</v>
      </c>
      <c r="AA700" s="49">
        <f t="shared" si="256"/>
        <v>0</v>
      </c>
      <c r="AB700" s="122">
        <v>0</v>
      </c>
      <c r="AC700" s="122">
        <v>0</v>
      </c>
      <c r="AD700" s="122">
        <v>0</v>
      </c>
      <c r="AE700" s="122">
        <v>0</v>
      </c>
      <c r="AF700" s="49">
        <f t="shared" si="257"/>
        <v>0</v>
      </c>
      <c r="AG700" s="121">
        <v>0</v>
      </c>
      <c r="AH700" s="121">
        <v>0</v>
      </c>
      <c r="AI700" s="121">
        <v>0</v>
      </c>
      <c r="AJ700" s="121">
        <v>0</v>
      </c>
    </row>
    <row r="701" spans="2:36" s="67" customFormat="1" ht="18" customHeight="1" thickBot="1" x14ac:dyDescent="0.3">
      <c r="B701" s="415"/>
      <c r="C701" s="417"/>
      <c r="D701" s="412"/>
      <c r="E701" s="126" t="s">
        <v>116</v>
      </c>
      <c r="F701" s="71">
        <f t="shared" si="253"/>
        <v>0</v>
      </c>
      <c r="G701" s="49">
        <f t="shared" si="254"/>
        <v>0</v>
      </c>
      <c r="H701" s="181">
        <v>0</v>
      </c>
      <c r="I701" s="102">
        <v>0</v>
      </c>
      <c r="J701" s="102">
        <v>0</v>
      </c>
      <c r="K701" s="102">
        <v>0</v>
      </c>
      <c r="L701" s="49">
        <f t="shared" si="255"/>
        <v>0</v>
      </c>
      <c r="M701" s="121">
        <v>0</v>
      </c>
      <c r="N701" s="121">
        <v>0</v>
      </c>
      <c r="O701" s="121">
        <v>0</v>
      </c>
      <c r="P701" s="121">
        <v>0</v>
      </c>
      <c r="Q701" s="49">
        <f t="shared" si="258"/>
        <v>0</v>
      </c>
      <c r="R701" s="119">
        <v>0</v>
      </c>
      <c r="S701" s="119">
        <v>0</v>
      </c>
      <c r="T701" s="119">
        <v>0</v>
      </c>
      <c r="U701" s="119">
        <v>0</v>
      </c>
      <c r="V701" s="49">
        <f t="shared" si="259"/>
        <v>0</v>
      </c>
      <c r="W701" s="182">
        <v>0</v>
      </c>
      <c r="X701" s="182">
        <v>0</v>
      </c>
      <c r="Y701" s="182">
        <v>0</v>
      </c>
      <c r="Z701" s="182">
        <v>0</v>
      </c>
      <c r="AA701" s="49">
        <f t="shared" si="256"/>
        <v>0</v>
      </c>
      <c r="AB701" s="122">
        <v>0</v>
      </c>
      <c r="AC701" s="122">
        <v>0</v>
      </c>
      <c r="AD701" s="122">
        <v>0</v>
      </c>
      <c r="AE701" s="122">
        <v>0</v>
      </c>
      <c r="AF701" s="49">
        <f t="shared" si="257"/>
        <v>0</v>
      </c>
      <c r="AG701" s="182">
        <v>0</v>
      </c>
      <c r="AH701" s="182">
        <v>0</v>
      </c>
      <c r="AI701" s="182">
        <v>0</v>
      </c>
      <c r="AJ701" s="182">
        <v>0</v>
      </c>
    </row>
    <row r="702" spans="2:36" s="67" customFormat="1" ht="18" customHeight="1" thickBot="1" x14ac:dyDescent="0.3">
      <c r="B702" s="317"/>
      <c r="C702" s="417"/>
      <c r="D702" s="413"/>
      <c r="E702" s="214" t="s">
        <v>458</v>
      </c>
      <c r="F702" s="71">
        <f t="shared" si="253"/>
        <v>0</v>
      </c>
      <c r="G702" s="49">
        <f t="shared" si="254"/>
        <v>0</v>
      </c>
      <c r="H702" s="181">
        <v>0</v>
      </c>
      <c r="I702" s="102">
        <v>0</v>
      </c>
      <c r="J702" s="102">
        <v>0</v>
      </c>
      <c r="K702" s="102">
        <v>0</v>
      </c>
      <c r="L702" s="49">
        <f t="shared" si="255"/>
        <v>0</v>
      </c>
      <c r="M702" s="121">
        <v>0</v>
      </c>
      <c r="N702" s="121">
        <v>0</v>
      </c>
      <c r="O702" s="121">
        <v>0</v>
      </c>
      <c r="P702" s="121">
        <v>0</v>
      </c>
      <c r="Q702" s="49">
        <f t="shared" si="258"/>
        <v>0</v>
      </c>
      <c r="R702" s="119">
        <v>0</v>
      </c>
      <c r="S702" s="119">
        <v>0</v>
      </c>
      <c r="T702" s="119">
        <v>0</v>
      </c>
      <c r="U702" s="119">
        <v>0</v>
      </c>
      <c r="V702" s="49">
        <f t="shared" si="259"/>
        <v>0</v>
      </c>
      <c r="W702" s="182">
        <v>0</v>
      </c>
      <c r="X702" s="182">
        <v>0</v>
      </c>
      <c r="Y702" s="182">
        <v>0</v>
      </c>
      <c r="Z702" s="182">
        <v>0</v>
      </c>
      <c r="AA702" s="49">
        <f t="shared" si="256"/>
        <v>0</v>
      </c>
      <c r="AB702" s="122">
        <v>0</v>
      </c>
      <c r="AC702" s="122">
        <v>0</v>
      </c>
      <c r="AD702" s="122">
        <v>0</v>
      </c>
      <c r="AE702" s="122">
        <v>0</v>
      </c>
      <c r="AF702" s="49">
        <f t="shared" si="257"/>
        <v>0</v>
      </c>
      <c r="AG702" s="182">
        <v>0</v>
      </c>
      <c r="AH702" s="182">
        <v>0</v>
      </c>
      <c r="AI702" s="182">
        <v>0</v>
      </c>
      <c r="AJ702" s="182">
        <v>0</v>
      </c>
    </row>
    <row r="703" spans="2:36" s="67" customFormat="1" ht="16.149999999999999" customHeight="1" thickBot="1" x14ac:dyDescent="0.3">
      <c r="B703" s="318">
        <v>10</v>
      </c>
      <c r="C703" s="417"/>
      <c r="D703" s="470" t="s">
        <v>537</v>
      </c>
      <c r="E703" s="127" t="s">
        <v>120</v>
      </c>
      <c r="F703" s="71">
        <f t="shared" si="253"/>
        <v>0</v>
      </c>
      <c r="G703" s="49">
        <f t="shared" si="254"/>
        <v>0</v>
      </c>
      <c r="H703" s="181">
        <v>0</v>
      </c>
      <c r="I703" s="102">
        <v>0</v>
      </c>
      <c r="J703" s="102">
        <v>0</v>
      </c>
      <c r="K703" s="102">
        <v>0</v>
      </c>
      <c r="L703" s="49">
        <f t="shared" si="255"/>
        <v>0</v>
      </c>
      <c r="M703" s="121">
        <v>0</v>
      </c>
      <c r="N703" s="121">
        <v>0</v>
      </c>
      <c r="O703" s="121">
        <v>0</v>
      </c>
      <c r="P703" s="121">
        <v>0</v>
      </c>
      <c r="Q703" s="49">
        <f t="shared" si="258"/>
        <v>0</v>
      </c>
      <c r="R703" s="119">
        <v>0</v>
      </c>
      <c r="S703" s="119">
        <v>0</v>
      </c>
      <c r="T703" s="119">
        <v>0</v>
      </c>
      <c r="U703" s="119">
        <v>0</v>
      </c>
      <c r="V703" s="49">
        <f t="shared" si="259"/>
        <v>0</v>
      </c>
      <c r="W703" s="121">
        <v>0</v>
      </c>
      <c r="X703" s="182">
        <v>0</v>
      </c>
      <c r="Y703" s="182">
        <v>0</v>
      </c>
      <c r="Z703" s="182">
        <v>0</v>
      </c>
      <c r="AA703" s="49">
        <f t="shared" si="256"/>
        <v>0</v>
      </c>
      <c r="AB703" s="122">
        <v>0</v>
      </c>
      <c r="AC703" s="122">
        <v>0</v>
      </c>
      <c r="AD703" s="122">
        <v>0</v>
      </c>
      <c r="AE703" s="122">
        <v>0</v>
      </c>
      <c r="AF703" s="49">
        <f t="shared" si="257"/>
        <v>0</v>
      </c>
      <c r="AG703" s="121">
        <v>0</v>
      </c>
      <c r="AH703" s="121">
        <v>0</v>
      </c>
      <c r="AI703" s="121">
        <v>0</v>
      </c>
      <c r="AJ703" s="121">
        <v>0</v>
      </c>
    </row>
    <row r="704" spans="2:36" s="67" customFormat="1" ht="15" customHeight="1" thickBot="1" x14ac:dyDescent="0.3">
      <c r="B704" s="318"/>
      <c r="C704" s="417"/>
      <c r="D704" s="470"/>
      <c r="E704" s="109" t="s">
        <v>218</v>
      </c>
      <c r="F704" s="71">
        <f t="shared" si="253"/>
        <v>0</v>
      </c>
      <c r="G704" s="49">
        <f t="shared" si="254"/>
        <v>0</v>
      </c>
      <c r="H704" s="181">
        <v>0</v>
      </c>
      <c r="I704" s="102">
        <v>0</v>
      </c>
      <c r="J704" s="102">
        <v>0</v>
      </c>
      <c r="K704" s="102">
        <v>0</v>
      </c>
      <c r="L704" s="49">
        <f t="shared" si="255"/>
        <v>0</v>
      </c>
      <c r="M704" s="121">
        <v>0</v>
      </c>
      <c r="N704" s="121">
        <v>0</v>
      </c>
      <c r="O704" s="121">
        <v>0</v>
      </c>
      <c r="P704" s="121">
        <v>0</v>
      </c>
      <c r="Q704" s="49">
        <f t="shared" si="258"/>
        <v>0</v>
      </c>
      <c r="R704" s="119">
        <v>0</v>
      </c>
      <c r="S704" s="119">
        <v>0</v>
      </c>
      <c r="T704" s="119">
        <v>0</v>
      </c>
      <c r="U704" s="119">
        <v>0</v>
      </c>
      <c r="V704" s="49">
        <f t="shared" si="259"/>
        <v>0</v>
      </c>
      <c r="W704" s="121">
        <v>0</v>
      </c>
      <c r="X704" s="182">
        <v>0</v>
      </c>
      <c r="Y704" s="182">
        <v>0</v>
      </c>
      <c r="Z704" s="182">
        <v>0</v>
      </c>
      <c r="AA704" s="49">
        <f t="shared" si="256"/>
        <v>0</v>
      </c>
      <c r="AB704" s="122">
        <v>0</v>
      </c>
      <c r="AC704" s="122">
        <v>0</v>
      </c>
      <c r="AD704" s="122">
        <v>0</v>
      </c>
      <c r="AE704" s="122">
        <v>0</v>
      </c>
      <c r="AF704" s="49">
        <f t="shared" si="257"/>
        <v>0</v>
      </c>
      <c r="AG704" s="121">
        <v>0</v>
      </c>
      <c r="AH704" s="121">
        <v>0</v>
      </c>
      <c r="AI704" s="121">
        <v>0</v>
      </c>
      <c r="AJ704" s="121">
        <v>0</v>
      </c>
    </row>
    <row r="705" spans="2:36" s="67" customFormat="1" ht="16.899999999999999" customHeight="1" thickBot="1" x14ac:dyDescent="0.3">
      <c r="B705" s="318"/>
      <c r="C705" s="417"/>
      <c r="D705" s="471"/>
      <c r="E705" s="126" t="s">
        <v>116</v>
      </c>
      <c r="F705" s="71">
        <f t="shared" si="253"/>
        <v>0</v>
      </c>
      <c r="G705" s="49">
        <f t="shared" si="254"/>
        <v>0</v>
      </c>
      <c r="H705" s="181">
        <v>0</v>
      </c>
      <c r="I705" s="102">
        <v>0</v>
      </c>
      <c r="J705" s="102">
        <v>0</v>
      </c>
      <c r="K705" s="102">
        <v>0</v>
      </c>
      <c r="L705" s="49">
        <f t="shared" si="255"/>
        <v>0</v>
      </c>
      <c r="M705" s="121">
        <v>0</v>
      </c>
      <c r="N705" s="121">
        <v>0</v>
      </c>
      <c r="O705" s="121">
        <v>0</v>
      </c>
      <c r="P705" s="121">
        <v>0</v>
      </c>
      <c r="Q705" s="49">
        <f t="shared" si="258"/>
        <v>0</v>
      </c>
      <c r="R705" s="119">
        <v>0</v>
      </c>
      <c r="S705" s="119">
        <v>0</v>
      </c>
      <c r="T705" s="119">
        <v>0</v>
      </c>
      <c r="U705" s="119">
        <v>0</v>
      </c>
      <c r="V705" s="49">
        <f t="shared" si="259"/>
        <v>0</v>
      </c>
      <c r="W705" s="182">
        <v>0</v>
      </c>
      <c r="X705" s="182">
        <v>0</v>
      </c>
      <c r="Y705" s="182">
        <v>0</v>
      </c>
      <c r="Z705" s="182">
        <v>0</v>
      </c>
      <c r="AA705" s="49">
        <f t="shared" si="256"/>
        <v>0</v>
      </c>
      <c r="AB705" s="122">
        <v>0</v>
      </c>
      <c r="AC705" s="122">
        <v>0</v>
      </c>
      <c r="AD705" s="122">
        <v>0</v>
      </c>
      <c r="AE705" s="122">
        <v>0</v>
      </c>
      <c r="AF705" s="49">
        <f t="shared" si="257"/>
        <v>0</v>
      </c>
      <c r="AG705" s="182">
        <v>0</v>
      </c>
      <c r="AH705" s="182">
        <v>0</v>
      </c>
      <c r="AI705" s="182">
        <v>0</v>
      </c>
      <c r="AJ705" s="182">
        <v>0</v>
      </c>
    </row>
    <row r="706" spans="2:36" s="67" customFormat="1" ht="16.899999999999999" customHeight="1" thickBot="1" x14ac:dyDescent="0.3">
      <c r="B706" s="446">
        <v>11</v>
      </c>
      <c r="C706" s="417"/>
      <c r="D706" s="470" t="s">
        <v>453</v>
      </c>
      <c r="E706" s="127" t="s">
        <v>120</v>
      </c>
      <c r="F706" s="71">
        <f t="shared" si="253"/>
        <v>22</v>
      </c>
      <c r="G706" s="49">
        <f t="shared" si="254"/>
        <v>3</v>
      </c>
      <c r="H706" s="121">
        <v>3</v>
      </c>
      <c r="I706" s="102">
        <v>0</v>
      </c>
      <c r="J706" s="102">
        <v>0</v>
      </c>
      <c r="K706" s="102">
        <v>0</v>
      </c>
      <c r="L706" s="49">
        <f t="shared" si="255"/>
        <v>5</v>
      </c>
      <c r="M706" s="121">
        <v>5</v>
      </c>
      <c r="N706" s="121">
        <v>0</v>
      </c>
      <c r="O706" s="121">
        <v>0</v>
      </c>
      <c r="P706" s="121">
        <v>0</v>
      </c>
      <c r="Q706" s="49">
        <f t="shared" si="258"/>
        <v>2</v>
      </c>
      <c r="R706" s="121">
        <v>2</v>
      </c>
      <c r="S706" s="121">
        <v>0</v>
      </c>
      <c r="T706" s="121">
        <v>0</v>
      </c>
      <c r="U706" s="121">
        <v>0</v>
      </c>
      <c r="V706" s="49">
        <f t="shared" si="259"/>
        <v>0</v>
      </c>
      <c r="W706" s="121">
        <v>0</v>
      </c>
      <c r="X706" s="182">
        <v>0</v>
      </c>
      <c r="Y706" s="182">
        <v>0</v>
      </c>
      <c r="Z706" s="182">
        <v>0</v>
      </c>
      <c r="AA706" s="49">
        <f t="shared" si="256"/>
        <v>2</v>
      </c>
      <c r="AB706" s="122">
        <v>2</v>
      </c>
      <c r="AC706" s="122">
        <v>0</v>
      </c>
      <c r="AD706" s="122">
        <v>0</v>
      </c>
      <c r="AE706" s="122">
        <v>0</v>
      </c>
      <c r="AF706" s="49">
        <f t="shared" si="257"/>
        <v>10</v>
      </c>
      <c r="AG706" s="121">
        <v>10</v>
      </c>
      <c r="AH706" s="121">
        <v>0</v>
      </c>
      <c r="AI706" s="121">
        <v>0</v>
      </c>
      <c r="AJ706" s="121">
        <v>0</v>
      </c>
    </row>
    <row r="707" spans="2:36" s="67" customFormat="1" ht="16.899999999999999" customHeight="1" thickBot="1" x14ac:dyDescent="0.3">
      <c r="B707" s="415"/>
      <c r="C707" s="417"/>
      <c r="D707" s="470"/>
      <c r="E707" s="109" t="s">
        <v>218</v>
      </c>
      <c r="F707" s="71">
        <f t="shared" si="253"/>
        <v>0</v>
      </c>
      <c r="G707" s="49">
        <f t="shared" si="254"/>
        <v>0</v>
      </c>
      <c r="H707" s="181">
        <v>0</v>
      </c>
      <c r="I707" s="102">
        <v>0</v>
      </c>
      <c r="J707" s="102">
        <v>0</v>
      </c>
      <c r="K707" s="102">
        <v>0</v>
      </c>
      <c r="L707" s="49">
        <f t="shared" si="255"/>
        <v>0</v>
      </c>
      <c r="M707" s="121">
        <v>0</v>
      </c>
      <c r="N707" s="121">
        <v>0</v>
      </c>
      <c r="O707" s="121">
        <v>0</v>
      </c>
      <c r="P707" s="121">
        <v>0</v>
      </c>
      <c r="Q707" s="49">
        <f t="shared" si="258"/>
        <v>0</v>
      </c>
      <c r="R707" s="121">
        <v>0</v>
      </c>
      <c r="S707" s="121">
        <v>0</v>
      </c>
      <c r="T707" s="121">
        <v>0</v>
      </c>
      <c r="U707" s="121">
        <v>0</v>
      </c>
      <c r="V707" s="49">
        <f t="shared" si="259"/>
        <v>0</v>
      </c>
      <c r="W707" s="121">
        <v>0</v>
      </c>
      <c r="X707" s="182">
        <v>0</v>
      </c>
      <c r="Y707" s="182">
        <v>0</v>
      </c>
      <c r="Z707" s="182">
        <v>0</v>
      </c>
      <c r="AA707" s="49">
        <f t="shared" si="256"/>
        <v>0</v>
      </c>
      <c r="AB707" s="122">
        <v>0</v>
      </c>
      <c r="AC707" s="122">
        <v>0</v>
      </c>
      <c r="AD707" s="122">
        <v>0</v>
      </c>
      <c r="AE707" s="122">
        <v>0</v>
      </c>
      <c r="AF707" s="49">
        <f t="shared" si="257"/>
        <v>0</v>
      </c>
      <c r="AG707" s="121">
        <v>0</v>
      </c>
      <c r="AH707" s="121">
        <v>0</v>
      </c>
      <c r="AI707" s="121">
        <v>0</v>
      </c>
      <c r="AJ707" s="121">
        <v>0</v>
      </c>
    </row>
    <row r="708" spans="2:36" s="67" customFormat="1" ht="16.899999999999999" customHeight="1" thickBot="1" x14ac:dyDescent="0.3">
      <c r="B708" s="415"/>
      <c r="C708" s="417"/>
      <c r="D708" s="470"/>
      <c r="E708" s="126" t="s">
        <v>116</v>
      </c>
      <c r="F708" s="71">
        <f t="shared" si="253"/>
        <v>9</v>
      </c>
      <c r="G708" s="49">
        <f t="shared" si="254"/>
        <v>0</v>
      </c>
      <c r="H708" s="181">
        <v>0</v>
      </c>
      <c r="I708" s="102">
        <v>0</v>
      </c>
      <c r="J708" s="102">
        <v>0</v>
      </c>
      <c r="K708" s="102">
        <v>0</v>
      </c>
      <c r="L708" s="49">
        <f t="shared" si="255"/>
        <v>2</v>
      </c>
      <c r="M708" s="121">
        <v>2</v>
      </c>
      <c r="N708" s="121">
        <v>0</v>
      </c>
      <c r="O708" s="121">
        <v>0</v>
      </c>
      <c r="P708" s="121">
        <v>0</v>
      </c>
      <c r="Q708" s="49">
        <f t="shared" si="258"/>
        <v>4</v>
      </c>
      <c r="R708" s="182">
        <v>4</v>
      </c>
      <c r="S708" s="182">
        <v>0</v>
      </c>
      <c r="T708" s="182">
        <v>0</v>
      </c>
      <c r="U708" s="182">
        <v>0</v>
      </c>
      <c r="V708" s="49">
        <f t="shared" si="259"/>
        <v>0</v>
      </c>
      <c r="W708" s="182">
        <v>0</v>
      </c>
      <c r="X708" s="182">
        <v>0</v>
      </c>
      <c r="Y708" s="182">
        <v>0</v>
      </c>
      <c r="Z708" s="182">
        <v>0</v>
      </c>
      <c r="AA708" s="49">
        <f t="shared" si="256"/>
        <v>2</v>
      </c>
      <c r="AB708" s="122">
        <v>2</v>
      </c>
      <c r="AC708" s="122">
        <v>0</v>
      </c>
      <c r="AD708" s="122">
        <v>0</v>
      </c>
      <c r="AE708" s="122">
        <v>0</v>
      </c>
      <c r="AF708" s="49">
        <f t="shared" si="257"/>
        <v>1</v>
      </c>
      <c r="AG708" s="182">
        <v>1</v>
      </c>
      <c r="AH708" s="182">
        <v>0</v>
      </c>
      <c r="AI708" s="182">
        <v>0</v>
      </c>
      <c r="AJ708" s="182">
        <v>0</v>
      </c>
    </row>
    <row r="709" spans="2:36" s="67" customFormat="1" ht="16.899999999999999" customHeight="1" thickBot="1" x14ac:dyDescent="0.3">
      <c r="B709" s="317"/>
      <c r="C709" s="417"/>
      <c r="D709" s="471"/>
      <c r="E709" s="214" t="s">
        <v>458</v>
      </c>
      <c r="F709" s="71">
        <f t="shared" si="253"/>
        <v>1</v>
      </c>
      <c r="G709" s="49">
        <f t="shared" si="254"/>
        <v>1</v>
      </c>
      <c r="H709" s="181">
        <v>1</v>
      </c>
      <c r="I709" s="102">
        <v>0</v>
      </c>
      <c r="J709" s="102">
        <v>0</v>
      </c>
      <c r="K709" s="102">
        <v>0</v>
      </c>
      <c r="L709" s="49">
        <f t="shared" si="255"/>
        <v>0</v>
      </c>
      <c r="M709" s="121">
        <v>0</v>
      </c>
      <c r="N709" s="121">
        <v>0</v>
      </c>
      <c r="O709" s="121">
        <v>0</v>
      </c>
      <c r="P709" s="121">
        <v>0</v>
      </c>
      <c r="Q709" s="49">
        <f t="shared" si="258"/>
        <v>0</v>
      </c>
      <c r="R709" s="119">
        <v>0</v>
      </c>
      <c r="S709" s="119">
        <v>0</v>
      </c>
      <c r="T709" s="119">
        <v>0</v>
      </c>
      <c r="U709" s="119">
        <v>0</v>
      </c>
      <c r="V709" s="49">
        <f t="shared" si="259"/>
        <v>0</v>
      </c>
      <c r="W709" s="182">
        <v>0</v>
      </c>
      <c r="X709" s="182">
        <v>0</v>
      </c>
      <c r="Y709" s="182">
        <v>0</v>
      </c>
      <c r="Z709" s="182">
        <v>0</v>
      </c>
      <c r="AA709" s="49">
        <f t="shared" si="256"/>
        <v>0</v>
      </c>
      <c r="AB709" s="122">
        <v>0</v>
      </c>
      <c r="AC709" s="122">
        <v>0</v>
      </c>
      <c r="AD709" s="122">
        <v>0</v>
      </c>
      <c r="AE709" s="122">
        <v>0</v>
      </c>
      <c r="AF709" s="49">
        <f t="shared" si="257"/>
        <v>0</v>
      </c>
      <c r="AG709" s="182">
        <v>0</v>
      </c>
      <c r="AH709" s="182">
        <v>0</v>
      </c>
      <c r="AI709" s="182">
        <v>0</v>
      </c>
      <c r="AJ709" s="182">
        <v>0</v>
      </c>
    </row>
    <row r="710" spans="2:36" s="67" customFormat="1" ht="16.899999999999999" customHeight="1" thickBot="1" x14ac:dyDescent="0.3">
      <c r="B710" s="318">
        <v>12</v>
      </c>
      <c r="C710" s="417"/>
      <c r="D710" s="470" t="s">
        <v>454</v>
      </c>
      <c r="E710" s="127" t="s">
        <v>120</v>
      </c>
      <c r="F710" s="71">
        <f t="shared" ref="F710:F773" si="292">G710+L710+Q710+V710+AA710+AF710</f>
        <v>0</v>
      </c>
      <c r="G710" s="49">
        <f t="shared" ref="G710:G773" si="293">SUM(H710:K710)</f>
        <v>0</v>
      </c>
      <c r="H710" s="121">
        <v>0</v>
      </c>
      <c r="I710" s="102">
        <v>0</v>
      </c>
      <c r="J710" s="102">
        <v>0</v>
      </c>
      <c r="K710" s="102">
        <v>0</v>
      </c>
      <c r="L710" s="49">
        <f t="shared" ref="L710:L773" si="294">SUM(M710:P710)</f>
        <v>0</v>
      </c>
      <c r="M710" s="121">
        <v>0</v>
      </c>
      <c r="N710" s="121">
        <v>0</v>
      </c>
      <c r="O710" s="121">
        <v>0</v>
      </c>
      <c r="P710" s="121">
        <v>0</v>
      </c>
      <c r="Q710" s="49">
        <f t="shared" si="258"/>
        <v>0</v>
      </c>
      <c r="R710" s="119">
        <v>0</v>
      </c>
      <c r="S710" s="119">
        <v>0</v>
      </c>
      <c r="T710" s="119">
        <v>0</v>
      </c>
      <c r="U710" s="119">
        <v>0</v>
      </c>
      <c r="V710" s="49">
        <f t="shared" si="259"/>
        <v>0</v>
      </c>
      <c r="W710" s="121">
        <v>0</v>
      </c>
      <c r="X710" s="182">
        <v>0</v>
      </c>
      <c r="Y710" s="182">
        <v>0</v>
      </c>
      <c r="Z710" s="182">
        <v>0</v>
      </c>
      <c r="AA710" s="49">
        <f t="shared" ref="AA710:AA773" si="295">SUM(AB710:AE710)</f>
        <v>0</v>
      </c>
      <c r="AB710" s="122">
        <v>0</v>
      </c>
      <c r="AC710" s="122">
        <v>0</v>
      </c>
      <c r="AD710" s="122">
        <v>0</v>
      </c>
      <c r="AE710" s="122">
        <v>0</v>
      </c>
      <c r="AF710" s="49">
        <f t="shared" ref="AF710:AF773" si="296">SUM(AG710:AJ710)</f>
        <v>0</v>
      </c>
      <c r="AG710" s="121">
        <v>0</v>
      </c>
      <c r="AH710" s="121">
        <v>0</v>
      </c>
      <c r="AI710" s="121">
        <v>0</v>
      </c>
      <c r="AJ710" s="121">
        <v>0</v>
      </c>
    </row>
    <row r="711" spans="2:36" s="67" customFormat="1" ht="16.899999999999999" customHeight="1" thickBot="1" x14ac:dyDescent="0.3">
      <c r="B711" s="318"/>
      <c r="C711" s="417"/>
      <c r="D711" s="470"/>
      <c r="E711" s="107" t="s">
        <v>218</v>
      </c>
      <c r="F711" s="71">
        <f t="shared" si="292"/>
        <v>0</v>
      </c>
      <c r="G711" s="49">
        <f t="shared" si="293"/>
        <v>0</v>
      </c>
      <c r="H711" s="121">
        <v>0</v>
      </c>
      <c r="I711" s="102">
        <v>0</v>
      </c>
      <c r="J711" s="102">
        <v>0</v>
      </c>
      <c r="K711" s="102">
        <v>0</v>
      </c>
      <c r="L711" s="49">
        <f t="shared" si="294"/>
        <v>0</v>
      </c>
      <c r="M711" s="121">
        <v>0</v>
      </c>
      <c r="N711" s="121">
        <v>0</v>
      </c>
      <c r="O711" s="121">
        <v>0</v>
      </c>
      <c r="P711" s="121">
        <v>0</v>
      </c>
      <c r="Q711" s="49">
        <f t="shared" si="258"/>
        <v>0</v>
      </c>
      <c r="R711" s="119">
        <v>0</v>
      </c>
      <c r="S711" s="119">
        <v>0</v>
      </c>
      <c r="T711" s="119">
        <v>0</v>
      </c>
      <c r="U711" s="119">
        <v>0</v>
      </c>
      <c r="V711" s="49">
        <f t="shared" si="259"/>
        <v>0</v>
      </c>
      <c r="W711" s="121">
        <v>0</v>
      </c>
      <c r="X711" s="182">
        <v>0</v>
      </c>
      <c r="Y711" s="182">
        <v>0</v>
      </c>
      <c r="Z711" s="182">
        <v>0</v>
      </c>
      <c r="AA711" s="49">
        <f t="shared" si="295"/>
        <v>0</v>
      </c>
      <c r="AB711" s="122">
        <v>0</v>
      </c>
      <c r="AC711" s="122">
        <v>0</v>
      </c>
      <c r="AD711" s="122">
        <v>0</v>
      </c>
      <c r="AE711" s="122">
        <v>0</v>
      </c>
      <c r="AF711" s="49">
        <f t="shared" si="296"/>
        <v>0</v>
      </c>
      <c r="AG711" s="121">
        <v>0</v>
      </c>
      <c r="AH711" s="121">
        <v>0</v>
      </c>
      <c r="AI711" s="121">
        <v>0</v>
      </c>
      <c r="AJ711" s="121">
        <v>0</v>
      </c>
    </row>
    <row r="712" spans="2:36" s="67" customFormat="1" ht="16.899999999999999" customHeight="1" thickBot="1" x14ac:dyDescent="0.3">
      <c r="B712" s="318"/>
      <c r="C712" s="417"/>
      <c r="D712" s="471"/>
      <c r="E712" s="93" t="s">
        <v>116</v>
      </c>
      <c r="F712" s="71">
        <f t="shared" si="292"/>
        <v>0</v>
      </c>
      <c r="G712" s="49">
        <f t="shared" si="293"/>
        <v>0</v>
      </c>
      <c r="H712" s="182">
        <v>0</v>
      </c>
      <c r="I712" s="102">
        <v>0</v>
      </c>
      <c r="J712" s="102">
        <v>0</v>
      </c>
      <c r="K712" s="102">
        <v>0</v>
      </c>
      <c r="L712" s="49">
        <f t="shared" si="294"/>
        <v>0</v>
      </c>
      <c r="M712" s="121">
        <v>0</v>
      </c>
      <c r="N712" s="121">
        <v>0</v>
      </c>
      <c r="O712" s="121">
        <v>0</v>
      </c>
      <c r="P712" s="121">
        <v>0</v>
      </c>
      <c r="Q712" s="49">
        <f t="shared" si="258"/>
        <v>0</v>
      </c>
      <c r="R712" s="119">
        <v>0</v>
      </c>
      <c r="S712" s="119">
        <v>0</v>
      </c>
      <c r="T712" s="119">
        <v>0</v>
      </c>
      <c r="U712" s="119">
        <v>0</v>
      </c>
      <c r="V712" s="49">
        <f t="shared" si="259"/>
        <v>0</v>
      </c>
      <c r="W712" s="182">
        <v>0</v>
      </c>
      <c r="X712" s="182">
        <v>0</v>
      </c>
      <c r="Y712" s="182">
        <v>0</v>
      </c>
      <c r="Z712" s="182">
        <v>0</v>
      </c>
      <c r="AA712" s="49">
        <f t="shared" si="295"/>
        <v>0</v>
      </c>
      <c r="AB712" s="122">
        <v>0</v>
      </c>
      <c r="AC712" s="122">
        <v>0</v>
      </c>
      <c r="AD712" s="122">
        <v>0</v>
      </c>
      <c r="AE712" s="122">
        <v>0</v>
      </c>
      <c r="AF712" s="49">
        <f t="shared" si="296"/>
        <v>0</v>
      </c>
      <c r="AG712" s="182">
        <v>0</v>
      </c>
      <c r="AH712" s="182">
        <v>0</v>
      </c>
      <c r="AI712" s="182">
        <v>0</v>
      </c>
      <c r="AJ712" s="182">
        <v>0</v>
      </c>
    </row>
    <row r="713" spans="2:36" s="67" customFormat="1" ht="16.899999999999999" customHeight="1" x14ac:dyDescent="0.25">
      <c r="B713" s="446">
        <v>13</v>
      </c>
      <c r="C713" s="417"/>
      <c r="D713" s="470" t="s">
        <v>682</v>
      </c>
      <c r="E713" s="187" t="s">
        <v>120</v>
      </c>
      <c r="F713" s="71">
        <f t="shared" si="292"/>
        <v>0</v>
      </c>
      <c r="G713" s="49">
        <f t="shared" si="293"/>
        <v>0</v>
      </c>
      <c r="H713" s="144"/>
      <c r="I713" s="144"/>
      <c r="J713" s="144"/>
      <c r="K713" s="144"/>
      <c r="L713" s="49">
        <f t="shared" si="294"/>
        <v>0</v>
      </c>
      <c r="M713" s="144"/>
      <c r="N713" s="144"/>
      <c r="O713" s="144"/>
      <c r="P713" s="144"/>
      <c r="Q713" s="49">
        <f t="shared" si="258"/>
        <v>0</v>
      </c>
      <c r="R713" s="144"/>
      <c r="S713" s="144"/>
      <c r="T713" s="144"/>
      <c r="U713" s="144"/>
      <c r="V713" s="49">
        <f t="shared" si="259"/>
        <v>0</v>
      </c>
      <c r="W713" s="144">
        <v>0</v>
      </c>
      <c r="X713" s="144"/>
      <c r="Y713" s="144"/>
      <c r="Z713" s="144"/>
      <c r="AA713" s="49">
        <f t="shared" si="295"/>
        <v>0</v>
      </c>
      <c r="AB713" s="122">
        <v>0</v>
      </c>
      <c r="AC713" s="122">
        <v>0</v>
      </c>
      <c r="AD713" s="122">
        <v>0</v>
      </c>
      <c r="AE713" s="122">
        <v>0</v>
      </c>
      <c r="AF713" s="49">
        <f t="shared" si="296"/>
        <v>0</v>
      </c>
      <c r="AG713" s="144"/>
      <c r="AH713" s="144"/>
      <c r="AI713" s="144"/>
      <c r="AJ713" s="144"/>
    </row>
    <row r="714" spans="2:36" s="67" customFormat="1" ht="16.899999999999999" customHeight="1" x14ac:dyDescent="0.25">
      <c r="B714" s="415"/>
      <c r="C714" s="417"/>
      <c r="D714" s="470"/>
      <c r="E714" s="106" t="s">
        <v>218</v>
      </c>
      <c r="F714" s="71">
        <f t="shared" si="292"/>
        <v>0</v>
      </c>
      <c r="G714" s="49">
        <f t="shared" si="293"/>
        <v>0</v>
      </c>
      <c r="H714" s="140"/>
      <c r="I714" s="140"/>
      <c r="J714" s="140"/>
      <c r="K714" s="140"/>
      <c r="L714" s="49">
        <f t="shared" si="294"/>
        <v>0</v>
      </c>
      <c r="M714" s="140"/>
      <c r="N714" s="140"/>
      <c r="O714" s="140"/>
      <c r="P714" s="140"/>
      <c r="Q714" s="49">
        <f t="shared" ref="Q714:Q777" si="297">SUM(R714:U714)</f>
        <v>0</v>
      </c>
      <c r="R714" s="140"/>
      <c r="S714" s="140"/>
      <c r="T714" s="140"/>
      <c r="U714" s="140"/>
      <c r="V714" s="49">
        <f t="shared" ref="V714:V777" si="298">SUM(W714:Z714)</f>
        <v>0</v>
      </c>
      <c r="W714" s="140">
        <v>0</v>
      </c>
      <c r="X714" s="140"/>
      <c r="Y714" s="140"/>
      <c r="Z714" s="140"/>
      <c r="AA714" s="49">
        <f t="shared" si="295"/>
        <v>0</v>
      </c>
      <c r="AB714" s="122">
        <v>0</v>
      </c>
      <c r="AC714" s="122">
        <v>0</v>
      </c>
      <c r="AD714" s="122">
        <v>0</v>
      </c>
      <c r="AE714" s="122">
        <v>0</v>
      </c>
      <c r="AF714" s="49">
        <f t="shared" si="296"/>
        <v>0</v>
      </c>
      <c r="AG714" s="140"/>
      <c r="AH714" s="140"/>
      <c r="AI714" s="140"/>
      <c r="AJ714" s="140"/>
    </row>
    <row r="715" spans="2:36" s="67" customFormat="1" ht="16.899999999999999" customHeight="1" thickBot="1" x14ac:dyDescent="0.3">
      <c r="B715" s="415"/>
      <c r="C715" s="417"/>
      <c r="D715" s="470"/>
      <c r="E715" s="126" t="s">
        <v>116</v>
      </c>
      <c r="F715" s="71">
        <f t="shared" si="292"/>
        <v>0</v>
      </c>
      <c r="G715" s="49">
        <f t="shared" si="293"/>
        <v>0</v>
      </c>
      <c r="H715" s="102">
        <v>0</v>
      </c>
      <c r="I715" s="102">
        <v>0</v>
      </c>
      <c r="J715" s="102">
        <v>0</v>
      </c>
      <c r="K715" s="102">
        <v>0</v>
      </c>
      <c r="L715" s="49">
        <f t="shared" si="294"/>
        <v>0</v>
      </c>
      <c r="M715" s="121">
        <v>0</v>
      </c>
      <c r="N715" s="121">
        <v>0</v>
      </c>
      <c r="O715" s="121">
        <v>0</v>
      </c>
      <c r="P715" s="121">
        <v>0</v>
      </c>
      <c r="Q715" s="49">
        <f t="shared" si="297"/>
        <v>0</v>
      </c>
      <c r="R715" s="102">
        <v>0</v>
      </c>
      <c r="S715" s="102">
        <v>0</v>
      </c>
      <c r="T715" s="102">
        <v>0</v>
      </c>
      <c r="U715" s="102">
        <v>0</v>
      </c>
      <c r="V715" s="49">
        <f t="shared" si="298"/>
        <v>0</v>
      </c>
      <c r="W715" s="102">
        <v>0</v>
      </c>
      <c r="X715" s="182">
        <v>0</v>
      </c>
      <c r="Y715" s="182">
        <v>0</v>
      </c>
      <c r="Z715" s="182">
        <v>0</v>
      </c>
      <c r="AA715" s="49">
        <f t="shared" si="295"/>
        <v>0</v>
      </c>
      <c r="AB715" s="122">
        <v>0</v>
      </c>
      <c r="AC715" s="122">
        <v>0</v>
      </c>
      <c r="AD715" s="122">
        <v>0</v>
      </c>
      <c r="AE715" s="122">
        <v>0</v>
      </c>
      <c r="AF715" s="49">
        <f t="shared" si="296"/>
        <v>0</v>
      </c>
      <c r="AG715" s="102">
        <v>0</v>
      </c>
      <c r="AH715" s="102">
        <v>0</v>
      </c>
      <c r="AI715" s="102">
        <v>0</v>
      </c>
      <c r="AJ715" s="102">
        <v>0</v>
      </c>
    </row>
    <row r="716" spans="2:36" s="67" customFormat="1" ht="16.899999999999999" customHeight="1" thickBot="1" x14ac:dyDescent="0.3">
      <c r="B716" s="317"/>
      <c r="C716" s="417"/>
      <c r="D716" s="471"/>
      <c r="E716" s="214" t="s">
        <v>458</v>
      </c>
      <c r="F716" s="71">
        <f t="shared" si="292"/>
        <v>0</v>
      </c>
      <c r="G716" s="49">
        <f t="shared" si="293"/>
        <v>0</v>
      </c>
      <c r="H716" s="124">
        <v>0</v>
      </c>
      <c r="I716" s="102">
        <v>0</v>
      </c>
      <c r="J716" s="102">
        <v>0</v>
      </c>
      <c r="K716" s="102">
        <v>0</v>
      </c>
      <c r="L716" s="49">
        <f t="shared" si="294"/>
        <v>0</v>
      </c>
      <c r="M716" s="121">
        <v>0</v>
      </c>
      <c r="N716" s="121">
        <v>0</v>
      </c>
      <c r="O716" s="121">
        <v>0</v>
      </c>
      <c r="P716" s="121">
        <v>0</v>
      </c>
      <c r="Q716" s="49">
        <f t="shared" si="297"/>
        <v>0</v>
      </c>
      <c r="R716" s="124">
        <v>0</v>
      </c>
      <c r="S716" s="124">
        <v>0</v>
      </c>
      <c r="T716" s="124">
        <v>0</v>
      </c>
      <c r="U716" s="124">
        <v>0</v>
      </c>
      <c r="V716" s="49">
        <f t="shared" si="298"/>
        <v>0</v>
      </c>
      <c r="W716" s="124">
        <v>0</v>
      </c>
      <c r="X716" s="182">
        <v>0</v>
      </c>
      <c r="Y716" s="182">
        <v>0</v>
      </c>
      <c r="Z716" s="182">
        <v>0</v>
      </c>
      <c r="AA716" s="49">
        <f t="shared" si="295"/>
        <v>0</v>
      </c>
      <c r="AB716" s="122">
        <v>0</v>
      </c>
      <c r="AC716" s="122">
        <v>0</v>
      </c>
      <c r="AD716" s="122">
        <v>0</v>
      </c>
      <c r="AE716" s="122">
        <v>0</v>
      </c>
      <c r="AF716" s="49">
        <f t="shared" si="296"/>
        <v>0</v>
      </c>
      <c r="AG716" s="124">
        <v>0</v>
      </c>
      <c r="AH716" s="124">
        <v>0</v>
      </c>
      <c r="AI716" s="124">
        <v>0</v>
      </c>
      <c r="AJ716" s="124">
        <v>0</v>
      </c>
    </row>
    <row r="717" spans="2:36" s="84" customFormat="1" ht="16.5" customHeight="1" x14ac:dyDescent="0.25">
      <c r="B717" s="65"/>
      <c r="C717" s="417"/>
      <c r="D717" s="510" t="s">
        <v>253</v>
      </c>
      <c r="E717" s="511"/>
      <c r="F717" s="71">
        <f t="shared" si="292"/>
        <v>22</v>
      </c>
      <c r="G717" s="49">
        <f t="shared" si="293"/>
        <v>3</v>
      </c>
      <c r="H717" s="71">
        <f t="shared" ref="H717:K717" si="299">H710+H706+H703+H699+H692+H688+H685+H682+H679+H695+H671+H675+H713</f>
        <v>3</v>
      </c>
      <c r="I717" s="71">
        <f t="shared" si="299"/>
        <v>0</v>
      </c>
      <c r="J717" s="71">
        <f t="shared" si="299"/>
        <v>0</v>
      </c>
      <c r="K717" s="71">
        <f t="shared" si="299"/>
        <v>0</v>
      </c>
      <c r="L717" s="49">
        <f t="shared" si="294"/>
        <v>5</v>
      </c>
      <c r="M717" s="71">
        <f t="shared" ref="M717:P717" si="300">M710+M706+M703+M699+M692+M688+M685+M682+M679+M695+M671+M675+M713</f>
        <v>5</v>
      </c>
      <c r="N717" s="71">
        <f t="shared" si="300"/>
        <v>0</v>
      </c>
      <c r="O717" s="71">
        <f t="shared" si="300"/>
        <v>0</v>
      </c>
      <c r="P717" s="71">
        <f t="shared" si="300"/>
        <v>0</v>
      </c>
      <c r="Q717" s="49">
        <f t="shared" si="297"/>
        <v>2</v>
      </c>
      <c r="R717" s="71">
        <f t="shared" ref="R717:AE717" si="301">R710+R706+R703+R699+R692+R688+R685+R682+R679+R695+R671+R675+R713</f>
        <v>2</v>
      </c>
      <c r="S717" s="71">
        <f t="shared" si="301"/>
        <v>0</v>
      </c>
      <c r="T717" s="71">
        <f t="shared" si="301"/>
        <v>0</v>
      </c>
      <c r="U717" s="71">
        <f t="shared" si="301"/>
        <v>0</v>
      </c>
      <c r="V717" s="49">
        <f t="shared" si="298"/>
        <v>0</v>
      </c>
      <c r="W717" s="71">
        <v>0</v>
      </c>
      <c r="X717" s="71">
        <f t="shared" ref="X717:Z717" si="302">X710+X706+X703+X699+X692+X688+X685+X682+X679+X695+X671+X675+X713</f>
        <v>0</v>
      </c>
      <c r="Y717" s="71">
        <f t="shared" si="302"/>
        <v>0</v>
      </c>
      <c r="Z717" s="71">
        <f t="shared" si="302"/>
        <v>0</v>
      </c>
      <c r="AA717" s="49">
        <f t="shared" si="295"/>
        <v>2</v>
      </c>
      <c r="AB717" s="71">
        <f t="shared" si="301"/>
        <v>2</v>
      </c>
      <c r="AC717" s="71">
        <f t="shared" si="301"/>
        <v>0</v>
      </c>
      <c r="AD717" s="71">
        <f t="shared" si="301"/>
        <v>0</v>
      </c>
      <c r="AE717" s="71">
        <f t="shared" si="301"/>
        <v>0</v>
      </c>
      <c r="AF717" s="49">
        <f t="shared" si="296"/>
        <v>10</v>
      </c>
      <c r="AG717" s="71">
        <f t="shared" ref="AG717:AJ717" si="303">AG710+AG706+AG703+AG699+AG692+AG688+AG685+AG682+AG679+AG695+AG671+AG675+AG713</f>
        <v>10</v>
      </c>
      <c r="AH717" s="71">
        <f t="shared" si="303"/>
        <v>0</v>
      </c>
      <c r="AI717" s="71">
        <f t="shared" si="303"/>
        <v>0</v>
      </c>
      <c r="AJ717" s="71">
        <f t="shared" si="303"/>
        <v>0</v>
      </c>
    </row>
    <row r="718" spans="2:36" s="84" customFormat="1" ht="16.5" customHeight="1" x14ac:dyDescent="0.25">
      <c r="B718" s="16"/>
      <c r="C718" s="417"/>
      <c r="D718" s="508" t="s">
        <v>254</v>
      </c>
      <c r="E718" s="509"/>
      <c r="F718" s="71">
        <f t="shared" si="292"/>
        <v>0</v>
      </c>
      <c r="G718" s="49">
        <f t="shared" si="293"/>
        <v>0</v>
      </c>
      <c r="H718" s="71">
        <f t="shared" ref="H718:K718" si="304">H711+H707+H704+H700+H693+H689+H686+H683+H680+H696+H676+H672+H714</f>
        <v>0</v>
      </c>
      <c r="I718" s="71">
        <f t="shared" si="304"/>
        <v>0</v>
      </c>
      <c r="J718" s="71">
        <f t="shared" si="304"/>
        <v>0</v>
      </c>
      <c r="K718" s="71">
        <f t="shared" si="304"/>
        <v>0</v>
      </c>
      <c r="L718" s="49">
        <f t="shared" si="294"/>
        <v>0</v>
      </c>
      <c r="M718" s="71">
        <f t="shared" ref="M718:P719" si="305">M711+M707+M704+M700+M693+M689+M686+M683+M680+M696+M676+M672+M714</f>
        <v>0</v>
      </c>
      <c r="N718" s="71">
        <f t="shared" si="305"/>
        <v>0</v>
      </c>
      <c r="O718" s="71">
        <f t="shared" si="305"/>
        <v>0</v>
      </c>
      <c r="P718" s="71">
        <f t="shared" si="305"/>
        <v>0</v>
      </c>
      <c r="Q718" s="49">
        <f t="shared" si="297"/>
        <v>0</v>
      </c>
      <c r="R718" s="71">
        <f t="shared" ref="R718:AE719" si="306">R711+R707+R704+R700+R693+R689+R686+R683+R680+R696+R676+R672+R714</f>
        <v>0</v>
      </c>
      <c r="S718" s="71">
        <f t="shared" si="306"/>
        <v>0</v>
      </c>
      <c r="T718" s="71">
        <f t="shared" si="306"/>
        <v>0</v>
      </c>
      <c r="U718" s="71">
        <f t="shared" si="306"/>
        <v>0</v>
      </c>
      <c r="V718" s="49">
        <f t="shared" si="298"/>
        <v>0</v>
      </c>
      <c r="W718" s="71">
        <v>0</v>
      </c>
      <c r="X718" s="71">
        <f t="shared" ref="X718:Z719" si="307">X711+X707+X704+X700+X693+X689+X686+X683+X680+X696+X676+X672+X714</f>
        <v>0</v>
      </c>
      <c r="Y718" s="71">
        <f t="shared" si="307"/>
        <v>0</v>
      </c>
      <c r="Z718" s="71">
        <f t="shared" si="307"/>
        <v>0</v>
      </c>
      <c r="AA718" s="49">
        <f t="shared" si="295"/>
        <v>0</v>
      </c>
      <c r="AB718" s="71">
        <f t="shared" si="306"/>
        <v>0</v>
      </c>
      <c r="AC718" s="71">
        <f t="shared" si="306"/>
        <v>0</v>
      </c>
      <c r="AD718" s="71">
        <f t="shared" si="306"/>
        <v>0</v>
      </c>
      <c r="AE718" s="71">
        <f t="shared" si="306"/>
        <v>0</v>
      </c>
      <c r="AF718" s="49">
        <f t="shared" si="296"/>
        <v>0</v>
      </c>
      <c r="AG718" s="71">
        <f t="shared" ref="AG718:AJ719" si="308">AG711+AG707+AG704+AG700+AG693+AG689+AG686+AG683+AG680+AG696+AG676+AG672+AG714</f>
        <v>0</v>
      </c>
      <c r="AH718" s="71">
        <f t="shared" si="308"/>
        <v>0</v>
      </c>
      <c r="AI718" s="71">
        <f t="shared" si="308"/>
        <v>0</v>
      </c>
      <c r="AJ718" s="71">
        <f t="shared" si="308"/>
        <v>0</v>
      </c>
    </row>
    <row r="719" spans="2:36" s="84" customFormat="1" ht="16.5" customHeight="1" thickBot="1" x14ac:dyDescent="0.3">
      <c r="B719" s="16"/>
      <c r="C719" s="417"/>
      <c r="D719" s="424" t="s">
        <v>255</v>
      </c>
      <c r="E719" s="424"/>
      <c r="F719" s="71">
        <f t="shared" si="292"/>
        <v>9</v>
      </c>
      <c r="G719" s="49">
        <f t="shared" si="293"/>
        <v>0</v>
      </c>
      <c r="H719" s="143">
        <f t="shared" ref="H719" si="309">H712+H708+H705+H701+H694+H690+H687+H684+H681+H697+H677+H673+H715</f>
        <v>0</v>
      </c>
      <c r="I719" s="143">
        <f t="shared" ref="I719:K719" si="310">I712+I708+I705+I701+I694+I690+I687+I684+I681+I697+I677+I673+I715</f>
        <v>0</v>
      </c>
      <c r="J719" s="143">
        <f t="shared" si="310"/>
        <v>0</v>
      </c>
      <c r="K719" s="143">
        <f t="shared" si="310"/>
        <v>0</v>
      </c>
      <c r="L719" s="49">
        <f t="shared" si="294"/>
        <v>2</v>
      </c>
      <c r="M719" s="143">
        <f t="shared" si="305"/>
        <v>2</v>
      </c>
      <c r="N719" s="143">
        <f t="shared" si="305"/>
        <v>0</v>
      </c>
      <c r="O719" s="143">
        <f t="shared" si="305"/>
        <v>0</v>
      </c>
      <c r="P719" s="143">
        <f t="shared" si="305"/>
        <v>0</v>
      </c>
      <c r="Q719" s="49">
        <f t="shared" si="297"/>
        <v>4</v>
      </c>
      <c r="R719" s="143">
        <f t="shared" si="306"/>
        <v>4</v>
      </c>
      <c r="S719" s="143">
        <f t="shared" si="306"/>
        <v>0</v>
      </c>
      <c r="T719" s="143">
        <f t="shared" si="306"/>
        <v>0</v>
      </c>
      <c r="U719" s="143">
        <f t="shared" si="306"/>
        <v>0</v>
      </c>
      <c r="V719" s="49">
        <f t="shared" si="298"/>
        <v>0</v>
      </c>
      <c r="W719" s="143">
        <v>0</v>
      </c>
      <c r="X719" s="143">
        <f t="shared" si="307"/>
        <v>0</v>
      </c>
      <c r="Y719" s="143">
        <f t="shared" si="307"/>
        <v>0</v>
      </c>
      <c r="Z719" s="143">
        <f t="shared" si="307"/>
        <v>0</v>
      </c>
      <c r="AA719" s="49">
        <f t="shared" si="295"/>
        <v>2</v>
      </c>
      <c r="AB719" s="143">
        <f t="shared" si="306"/>
        <v>2</v>
      </c>
      <c r="AC719" s="143">
        <f t="shared" si="306"/>
        <v>0</v>
      </c>
      <c r="AD719" s="143">
        <f t="shared" si="306"/>
        <v>0</v>
      </c>
      <c r="AE719" s="143">
        <f t="shared" si="306"/>
        <v>0</v>
      </c>
      <c r="AF719" s="49">
        <f t="shared" si="296"/>
        <v>1</v>
      </c>
      <c r="AG719" s="143">
        <f t="shared" si="308"/>
        <v>1</v>
      </c>
      <c r="AH719" s="143">
        <f t="shared" si="308"/>
        <v>0</v>
      </c>
      <c r="AI719" s="143">
        <f t="shared" si="308"/>
        <v>0</v>
      </c>
      <c r="AJ719" s="143">
        <f t="shared" si="308"/>
        <v>0</v>
      </c>
    </row>
    <row r="720" spans="2:36" s="84" customFormat="1" ht="16.5" customHeight="1" thickBot="1" x14ac:dyDescent="0.3">
      <c r="B720" s="205"/>
      <c r="C720" s="418"/>
      <c r="D720" s="475" t="s">
        <v>459</v>
      </c>
      <c r="E720" s="476"/>
      <c r="F720" s="71">
        <f t="shared" si="292"/>
        <v>2</v>
      </c>
      <c r="G720" s="49">
        <f t="shared" si="293"/>
        <v>1</v>
      </c>
      <c r="H720" s="143">
        <f t="shared" ref="H720:K720" si="311">H709+H702+H698+H691+H678+H674+H716</f>
        <v>1</v>
      </c>
      <c r="I720" s="143">
        <f t="shared" si="311"/>
        <v>0</v>
      </c>
      <c r="J720" s="143">
        <f t="shared" si="311"/>
        <v>0</v>
      </c>
      <c r="K720" s="143">
        <f t="shared" si="311"/>
        <v>0</v>
      </c>
      <c r="L720" s="49">
        <f t="shared" si="294"/>
        <v>0</v>
      </c>
      <c r="M720" s="143">
        <f t="shared" ref="M720:P720" si="312">M709+M702+M698+M691+M678+M674+M716</f>
        <v>0</v>
      </c>
      <c r="N720" s="143">
        <f t="shared" si="312"/>
        <v>0</v>
      </c>
      <c r="O720" s="143">
        <f t="shared" si="312"/>
        <v>0</v>
      </c>
      <c r="P720" s="143">
        <f t="shared" si="312"/>
        <v>0</v>
      </c>
      <c r="Q720" s="49">
        <f t="shared" si="297"/>
        <v>0</v>
      </c>
      <c r="R720" s="143">
        <f t="shared" ref="R720:AE720" si="313">R709+R702+R698+R691+R678+R674+R716</f>
        <v>0</v>
      </c>
      <c r="S720" s="143">
        <f t="shared" si="313"/>
        <v>0</v>
      </c>
      <c r="T720" s="143">
        <f t="shared" si="313"/>
        <v>0</v>
      </c>
      <c r="U720" s="143">
        <f t="shared" si="313"/>
        <v>0</v>
      </c>
      <c r="V720" s="49">
        <f t="shared" si="298"/>
        <v>0</v>
      </c>
      <c r="W720" s="143">
        <v>0</v>
      </c>
      <c r="X720" s="143">
        <f t="shared" ref="X720:Z720" si="314">X709+X702+X698+X691+X678+X674+X716</f>
        <v>0</v>
      </c>
      <c r="Y720" s="143">
        <f t="shared" si="314"/>
        <v>0</v>
      </c>
      <c r="Z720" s="143">
        <f t="shared" si="314"/>
        <v>0</v>
      </c>
      <c r="AA720" s="49">
        <f t="shared" si="295"/>
        <v>1</v>
      </c>
      <c r="AB720" s="143">
        <f t="shared" si="313"/>
        <v>1</v>
      </c>
      <c r="AC720" s="143">
        <f t="shared" si="313"/>
        <v>0</v>
      </c>
      <c r="AD720" s="143">
        <f t="shared" si="313"/>
        <v>0</v>
      </c>
      <c r="AE720" s="143">
        <f t="shared" si="313"/>
        <v>0</v>
      </c>
      <c r="AF720" s="49">
        <f t="shared" si="296"/>
        <v>0</v>
      </c>
      <c r="AG720" s="143">
        <f t="shared" ref="AG720:AJ720" si="315">AG709+AG702+AG698+AG691+AG678+AG674+AG716</f>
        <v>0</v>
      </c>
      <c r="AH720" s="143">
        <f t="shared" si="315"/>
        <v>0</v>
      </c>
      <c r="AI720" s="143">
        <f t="shared" si="315"/>
        <v>0</v>
      </c>
      <c r="AJ720" s="143">
        <f t="shared" si="315"/>
        <v>0</v>
      </c>
    </row>
    <row r="721" spans="2:36" s="17" customFormat="1" ht="21" customHeight="1" thickBot="1" x14ac:dyDescent="0.3">
      <c r="B721" s="430">
        <v>1</v>
      </c>
      <c r="C721" s="416" t="s">
        <v>323</v>
      </c>
      <c r="D721" s="432" t="s">
        <v>617</v>
      </c>
      <c r="E721" s="128" t="s">
        <v>120</v>
      </c>
      <c r="F721" s="71">
        <f t="shared" si="292"/>
        <v>0</v>
      </c>
      <c r="G721" s="49">
        <f t="shared" si="293"/>
        <v>0</v>
      </c>
      <c r="H721" s="124">
        <v>0</v>
      </c>
      <c r="I721" s="102">
        <v>0</v>
      </c>
      <c r="J721" s="102">
        <v>0</v>
      </c>
      <c r="K721" s="102">
        <v>0</v>
      </c>
      <c r="L721" s="49">
        <f t="shared" si="294"/>
        <v>0</v>
      </c>
      <c r="M721" s="125">
        <v>0</v>
      </c>
      <c r="N721" s="121">
        <v>0</v>
      </c>
      <c r="O721" s="121">
        <v>0</v>
      </c>
      <c r="P721" s="121">
        <v>0</v>
      </c>
      <c r="Q721" s="49">
        <f t="shared" si="297"/>
        <v>0</v>
      </c>
      <c r="R721" s="125">
        <v>0</v>
      </c>
      <c r="S721" s="125">
        <v>0</v>
      </c>
      <c r="T721" s="125">
        <v>0</v>
      </c>
      <c r="U721" s="125">
        <v>0</v>
      </c>
      <c r="V721" s="49">
        <f t="shared" si="298"/>
        <v>0</v>
      </c>
      <c r="W721" s="125">
        <v>0</v>
      </c>
      <c r="X721" s="125">
        <v>0</v>
      </c>
      <c r="Y721" s="125">
        <v>0</v>
      </c>
      <c r="Z721" s="125">
        <v>0</v>
      </c>
      <c r="AA721" s="49">
        <f t="shared" si="295"/>
        <v>0</v>
      </c>
      <c r="AB721" s="125">
        <v>0</v>
      </c>
      <c r="AC721" s="125">
        <v>0</v>
      </c>
      <c r="AD721" s="125">
        <v>0</v>
      </c>
      <c r="AE721" s="125">
        <v>0</v>
      </c>
      <c r="AF721" s="49">
        <f t="shared" si="296"/>
        <v>0</v>
      </c>
      <c r="AG721" s="125">
        <v>0</v>
      </c>
      <c r="AH721" s="125">
        <v>0</v>
      </c>
      <c r="AI721" s="125">
        <v>0</v>
      </c>
      <c r="AJ721" s="125">
        <v>0</v>
      </c>
    </row>
    <row r="722" spans="2:36" s="17" customFormat="1" ht="21" customHeight="1" thickBot="1" x14ac:dyDescent="0.3">
      <c r="B722" s="431"/>
      <c r="C722" s="417"/>
      <c r="D722" s="433"/>
      <c r="E722" s="97" t="s">
        <v>218</v>
      </c>
      <c r="F722" s="71">
        <f t="shared" si="292"/>
        <v>0</v>
      </c>
      <c r="G722" s="49">
        <f t="shared" si="293"/>
        <v>0</v>
      </c>
      <c r="H722" s="124">
        <v>0</v>
      </c>
      <c r="I722" s="102">
        <v>0</v>
      </c>
      <c r="J722" s="102">
        <v>0</v>
      </c>
      <c r="K722" s="102">
        <v>0</v>
      </c>
      <c r="L722" s="49">
        <f t="shared" si="294"/>
        <v>0</v>
      </c>
      <c r="M722" s="123">
        <v>0</v>
      </c>
      <c r="N722" s="121">
        <v>0</v>
      </c>
      <c r="O722" s="121">
        <v>0</v>
      </c>
      <c r="P722" s="121">
        <v>0</v>
      </c>
      <c r="Q722" s="49">
        <f t="shared" si="297"/>
        <v>0</v>
      </c>
      <c r="R722" s="123">
        <v>0</v>
      </c>
      <c r="S722" s="123">
        <v>0</v>
      </c>
      <c r="T722" s="123">
        <v>0</v>
      </c>
      <c r="U722" s="123">
        <v>0</v>
      </c>
      <c r="V722" s="49">
        <f t="shared" si="298"/>
        <v>0</v>
      </c>
      <c r="W722" s="123">
        <v>0</v>
      </c>
      <c r="X722" s="125">
        <v>0</v>
      </c>
      <c r="Y722" s="125">
        <v>0</v>
      </c>
      <c r="Z722" s="125">
        <v>0</v>
      </c>
      <c r="AA722" s="49">
        <f t="shared" si="295"/>
        <v>0</v>
      </c>
      <c r="AB722" s="123">
        <v>0</v>
      </c>
      <c r="AC722" s="123">
        <v>0</v>
      </c>
      <c r="AD722" s="123">
        <v>0</v>
      </c>
      <c r="AE722" s="123">
        <v>0</v>
      </c>
      <c r="AF722" s="49">
        <f t="shared" si="296"/>
        <v>0</v>
      </c>
      <c r="AG722" s="123">
        <v>0</v>
      </c>
      <c r="AH722" s="123">
        <v>0</v>
      </c>
      <c r="AI722" s="123">
        <v>0</v>
      </c>
      <c r="AJ722" s="123">
        <v>0</v>
      </c>
    </row>
    <row r="723" spans="2:36" s="17" customFormat="1" ht="21" customHeight="1" thickBot="1" x14ac:dyDescent="0.3">
      <c r="B723" s="431"/>
      <c r="C723" s="417"/>
      <c r="D723" s="434"/>
      <c r="E723" s="98" t="s">
        <v>116</v>
      </c>
      <c r="F723" s="71">
        <f t="shared" si="292"/>
        <v>0</v>
      </c>
      <c r="G723" s="49">
        <f t="shared" si="293"/>
        <v>0</v>
      </c>
      <c r="H723" s="124">
        <v>0</v>
      </c>
      <c r="I723" s="102">
        <v>0</v>
      </c>
      <c r="J723" s="102">
        <v>0</v>
      </c>
      <c r="K723" s="102">
        <v>0</v>
      </c>
      <c r="L723" s="49">
        <f t="shared" si="294"/>
        <v>0</v>
      </c>
      <c r="M723" s="124">
        <v>0</v>
      </c>
      <c r="N723" s="121">
        <v>0</v>
      </c>
      <c r="O723" s="121">
        <v>0</v>
      </c>
      <c r="P723" s="121">
        <v>0</v>
      </c>
      <c r="Q723" s="49">
        <f t="shared" si="297"/>
        <v>0</v>
      </c>
      <c r="R723" s="123">
        <v>0</v>
      </c>
      <c r="S723" s="123">
        <v>0</v>
      </c>
      <c r="T723" s="123">
        <v>0</v>
      </c>
      <c r="U723" s="123">
        <v>0</v>
      </c>
      <c r="V723" s="49">
        <f t="shared" si="298"/>
        <v>0</v>
      </c>
      <c r="W723" s="124">
        <v>0</v>
      </c>
      <c r="X723" s="125">
        <v>0</v>
      </c>
      <c r="Y723" s="125">
        <v>0</v>
      </c>
      <c r="Z723" s="125">
        <v>0</v>
      </c>
      <c r="AA723" s="49">
        <f t="shared" si="295"/>
        <v>0</v>
      </c>
      <c r="AB723" s="124">
        <v>0</v>
      </c>
      <c r="AC723" s="124">
        <v>0</v>
      </c>
      <c r="AD723" s="124">
        <v>0</v>
      </c>
      <c r="AE723" s="124">
        <v>0</v>
      </c>
      <c r="AF723" s="49">
        <f t="shared" si="296"/>
        <v>0</v>
      </c>
      <c r="AG723" s="124">
        <v>0</v>
      </c>
      <c r="AH723" s="124">
        <v>0</v>
      </c>
      <c r="AI723" s="124">
        <v>0</v>
      </c>
      <c r="AJ723" s="124">
        <v>0</v>
      </c>
    </row>
    <row r="724" spans="2:36" s="17" customFormat="1" ht="18" customHeight="1" thickBot="1" x14ac:dyDescent="0.3">
      <c r="B724" s="431">
        <v>2</v>
      </c>
      <c r="C724" s="417"/>
      <c r="D724" s="435" t="s">
        <v>618</v>
      </c>
      <c r="E724" s="128" t="s">
        <v>120</v>
      </c>
      <c r="F724" s="71">
        <f t="shared" si="292"/>
        <v>0</v>
      </c>
      <c r="G724" s="49">
        <f t="shared" si="293"/>
        <v>0</v>
      </c>
      <c r="H724" s="124">
        <v>0</v>
      </c>
      <c r="I724" s="102">
        <v>0</v>
      </c>
      <c r="J724" s="102">
        <v>0</v>
      </c>
      <c r="K724" s="102">
        <v>0</v>
      </c>
      <c r="L724" s="49">
        <f t="shared" si="294"/>
        <v>0</v>
      </c>
      <c r="M724" s="125">
        <v>0</v>
      </c>
      <c r="N724" s="121">
        <v>0</v>
      </c>
      <c r="O724" s="121">
        <v>0</v>
      </c>
      <c r="P724" s="121">
        <v>0</v>
      </c>
      <c r="Q724" s="49">
        <f t="shared" si="297"/>
        <v>0</v>
      </c>
      <c r="R724" s="123">
        <v>0</v>
      </c>
      <c r="S724" s="123">
        <v>0</v>
      </c>
      <c r="T724" s="123">
        <v>0</v>
      </c>
      <c r="U724" s="123">
        <v>0</v>
      </c>
      <c r="V724" s="49">
        <f t="shared" si="298"/>
        <v>0</v>
      </c>
      <c r="W724" s="125">
        <v>0</v>
      </c>
      <c r="X724" s="125">
        <v>0</v>
      </c>
      <c r="Y724" s="125">
        <v>0</v>
      </c>
      <c r="Z724" s="125">
        <v>0</v>
      </c>
      <c r="AA724" s="49">
        <f t="shared" si="295"/>
        <v>0</v>
      </c>
      <c r="AB724" s="125">
        <v>0</v>
      </c>
      <c r="AC724" s="125">
        <v>0</v>
      </c>
      <c r="AD724" s="125">
        <v>0</v>
      </c>
      <c r="AE724" s="125">
        <v>0</v>
      </c>
      <c r="AF724" s="49">
        <f t="shared" si="296"/>
        <v>0</v>
      </c>
      <c r="AG724" s="125">
        <v>0</v>
      </c>
      <c r="AH724" s="125">
        <v>0</v>
      </c>
      <c r="AI724" s="125">
        <v>0</v>
      </c>
      <c r="AJ724" s="125">
        <v>0</v>
      </c>
    </row>
    <row r="725" spans="2:36" s="17" customFormat="1" ht="18" customHeight="1" thickBot="1" x14ac:dyDescent="0.3">
      <c r="B725" s="431"/>
      <c r="C725" s="417"/>
      <c r="D725" s="433"/>
      <c r="E725" s="97" t="s">
        <v>218</v>
      </c>
      <c r="F725" s="71">
        <f t="shared" si="292"/>
        <v>0</v>
      </c>
      <c r="G725" s="49">
        <f t="shared" si="293"/>
        <v>0</v>
      </c>
      <c r="H725" s="124">
        <v>0</v>
      </c>
      <c r="I725" s="102">
        <v>0</v>
      </c>
      <c r="J725" s="102">
        <v>0</v>
      </c>
      <c r="K725" s="102">
        <v>0</v>
      </c>
      <c r="L725" s="49">
        <f t="shared" si="294"/>
        <v>0</v>
      </c>
      <c r="M725" s="123">
        <v>0</v>
      </c>
      <c r="N725" s="121">
        <v>0</v>
      </c>
      <c r="O725" s="121">
        <v>0</v>
      </c>
      <c r="P725" s="121">
        <v>0</v>
      </c>
      <c r="Q725" s="49">
        <f t="shared" si="297"/>
        <v>0</v>
      </c>
      <c r="R725" s="123">
        <v>0</v>
      </c>
      <c r="S725" s="123">
        <v>0</v>
      </c>
      <c r="T725" s="123">
        <v>0</v>
      </c>
      <c r="U725" s="123">
        <v>0</v>
      </c>
      <c r="V725" s="49">
        <f t="shared" si="298"/>
        <v>0</v>
      </c>
      <c r="W725" s="123">
        <v>0</v>
      </c>
      <c r="X725" s="125">
        <v>0</v>
      </c>
      <c r="Y725" s="125">
        <v>0</v>
      </c>
      <c r="Z725" s="125">
        <v>0</v>
      </c>
      <c r="AA725" s="49">
        <f t="shared" si="295"/>
        <v>0</v>
      </c>
      <c r="AB725" s="123">
        <v>0</v>
      </c>
      <c r="AC725" s="123">
        <v>0</v>
      </c>
      <c r="AD725" s="123">
        <v>0</v>
      </c>
      <c r="AE725" s="123">
        <v>0</v>
      </c>
      <c r="AF725" s="49">
        <f t="shared" si="296"/>
        <v>0</v>
      </c>
      <c r="AG725" s="123">
        <v>0</v>
      </c>
      <c r="AH725" s="123">
        <v>0</v>
      </c>
      <c r="AI725" s="123">
        <v>0</v>
      </c>
      <c r="AJ725" s="123">
        <v>0</v>
      </c>
    </row>
    <row r="726" spans="2:36" s="17" customFormat="1" ht="18" customHeight="1" thickBot="1" x14ac:dyDescent="0.3">
      <c r="B726" s="431"/>
      <c r="C726" s="417"/>
      <c r="D726" s="433"/>
      <c r="E726" s="98" t="s">
        <v>116</v>
      </c>
      <c r="F726" s="71">
        <f t="shared" si="292"/>
        <v>0</v>
      </c>
      <c r="G726" s="49">
        <f t="shared" si="293"/>
        <v>0</v>
      </c>
      <c r="H726" s="124">
        <v>0</v>
      </c>
      <c r="I726" s="102">
        <v>0</v>
      </c>
      <c r="J726" s="102">
        <v>0</v>
      </c>
      <c r="K726" s="102">
        <v>0</v>
      </c>
      <c r="L726" s="49">
        <f t="shared" si="294"/>
        <v>0</v>
      </c>
      <c r="M726" s="124">
        <v>0</v>
      </c>
      <c r="N726" s="121">
        <v>0</v>
      </c>
      <c r="O726" s="121">
        <v>0</v>
      </c>
      <c r="P726" s="121">
        <v>0</v>
      </c>
      <c r="Q726" s="49">
        <f t="shared" si="297"/>
        <v>0</v>
      </c>
      <c r="R726" s="123">
        <v>0</v>
      </c>
      <c r="S726" s="123">
        <v>0</v>
      </c>
      <c r="T726" s="123">
        <v>0</v>
      </c>
      <c r="U726" s="123">
        <v>0</v>
      </c>
      <c r="V726" s="49">
        <f t="shared" si="298"/>
        <v>0</v>
      </c>
      <c r="W726" s="124">
        <v>0</v>
      </c>
      <c r="X726" s="125">
        <v>0</v>
      </c>
      <c r="Y726" s="125">
        <v>0</v>
      </c>
      <c r="Z726" s="125">
        <v>0</v>
      </c>
      <c r="AA726" s="49">
        <f t="shared" si="295"/>
        <v>0</v>
      </c>
      <c r="AB726" s="124">
        <v>0</v>
      </c>
      <c r="AC726" s="124">
        <v>0</v>
      </c>
      <c r="AD726" s="124">
        <v>0</v>
      </c>
      <c r="AE726" s="124">
        <v>0</v>
      </c>
      <c r="AF726" s="49">
        <f t="shared" si="296"/>
        <v>0</v>
      </c>
      <c r="AG726" s="124">
        <v>0</v>
      </c>
      <c r="AH726" s="124">
        <v>0</v>
      </c>
      <c r="AI726" s="124">
        <v>0</v>
      </c>
      <c r="AJ726" s="124">
        <v>0</v>
      </c>
    </row>
    <row r="727" spans="2:36" s="17" customFormat="1" ht="18" customHeight="1" thickBot="1" x14ac:dyDescent="0.3">
      <c r="B727" s="431"/>
      <c r="C727" s="417"/>
      <c r="D727" s="434"/>
      <c r="E727" s="132" t="s">
        <v>455</v>
      </c>
      <c r="F727" s="71">
        <f t="shared" si="292"/>
        <v>0</v>
      </c>
      <c r="G727" s="49">
        <f t="shared" si="293"/>
        <v>0</v>
      </c>
      <c r="H727" s="124">
        <v>0</v>
      </c>
      <c r="I727" s="102">
        <v>0</v>
      </c>
      <c r="J727" s="102">
        <v>0</v>
      </c>
      <c r="K727" s="102">
        <v>0</v>
      </c>
      <c r="L727" s="49">
        <f t="shared" si="294"/>
        <v>0</v>
      </c>
      <c r="M727" s="182">
        <v>0</v>
      </c>
      <c r="N727" s="121">
        <v>0</v>
      </c>
      <c r="O727" s="121">
        <v>0</v>
      </c>
      <c r="P727" s="121">
        <v>0</v>
      </c>
      <c r="Q727" s="49">
        <f t="shared" si="297"/>
        <v>0</v>
      </c>
      <c r="R727" s="123">
        <v>0</v>
      </c>
      <c r="S727" s="123">
        <v>0</v>
      </c>
      <c r="T727" s="123">
        <v>0</v>
      </c>
      <c r="U727" s="123">
        <v>0</v>
      </c>
      <c r="V727" s="49">
        <f t="shared" si="298"/>
        <v>0</v>
      </c>
      <c r="W727" s="182">
        <v>0</v>
      </c>
      <c r="X727" s="125">
        <v>0</v>
      </c>
      <c r="Y727" s="125">
        <v>0</v>
      </c>
      <c r="Z727" s="125">
        <v>0</v>
      </c>
      <c r="AA727" s="49">
        <f t="shared" si="295"/>
        <v>0</v>
      </c>
      <c r="AB727" s="182">
        <v>0</v>
      </c>
      <c r="AC727" s="182">
        <v>0</v>
      </c>
      <c r="AD727" s="182">
        <v>0</v>
      </c>
      <c r="AE727" s="182">
        <v>0</v>
      </c>
      <c r="AF727" s="49">
        <f t="shared" si="296"/>
        <v>0</v>
      </c>
      <c r="AG727" s="182">
        <v>0</v>
      </c>
      <c r="AH727" s="182">
        <v>0</v>
      </c>
      <c r="AI727" s="182">
        <v>0</v>
      </c>
      <c r="AJ727" s="182">
        <v>0</v>
      </c>
    </row>
    <row r="728" spans="2:36" s="17" customFormat="1" ht="18" customHeight="1" x14ac:dyDescent="0.25">
      <c r="B728" s="405">
        <v>3</v>
      </c>
      <c r="C728" s="417"/>
      <c r="D728" s="419" t="s">
        <v>432</v>
      </c>
      <c r="E728" s="95" t="s">
        <v>120</v>
      </c>
      <c r="F728" s="71">
        <f t="shared" si="292"/>
        <v>0</v>
      </c>
      <c r="G728" s="49">
        <f t="shared" si="293"/>
        <v>0</v>
      </c>
      <c r="H728" s="216"/>
      <c r="I728" s="216"/>
      <c r="J728" s="216"/>
      <c r="K728" s="216"/>
      <c r="L728" s="49">
        <f t="shared" si="294"/>
        <v>0</v>
      </c>
      <c r="M728" s="216"/>
      <c r="N728" s="216"/>
      <c r="O728" s="216"/>
      <c r="P728" s="216"/>
      <c r="Q728" s="49">
        <f t="shared" si="297"/>
        <v>0</v>
      </c>
      <c r="R728" s="216"/>
      <c r="S728" s="216"/>
      <c r="T728" s="216"/>
      <c r="U728" s="216"/>
      <c r="V728" s="49">
        <f t="shared" si="298"/>
        <v>0</v>
      </c>
      <c r="W728" s="216">
        <v>0</v>
      </c>
      <c r="X728" s="216"/>
      <c r="Y728" s="216"/>
      <c r="Z728" s="216"/>
      <c r="AA728" s="49">
        <f t="shared" si="295"/>
        <v>0</v>
      </c>
      <c r="AB728" s="216"/>
      <c r="AC728" s="216"/>
      <c r="AD728" s="216"/>
      <c r="AE728" s="216"/>
      <c r="AF728" s="49">
        <f t="shared" si="296"/>
        <v>0</v>
      </c>
      <c r="AG728" s="216"/>
      <c r="AH728" s="216"/>
      <c r="AI728" s="216"/>
      <c r="AJ728" s="216"/>
    </row>
    <row r="729" spans="2:36" s="17" customFormat="1" ht="18" customHeight="1" x14ac:dyDescent="0.25">
      <c r="B729" s="422"/>
      <c r="C729" s="417"/>
      <c r="D729" s="419"/>
      <c r="E729" s="96" t="s">
        <v>218</v>
      </c>
      <c r="F729" s="71">
        <f t="shared" si="292"/>
        <v>0</v>
      </c>
      <c r="G729" s="49">
        <f t="shared" si="293"/>
        <v>0</v>
      </c>
      <c r="H729" s="196"/>
      <c r="I729" s="196"/>
      <c r="J729" s="196"/>
      <c r="K729" s="196"/>
      <c r="L729" s="49">
        <f t="shared" si="294"/>
        <v>0</v>
      </c>
      <c r="M729" s="196"/>
      <c r="N729" s="196"/>
      <c r="O729" s="196"/>
      <c r="P729" s="196"/>
      <c r="Q729" s="49">
        <f t="shared" si="297"/>
        <v>0</v>
      </c>
      <c r="R729" s="196"/>
      <c r="S729" s="196"/>
      <c r="T729" s="196"/>
      <c r="U729" s="196"/>
      <c r="V729" s="49">
        <f t="shared" si="298"/>
        <v>0</v>
      </c>
      <c r="W729" s="196">
        <v>0</v>
      </c>
      <c r="X729" s="196"/>
      <c r="Y729" s="196"/>
      <c r="Z729" s="196"/>
      <c r="AA729" s="49">
        <f t="shared" si="295"/>
        <v>0</v>
      </c>
      <c r="AB729" s="196"/>
      <c r="AC729" s="196"/>
      <c r="AD729" s="196"/>
      <c r="AE729" s="196"/>
      <c r="AF729" s="49">
        <f t="shared" si="296"/>
        <v>0</v>
      </c>
      <c r="AG729" s="196"/>
      <c r="AH729" s="196"/>
      <c r="AI729" s="196"/>
      <c r="AJ729" s="196"/>
    </row>
    <row r="730" spans="2:36" s="17" customFormat="1" ht="18" customHeight="1" thickBot="1" x14ac:dyDescent="0.3">
      <c r="B730" s="422"/>
      <c r="C730" s="417"/>
      <c r="D730" s="419"/>
      <c r="E730" s="142" t="s">
        <v>116</v>
      </c>
      <c r="F730" s="71">
        <f t="shared" si="292"/>
        <v>0</v>
      </c>
      <c r="G730" s="49">
        <f t="shared" si="293"/>
        <v>0</v>
      </c>
      <c r="H730" s="141"/>
      <c r="I730" s="141"/>
      <c r="J730" s="141"/>
      <c r="K730" s="141"/>
      <c r="L730" s="49">
        <f t="shared" si="294"/>
        <v>0</v>
      </c>
      <c r="M730" s="141"/>
      <c r="N730" s="141"/>
      <c r="O730" s="141"/>
      <c r="P730" s="141"/>
      <c r="Q730" s="49">
        <f t="shared" si="297"/>
        <v>0</v>
      </c>
      <c r="R730" s="141"/>
      <c r="S730" s="141"/>
      <c r="T730" s="141"/>
      <c r="U730" s="141"/>
      <c r="V730" s="49">
        <f t="shared" si="298"/>
        <v>0</v>
      </c>
      <c r="W730" s="141">
        <v>0</v>
      </c>
      <c r="X730" s="141"/>
      <c r="Y730" s="141"/>
      <c r="Z730" s="141"/>
      <c r="AA730" s="49">
        <f t="shared" si="295"/>
        <v>0</v>
      </c>
      <c r="AB730" s="141"/>
      <c r="AC730" s="141"/>
      <c r="AD730" s="141"/>
      <c r="AE730" s="141"/>
      <c r="AF730" s="49">
        <f t="shared" si="296"/>
        <v>0</v>
      </c>
      <c r="AG730" s="141"/>
      <c r="AH730" s="141"/>
      <c r="AI730" s="141"/>
      <c r="AJ730" s="141"/>
    </row>
    <row r="731" spans="2:36" s="17" customFormat="1" ht="18" customHeight="1" thickBot="1" x14ac:dyDescent="0.3">
      <c r="B731" s="423"/>
      <c r="C731" s="417"/>
      <c r="D731" s="420"/>
      <c r="E731" s="179" t="s">
        <v>455</v>
      </c>
      <c r="F731" s="71">
        <f t="shared" si="292"/>
        <v>0</v>
      </c>
      <c r="G731" s="49">
        <f t="shared" si="293"/>
        <v>0</v>
      </c>
      <c r="H731" s="124">
        <v>0</v>
      </c>
      <c r="I731" s="102">
        <v>0</v>
      </c>
      <c r="J731" s="102">
        <v>0</v>
      </c>
      <c r="K731" s="102">
        <v>0</v>
      </c>
      <c r="L731" s="49">
        <f t="shared" si="294"/>
        <v>0</v>
      </c>
      <c r="M731" s="182">
        <v>0</v>
      </c>
      <c r="N731" s="121">
        <v>0</v>
      </c>
      <c r="O731" s="121">
        <v>0</v>
      </c>
      <c r="P731" s="121">
        <v>0</v>
      </c>
      <c r="Q731" s="49">
        <f t="shared" si="297"/>
        <v>0</v>
      </c>
      <c r="R731" s="123">
        <v>0</v>
      </c>
      <c r="S731" s="123">
        <v>0</v>
      </c>
      <c r="T731" s="123">
        <v>0</v>
      </c>
      <c r="U731" s="123">
        <v>0</v>
      </c>
      <c r="V731" s="49">
        <f t="shared" si="298"/>
        <v>0</v>
      </c>
      <c r="W731" s="182">
        <v>0</v>
      </c>
      <c r="X731" s="125">
        <v>0</v>
      </c>
      <c r="Y731" s="125">
        <v>0</v>
      </c>
      <c r="Z731" s="125">
        <v>0</v>
      </c>
      <c r="AA731" s="49">
        <f t="shared" si="295"/>
        <v>0</v>
      </c>
      <c r="AB731" s="182">
        <v>0</v>
      </c>
      <c r="AC731" s="182">
        <v>0</v>
      </c>
      <c r="AD731" s="182">
        <v>0</v>
      </c>
      <c r="AE731" s="182">
        <v>0</v>
      </c>
      <c r="AF731" s="49">
        <f t="shared" si="296"/>
        <v>0</v>
      </c>
      <c r="AG731" s="182">
        <v>0</v>
      </c>
      <c r="AH731" s="182">
        <v>0</v>
      </c>
      <c r="AI731" s="182">
        <v>0</v>
      </c>
      <c r="AJ731" s="182">
        <v>0</v>
      </c>
    </row>
    <row r="732" spans="2:36" s="17" customFormat="1" ht="16.5" customHeight="1" x14ac:dyDescent="0.25">
      <c r="B732" s="16"/>
      <c r="C732" s="417"/>
      <c r="D732" s="443" t="s">
        <v>324</v>
      </c>
      <c r="E732" s="443"/>
      <c r="F732" s="71">
        <f t="shared" si="292"/>
        <v>0</v>
      </c>
      <c r="G732" s="49">
        <f t="shared" si="293"/>
        <v>0</v>
      </c>
      <c r="H732" s="71">
        <f t="shared" ref="H732:K732" si="316">H724+H721+H728</f>
        <v>0</v>
      </c>
      <c r="I732" s="71">
        <f t="shared" si="316"/>
        <v>0</v>
      </c>
      <c r="J732" s="71">
        <f t="shared" si="316"/>
        <v>0</v>
      </c>
      <c r="K732" s="71">
        <f t="shared" si="316"/>
        <v>0</v>
      </c>
      <c r="L732" s="49">
        <f t="shared" si="294"/>
        <v>0</v>
      </c>
      <c r="M732" s="71">
        <f t="shared" ref="M732:P734" si="317">M724+M721+M728</f>
        <v>0</v>
      </c>
      <c r="N732" s="71">
        <f t="shared" si="317"/>
        <v>0</v>
      </c>
      <c r="O732" s="71">
        <f t="shared" si="317"/>
        <v>0</v>
      </c>
      <c r="P732" s="71">
        <f t="shared" si="317"/>
        <v>0</v>
      </c>
      <c r="Q732" s="49">
        <f t="shared" si="297"/>
        <v>0</v>
      </c>
      <c r="R732" s="71">
        <f t="shared" ref="R732:AE734" si="318">R724+R721+R728</f>
        <v>0</v>
      </c>
      <c r="S732" s="71">
        <f t="shared" si="318"/>
        <v>0</v>
      </c>
      <c r="T732" s="71">
        <f t="shared" si="318"/>
        <v>0</v>
      </c>
      <c r="U732" s="71">
        <f t="shared" si="318"/>
        <v>0</v>
      </c>
      <c r="V732" s="49">
        <f t="shared" si="298"/>
        <v>0</v>
      </c>
      <c r="W732" s="71">
        <v>0</v>
      </c>
      <c r="X732" s="71">
        <f t="shared" ref="X732:Z734" si="319">X724+X721+X728</f>
        <v>0</v>
      </c>
      <c r="Y732" s="71">
        <f t="shared" si="319"/>
        <v>0</v>
      </c>
      <c r="Z732" s="71">
        <f t="shared" si="319"/>
        <v>0</v>
      </c>
      <c r="AA732" s="49">
        <f t="shared" si="295"/>
        <v>0</v>
      </c>
      <c r="AB732" s="71">
        <f t="shared" si="318"/>
        <v>0</v>
      </c>
      <c r="AC732" s="71">
        <f t="shared" si="318"/>
        <v>0</v>
      </c>
      <c r="AD732" s="71">
        <f t="shared" si="318"/>
        <v>0</v>
      </c>
      <c r="AE732" s="71">
        <f t="shared" si="318"/>
        <v>0</v>
      </c>
      <c r="AF732" s="49">
        <f t="shared" si="296"/>
        <v>0</v>
      </c>
      <c r="AG732" s="71">
        <f t="shared" ref="AG732:AJ734" si="320">AG724+AG721+AG728</f>
        <v>0</v>
      </c>
      <c r="AH732" s="71">
        <f t="shared" si="320"/>
        <v>0</v>
      </c>
      <c r="AI732" s="71">
        <f t="shared" si="320"/>
        <v>0</v>
      </c>
      <c r="AJ732" s="71">
        <f t="shared" si="320"/>
        <v>0</v>
      </c>
    </row>
    <row r="733" spans="2:36" s="17" customFormat="1" ht="16.5" customHeight="1" x14ac:dyDescent="0.25">
      <c r="B733" s="16"/>
      <c r="C733" s="417"/>
      <c r="D733" s="444" t="s">
        <v>325</v>
      </c>
      <c r="E733" s="444"/>
      <c r="F733" s="71">
        <f t="shared" si="292"/>
        <v>0</v>
      </c>
      <c r="G733" s="49">
        <f t="shared" si="293"/>
        <v>0</v>
      </c>
      <c r="H733" s="70">
        <f t="shared" ref="H733" si="321">H725+H722+H729</f>
        <v>0</v>
      </c>
      <c r="I733" s="70">
        <f t="shared" ref="I733:K733" si="322">I725+I722+I729</f>
        <v>0</v>
      </c>
      <c r="J733" s="70">
        <f t="shared" si="322"/>
        <v>0</v>
      </c>
      <c r="K733" s="70">
        <f t="shared" si="322"/>
        <v>0</v>
      </c>
      <c r="L733" s="49">
        <f t="shared" si="294"/>
        <v>0</v>
      </c>
      <c r="M733" s="70">
        <f t="shared" si="317"/>
        <v>0</v>
      </c>
      <c r="N733" s="70">
        <f t="shared" si="317"/>
        <v>0</v>
      </c>
      <c r="O733" s="70">
        <f t="shared" si="317"/>
        <v>0</v>
      </c>
      <c r="P733" s="70">
        <f t="shared" si="317"/>
        <v>0</v>
      </c>
      <c r="Q733" s="49">
        <f t="shared" si="297"/>
        <v>0</v>
      </c>
      <c r="R733" s="70">
        <f t="shared" si="318"/>
        <v>0</v>
      </c>
      <c r="S733" s="70">
        <f t="shared" si="318"/>
        <v>0</v>
      </c>
      <c r="T733" s="70">
        <f t="shared" si="318"/>
        <v>0</v>
      </c>
      <c r="U733" s="70">
        <f t="shared" si="318"/>
        <v>0</v>
      </c>
      <c r="V733" s="49">
        <f t="shared" si="298"/>
        <v>0</v>
      </c>
      <c r="W733" s="70">
        <v>0</v>
      </c>
      <c r="X733" s="70">
        <f t="shared" si="319"/>
        <v>0</v>
      </c>
      <c r="Y733" s="70">
        <f t="shared" si="319"/>
        <v>0</v>
      </c>
      <c r="Z733" s="70">
        <f t="shared" si="319"/>
        <v>0</v>
      </c>
      <c r="AA733" s="49">
        <f t="shared" si="295"/>
        <v>0</v>
      </c>
      <c r="AB733" s="70">
        <f t="shared" si="318"/>
        <v>0</v>
      </c>
      <c r="AC733" s="70">
        <f t="shared" si="318"/>
        <v>0</v>
      </c>
      <c r="AD733" s="70">
        <f t="shared" si="318"/>
        <v>0</v>
      </c>
      <c r="AE733" s="70">
        <f t="shared" si="318"/>
        <v>0</v>
      </c>
      <c r="AF733" s="49">
        <f t="shared" si="296"/>
        <v>0</v>
      </c>
      <c r="AG733" s="70">
        <f t="shared" si="320"/>
        <v>0</v>
      </c>
      <c r="AH733" s="70">
        <f t="shared" si="320"/>
        <v>0</v>
      </c>
      <c r="AI733" s="70">
        <f t="shared" si="320"/>
        <v>0</v>
      </c>
      <c r="AJ733" s="70">
        <f t="shared" si="320"/>
        <v>0</v>
      </c>
    </row>
    <row r="734" spans="2:36" s="17" customFormat="1" ht="16.5" customHeight="1" thickBot="1" x14ac:dyDescent="0.3">
      <c r="B734" s="16"/>
      <c r="C734" s="417"/>
      <c r="D734" s="445" t="s">
        <v>326</v>
      </c>
      <c r="E734" s="445"/>
      <c r="F734" s="71">
        <f t="shared" si="292"/>
        <v>0</v>
      </c>
      <c r="G734" s="49">
        <f t="shared" si="293"/>
        <v>0</v>
      </c>
      <c r="H734" s="39">
        <f t="shared" ref="H734" si="323">H726+H723+H730</f>
        <v>0</v>
      </c>
      <c r="I734" s="39">
        <f t="shared" ref="I734:K734" si="324">I726+I723+I730</f>
        <v>0</v>
      </c>
      <c r="J734" s="39">
        <f t="shared" si="324"/>
        <v>0</v>
      </c>
      <c r="K734" s="39">
        <f t="shared" si="324"/>
        <v>0</v>
      </c>
      <c r="L734" s="49">
        <f t="shared" si="294"/>
        <v>0</v>
      </c>
      <c r="M734" s="39">
        <f t="shared" si="317"/>
        <v>0</v>
      </c>
      <c r="N734" s="39">
        <f t="shared" si="317"/>
        <v>0</v>
      </c>
      <c r="O734" s="39">
        <f t="shared" si="317"/>
        <v>0</v>
      </c>
      <c r="P734" s="39">
        <f t="shared" si="317"/>
        <v>0</v>
      </c>
      <c r="Q734" s="49">
        <f t="shared" si="297"/>
        <v>0</v>
      </c>
      <c r="R734" s="39">
        <f t="shared" si="318"/>
        <v>0</v>
      </c>
      <c r="S734" s="39">
        <f t="shared" si="318"/>
        <v>0</v>
      </c>
      <c r="T734" s="39">
        <f t="shared" si="318"/>
        <v>0</v>
      </c>
      <c r="U734" s="39">
        <f t="shared" si="318"/>
        <v>0</v>
      </c>
      <c r="V734" s="49">
        <f t="shared" si="298"/>
        <v>0</v>
      </c>
      <c r="W734" s="39">
        <v>0</v>
      </c>
      <c r="X734" s="39">
        <f t="shared" si="319"/>
        <v>0</v>
      </c>
      <c r="Y734" s="39">
        <f t="shared" si="319"/>
        <v>0</v>
      </c>
      <c r="Z734" s="39">
        <f t="shared" si="319"/>
        <v>0</v>
      </c>
      <c r="AA734" s="49">
        <f t="shared" si="295"/>
        <v>0</v>
      </c>
      <c r="AB734" s="39">
        <f t="shared" si="318"/>
        <v>0</v>
      </c>
      <c r="AC734" s="39">
        <f t="shared" si="318"/>
        <v>0</v>
      </c>
      <c r="AD734" s="39">
        <f t="shared" si="318"/>
        <v>0</v>
      </c>
      <c r="AE734" s="39">
        <f t="shared" si="318"/>
        <v>0</v>
      </c>
      <c r="AF734" s="49">
        <f t="shared" si="296"/>
        <v>0</v>
      </c>
      <c r="AG734" s="39">
        <f t="shared" si="320"/>
        <v>0</v>
      </c>
      <c r="AH734" s="39">
        <f t="shared" si="320"/>
        <v>0</v>
      </c>
      <c r="AI734" s="39">
        <f t="shared" si="320"/>
        <v>0</v>
      </c>
      <c r="AJ734" s="39">
        <f t="shared" si="320"/>
        <v>0</v>
      </c>
    </row>
    <row r="735" spans="2:36" s="17" customFormat="1" ht="16.5" customHeight="1" thickBot="1" x14ac:dyDescent="0.3">
      <c r="B735" s="205"/>
      <c r="C735" s="418"/>
      <c r="D735" s="421" t="s">
        <v>457</v>
      </c>
      <c r="E735" s="421"/>
      <c r="F735" s="71">
        <f t="shared" si="292"/>
        <v>0</v>
      </c>
      <c r="G735" s="49">
        <f t="shared" si="293"/>
        <v>0</v>
      </c>
      <c r="H735" s="143">
        <f t="shared" ref="H735:K735" si="325">H727+H731</f>
        <v>0</v>
      </c>
      <c r="I735" s="143">
        <f t="shared" si="325"/>
        <v>0</v>
      </c>
      <c r="J735" s="143">
        <f t="shared" si="325"/>
        <v>0</v>
      </c>
      <c r="K735" s="143">
        <f t="shared" si="325"/>
        <v>0</v>
      </c>
      <c r="L735" s="49">
        <f t="shared" si="294"/>
        <v>0</v>
      </c>
      <c r="M735" s="143">
        <f t="shared" ref="M735:P735" si="326">M727+M731</f>
        <v>0</v>
      </c>
      <c r="N735" s="143">
        <f t="shared" si="326"/>
        <v>0</v>
      </c>
      <c r="O735" s="143">
        <f t="shared" si="326"/>
        <v>0</v>
      </c>
      <c r="P735" s="143">
        <f t="shared" si="326"/>
        <v>0</v>
      </c>
      <c r="Q735" s="49">
        <f t="shared" si="297"/>
        <v>0</v>
      </c>
      <c r="R735" s="143">
        <f t="shared" ref="R735:AE735" si="327">R727+R731</f>
        <v>0</v>
      </c>
      <c r="S735" s="143">
        <f t="shared" si="327"/>
        <v>0</v>
      </c>
      <c r="T735" s="143">
        <f t="shared" si="327"/>
        <v>0</v>
      </c>
      <c r="U735" s="143">
        <f t="shared" si="327"/>
        <v>0</v>
      </c>
      <c r="V735" s="49">
        <f t="shared" si="298"/>
        <v>0</v>
      </c>
      <c r="W735" s="143">
        <v>0</v>
      </c>
      <c r="X735" s="277">
        <f t="shared" ref="X735:Z735" si="328">X727+X731</f>
        <v>0</v>
      </c>
      <c r="Y735" s="277">
        <f t="shared" si="328"/>
        <v>0</v>
      </c>
      <c r="Z735" s="277">
        <f t="shared" si="328"/>
        <v>0</v>
      </c>
      <c r="AA735" s="49">
        <f t="shared" si="295"/>
        <v>0</v>
      </c>
      <c r="AB735" s="143">
        <f t="shared" si="327"/>
        <v>0</v>
      </c>
      <c r="AC735" s="143">
        <f t="shared" si="327"/>
        <v>0</v>
      </c>
      <c r="AD735" s="143">
        <f t="shared" si="327"/>
        <v>0</v>
      </c>
      <c r="AE735" s="143">
        <f t="shared" si="327"/>
        <v>0</v>
      </c>
      <c r="AF735" s="49">
        <f t="shared" si="296"/>
        <v>0</v>
      </c>
      <c r="AG735" s="143">
        <f t="shared" ref="AG735:AJ735" si="329">AG727+AG731</f>
        <v>0</v>
      </c>
      <c r="AH735" s="143">
        <f t="shared" si="329"/>
        <v>0</v>
      </c>
      <c r="AI735" s="143">
        <f t="shared" si="329"/>
        <v>0</v>
      </c>
      <c r="AJ735" s="143">
        <f t="shared" si="329"/>
        <v>0</v>
      </c>
    </row>
    <row r="736" spans="2:36" s="84" customFormat="1" ht="27" customHeight="1" thickBot="1" x14ac:dyDescent="0.3">
      <c r="B736" s="317">
        <v>1</v>
      </c>
      <c r="C736" s="459" t="s">
        <v>345</v>
      </c>
      <c r="D736" s="450" t="s">
        <v>349</v>
      </c>
      <c r="E736" s="128" t="s">
        <v>120</v>
      </c>
      <c r="F736" s="71">
        <f t="shared" si="292"/>
        <v>0</v>
      </c>
      <c r="G736" s="49">
        <f t="shared" si="293"/>
        <v>0</v>
      </c>
      <c r="H736" s="124">
        <v>0</v>
      </c>
      <c r="I736" s="102">
        <v>0</v>
      </c>
      <c r="J736" s="102">
        <v>0</v>
      </c>
      <c r="K736" s="102">
        <v>0</v>
      </c>
      <c r="L736" s="49">
        <f t="shared" si="294"/>
        <v>0</v>
      </c>
      <c r="M736" s="121">
        <v>0</v>
      </c>
      <c r="N736" s="121">
        <v>0</v>
      </c>
      <c r="O736" s="121">
        <v>0</v>
      </c>
      <c r="P736" s="121">
        <v>0</v>
      </c>
      <c r="Q736" s="49">
        <f t="shared" si="297"/>
        <v>0</v>
      </c>
      <c r="R736" s="123">
        <v>0</v>
      </c>
      <c r="S736" s="123">
        <v>0</v>
      </c>
      <c r="T736" s="123">
        <v>0</v>
      </c>
      <c r="U736" s="123">
        <v>0</v>
      </c>
      <c r="V736" s="49">
        <f t="shared" si="298"/>
        <v>0</v>
      </c>
      <c r="W736" s="121">
        <v>0</v>
      </c>
      <c r="X736" s="122">
        <v>0</v>
      </c>
      <c r="Y736" s="122">
        <v>0</v>
      </c>
      <c r="Z736" s="122">
        <v>0</v>
      </c>
      <c r="AA736" s="49">
        <f t="shared" si="295"/>
        <v>0</v>
      </c>
      <c r="AB736" s="121">
        <v>0</v>
      </c>
      <c r="AC736" s="121">
        <v>0</v>
      </c>
      <c r="AD736" s="121">
        <v>0</v>
      </c>
      <c r="AE736" s="121">
        <v>0</v>
      </c>
      <c r="AF736" s="49">
        <f t="shared" si="296"/>
        <v>0</v>
      </c>
      <c r="AG736" s="121">
        <v>0</v>
      </c>
      <c r="AH736" s="121">
        <v>0</v>
      </c>
      <c r="AI736" s="121">
        <v>0</v>
      </c>
      <c r="AJ736" s="121">
        <v>0</v>
      </c>
    </row>
    <row r="737" spans="1:36" s="84" customFormat="1" ht="27" customHeight="1" thickBot="1" x14ac:dyDescent="0.3">
      <c r="B737" s="318"/>
      <c r="C737" s="523"/>
      <c r="D737" s="451"/>
      <c r="E737" s="97" t="s">
        <v>218</v>
      </c>
      <c r="F737" s="71">
        <f t="shared" si="292"/>
        <v>0</v>
      </c>
      <c r="G737" s="49">
        <f t="shared" si="293"/>
        <v>0</v>
      </c>
      <c r="H737" s="124">
        <v>0</v>
      </c>
      <c r="I737" s="102">
        <v>0</v>
      </c>
      <c r="J737" s="102">
        <v>0</v>
      </c>
      <c r="K737" s="102">
        <v>0</v>
      </c>
      <c r="L737" s="49">
        <f t="shared" si="294"/>
        <v>0</v>
      </c>
      <c r="M737" s="121">
        <v>0</v>
      </c>
      <c r="N737" s="121">
        <v>0</v>
      </c>
      <c r="O737" s="121">
        <v>0</v>
      </c>
      <c r="P737" s="121">
        <v>0</v>
      </c>
      <c r="Q737" s="49">
        <f t="shared" si="297"/>
        <v>0</v>
      </c>
      <c r="R737" s="123">
        <v>0</v>
      </c>
      <c r="S737" s="123">
        <v>0</v>
      </c>
      <c r="T737" s="123">
        <v>0</v>
      </c>
      <c r="U737" s="123">
        <v>0</v>
      </c>
      <c r="V737" s="49">
        <f t="shared" si="298"/>
        <v>0</v>
      </c>
      <c r="W737" s="122">
        <v>0</v>
      </c>
      <c r="X737" s="122">
        <v>0</v>
      </c>
      <c r="Y737" s="122">
        <v>0</v>
      </c>
      <c r="Z737" s="122">
        <v>0</v>
      </c>
      <c r="AA737" s="49">
        <f t="shared" si="295"/>
        <v>0</v>
      </c>
      <c r="AB737" s="122">
        <v>0</v>
      </c>
      <c r="AC737" s="122">
        <v>0</v>
      </c>
      <c r="AD737" s="122">
        <v>0</v>
      </c>
      <c r="AE737" s="122">
        <v>0</v>
      </c>
      <c r="AF737" s="49">
        <f t="shared" si="296"/>
        <v>0</v>
      </c>
      <c r="AG737" s="122">
        <v>0</v>
      </c>
      <c r="AH737" s="122">
        <v>0</v>
      </c>
      <c r="AI737" s="122">
        <v>0</v>
      </c>
      <c r="AJ737" s="122">
        <v>0</v>
      </c>
    </row>
    <row r="738" spans="1:36" s="84" customFormat="1" ht="27" customHeight="1" thickBot="1" x14ac:dyDescent="0.3">
      <c r="B738" s="318"/>
      <c r="C738" s="523"/>
      <c r="D738" s="457"/>
      <c r="E738" s="98" t="s">
        <v>116</v>
      </c>
      <c r="F738" s="71">
        <f t="shared" si="292"/>
        <v>0</v>
      </c>
      <c r="G738" s="49">
        <f t="shared" si="293"/>
        <v>0</v>
      </c>
      <c r="H738" s="124">
        <v>0</v>
      </c>
      <c r="I738" s="102">
        <v>0</v>
      </c>
      <c r="J738" s="102">
        <v>0</v>
      </c>
      <c r="K738" s="102">
        <v>0</v>
      </c>
      <c r="L738" s="49">
        <f t="shared" si="294"/>
        <v>0</v>
      </c>
      <c r="M738" s="121">
        <v>0</v>
      </c>
      <c r="N738" s="121">
        <v>0</v>
      </c>
      <c r="O738" s="121">
        <v>0</v>
      </c>
      <c r="P738" s="121">
        <v>0</v>
      </c>
      <c r="Q738" s="49">
        <f t="shared" si="297"/>
        <v>0</v>
      </c>
      <c r="R738" s="123">
        <v>0</v>
      </c>
      <c r="S738" s="123">
        <v>0</v>
      </c>
      <c r="T738" s="123">
        <v>0</v>
      </c>
      <c r="U738" s="123">
        <v>0</v>
      </c>
      <c r="V738" s="49">
        <f t="shared" si="298"/>
        <v>0</v>
      </c>
      <c r="W738" s="124">
        <v>0</v>
      </c>
      <c r="X738" s="122">
        <v>0</v>
      </c>
      <c r="Y738" s="122">
        <v>0</v>
      </c>
      <c r="Z738" s="122">
        <v>0</v>
      </c>
      <c r="AA738" s="49">
        <f t="shared" si="295"/>
        <v>0</v>
      </c>
      <c r="AB738" s="124">
        <v>0</v>
      </c>
      <c r="AC738" s="124">
        <v>0</v>
      </c>
      <c r="AD738" s="124">
        <v>0</v>
      </c>
      <c r="AE738" s="124">
        <v>0</v>
      </c>
      <c r="AF738" s="49">
        <f t="shared" si="296"/>
        <v>0</v>
      </c>
      <c r="AG738" s="124">
        <v>0</v>
      </c>
      <c r="AH738" s="124">
        <v>0</v>
      </c>
      <c r="AI738" s="124">
        <v>0</v>
      </c>
      <c r="AJ738" s="124">
        <v>0</v>
      </c>
    </row>
    <row r="739" spans="1:36" s="84" customFormat="1" ht="27" customHeight="1" thickBot="1" x14ac:dyDescent="0.3">
      <c r="B739" s="318"/>
      <c r="C739" s="523"/>
      <c r="D739" s="452"/>
      <c r="E739" s="132" t="s">
        <v>455</v>
      </c>
      <c r="F739" s="71">
        <f t="shared" si="292"/>
        <v>59</v>
      </c>
      <c r="G739" s="49">
        <f t="shared" si="293"/>
        <v>3</v>
      </c>
      <c r="H739" s="182">
        <v>3</v>
      </c>
      <c r="I739" s="102">
        <v>0</v>
      </c>
      <c r="J739" s="102">
        <v>0</v>
      </c>
      <c r="K739" s="102">
        <v>0</v>
      </c>
      <c r="L739" s="49">
        <f t="shared" si="294"/>
        <v>6</v>
      </c>
      <c r="M739" s="121">
        <v>6</v>
      </c>
      <c r="N739" s="121">
        <v>0</v>
      </c>
      <c r="O739" s="121">
        <v>0</v>
      </c>
      <c r="P739" s="121">
        <v>0</v>
      </c>
      <c r="Q739" s="49">
        <f t="shared" si="297"/>
        <v>13</v>
      </c>
      <c r="R739" s="123">
        <v>13</v>
      </c>
      <c r="S739" s="123">
        <v>0</v>
      </c>
      <c r="T739" s="123">
        <v>0</v>
      </c>
      <c r="U739" s="123">
        <v>0</v>
      </c>
      <c r="V739" s="49">
        <f t="shared" si="298"/>
        <v>0</v>
      </c>
      <c r="W739" s="182">
        <v>0</v>
      </c>
      <c r="X739" s="122">
        <v>0</v>
      </c>
      <c r="Y739" s="122">
        <v>0</v>
      </c>
      <c r="Z739" s="122">
        <v>0</v>
      </c>
      <c r="AA739" s="49">
        <f t="shared" si="295"/>
        <v>20</v>
      </c>
      <c r="AB739" s="182">
        <v>18</v>
      </c>
      <c r="AC739" s="182">
        <v>0</v>
      </c>
      <c r="AD739" s="182">
        <v>2</v>
      </c>
      <c r="AE739" s="182">
        <v>0</v>
      </c>
      <c r="AF739" s="49">
        <f t="shared" si="296"/>
        <v>17</v>
      </c>
      <c r="AG739" s="182">
        <v>16</v>
      </c>
      <c r="AH739" s="182">
        <v>0</v>
      </c>
      <c r="AI739" s="182">
        <v>1</v>
      </c>
      <c r="AJ739" s="182">
        <v>0</v>
      </c>
    </row>
    <row r="740" spans="1:36" s="66" customFormat="1" ht="21.75" thickBot="1" x14ac:dyDescent="0.3">
      <c r="A740" s="67"/>
      <c r="B740" s="318">
        <v>2</v>
      </c>
      <c r="C740" s="523"/>
      <c r="D740" s="408" t="s">
        <v>685</v>
      </c>
      <c r="E740" s="128" t="s">
        <v>120</v>
      </c>
      <c r="F740" s="71">
        <f t="shared" si="292"/>
        <v>0</v>
      </c>
      <c r="G740" s="49">
        <f t="shared" si="293"/>
        <v>0</v>
      </c>
      <c r="H740" s="124">
        <v>0</v>
      </c>
      <c r="I740" s="102">
        <v>0</v>
      </c>
      <c r="J740" s="102">
        <v>0</v>
      </c>
      <c r="K740" s="102">
        <v>0</v>
      </c>
      <c r="L740" s="49">
        <f t="shared" si="294"/>
        <v>0</v>
      </c>
      <c r="M740" s="121">
        <v>0</v>
      </c>
      <c r="N740" s="121">
        <v>0</v>
      </c>
      <c r="O740" s="121">
        <v>0</v>
      </c>
      <c r="P740" s="121">
        <v>0</v>
      </c>
      <c r="Q740" s="49">
        <f t="shared" si="297"/>
        <v>0</v>
      </c>
      <c r="R740" s="123">
        <v>0</v>
      </c>
      <c r="S740" s="123">
        <v>0</v>
      </c>
      <c r="T740" s="123">
        <v>0</v>
      </c>
      <c r="U740" s="123">
        <v>0</v>
      </c>
      <c r="V740" s="49">
        <f t="shared" si="298"/>
        <v>0</v>
      </c>
      <c r="W740" s="121">
        <v>0</v>
      </c>
      <c r="X740" s="122">
        <v>0</v>
      </c>
      <c r="Y740" s="122">
        <v>0</v>
      </c>
      <c r="Z740" s="122">
        <v>0</v>
      </c>
      <c r="AA740" s="49">
        <f t="shared" si="295"/>
        <v>0</v>
      </c>
      <c r="AB740" s="121">
        <v>0</v>
      </c>
      <c r="AC740" s="121">
        <v>0</v>
      </c>
      <c r="AD740" s="121">
        <v>0</v>
      </c>
      <c r="AE740" s="121">
        <v>0</v>
      </c>
      <c r="AF740" s="49">
        <f t="shared" si="296"/>
        <v>0</v>
      </c>
      <c r="AG740" s="121">
        <v>0</v>
      </c>
      <c r="AH740" s="121">
        <v>0</v>
      </c>
      <c r="AI740" s="121">
        <v>0</v>
      </c>
      <c r="AJ740" s="121">
        <v>0</v>
      </c>
    </row>
    <row r="741" spans="1:36" s="66" customFormat="1" ht="21.75" thickBot="1" x14ac:dyDescent="0.3">
      <c r="A741" s="67"/>
      <c r="B741" s="525"/>
      <c r="C741" s="523"/>
      <c r="D741" s="409"/>
      <c r="E741" s="88" t="s">
        <v>218</v>
      </c>
      <c r="F741" s="71">
        <f t="shared" si="292"/>
        <v>0</v>
      </c>
      <c r="G741" s="49">
        <f t="shared" si="293"/>
        <v>0</v>
      </c>
      <c r="H741" s="124">
        <v>0</v>
      </c>
      <c r="I741" s="102">
        <v>0</v>
      </c>
      <c r="J741" s="102">
        <v>0</v>
      </c>
      <c r="K741" s="102">
        <v>0</v>
      </c>
      <c r="L741" s="49">
        <f t="shared" si="294"/>
        <v>0</v>
      </c>
      <c r="M741" s="121">
        <v>0</v>
      </c>
      <c r="N741" s="121">
        <v>0</v>
      </c>
      <c r="O741" s="121">
        <v>0</v>
      </c>
      <c r="P741" s="121">
        <v>0</v>
      </c>
      <c r="Q741" s="49">
        <f t="shared" si="297"/>
        <v>0</v>
      </c>
      <c r="R741" s="123">
        <v>0</v>
      </c>
      <c r="S741" s="123">
        <v>0</v>
      </c>
      <c r="T741" s="123">
        <v>0</v>
      </c>
      <c r="U741" s="123">
        <v>0</v>
      </c>
      <c r="V741" s="49">
        <f t="shared" si="298"/>
        <v>0</v>
      </c>
      <c r="W741" s="122">
        <v>0</v>
      </c>
      <c r="X741" s="122">
        <v>0</v>
      </c>
      <c r="Y741" s="122">
        <v>0</v>
      </c>
      <c r="Z741" s="122">
        <v>0</v>
      </c>
      <c r="AA741" s="49">
        <f t="shared" si="295"/>
        <v>0</v>
      </c>
      <c r="AB741" s="122">
        <v>0</v>
      </c>
      <c r="AC741" s="122">
        <v>0</v>
      </c>
      <c r="AD741" s="122">
        <v>0</v>
      </c>
      <c r="AE741" s="122">
        <v>0</v>
      </c>
      <c r="AF741" s="49">
        <f t="shared" si="296"/>
        <v>0</v>
      </c>
      <c r="AG741" s="122">
        <v>0</v>
      </c>
      <c r="AH741" s="122">
        <v>0</v>
      </c>
      <c r="AI741" s="122">
        <v>0</v>
      </c>
      <c r="AJ741" s="122">
        <v>0</v>
      </c>
    </row>
    <row r="742" spans="1:36" s="66" customFormat="1" ht="21.75" thickBot="1" x14ac:dyDescent="0.3">
      <c r="A742" s="67"/>
      <c r="B742" s="525"/>
      <c r="C742" s="523"/>
      <c r="D742" s="409"/>
      <c r="E742" s="89" t="s">
        <v>116</v>
      </c>
      <c r="F742" s="71">
        <f t="shared" si="292"/>
        <v>0</v>
      </c>
      <c r="G742" s="49">
        <f t="shared" si="293"/>
        <v>0</v>
      </c>
      <c r="H742" s="124">
        <v>0</v>
      </c>
      <c r="I742" s="102">
        <v>0</v>
      </c>
      <c r="J742" s="102">
        <v>0</v>
      </c>
      <c r="K742" s="102">
        <v>0</v>
      </c>
      <c r="L742" s="49">
        <f t="shared" si="294"/>
        <v>0</v>
      </c>
      <c r="M742" s="121">
        <v>0</v>
      </c>
      <c r="N742" s="121">
        <v>0</v>
      </c>
      <c r="O742" s="121">
        <v>0</v>
      </c>
      <c r="P742" s="121">
        <v>0</v>
      </c>
      <c r="Q742" s="49">
        <f t="shared" si="297"/>
        <v>0</v>
      </c>
      <c r="R742" s="123">
        <v>0</v>
      </c>
      <c r="S742" s="123">
        <v>0</v>
      </c>
      <c r="T742" s="123">
        <v>0</v>
      </c>
      <c r="U742" s="123">
        <v>0</v>
      </c>
      <c r="V742" s="49">
        <f t="shared" si="298"/>
        <v>0</v>
      </c>
      <c r="W742" s="124">
        <v>0</v>
      </c>
      <c r="X742" s="122">
        <v>0</v>
      </c>
      <c r="Y742" s="122">
        <v>0</v>
      </c>
      <c r="Z742" s="122">
        <v>0</v>
      </c>
      <c r="AA742" s="49">
        <f t="shared" si="295"/>
        <v>0</v>
      </c>
      <c r="AB742" s="124">
        <v>0</v>
      </c>
      <c r="AC742" s="124">
        <v>0</v>
      </c>
      <c r="AD742" s="124">
        <v>0</v>
      </c>
      <c r="AE742" s="124">
        <v>0</v>
      </c>
      <c r="AF742" s="49">
        <f t="shared" si="296"/>
        <v>0</v>
      </c>
      <c r="AG742" s="124">
        <v>0</v>
      </c>
      <c r="AH742" s="124">
        <v>0</v>
      </c>
      <c r="AI742" s="124">
        <v>0</v>
      </c>
      <c r="AJ742" s="124">
        <v>0</v>
      </c>
    </row>
    <row r="743" spans="1:36" s="66" customFormat="1" ht="21.75" thickBot="1" x14ac:dyDescent="0.3">
      <c r="A743" s="67"/>
      <c r="B743" s="525"/>
      <c r="C743" s="523"/>
      <c r="D743" s="447"/>
      <c r="E743" s="131" t="s">
        <v>455</v>
      </c>
      <c r="F743" s="71">
        <f t="shared" si="292"/>
        <v>0</v>
      </c>
      <c r="G743" s="49">
        <f t="shared" si="293"/>
        <v>0</v>
      </c>
      <c r="H743" s="124">
        <v>0</v>
      </c>
      <c r="I743" s="102">
        <v>0</v>
      </c>
      <c r="J743" s="102">
        <v>0</v>
      </c>
      <c r="K743" s="102">
        <v>0</v>
      </c>
      <c r="L743" s="49">
        <f t="shared" si="294"/>
        <v>0</v>
      </c>
      <c r="M743" s="121">
        <v>0</v>
      </c>
      <c r="N743" s="121">
        <v>0</v>
      </c>
      <c r="O743" s="121">
        <v>0</v>
      </c>
      <c r="P743" s="121">
        <v>0</v>
      </c>
      <c r="Q743" s="49">
        <f t="shared" si="297"/>
        <v>0</v>
      </c>
      <c r="R743" s="123">
        <v>0</v>
      </c>
      <c r="S743" s="123">
        <v>0</v>
      </c>
      <c r="T743" s="123">
        <v>0</v>
      </c>
      <c r="U743" s="123">
        <v>0</v>
      </c>
      <c r="V743" s="49">
        <f t="shared" si="298"/>
        <v>0</v>
      </c>
      <c r="W743" s="182">
        <v>0</v>
      </c>
      <c r="X743" s="122">
        <v>0</v>
      </c>
      <c r="Y743" s="122">
        <v>0</v>
      </c>
      <c r="Z743" s="122">
        <v>0</v>
      </c>
      <c r="AA743" s="49">
        <f t="shared" si="295"/>
        <v>0</v>
      </c>
      <c r="AB743" s="182">
        <v>0</v>
      </c>
      <c r="AC743" s="182">
        <v>0</v>
      </c>
      <c r="AD743" s="182">
        <v>0</v>
      </c>
      <c r="AE743" s="182">
        <v>0</v>
      </c>
      <c r="AF743" s="49">
        <f t="shared" si="296"/>
        <v>0</v>
      </c>
      <c r="AG743" s="182">
        <v>0</v>
      </c>
      <c r="AH743" s="182">
        <v>0</v>
      </c>
      <c r="AI743" s="182">
        <v>0</v>
      </c>
      <c r="AJ743" s="182">
        <v>0</v>
      </c>
    </row>
    <row r="744" spans="1:36" s="67" customFormat="1" ht="21.75" thickBot="1" x14ac:dyDescent="0.3">
      <c r="B744" s="318">
        <v>3</v>
      </c>
      <c r="C744" s="523"/>
      <c r="D744" s="408" t="s">
        <v>350</v>
      </c>
      <c r="E744" s="128" t="s">
        <v>120</v>
      </c>
      <c r="F744" s="71">
        <f t="shared" si="292"/>
        <v>0</v>
      </c>
      <c r="G744" s="49">
        <f t="shared" si="293"/>
        <v>0</v>
      </c>
      <c r="H744" s="124">
        <v>0</v>
      </c>
      <c r="I744" s="102">
        <v>0</v>
      </c>
      <c r="J744" s="102">
        <v>0</v>
      </c>
      <c r="K744" s="102">
        <v>0</v>
      </c>
      <c r="L744" s="49">
        <f t="shared" si="294"/>
        <v>0</v>
      </c>
      <c r="M744" s="121">
        <v>0</v>
      </c>
      <c r="N744" s="121">
        <v>0</v>
      </c>
      <c r="O744" s="121">
        <v>0</v>
      </c>
      <c r="P744" s="121">
        <v>0</v>
      </c>
      <c r="Q744" s="49">
        <f t="shared" si="297"/>
        <v>0</v>
      </c>
      <c r="R744" s="123">
        <v>0</v>
      </c>
      <c r="S744" s="123">
        <v>0</v>
      </c>
      <c r="T744" s="123">
        <v>0</v>
      </c>
      <c r="U744" s="123">
        <v>0</v>
      </c>
      <c r="V744" s="49">
        <f t="shared" si="298"/>
        <v>0</v>
      </c>
      <c r="W744" s="121">
        <v>0</v>
      </c>
      <c r="X744" s="122">
        <v>0</v>
      </c>
      <c r="Y744" s="122">
        <v>0</v>
      </c>
      <c r="Z744" s="122">
        <v>0</v>
      </c>
      <c r="AA744" s="49">
        <f t="shared" si="295"/>
        <v>0</v>
      </c>
      <c r="AB744" s="121">
        <v>0</v>
      </c>
      <c r="AC744" s="121">
        <v>0</v>
      </c>
      <c r="AD744" s="121">
        <v>0</v>
      </c>
      <c r="AE744" s="121">
        <v>0</v>
      </c>
      <c r="AF744" s="49">
        <f t="shared" si="296"/>
        <v>0</v>
      </c>
      <c r="AG744" s="121">
        <v>0</v>
      </c>
      <c r="AH744" s="121">
        <v>0</v>
      </c>
      <c r="AI744" s="121">
        <v>0</v>
      </c>
      <c r="AJ744" s="121">
        <v>0</v>
      </c>
    </row>
    <row r="745" spans="1:36" s="67" customFormat="1" ht="22.15" customHeight="1" thickBot="1" x14ac:dyDescent="0.3">
      <c r="B745" s="318"/>
      <c r="C745" s="523"/>
      <c r="D745" s="409"/>
      <c r="E745" s="97" t="s">
        <v>218</v>
      </c>
      <c r="F745" s="71">
        <f t="shared" si="292"/>
        <v>0</v>
      </c>
      <c r="G745" s="49">
        <f t="shared" si="293"/>
        <v>0</v>
      </c>
      <c r="H745" s="124">
        <v>0</v>
      </c>
      <c r="I745" s="102">
        <v>0</v>
      </c>
      <c r="J745" s="102">
        <v>0</v>
      </c>
      <c r="K745" s="102">
        <v>0</v>
      </c>
      <c r="L745" s="49">
        <f t="shared" si="294"/>
        <v>0</v>
      </c>
      <c r="M745" s="121">
        <v>0</v>
      </c>
      <c r="N745" s="121">
        <v>0</v>
      </c>
      <c r="O745" s="121">
        <v>0</v>
      </c>
      <c r="P745" s="121">
        <v>0</v>
      </c>
      <c r="Q745" s="49">
        <f t="shared" si="297"/>
        <v>0</v>
      </c>
      <c r="R745" s="123">
        <v>0</v>
      </c>
      <c r="S745" s="123">
        <v>0</v>
      </c>
      <c r="T745" s="123">
        <v>0</v>
      </c>
      <c r="U745" s="123">
        <v>0</v>
      </c>
      <c r="V745" s="49">
        <f t="shared" si="298"/>
        <v>0</v>
      </c>
      <c r="W745" s="121">
        <v>0</v>
      </c>
      <c r="X745" s="122">
        <v>0</v>
      </c>
      <c r="Y745" s="122">
        <v>0</v>
      </c>
      <c r="Z745" s="122">
        <v>0</v>
      </c>
      <c r="AA745" s="49">
        <f t="shared" si="295"/>
        <v>0</v>
      </c>
      <c r="AB745" s="121">
        <v>0</v>
      </c>
      <c r="AC745" s="121">
        <v>0</v>
      </c>
      <c r="AD745" s="121">
        <v>0</v>
      </c>
      <c r="AE745" s="121">
        <v>0</v>
      </c>
      <c r="AF745" s="49">
        <f t="shared" si="296"/>
        <v>0</v>
      </c>
      <c r="AG745" s="121">
        <v>0</v>
      </c>
      <c r="AH745" s="121">
        <v>0</v>
      </c>
      <c r="AI745" s="121">
        <v>0</v>
      </c>
      <c r="AJ745" s="121">
        <v>0</v>
      </c>
    </row>
    <row r="746" spans="1:36" s="67" customFormat="1" ht="22.15" customHeight="1" thickBot="1" x14ac:dyDescent="0.3">
      <c r="B746" s="318"/>
      <c r="C746" s="523"/>
      <c r="D746" s="409"/>
      <c r="E746" s="98" t="s">
        <v>116</v>
      </c>
      <c r="F746" s="71">
        <f t="shared" si="292"/>
        <v>0</v>
      </c>
      <c r="G746" s="49">
        <f t="shared" si="293"/>
        <v>0</v>
      </c>
      <c r="H746" s="124">
        <v>0</v>
      </c>
      <c r="I746" s="102">
        <v>0</v>
      </c>
      <c r="J746" s="102">
        <v>0</v>
      </c>
      <c r="K746" s="102">
        <v>0</v>
      </c>
      <c r="L746" s="49">
        <f t="shared" si="294"/>
        <v>0</v>
      </c>
      <c r="M746" s="121">
        <v>0</v>
      </c>
      <c r="N746" s="121">
        <v>0</v>
      </c>
      <c r="O746" s="121">
        <v>0</v>
      </c>
      <c r="P746" s="121">
        <v>0</v>
      </c>
      <c r="Q746" s="49">
        <f t="shared" si="297"/>
        <v>0</v>
      </c>
      <c r="R746" s="123">
        <v>0</v>
      </c>
      <c r="S746" s="123">
        <v>0</v>
      </c>
      <c r="T746" s="123">
        <v>0</v>
      </c>
      <c r="U746" s="123">
        <v>0</v>
      </c>
      <c r="V746" s="49">
        <f t="shared" si="298"/>
        <v>0</v>
      </c>
      <c r="W746" s="182">
        <v>0</v>
      </c>
      <c r="X746" s="122">
        <v>0</v>
      </c>
      <c r="Y746" s="122">
        <v>0</v>
      </c>
      <c r="Z746" s="122">
        <v>0</v>
      </c>
      <c r="AA746" s="49">
        <f t="shared" si="295"/>
        <v>0</v>
      </c>
      <c r="AB746" s="182">
        <v>0</v>
      </c>
      <c r="AC746" s="182">
        <v>0</v>
      </c>
      <c r="AD746" s="182">
        <v>0</v>
      </c>
      <c r="AE746" s="182">
        <v>0</v>
      </c>
      <c r="AF746" s="49">
        <f t="shared" si="296"/>
        <v>0</v>
      </c>
      <c r="AG746" s="182">
        <v>0</v>
      </c>
      <c r="AH746" s="182">
        <v>0</v>
      </c>
      <c r="AI746" s="182">
        <v>0</v>
      </c>
      <c r="AJ746" s="182">
        <v>0</v>
      </c>
    </row>
    <row r="747" spans="1:36" s="67" customFormat="1" ht="21.75" thickBot="1" x14ac:dyDescent="0.3">
      <c r="B747" s="318"/>
      <c r="C747" s="523"/>
      <c r="D747" s="447"/>
      <c r="E747" s="132" t="s">
        <v>455</v>
      </c>
      <c r="F747" s="71">
        <f t="shared" si="292"/>
        <v>0</v>
      </c>
      <c r="G747" s="49">
        <f t="shared" si="293"/>
        <v>0</v>
      </c>
      <c r="H747" s="124">
        <v>0</v>
      </c>
      <c r="I747" s="102">
        <v>0</v>
      </c>
      <c r="J747" s="102">
        <v>0</v>
      </c>
      <c r="K747" s="102">
        <v>0</v>
      </c>
      <c r="L747" s="49">
        <f t="shared" si="294"/>
        <v>0</v>
      </c>
      <c r="M747" s="121">
        <v>0</v>
      </c>
      <c r="N747" s="121">
        <v>0</v>
      </c>
      <c r="O747" s="121">
        <v>0</v>
      </c>
      <c r="P747" s="121">
        <v>0</v>
      </c>
      <c r="Q747" s="49">
        <f t="shared" si="297"/>
        <v>0</v>
      </c>
      <c r="R747" s="123">
        <v>0</v>
      </c>
      <c r="S747" s="123">
        <v>0</v>
      </c>
      <c r="T747" s="123">
        <v>0</v>
      </c>
      <c r="U747" s="123">
        <v>0</v>
      </c>
      <c r="V747" s="49">
        <f t="shared" si="298"/>
        <v>0</v>
      </c>
      <c r="W747" s="182">
        <v>0</v>
      </c>
      <c r="X747" s="122">
        <v>0</v>
      </c>
      <c r="Y747" s="122">
        <v>0</v>
      </c>
      <c r="Z747" s="122">
        <v>0</v>
      </c>
      <c r="AA747" s="49">
        <f t="shared" si="295"/>
        <v>0</v>
      </c>
      <c r="AB747" s="182">
        <v>0</v>
      </c>
      <c r="AC747" s="182">
        <v>0</v>
      </c>
      <c r="AD747" s="182">
        <v>0</v>
      </c>
      <c r="AE747" s="182">
        <v>0</v>
      </c>
      <c r="AF747" s="49">
        <f t="shared" si="296"/>
        <v>0</v>
      </c>
      <c r="AG747" s="182">
        <v>0</v>
      </c>
      <c r="AH747" s="182">
        <v>0</v>
      </c>
      <c r="AI747" s="182">
        <v>0</v>
      </c>
      <c r="AJ747" s="182">
        <v>0</v>
      </c>
    </row>
    <row r="748" spans="1:36" s="67" customFormat="1" ht="16.899999999999999" customHeight="1" thickBot="1" x14ac:dyDescent="0.3">
      <c r="B748" s="318">
        <v>4</v>
      </c>
      <c r="C748" s="523"/>
      <c r="D748" s="408" t="s">
        <v>538</v>
      </c>
      <c r="E748" s="128" t="s">
        <v>120</v>
      </c>
      <c r="F748" s="71">
        <f t="shared" si="292"/>
        <v>0</v>
      </c>
      <c r="G748" s="49">
        <f t="shared" si="293"/>
        <v>0</v>
      </c>
      <c r="H748" s="124">
        <v>0</v>
      </c>
      <c r="I748" s="102">
        <v>0</v>
      </c>
      <c r="J748" s="102">
        <v>0</v>
      </c>
      <c r="K748" s="102">
        <v>0</v>
      </c>
      <c r="L748" s="49">
        <f t="shared" si="294"/>
        <v>0</v>
      </c>
      <c r="M748" s="121">
        <v>0</v>
      </c>
      <c r="N748" s="121">
        <v>0</v>
      </c>
      <c r="O748" s="121">
        <v>0</v>
      </c>
      <c r="P748" s="121">
        <v>0</v>
      </c>
      <c r="Q748" s="49">
        <f t="shared" si="297"/>
        <v>0</v>
      </c>
      <c r="R748" s="123">
        <v>0</v>
      </c>
      <c r="S748" s="123">
        <v>0</v>
      </c>
      <c r="T748" s="123">
        <v>0</v>
      </c>
      <c r="U748" s="123">
        <v>0</v>
      </c>
      <c r="V748" s="49">
        <f t="shared" si="298"/>
        <v>0</v>
      </c>
      <c r="W748" s="121">
        <v>0</v>
      </c>
      <c r="X748" s="122">
        <v>0</v>
      </c>
      <c r="Y748" s="122">
        <v>0</v>
      </c>
      <c r="Z748" s="122">
        <v>0</v>
      </c>
      <c r="AA748" s="49">
        <f t="shared" si="295"/>
        <v>0</v>
      </c>
      <c r="AB748" s="121">
        <v>0</v>
      </c>
      <c r="AC748" s="121">
        <v>0</v>
      </c>
      <c r="AD748" s="121">
        <v>0</v>
      </c>
      <c r="AE748" s="121">
        <v>0</v>
      </c>
      <c r="AF748" s="49">
        <f t="shared" si="296"/>
        <v>0</v>
      </c>
      <c r="AG748" s="121">
        <v>0</v>
      </c>
      <c r="AH748" s="121">
        <v>0</v>
      </c>
      <c r="AI748" s="121">
        <v>0</v>
      </c>
      <c r="AJ748" s="121">
        <v>0</v>
      </c>
    </row>
    <row r="749" spans="1:36" s="67" customFormat="1" ht="16.149999999999999" customHeight="1" thickBot="1" x14ac:dyDescent="0.3">
      <c r="B749" s="318"/>
      <c r="C749" s="523"/>
      <c r="D749" s="409"/>
      <c r="E749" s="97" t="s">
        <v>218</v>
      </c>
      <c r="F749" s="71">
        <f t="shared" si="292"/>
        <v>0</v>
      </c>
      <c r="G749" s="49">
        <f t="shared" si="293"/>
        <v>0</v>
      </c>
      <c r="H749" s="124">
        <v>0</v>
      </c>
      <c r="I749" s="102">
        <v>0</v>
      </c>
      <c r="J749" s="102">
        <v>0</v>
      </c>
      <c r="K749" s="102">
        <v>0</v>
      </c>
      <c r="L749" s="49">
        <f t="shared" si="294"/>
        <v>0</v>
      </c>
      <c r="M749" s="121">
        <v>0</v>
      </c>
      <c r="N749" s="121">
        <v>0</v>
      </c>
      <c r="O749" s="121">
        <v>0</v>
      </c>
      <c r="P749" s="121">
        <v>0</v>
      </c>
      <c r="Q749" s="49">
        <f t="shared" si="297"/>
        <v>0</v>
      </c>
      <c r="R749" s="123">
        <v>0</v>
      </c>
      <c r="S749" s="123">
        <v>0</v>
      </c>
      <c r="T749" s="123">
        <v>0</v>
      </c>
      <c r="U749" s="123">
        <v>0</v>
      </c>
      <c r="V749" s="49">
        <f t="shared" si="298"/>
        <v>0</v>
      </c>
      <c r="W749" s="121">
        <v>0</v>
      </c>
      <c r="X749" s="122">
        <v>0</v>
      </c>
      <c r="Y749" s="122">
        <v>0</v>
      </c>
      <c r="Z749" s="122">
        <v>0</v>
      </c>
      <c r="AA749" s="49">
        <f t="shared" si="295"/>
        <v>0</v>
      </c>
      <c r="AB749" s="121">
        <v>0</v>
      </c>
      <c r="AC749" s="121">
        <v>0</v>
      </c>
      <c r="AD749" s="121">
        <v>0</v>
      </c>
      <c r="AE749" s="121">
        <v>0</v>
      </c>
      <c r="AF749" s="49">
        <f t="shared" si="296"/>
        <v>0</v>
      </c>
      <c r="AG749" s="121">
        <v>0</v>
      </c>
      <c r="AH749" s="121">
        <v>0</v>
      </c>
      <c r="AI749" s="121">
        <v>0</v>
      </c>
      <c r="AJ749" s="121">
        <v>0</v>
      </c>
    </row>
    <row r="750" spans="1:36" s="67" customFormat="1" ht="16.149999999999999" customHeight="1" thickBot="1" x14ac:dyDescent="0.3">
      <c r="B750" s="318"/>
      <c r="C750" s="523"/>
      <c r="D750" s="409"/>
      <c r="E750" s="98" t="s">
        <v>116</v>
      </c>
      <c r="F750" s="71">
        <f t="shared" si="292"/>
        <v>0</v>
      </c>
      <c r="G750" s="49">
        <f t="shared" si="293"/>
        <v>0</v>
      </c>
      <c r="H750" s="124">
        <v>0</v>
      </c>
      <c r="I750" s="102">
        <v>0</v>
      </c>
      <c r="J750" s="102">
        <v>0</v>
      </c>
      <c r="K750" s="102">
        <v>0</v>
      </c>
      <c r="L750" s="49">
        <f t="shared" si="294"/>
        <v>0</v>
      </c>
      <c r="M750" s="121">
        <v>0</v>
      </c>
      <c r="N750" s="121">
        <v>0</v>
      </c>
      <c r="O750" s="121">
        <v>0</v>
      </c>
      <c r="P750" s="121">
        <v>0</v>
      </c>
      <c r="Q750" s="49">
        <f t="shared" si="297"/>
        <v>0</v>
      </c>
      <c r="R750" s="123">
        <v>0</v>
      </c>
      <c r="S750" s="123">
        <v>0</v>
      </c>
      <c r="T750" s="123">
        <v>0</v>
      </c>
      <c r="U750" s="123">
        <v>0</v>
      </c>
      <c r="V750" s="49">
        <f t="shared" si="298"/>
        <v>0</v>
      </c>
      <c r="W750" s="182">
        <v>0</v>
      </c>
      <c r="X750" s="122">
        <v>0</v>
      </c>
      <c r="Y750" s="122">
        <v>0</v>
      </c>
      <c r="Z750" s="122">
        <v>0</v>
      </c>
      <c r="AA750" s="49">
        <f t="shared" si="295"/>
        <v>0</v>
      </c>
      <c r="AB750" s="182">
        <v>0</v>
      </c>
      <c r="AC750" s="182">
        <v>0</v>
      </c>
      <c r="AD750" s="182">
        <v>0</v>
      </c>
      <c r="AE750" s="182">
        <v>0</v>
      </c>
      <c r="AF750" s="49">
        <f t="shared" si="296"/>
        <v>0</v>
      </c>
      <c r="AG750" s="182">
        <v>0</v>
      </c>
      <c r="AH750" s="182">
        <v>0</v>
      </c>
      <c r="AI750" s="182">
        <v>0</v>
      </c>
      <c r="AJ750" s="182">
        <v>0</v>
      </c>
    </row>
    <row r="751" spans="1:36" s="67" customFormat="1" ht="21.75" thickBot="1" x14ac:dyDescent="0.3">
      <c r="B751" s="318"/>
      <c r="C751" s="523"/>
      <c r="D751" s="447"/>
      <c r="E751" s="132" t="s">
        <v>455</v>
      </c>
      <c r="F751" s="71">
        <f t="shared" si="292"/>
        <v>0</v>
      </c>
      <c r="G751" s="49">
        <f t="shared" si="293"/>
        <v>0</v>
      </c>
      <c r="H751" s="124">
        <v>0</v>
      </c>
      <c r="I751" s="102">
        <v>0</v>
      </c>
      <c r="J751" s="102">
        <v>0</v>
      </c>
      <c r="K751" s="102">
        <v>0</v>
      </c>
      <c r="L751" s="49">
        <f t="shared" si="294"/>
        <v>0</v>
      </c>
      <c r="M751" s="121">
        <v>0</v>
      </c>
      <c r="N751" s="121">
        <v>0</v>
      </c>
      <c r="O751" s="121">
        <v>0</v>
      </c>
      <c r="P751" s="121">
        <v>0</v>
      </c>
      <c r="Q751" s="49">
        <f t="shared" si="297"/>
        <v>0</v>
      </c>
      <c r="R751" s="123">
        <v>0</v>
      </c>
      <c r="S751" s="123">
        <v>0</v>
      </c>
      <c r="T751" s="123">
        <v>0</v>
      </c>
      <c r="U751" s="123">
        <v>0</v>
      </c>
      <c r="V751" s="49">
        <f t="shared" si="298"/>
        <v>0</v>
      </c>
      <c r="W751" s="182">
        <v>0</v>
      </c>
      <c r="X751" s="122">
        <v>0</v>
      </c>
      <c r="Y751" s="122">
        <v>0</v>
      </c>
      <c r="Z751" s="122">
        <v>0</v>
      </c>
      <c r="AA751" s="49">
        <f t="shared" si="295"/>
        <v>0</v>
      </c>
      <c r="AB751" s="182">
        <v>0</v>
      </c>
      <c r="AC751" s="182">
        <v>0</v>
      </c>
      <c r="AD751" s="182">
        <v>0</v>
      </c>
      <c r="AE751" s="182">
        <v>0</v>
      </c>
      <c r="AF751" s="49">
        <f t="shared" si="296"/>
        <v>0</v>
      </c>
      <c r="AG751" s="182">
        <v>0</v>
      </c>
      <c r="AH751" s="182">
        <v>0</v>
      </c>
      <c r="AI751" s="182">
        <v>0</v>
      </c>
      <c r="AJ751" s="182">
        <v>0</v>
      </c>
    </row>
    <row r="752" spans="1:36" s="67" customFormat="1" ht="49.15" customHeight="1" thickBot="1" x14ac:dyDescent="0.3">
      <c r="B752" s="318">
        <v>5</v>
      </c>
      <c r="C752" s="523"/>
      <c r="D752" s="408" t="s">
        <v>687</v>
      </c>
      <c r="E752" s="128" t="s">
        <v>120</v>
      </c>
      <c r="F752" s="71">
        <f t="shared" si="292"/>
        <v>0</v>
      </c>
      <c r="G752" s="49">
        <f t="shared" si="293"/>
        <v>0</v>
      </c>
      <c r="H752" s="124">
        <v>0</v>
      </c>
      <c r="I752" s="102">
        <v>0</v>
      </c>
      <c r="J752" s="102">
        <v>0</v>
      </c>
      <c r="K752" s="102">
        <v>0</v>
      </c>
      <c r="L752" s="49">
        <f t="shared" si="294"/>
        <v>0</v>
      </c>
      <c r="M752" s="121">
        <v>0</v>
      </c>
      <c r="N752" s="121">
        <v>0</v>
      </c>
      <c r="O752" s="121">
        <v>0</v>
      </c>
      <c r="P752" s="121">
        <v>0</v>
      </c>
      <c r="Q752" s="49">
        <f t="shared" si="297"/>
        <v>0</v>
      </c>
      <c r="R752" s="123">
        <v>0</v>
      </c>
      <c r="S752" s="123">
        <v>0</v>
      </c>
      <c r="T752" s="123">
        <v>0</v>
      </c>
      <c r="U752" s="123">
        <v>0</v>
      </c>
      <c r="V752" s="49">
        <f t="shared" si="298"/>
        <v>0</v>
      </c>
      <c r="W752" s="121">
        <v>0</v>
      </c>
      <c r="X752" s="122">
        <v>0</v>
      </c>
      <c r="Y752" s="122">
        <v>0</v>
      </c>
      <c r="Z752" s="122">
        <v>0</v>
      </c>
      <c r="AA752" s="49">
        <f t="shared" si="295"/>
        <v>0</v>
      </c>
      <c r="AB752" s="121">
        <v>0</v>
      </c>
      <c r="AC752" s="121">
        <v>0</v>
      </c>
      <c r="AD752" s="121">
        <v>0</v>
      </c>
      <c r="AE752" s="121">
        <v>0</v>
      </c>
      <c r="AF752" s="49">
        <f t="shared" si="296"/>
        <v>0</v>
      </c>
      <c r="AG752" s="121">
        <v>0</v>
      </c>
      <c r="AH752" s="121">
        <v>0</v>
      </c>
      <c r="AI752" s="121">
        <v>0</v>
      </c>
      <c r="AJ752" s="121">
        <v>0</v>
      </c>
    </row>
    <row r="753" spans="2:36" s="67" customFormat="1" ht="46.15" customHeight="1" thickBot="1" x14ac:dyDescent="0.3">
      <c r="B753" s="318"/>
      <c r="C753" s="523"/>
      <c r="D753" s="409"/>
      <c r="E753" s="88" t="s">
        <v>218</v>
      </c>
      <c r="F753" s="71">
        <f t="shared" si="292"/>
        <v>0</v>
      </c>
      <c r="G753" s="49">
        <f t="shared" si="293"/>
        <v>0</v>
      </c>
      <c r="H753" s="124">
        <v>0</v>
      </c>
      <c r="I753" s="102">
        <v>0</v>
      </c>
      <c r="J753" s="102">
        <v>0</v>
      </c>
      <c r="K753" s="102">
        <v>0</v>
      </c>
      <c r="L753" s="49">
        <f t="shared" si="294"/>
        <v>0</v>
      </c>
      <c r="M753" s="121">
        <v>0</v>
      </c>
      <c r="N753" s="121">
        <v>0</v>
      </c>
      <c r="O753" s="121">
        <v>0</v>
      </c>
      <c r="P753" s="121">
        <v>0</v>
      </c>
      <c r="Q753" s="49">
        <f t="shared" si="297"/>
        <v>0</v>
      </c>
      <c r="R753" s="123">
        <v>0</v>
      </c>
      <c r="S753" s="123">
        <v>0</v>
      </c>
      <c r="T753" s="123">
        <v>0</v>
      </c>
      <c r="U753" s="123">
        <v>0</v>
      </c>
      <c r="V753" s="49">
        <f t="shared" si="298"/>
        <v>0</v>
      </c>
      <c r="W753" s="121">
        <v>0</v>
      </c>
      <c r="X753" s="122">
        <v>0</v>
      </c>
      <c r="Y753" s="122">
        <v>0</v>
      </c>
      <c r="Z753" s="122">
        <v>0</v>
      </c>
      <c r="AA753" s="49">
        <f t="shared" si="295"/>
        <v>0</v>
      </c>
      <c r="AB753" s="121">
        <v>0</v>
      </c>
      <c r="AC753" s="121">
        <v>0</v>
      </c>
      <c r="AD753" s="121">
        <v>0</v>
      </c>
      <c r="AE753" s="121">
        <v>0</v>
      </c>
      <c r="AF753" s="49">
        <f t="shared" si="296"/>
        <v>0</v>
      </c>
      <c r="AG753" s="121">
        <v>0</v>
      </c>
      <c r="AH753" s="121">
        <v>0</v>
      </c>
      <c r="AI753" s="121">
        <v>0</v>
      </c>
      <c r="AJ753" s="121">
        <v>0</v>
      </c>
    </row>
    <row r="754" spans="2:36" s="67" customFormat="1" ht="46.15" customHeight="1" thickBot="1" x14ac:dyDescent="0.3">
      <c r="B754" s="318"/>
      <c r="C754" s="523"/>
      <c r="D754" s="409"/>
      <c r="E754" s="89" t="s">
        <v>116</v>
      </c>
      <c r="F754" s="71">
        <f t="shared" si="292"/>
        <v>0</v>
      </c>
      <c r="G754" s="49">
        <f t="shared" si="293"/>
        <v>0</v>
      </c>
      <c r="H754" s="124">
        <v>0</v>
      </c>
      <c r="I754" s="102">
        <v>0</v>
      </c>
      <c r="J754" s="102">
        <v>0</v>
      </c>
      <c r="K754" s="102">
        <v>0</v>
      </c>
      <c r="L754" s="49">
        <f t="shared" si="294"/>
        <v>0</v>
      </c>
      <c r="M754" s="121">
        <v>0</v>
      </c>
      <c r="N754" s="121">
        <v>0</v>
      </c>
      <c r="O754" s="121">
        <v>0</v>
      </c>
      <c r="P754" s="121">
        <v>0</v>
      </c>
      <c r="Q754" s="49">
        <f t="shared" si="297"/>
        <v>0</v>
      </c>
      <c r="R754" s="123">
        <v>0</v>
      </c>
      <c r="S754" s="123">
        <v>0</v>
      </c>
      <c r="T754" s="123">
        <v>0</v>
      </c>
      <c r="U754" s="123">
        <v>0</v>
      </c>
      <c r="V754" s="49">
        <f t="shared" si="298"/>
        <v>0</v>
      </c>
      <c r="W754" s="182">
        <v>0</v>
      </c>
      <c r="X754" s="122">
        <v>0</v>
      </c>
      <c r="Y754" s="122">
        <v>0</v>
      </c>
      <c r="Z754" s="122">
        <v>0</v>
      </c>
      <c r="AA754" s="49">
        <f t="shared" si="295"/>
        <v>0</v>
      </c>
      <c r="AB754" s="182">
        <v>0</v>
      </c>
      <c r="AC754" s="182">
        <v>0</v>
      </c>
      <c r="AD754" s="182">
        <v>0</v>
      </c>
      <c r="AE754" s="182">
        <v>0</v>
      </c>
      <c r="AF754" s="49">
        <f t="shared" si="296"/>
        <v>0</v>
      </c>
      <c r="AG754" s="182">
        <v>0</v>
      </c>
      <c r="AH754" s="182">
        <v>0</v>
      </c>
      <c r="AI754" s="182">
        <v>0</v>
      </c>
      <c r="AJ754" s="182">
        <v>0</v>
      </c>
    </row>
    <row r="755" spans="2:36" s="67" customFormat="1" ht="64.900000000000006" customHeight="1" thickBot="1" x14ac:dyDescent="0.3">
      <c r="B755" s="318"/>
      <c r="C755" s="523"/>
      <c r="D755" s="447"/>
      <c r="E755" s="132" t="s">
        <v>455</v>
      </c>
      <c r="F755" s="71">
        <f t="shared" si="292"/>
        <v>0</v>
      </c>
      <c r="G755" s="49">
        <f t="shared" si="293"/>
        <v>0</v>
      </c>
      <c r="H755" s="124">
        <v>0</v>
      </c>
      <c r="I755" s="102">
        <v>0</v>
      </c>
      <c r="J755" s="102">
        <v>0</v>
      </c>
      <c r="K755" s="102">
        <v>0</v>
      </c>
      <c r="L755" s="49">
        <f t="shared" si="294"/>
        <v>0</v>
      </c>
      <c r="M755" s="121">
        <v>0</v>
      </c>
      <c r="N755" s="121">
        <v>0</v>
      </c>
      <c r="O755" s="121">
        <v>0</v>
      </c>
      <c r="P755" s="121">
        <v>0</v>
      </c>
      <c r="Q755" s="49">
        <f t="shared" si="297"/>
        <v>0</v>
      </c>
      <c r="R755" s="123">
        <v>0</v>
      </c>
      <c r="S755" s="123">
        <v>0</v>
      </c>
      <c r="T755" s="123">
        <v>0</v>
      </c>
      <c r="U755" s="123">
        <v>0</v>
      </c>
      <c r="V755" s="49">
        <f t="shared" si="298"/>
        <v>0</v>
      </c>
      <c r="W755" s="182">
        <v>0</v>
      </c>
      <c r="X755" s="122">
        <v>0</v>
      </c>
      <c r="Y755" s="122">
        <v>0</v>
      </c>
      <c r="Z755" s="122">
        <v>0</v>
      </c>
      <c r="AA755" s="49">
        <f t="shared" si="295"/>
        <v>0</v>
      </c>
      <c r="AB755" s="182">
        <v>0</v>
      </c>
      <c r="AC755" s="182">
        <v>0</v>
      </c>
      <c r="AD755" s="182">
        <v>0</v>
      </c>
      <c r="AE755" s="182">
        <v>0</v>
      </c>
      <c r="AF755" s="49">
        <f t="shared" si="296"/>
        <v>0</v>
      </c>
      <c r="AG755" s="182">
        <v>0</v>
      </c>
      <c r="AH755" s="182">
        <v>0</v>
      </c>
      <c r="AI755" s="182">
        <v>0</v>
      </c>
      <c r="AJ755" s="182">
        <v>0</v>
      </c>
    </row>
    <row r="756" spans="2:36" s="67" customFormat="1" ht="21.75" thickBot="1" x14ac:dyDescent="0.3">
      <c r="B756" s="318">
        <v>6</v>
      </c>
      <c r="C756" s="523"/>
      <c r="D756" s="408" t="s">
        <v>539</v>
      </c>
      <c r="E756" s="128" t="s">
        <v>120</v>
      </c>
      <c r="F756" s="71">
        <f t="shared" si="292"/>
        <v>0</v>
      </c>
      <c r="G756" s="49">
        <f t="shared" si="293"/>
        <v>0</v>
      </c>
      <c r="H756" s="124">
        <v>0</v>
      </c>
      <c r="I756" s="102">
        <v>0</v>
      </c>
      <c r="J756" s="102">
        <v>0</v>
      </c>
      <c r="K756" s="102">
        <v>0</v>
      </c>
      <c r="L756" s="49">
        <f t="shared" si="294"/>
        <v>0</v>
      </c>
      <c r="M756" s="121">
        <v>0</v>
      </c>
      <c r="N756" s="121">
        <v>0</v>
      </c>
      <c r="O756" s="121">
        <v>0</v>
      </c>
      <c r="P756" s="121">
        <v>0</v>
      </c>
      <c r="Q756" s="49">
        <f t="shared" si="297"/>
        <v>0</v>
      </c>
      <c r="R756" s="123">
        <v>0</v>
      </c>
      <c r="S756" s="123">
        <v>0</v>
      </c>
      <c r="T756" s="123">
        <v>0</v>
      </c>
      <c r="U756" s="123">
        <v>0</v>
      </c>
      <c r="V756" s="49">
        <f t="shared" si="298"/>
        <v>0</v>
      </c>
      <c r="W756" s="121">
        <v>0</v>
      </c>
      <c r="X756" s="122">
        <v>0</v>
      </c>
      <c r="Y756" s="122">
        <v>0</v>
      </c>
      <c r="Z756" s="122">
        <v>0</v>
      </c>
      <c r="AA756" s="49">
        <f t="shared" si="295"/>
        <v>0</v>
      </c>
      <c r="AB756" s="121">
        <v>0</v>
      </c>
      <c r="AC756" s="121">
        <v>0</v>
      </c>
      <c r="AD756" s="121">
        <v>0</v>
      </c>
      <c r="AE756" s="121">
        <v>0</v>
      </c>
      <c r="AF756" s="49">
        <f t="shared" si="296"/>
        <v>0</v>
      </c>
      <c r="AG756" s="121">
        <v>0</v>
      </c>
      <c r="AH756" s="121">
        <v>0</v>
      </c>
      <c r="AI756" s="121">
        <v>0</v>
      </c>
      <c r="AJ756" s="121">
        <v>0</v>
      </c>
    </row>
    <row r="757" spans="2:36" s="67" customFormat="1" ht="21.75" thickBot="1" x14ac:dyDescent="0.3">
      <c r="B757" s="318"/>
      <c r="C757" s="523"/>
      <c r="D757" s="409"/>
      <c r="E757" s="97" t="s">
        <v>218</v>
      </c>
      <c r="F757" s="71">
        <f t="shared" si="292"/>
        <v>0</v>
      </c>
      <c r="G757" s="49">
        <f t="shared" si="293"/>
        <v>0</v>
      </c>
      <c r="H757" s="124">
        <v>0</v>
      </c>
      <c r="I757" s="102">
        <v>0</v>
      </c>
      <c r="J757" s="102">
        <v>0</v>
      </c>
      <c r="K757" s="102">
        <v>0</v>
      </c>
      <c r="L757" s="49">
        <f t="shared" si="294"/>
        <v>0</v>
      </c>
      <c r="M757" s="121">
        <v>0</v>
      </c>
      <c r="N757" s="121">
        <v>0</v>
      </c>
      <c r="O757" s="121">
        <v>0</v>
      </c>
      <c r="P757" s="121">
        <v>0</v>
      </c>
      <c r="Q757" s="49">
        <f t="shared" si="297"/>
        <v>0</v>
      </c>
      <c r="R757" s="123">
        <v>0</v>
      </c>
      <c r="S757" s="123">
        <v>0</v>
      </c>
      <c r="T757" s="123">
        <v>0</v>
      </c>
      <c r="U757" s="123">
        <v>0</v>
      </c>
      <c r="V757" s="49">
        <f t="shared" si="298"/>
        <v>0</v>
      </c>
      <c r="W757" s="121">
        <v>0</v>
      </c>
      <c r="X757" s="122">
        <v>0</v>
      </c>
      <c r="Y757" s="122">
        <v>0</v>
      </c>
      <c r="Z757" s="122">
        <v>0</v>
      </c>
      <c r="AA757" s="49">
        <f t="shared" si="295"/>
        <v>0</v>
      </c>
      <c r="AB757" s="121">
        <v>0</v>
      </c>
      <c r="AC757" s="121">
        <v>0</v>
      </c>
      <c r="AD757" s="121">
        <v>0</v>
      </c>
      <c r="AE757" s="121">
        <v>0</v>
      </c>
      <c r="AF757" s="49">
        <f t="shared" si="296"/>
        <v>0</v>
      </c>
      <c r="AG757" s="121">
        <v>0</v>
      </c>
      <c r="AH757" s="121">
        <v>0</v>
      </c>
      <c r="AI757" s="121">
        <v>0</v>
      </c>
      <c r="AJ757" s="121">
        <v>0</v>
      </c>
    </row>
    <row r="758" spans="2:36" s="67" customFormat="1" ht="21.75" thickBot="1" x14ac:dyDescent="0.3">
      <c r="B758" s="318"/>
      <c r="C758" s="523"/>
      <c r="D758" s="409"/>
      <c r="E758" s="98" t="s">
        <v>116</v>
      </c>
      <c r="F758" s="71">
        <f t="shared" si="292"/>
        <v>0</v>
      </c>
      <c r="G758" s="49">
        <f t="shared" si="293"/>
        <v>0</v>
      </c>
      <c r="H758" s="124">
        <v>0</v>
      </c>
      <c r="I758" s="102">
        <v>0</v>
      </c>
      <c r="J758" s="102">
        <v>0</v>
      </c>
      <c r="K758" s="102">
        <v>0</v>
      </c>
      <c r="L758" s="49">
        <f t="shared" si="294"/>
        <v>0</v>
      </c>
      <c r="M758" s="121">
        <v>0</v>
      </c>
      <c r="N758" s="121">
        <v>0</v>
      </c>
      <c r="O758" s="121">
        <v>0</v>
      </c>
      <c r="P758" s="121">
        <v>0</v>
      </c>
      <c r="Q758" s="49">
        <f t="shared" si="297"/>
        <v>0</v>
      </c>
      <c r="R758" s="123">
        <v>0</v>
      </c>
      <c r="S758" s="123">
        <v>0</v>
      </c>
      <c r="T758" s="123">
        <v>0</v>
      </c>
      <c r="U758" s="123">
        <v>0</v>
      </c>
      <c r="V758" s="49">
        <f t="shared" si="298"/>
        <v>0</v>
      </c>
      <c r="W758" s="182">
        <v>0</v>
      </c>
      <c r="X758" s="122">
        <v>0</v>
      </c>
      <c r="Y758" s="122">
        <v>0</v>
      </c>
      <c r="Z758" s="122">
        <v>0</v>
      </c>
      <c r="AA758" s="49">
        <f t="shared" si="295"/>
        <v>0</v>
      </c>
      <c r="AB758" s="182">
        <v>0</v>
      </c>
      <c r="AC758" s="182">
        <v>0</v>
      </c>
      <c r="AD758" s="182">
        <v>0</v>
      </c>
      <c r="AE758" s="182">
        <v>0</v>
      </c>
      <c r="AF758" s="49">
        <f t="shared" si="296"/>
        <v>0</v>
      </c>
      <c r="AG758" s="182">
        <v>0</v>
      </c>
      <c r="AH758" s="182">
        <v>0</v>
      </c>
      <c r="AI758" s="182">
        <v>0</v>
      </c>
      <c r="AJ758" s="182">
        <v>0</v>
      </c>
    </row>
    <row r="759" spans="2:36" s="67" customFormat="1" ht="21.75" thickBot="1" x14ac:dyDescent="0.3">
      <c r="B759" s="318"/>
      <c r="C759" s="523"/>
      <c r="D759" s="447"/>
      <c r="E759" s="132" t="s">
        <v>455</v>
      </c>
      <c r="F759" s="71">
        <f t="shared" si="292"/>
        <v>0</v>
      </c>
      <c r="G759" s="49">
        <f t="shared" si="293"/>
        <v>0</v>
      </c>
      <c r="H759" s="124">
        <v>0</v>
      </c>
      <c r="I759" s="102">
        <v>0</v>
      </c>
      <c r="J759" s="102">
        <v>0</v>
      </c>
      <c r="K759" s="102">
        <v>0</v>
      </c>
      <c r="L759" s="49">
        <f t="shared" si="294"/>
        <v>0</v>
      </c>
      <c r="M759" s="121">
        <v>0</v>
      </c>
      <c r="N759" s="121">
        <v>0</v>
      </c>
      <c r="O759" s="121">
        <v>0</v>
      </c>
      <c r="P759" s="121">
        <v>0</v>
      </c>
      <c r="Q759" s="49">
        <f t="shared" si="297"/>
        <v>0</v>
      </c>
      <c r="R759" s="123">
        <v>0</v>
      </c>
      <c r="S759" s="123">
        <v>0</v>
      </c>
      <c r="T759" s="123">
        <v>0</v>
      </c>
      <c r="U759" s="123">
        <v>0</v>
      </c>
      <c r="V759" s="49">
        <f t="shared" si="298"/>
        <v>0</v>
      </c>
      <c r="W759" s="182">
        <v>0</v>
      </c>
      <c r="X759" s="122">
        <v>0</v>
      </c>
      <c r="Y759" s="122">
        <v>0</v>
      </c>
      <c r="Z759" s="122">
        <v>0</v>
      </c>
      <c r="AA759" s="49">
        <f t="shared" si="295"/>
        <v>0</v>
      </c>
      <c r="AB759" s="182">
        <v>0</v>
      </c>
      <c r="AC759" s="182">
        <v>0</v>
      </c>
      <c r="AD759" s="182">
        <v>0</v>
      </c>
      <c r="AE759" s="182">
        <v>0</v>
      </c>
      <c r="AF759" s="49">
        <f t="shared" si="296"/>
        <v>0</v>
      </c>
      <c r="AG759" s="182">
        <v>0</v>
      </c>
      <c r="AH759" s="182">
        <v>0</v>
      </c>
      <c r="AI759" s="182">
        <v>0</v>
      </c>
      <c r="AJ759" s="182">
        <v>0</v>
      </c>
    </row>
    <row r="760" spans="2:36" s="67" customFormat="1" ht="33" customHeight="1" thickBot="1" x14ac:dyDescent="0.3">
      <c r="B760" s="318">
        <v>7</v>
      </c>
      <c r="C760" s="523"/>
      <c r="D760" s="408" t="s">
        <v>686</v>
      </c>
      <c r="E760" s="128" t="s">
        <v>120</v>
      </c>
      <c r="F760" s="71">
        <f t="shared" si="292"/>
        <v>0</v>
      </c>
      <c r="G760" s="49">
        <f t="shared" si="293"/>
        <v>0</v>
      </c>
      <c r="H760" s="124">
        <v>0</v>
      </c>
      <c r="I760" s="102">
        <v>0</v>
      </c>
      <c r="J760" s="102">
        <v>0</v>
      </c>
      <c r="K760" s="102">
        <v>0</v>
      </c>
      <c r="L760" s="49">
        <f t="shared" si="294"/>
        <v>0</v>
      </c>
      <c r="M760" s="121">
        <v>0</v>
      </c>
      <c r="N760" s="121">
        <v>0</v>
      </c>
      <c r="O760" s="121">
        <v>0</v>
      </c>
      <c r="P760" s="121">
        <v>0</v>
      </c>
      <c r="Q760" s="49">
        <f t="shared" si="297"/>
        <v>0</v>
      </c>
      <c r="R760" s="123">
        <v>0</v>
      </c>
      <c r="S760" s="123">
        <v>0</v>
      </c>
      <c r="T760" s="123">
        <v>0</v>
      </c>
      <c r="U760" s="123">
        <v>0</v>
      </c>
      <c r="V760" s="49">
        <f t="shared" si="298"/>
        <v>0</v>
      </c>
      <c r="W760" s="121">
        <v>0</v>
      </c>
      <c r="X760" s="122">
        <v>0</v>
      </c>
      <c r="Y760" s="122">
        <v>0</v>
      </c>
      <c r="Z760" s="122">
        <v>0</v>
      </c>
      <c r="AA760" s="49">
        <f t="shared" si="295"/>
        <v>0</v>
      </c>
      <c r="AB760" s="121">
        <v>0</v>
      </c>
      <c r="AC760" s="121">
        <v>0</v>
      </c>
      <c r="AD760" s="121">
        <v>0</v>
      </c>
      <c r="AE760" s="121">
        <v>0</v>
      </c>
      <c r="AF760" s="49">
        <f t="shared" si="296"/>
        <v>0</v>
      </c>
      <c r="AG760" s="121">
        <v>0</v>
      </c>
      <c r="AH760" s="121">
        <v>0</v>
      </c>
      <c r="AI760" s="121">
        <v>0</v>
      </c>
      <c r="AJ760" s="121">
        <v>0</v>
      </c>
    </row>
    <row r="761" spans="2:36" s="67" customFormat="1" ht="27.6" customHeight="1" thickBot="1" x14ac:dyDescent="0.3">
      <c r="B761" s="318"/>
      <c r="C761" s="523"/>
      <c r="D761" s="409"/>
      <c r="E761" s="88" t="s">
        <v>218</v>
      </c>
      <c r="F761" s="71">
        <f t="shared" si="292"/>
        <v>0</v>
      </c>
      <c r="G761" s="49">
        <f t="shared" si="293"/>
        <v>0</v>
      </c>
      <c r="H761" s="124">
        <v>0</v>
      </c>
      <c r="I761" s="102">
        <v>0</v>
      </c>
      <c r="J761" s="102">
        <v>0</v>
      </c>
      <c r="K761" s="102">
        <v>0</v>
      </c>
      <c r="L761" s="49">
        <f t="shared" si="294"/>
        <v>0</v>
      </c>
      <c r="M761" s="121">
        <v>0</v>
      </c>
      <c r="N761" s="121">
        <v>0</v>
      </c>
      <c r="O761" s="121">
        <v>0</v>
      </c>
      <c r="P761" s="121">
        <v>0</v>
      </c>
      <c r="Q761" s="49">
        <f t="shared" si="297"/>
        <v>0</v>
      </c>
      <c r="R761" s="123">
        <v>0</v>
      </c>
      <c r="S761" s="123">
        <v>0</v>
      </c>
      <c r="T761" s="123">
        <v>0</v>
      </c>
      <c r="U761" s="123">
        <v>0</v>
      </c>
      <c r="V761" s="49">
        <f t="shared" si="298"/>
        <v>0</v>
      </c>
      <c r="W761" s="121">
        <v>0</v>
      </c>
      <c r="X761" s="122">
        <v>0</v>
      </c>
      <c r="Y761" s="122">
        <v>0</v>
      </c>
      <c r="Z761" s="122">
        <v>0</v>
      </c>
      <c r="AA761" s="49">
        <f t="shared" si="295"/>
        <v>0</v>
      </c>
      <c r="AB761" s="121">
        <v>0</v>
      </c>
      <c r="AC761" s="121">
        <v>0</v>
      </c>
      <c r="AD761" s="121">
        <v>0</v>
      </c>
      <c r="AE761" s="121">
        <v>0</v>
      </c>
      <c r="AF761" s="49">
        <f t="shared" si="296"/>
        <v>0</v>
      </c>
      <c r="AG761" s="121">
        <v>0</v>
      </c>
      <c r="AH761" s="121">
        <v>0</v>
      </c>
      <c r="AI761" s="121">
        <v>0</v>
      </c>
      <c r="AJ761" s="121">
        <v>0</v>
      </c>
    </row>
    <row r="762" spans="2:36" s="67" customFormat="1" ht="27.6" customHeight="1" thickBot="1" x14ac:dyDescent="0.3">
      <c r="B762" s="318"/>
      <c r="C762" s="523"/>
      <c r="D762" s="409"/>
      <c r="E762" s="89" t="s">
        <v>116</v>
      </c>
      <c r="F762" s="71">
        <f t="shared" si="292"/>
        <v>0</v>
      </c>
      <c r="G762" s="49">
        <f t="shared" si="293"/>
        <v>0</v>
      </c>
      <c r="H762" s="124">
        <v>0</v>
      </c>
      <c r="I762" s="102">
        <v>0</v>
      </c>
      <c r="J762" s="102">
        <v>0</v>
      </c>
      <c r="K762" s="102">
        <v>0</v>
      </c>
      <c r="L762" s="49">
        <f t="shared" si="294"/>
        <v>0</v>
      </c>
      <c r="M762" s="121">
        <v>0</v>
      </c>
      <c r="N762" s="121">
        <v>0</v>
      </c>
      <c r="O762" s="121">
        <v>0</v>
      </c>
      <c r="P762" s="121">
        <v>0</v>
      </c>
      <c r="Q762" s="49">
        <f t="shared" si="297"/>
        <v>0</v>
      </c>
      <c r="R762" s="123">
        <v>0</v>
      </c>
      <c r="S762" s="123">
        <v>0</v>
      </c>
      <c r="T762" s="123">
        <v>0</v>
      </c>
      <c r="U762" s="123">
        <v>0</v>
      </c>
      <c r="V762" s="49">
        <f t="shared" si="298"/>
        <v>0</v>
      </c>
      <c r="W762" s="182">
        <v>0</v>
      </c>
      <c r="X762" s="122">
        <v>0</v>
      </c>
      <c r="Y762" s="122">
        <v>0</v>
      </c>
      <c r="Z762" s="122">
        <v>0</v>
      </c>
      <c r="AA762" s="49">
        <f t="shared" si="295"/>
        <v>0</v>
      </c>
      <c r="AB762" s="182">
        <v>0</v>
      </c>
      <c r="AC762" s="182">
        <v>0</v>
      </c>
      <c r="AD762" s="182">
        <v>0</v>
      </c>
      <c r="AE762" s="182">
        <v>0</v>
      </c>
      <c r="AF762" s="49">
        <f t="shared" si="296"/>
        <v>0</v>
      </c>
      <c r="AG762" s="182">
        <v>0</v>
      </c>
      <c r="AH762" s="182">
        <v>0</v>
      </c>
      <c r="AI762" s="182">
        <v>0</v>
      </c>
      <c r="AJ762" s="182">
        <v>0</v>
      </c>
    </row>
    <row r="763" spans="2:36" s="67" customFormat="1" ht="28.9" customHeight="1" thickBot="1" x14ac:dyDescent="0.3">
      <c r="B763" s="318"/>
      <c r="C763" s="523"/>
      <c r="D763" s="410"/>
      <c r="E763" s="179" t="s">
        <v>455</v>
      </c>
      <c r="F763" s="71">
        <f t="shared" si="292"/>
        <v>0</v>
      </c>
      <c r="G763" s="49">
        <f t="shared" si="293"/>
        <v>0</v>
      </c>
      <c r="H763" s="124">
        <v>0</v>
      </c>
      <c r="I763" s="102">
        <v>0</v>
      </c>
      <c r="J763" s="102">
        <v>0</v>
      </c>
      <c r="K763" s="102">
        <v>0</v>
      </c>
      <c r="L763" s="49">
        <f t="shared" si="294"/>
        <v>0</v>
      </c>
      <c r="M763" s="121">
        <v>0</v>
      </c>
      <c r="N763" s="121">
        <v>0</v>
      </c>
      <c r="O763" s="121">
        <v>0</v>
      </c>
      <c r="P763" s="121">
        <v>0</v>
      </c>
      <c r="Q763" s="49">
        <f t="shared" si="297"/>
        <v>0</v>
      </c>
      <c r="R763" s="123">
        <v>0</v>
      </c>
      <c r="S763" s="123">
        <v>0</v>
      </c>
      <c r="T763" s="123">
        <v>0</v>
      </c>
      <c r="U763" s="123">
        <v>0</v>
      </c>
      <c r="V763" s="49">
        <f t="shared" si="298"/>
        <v>0</v>
      </c>
      <c r="W763" s="182">
        <v>0</v>
      </c>
      <c r="X763" s="122">
        <v>0</v>
      </c>
      <c r="Y763" s="122">
        <v>0</v>
      </c>
      <c r="Z763" s="122">
        <v>0</v>
      </c>
      <c r="AA763" s="49">
        <f t="shared" si="295"/>
        <v>0</v>
      </c>
      <c r="AB763" s="182">
        <v>0</v>
      </c>
      <c r="AC763" s="182">
        <v>0</v>
      </c>
      <c r="AD763" s="182">
        <v>0</v>
      </c>
      <c r="AE763" s="182">
        <v>0</v>
      </c>
      <c r="AF763" s="49">
        <f t="shared" si="296"/>
        <v>0</v>
      </c>
      <c r="AG763" s="182">
        <v>0</v>
      </c>
      <c r="AH763" s="182">
        <v>0</v>
      </c>
      <c r="AI763" s="182">
        <v>0</v>
      </c>
      <c r="AJ763" s="182">
        <v>0</v>
      </c>
    </row>
    <row r="764" spans="2:36" s="67" customFormat="1" ht="18" customHeight="1" thickBot="1" x14ac:dyDescent="0.3">
      <c r="B764" s="318">
        <v>8</v>
      </c>
      <c r="C764" s="523"/>
      <c r="D764" s="408" t="s">
        <v>688</v>
      </c>
      <c r="E764" s="95" t="s">
        <v>120</v>
      </c>
      <c r="F764" s="71">
        <f t="shared" si="292"/>
        <v>0</v>
      </c>
      <c r="G764" s="49">
        <f t="shared" si="293"/>
        <v>0</v>
      </c>
      <c r="H764" s="124">
        <v>0</v>
      </c>
      <c r="I764" s="177"/>
      <c r="J764" s="177"/>
      <c r="K764" s="177"/>
      <c r="L764" s="49">
        <f t="shared" si="294"/>
        <v>0</v>
      </c>
      <c r="M764" s="177"/>
      <c r="N764" s="177"/>
      <c r="O764" s="177"/>
      <c r="P764" s="177"/>
      <c r="Q764" s="49">
        <f t="shared" si="297"/>
        <v>0</v>
      </c>
      <c r="R764" s="177"/>
      <c r="S764" s="177"/>
      <c r="T764" s="177"/>
      <c r="U764" s="177"/>
      <c r="V764" s="49">
        <f t="shared" si="298"/>
        <v>0</v>
      </c>
      <c r="W764" s="177">
        <v>0</v>
      </c>
      <c r="X764" s="183"/>
      <c r="Y764" s="183"/>
      <c r="Z764" s="183"/>
      <c r="AA764" s="49">
        <f t="shared" si="295"/>
        <v>0</v>
      </c>
      <c r="AB764" s="177"/>
      <c r="AC764" s="177"/>
      <c r="AD764" s="177"/>
      <c r="AE764" s="177"/>
      <c r="AF764" s="49">
        <f t="shared" si="296"/>
        <v>0</v>
      </c>
      <c r="AG764" s="177"/>
      <c r="AH764" s="177"/>
      <c r="AI764" s="177"/>
      <c r="AJ764" s="177"/>
    </row>
    <row r="765" spans="2:36" s="67" customFormat="1" ht="18" customHeight="1" thickBot="1" x14ac:dyDescent="0.3">
      <c r="B765" s="318"/>
      <c r="C765" s="523"/>
      <c r="D765" s="409"/>
      <c r="E765" s="96" t="s">
        <v>218</v>
      </c>
      <c r="F765" s="71">
        <f t="shared" si="292"/>
        <v>0</v>
      </c>
      <c r="G765" s="49">
        <f t="shared" si="293"/>
        <v>0</v>
      </c>
      <c r="H765" s="124">
        <v>0</v>
      </c>
      <c r="I765" s="177"/>
      <c r="J765" s="177"/>
      <c r="K765" s="177"/>
      <c r="L765" s="49">
        <f t="shared" si="294"/>
        <v>0</v>
      </c>
      <c r="M765" s="177"/>
      <c r="N765" s="177"/>
      <c r="O765" s="177"/>
      <c r="P765" s="177"/>
      <c r="Q765" s="49">
        <f t="shared" si="297"/>
        <v>0</v>
      </c>
      <c r="R765" s="177"/>
      <c r="S765" s="177"/>
      <c r="T765" s="177"/>
      <c r="U765" s="177"/>
      <c r="V765" s="49">
        <f t="shared" si="298"/>
        <v>0</v>
      </c>
      <c r="W765" s="177">
        <v>0</v>
      </c>
      <c r="X765" s="183"/>
      <c r="Y765" s="183"/>
      <c r="Z765" s="183"/>
      <c r="AA765" s="49">
        <f t="shared" si="295"/>
        <v>0</v>
      </c>
      <c r="AB765" s="177"/>
      <c r="AC765" s="177"/>
      <c r="AD765" s="177"/>
      <c r="AE765" s="177"/>
      <c r="AF765" s="49">
        <f t="shared" si="296"/>
        <v>0</v>
      </c>
      <c r="AG765" s="177"/>
      <c r="AH765" s="177"/>
      <c r="AI765" s="177"/>
      <c r="AJ765" s="177"/>
    </row>
    <row r="766" spans="2:36" s="67" customFormat="1" ht="18" customHeight="1" thickBot="1" x14ac:dyDescent="0.3">
      <c r="B766" s="318"/>
      <c r="C766" s="523"/>
      <c r="D766" s="409"/>
      <c r="E766" s="89" t="s">
        <v>116</v>
      </c>
      <c r="F766" s="71">
        <f t="shared" si="292"/>
        <v>0</v>
      </c>
      <c r="G766" s="49">
        <f t="shared" si="293"/>
        <v>0</v>
      </c>
      <c r="H766" s="124">
        <v>0</v>
      </c>
      <c r="I766" s="102">
        <v>0</v>
      </c>
      <c r="J766" s="102">
        <v>0</v>
      </c>
      <c r="K766" s="102">
        <v>0</v>
      </c>
      <c r="L766" s="49">
        <f t="shared" si="294"/>
        <v>0</v>
      </c>
      <c r="M766" s="121">
        <v>0</v>
      </c>
      <c r="N766" s="121">
        <v>0</v>
      </c>
      <c r="O766" s="121">
        <v>0</v>
      </c>
      <c r="P766" s="121">
        <v>0</v>
      </c>
      <c r="Q766" s="49">
        <f t="shared" si="297"/>
        <v>0</v>
      </c>
      <c r="R766" s="123">
        <v>0</v>
      </c>
      <c r="S766" s="123">
        <v>0</v>
      </c>
      <c r="T766" s="123">
        <v>0</v>
      </c>
      <c r="U766" s="123">
        <v>0</v>
      </c>
      <c r="V766" s="49">
        <f t="shared" si="298"/>
        <v>0</v>
      </c>
      <c r="W766" s="182">
        <v>0</v>
      </c>
      <c r="X766" s="122">
        <v>0</v>
      </c>
      <c r="Y766" s="122">
        <v>0</v>
      </c>
      <c r="Z766" s="122">
        <v>0</v>
      </c>
      <c r="AA766" s="49">
        <f t="shared" si="295"/>
        <v>0</v>
      </c>
      <c r="AB766" s="182">
        <v>0</v>
      </c>
      <c r="AC766" s="182">
        <v>0</v>
      </c>
      <c r="AD766" s="182">
        <v>0</v>
      </c>
      <c r="AE766" s="182">
        <v>0</v>
      </c>
      <c r="AF766" s="49">
        <f t="shared" si="296"/>
        <v>0</v>
      </c>
      <c r="AG766" s="182">
        <v>0</v>
      </c>
      <c r="AH766" s="182">
        <v>0</v>
      </c>
      <c r="AI766" s="182">
        <v>0</v>
      </c>
      <c r="AJ766" s="182">
        <v>0</v>
      </c>
    </row>
    <row r="767" spans="2:36" s="67" customFormat="1" ht="18" customHeight="1" thickBot="1" x14ac:dyDescent="0.3">
      <c r="B767" s="318"/>
      <c r="C767" s="523"/>
      <c r="D767" s="410"/>
      <c r="E767" s="179" t="s">
        <v>455</v>
      </c>
      <c r="F767" s="71">
        <f t="shared" si="292"/>
        <v>1</v>
      </c>
      <c r="G767" s="49">
        <f t="shared" si="293"/>
        <v>0</v>
      </c>
      <c r="H767" s="124">
        <v>0</v>
      </c>
      <c r="I767" s="102">
        <v>0</v>
      </c>
      <c r="J767" s="102">
        <v>0</v>
      </c>
      <c r="K767" s="102">
        <v>0</v>
      </c>
      <c r="L767" s="49">
        <f t="shared" si="294"/>
        <v>0</v>
      </c>
      <c r="M767" s="121">
        <v>0</v>
      </c>
      <c r="N767" s="121">
        <v>0</v>
      </c>
      <c r="O767" s="121">
        <v>0</v>
      </c>
      <c r="P767" s="121">
        <v>0</v>
      </c>
      <c r="Q767" s="49">
        <f t="shared" si="297"/>
        <v>0</v>
      </c>
      <c r="R767" s="123">
        <v>0</v>
      </c>
      <c r="S767" s="123">
        <v>0</v>
      </c>
      <c r="T767" s="123">
        <v>0</v>
      </c>
      <c r="U767" s="123">
        <v>0</v>
      </c>
      <c r="V767" s="49">
        <f t="shared" si="298"/>
        <v>1</v>
      </c>
      <c r="W767" s="182">
        <v>0</v>
      </c>
      <c r="X767" s="122">
        <v>0</v>
      </c>
      <c r="Y767" s="122">
        <v>1</v>
      </c>
      <c r="Z767" s="122">
        <v>0</v>
      </c>
      <c r="AA767" s="49">
        <f t="shared" si="295"/>
        <v>0</v>
      </c>
      <c r="AB767" s="182">
        <v>0</v>
      </c>
      <c r="AC767" s="182">
        <v>0</v>
      </c>
      <c r="AD767" s="182">
        <v>0</v>
      </c>
      <c r="AE767" s="182">
        <v>0</v>
      </c>
      <c r="AF767" s="49">
        <f t="shared" si="296"/>
        <v>0</v>
      </c>
      <c r="AG767" s="182">
        <v>0</v>
      </c>
      <c r="AH767" s="182">
        <v>0</v>
      </c>
      <c r="AI767" s="182">
        <v>0</v>
      </c>
      <c r="AJ767" s="182">
        <v>0</v>
      </c>
    </row>
    <row r="768" spans="2:36" s="84" customFormat="1" ht="16.5" customHeight="1" x14ac:dyDescent="0.25">
      <c r="B768" s="65"/>
      <c r="C768" s="523"/>
      <c r="D768" s="510" t="s">
        <v>346</v>
      </c>
      <c r="E768" s="511"/>
      <c r="F768" s="71">
        <f t="shared" si="292"/>
        <v>0</v>
      </c>
      <c r="G768" s="49">
        <f t="shared" si="293"/>
        <v>0</v>
      </c>
      <c r="H768" s="71">
        <f t="shared" ref="H768:K768" si="330">H760+H756+H752+H748+H744+H740+H736+H764</f>
        <v>0</v>
      </c>
      <c r="I768" s="71">
        <f t="shared" si="330"/>
        <v>0</v>
      </c>
      <c r="J768" s="71">
        <f t="shared" si="330"/>
        <v>0</v>
      </c>
      <c r="K768" s="71">
        <f t="shared" si="330"/>
        <v>0</v>
      </c>
      <c r="L768" s="49">
        <f t="shared" si="294"/>
        <v>0</v>
      </c>
      <c r="M768" s="71">
        <f t="shared" ref="M768:P771" si="331">M760+M756+M752+M748+M744+M740+M736+M764</f>
        <v>0</v>
      </c>
      <c r="N768" s="71">
        <f t="shared" si="331"/>
        <v>0</v>
      </c>
      <c r="O768" s="71">
        <f t="shared" si="331"/>
        <v>0</v>
      </c>
      <c r="P768" s="71">
        <f t="shared" si="331"/>
        <v>0</v>
      </c>
      <c r="Q768" s="49">
        <f t="shared" si="297"/>
        <v>0</v>
      </c>
      <c r="R768" s="71">
        <f t="shared" ref="R768:AE771" si="332">R760+R756+R752+R748+R744+R740+R736+R764</f>
        <v>0</v>
      </c>
      <c r="S768" s="71">
        <f t="shared" si="332"/>
        <v>0</v>
      </c>
      <c r="T768" s="71">
        <f t="shared" si="332"/>
        <v>0</v>
      </c>
      <c r="U768" s="71">
        <f t="shared" si="332"/>
        <v>0</v>
      </c>
      <c r="V768" s="49">
        <f t="shared" si="298"/>
        <v>0</v>
      </c>
      <c r="W768" s="71">
        <v>0</v>
      </c>
      <c r="X768" s="70">
        <f t="shared" ref="X768:Z771" si="333">X760+X756+X752+X748+X744+X740+X736+X764</f>
        <v>0</v>
      </c>
      <c r="Y768" s="70">
        <f t="shared" si="333"/>
        <v>0</v>
      </c>
      <c r="Z768" s="70">
        <f t="shared" si="333"/>
        <v>0</v>
      </c>
      <c r="AA768" s="49">
        <f t="shared" si="295"/>
        <v>0</v>
      </c>
      <c r="AB768" s="71">
        <f t="shared" si="332"/>
        <v>0</v>
      </c>
      <c r="AC768" s="71">
        <f t="shared" si="332"/>
        <v>0</v>
      </c>
      <c r="AD768" s="71">
        <f t="shared" si="332"/>
        <v>0</v>
      </c>
      <c r="AE768" s="71">
        <f t="shared" si="332"/>
        <v>0</v>
      </c>
      <c r="AF768" s="49">
        <f t="shared" si="296"/>
        <v>0</v>
      </c>
      <c r="AG768" s="71">
        <f t="shared" ref="AG768:AJ771" si="334">AG760+AG756+AG752+AG748+AG744+AG740+AG736+AG764</f>
        <v>0</v>
      </c>
      <c r="AH768" s="71">
        <f t="shared" si="334"/>
        <v>0</v>
      </c>
      <c r="AI768" s="71">
        <f t="shared" si="334"/>
        <v>0</v>
      </c>
      <c r="AJ768" s="71">
        <f t="shared" si="334"/>
        <v>0</v>
      </c>
    </row>
    <row r="769" spans="2:36" s="84" customFormat="1" ht="16.5" customHeight="1" x14ac:dyDescent="0.25">
      <c r="B769" s="16"/>
      <c r="C769" s="523"/>
      <c r="D769" s="508" t="s">
        <v>348</v>
      </c>
      <c r="E769" s="509"/>
      <c r="F769" s="71">
        <f t="shared" si="292"/>
        <v>0</v>
      </c>
      <c r="G769" s="49">
        <f t="shared" si="293"/>
        <v>0</v>
      </c>
      <c r="H769" s="71">
        <f t="shared" ref="H769" si="335">H761+H757+H753+H749+H745+H741+H737+H765</f>
        <v>0</v>
      </c>
      <c r="I769" s="71">
        <f t="shared" ref="I769:K769" si="336">I761+I757+I753+I749+I745+I741+I737+I765</f>
        <v>0</v>
      </c>
      <c r="J769" s="71">
        <f t="shared" si="336"/>
        <v>0</v>
      </c>
      <c r="K769" s="71">
        <f t="shared" si="336"/>
        <v>0</v>
      </c>
      <c r="L769" s="49">
        <f t="shared" si="294"/>
        <v>0</v>
      </c>
      <c r="M769" s="71">
        <f t="shared" si="331"/>
        <v>0</v>
      </c>
      <c r="N769" s="71">
        <f t="shared" si="331"/>
        <v>0</v>
      </c>
      <c r="O769" s="71">
        <f t="shared" si="331"/>
        <v>0</v>
      </c>
      <c r="P769" s="71">
        <f t="shared" si="331"/>
        <v>0</v>
      </c>
      <c r="Q769" s="49">
        <f t="shared" si="297"/>
        <v>0</v>
      </c>
      <c r="R769" s="71">
        <f t="shared" si="332"/>
        <v>0</v>
      </c>
      <c r="S769" s="71">
        <f t="shared" si="332"/>
        <v>0</v>
      </c>
      <c r="T769" s="71">
        <f t="shared" si="332"/>
        <v>0</v>
      </c>
      <c r="U769" s="71">
        <f t="shared" si="332"/>
        <v>0</v>
      </c>
      <c r="V769" s="49">
        <f t="shared" si="298"/>
        <v>0</v>
      </c>
      <c r="W769" s="71">
        <v>0</v>
      </c>
      <c r="X769" s="70">
        <f t="shared" si="333"/>
        <v>0</v>
      </c>
      <c r="Y769" s="70">
        <f t="shared" si="333"/>
        <v>0</v>
      </c>
      <c r="Z769" s="70">
        <f t="shared" si="333"/>
        <v>0</v>
      </c>
      <c r="AA769" s="49">
        <f t="shared" si="295"/>
        <v>0</v>
      </c>
      <c r="AB769" s="71">
        <f t="shared" si="332"/>
        <v>0</v>
      </c>
      <c r="AC769" s="71">
        <f t="shared" si="332"/>
        <v>0</v>
      </c>
      <c r="AD769" s="71">
        <f t="shared" si="332"/>
        <v>0</v>
      </c>
      <c r="AE769" s="71">
        <f t="shared" si="332"/>
        <v>0</v>
      </c>
      <c r="AF769" s="49">
        <f t="shared" si="296"/>
        <v>0</v>
      </c>
      <c r="AG769" s="71">
        <f t="shared" si="334"/>
        <v>0</v>
      </c>
      <c r="AH769" s="71">
        <f t="shared" si="334"/>
        <v>0</v>
      </c>
      <c r="AI769" s="71">
        <f t="shared" si="334"/>
        <v>0</v>
      </c>
      <c r="AJ769" s="71">
        <f t="shared" si="334"/>
        <v>0</v>
      </c>
    </row>
    <row r="770" spans="2:36" s="84" customFormat="1" ht="16.5" customHeight="1" thickBot="1" x14ac:dyDescent="0.3">
      <c r="B770" s="16"/>
      <c r="C770" s="523"/>
      <c r="D770" s="424" t="s">
        <v>347</v>
      </c>
      <c r="E770" s="424"/>
      <c r="F770" s="71">
        <f t="shared" si="292"/>
        <v>0</v>
      </c>
      <c r="G770" s="49">
        <f t="shared" si="293"/>
        <v>0</v>
      </c>
      <c r="H770" s="143">
        <f t="shared" ref="H770" si="337">H762+H758+H754+H750+H746+H742+H738+H766</f>
        <v>0</v>
      </c>
      <c r="I770" s="143">
        <f t="shared" ref="I770:K770" si="338">I762+I758+I754+I750+I746+I742+I738+I766</f>
        <v>0</v>
      </c>
      <c r="J770" s="143">
        <f t="shared" si="338"/>
        <v>0</v>
      </c>
      <c r="K770" s="143">
        <f t="shared" si="338"/>
        <v>0</v>
      </c>
      <c r="L770" s="49">
        <f t="shared" si="294"/>
        <v>0</v>
      </c>
      <c r="M770" s="143">
        <f t="shared" si="331"/>
        <v>0</v>
      </c>
      <c r="N770" s="143">
        <f t="shared" si="331"/>
        <v>0</v>
      </c>
      <c r="O770" s="143">
        <f t="shared" si="331"/>
        <v>0</v>
      </c>
      <c r="P770" s="143">
        <f t="shared" si="331"/>
        <v>0</v>
      </c>
      <c r="Q770" s="49">
        <f t="shared" si="297"/>
        <v>0</v>
      </c>
      <c r="R770" s="143">
        <f t="shared" si="332"/>
        <v>0</v>
      </c>
      <c r="S770" s="143">
        <f t="shared" si="332"/>
        <v>0</v>
      </c>
      <c r="T770" s="143">
        <f t="shared" si="332"/>
        <v>0</v>
      </c>
      <c r="U770" s="143">
        <f t="shared" si="332"/>
        <v>0</v>
      </c>
      <c r="V770" s="49">
        <f t="shared" si="298"/>
        <v>0</v>
      </c>
      <c r="W770" s="143">
        <v>0</v>
      </c>
      <c r="X770" s="70">
        <f t="shared" si="333"/>
        <v>0</v>
      </c>
      <c r="Y770" s="70">
        <f t="shared" si="333"/>
        <v>0</v>
      </c>
      <c r="Z770" s="70">
        <f t="shared" si="333"/>
        <v>0</v>
      </c>
      <c r="AA770" s="49">
        <f t="shared" si="295"/>
        <v>0</v>
      </c>
      <c r="AB770" s="143">
        <f t="shared" si="332"/>
        <v>0</v>
      </c>
      <c r="AC770" s="143">
        <f t="shared" si="332"/>
        <v>0</v>
      </c>
      <c r="AD770" s="143">
        <f t="shared" si="332"/>
        <v>0</v>
      </c>
      <c r="AE770" s="143">
        <f t="shared" si="332"/>
        <v>0</v>
      </c>
      <c r="AF770" s="49">
        <f t="shared" si="296"/>
        <v>0</v>
      </c>
      <c r="AG770" s="143">
        <f t="shared" si="334"/>
        <v>0</v>
      </c>
      <c r="AH770" s="143">
        <f t="shared" si="334"/>
        <v>0</v>
      </c>
      <c r="AI770" s="143">
        <f t="shared" si="334"/>
        <v>0</v>
      </c>
      <c r="AJ770" s="143">
        <f t="shared" si="334"/>
        <v>0</v>
      </c>
    </row>
    <row r="771" spans="2:36" s="84" customFormat="1" ht="16.5" customHeight="1" thickBot="1" x14ac:dyDescent="0.3">
      <c r="B771" s="205"/>
      <c r="C771" s="524"/>
      <c r="D771" s="424" t="s">
        <v>549</v>
      </c>
      <c r="E771" s="424"/>
      <c r="F771" s="71">
        <f t="shared" si="292"/>
        <v>60</v>
      </c>
      <c r="G771" s="49">
        <f t="shared" si="293"/>
        <v>3</v>
      </c>
      <c r="H771" s="143">
        <f t="shared" ref="H771" si="339">H763+H759+H755+H751+H747+H743+H739+H767</f>
        <v>3</v>
      </c>
      <c r="I771" s="143">
        <f t="shared" ref="I771:K771" si="340">I763+I759+I755+I751+I747+I743+I739+I767</f>
        <v>0</v>
      </c>
      <c r="J771" s="143">
        <f t="shared" si="340"/>
        <v>0</v>
      </c>
      <c r="K771" s="143">
        <f t="shared" si="340"/>
        <v>0</v>
      </c>
      <c r="L771" s="49">
        <f t="shared" si="294"/>
        <v>6</v>
      </c>
      <c r="M771" s="143">
        <f t="shared" si="331"/>
        <v>6</v>
      </c>
      <c r="N771" s="143">
        <f t="shared" si="331"/>
        <v>0</v>
      </c>
      <c r="O771" s="143">
        <f t="shared" si="331"/>
        <v>0</v>
      </c>
      <c r="P771" s="143">
        <f t="shared" si="331"/>
        <v>0</v>
      </c>
      <c r="Q771" s="49">
        <f t="shared" si="297"/>
        <v>13</v>
      </c>
      <c r="R771" s="143">
        <f t="shared" si="332"/>
        <v>13</v>
      </c>
      <c r="S771" s="143">
        <f t="shared" si="332"/>
        <v>0</v>
      </c>
      <c r="T771" s="143">
        <f t="shared" si="332"/>
        <v>0</v>
      </c>
      <c r="U771" s="143">
        <f t="shared" si="332"/>
        <v>0</v>
      </c>
      <c r="V771" s="49">
        <f t="shared" si="298"/>
        <v>1</v>
      </c>
      <c r="W771" s="143">
        <v>0</v>
      </c>
      <c r="X771" s="70">
        <f t="shared" si="333"/>
        <v>0</v>
      </c>
      <c r="Y771" s="70">
        <f t="shared" si="333"/>
        <v>1</v>
      </c>
      <c r="Z771" s="70">
        <f t="shared" si="333"/>
        <v>0</v>
      </c>
      <c r="AA771" s="49">
        <f t="shared" si="295"/>
        <v>20</v>
      </c>
      <c r="AB771" s="143">
        <f t="shared" si="332"/>
        <v>18</v>
      </c>
      <c r="AC771" s="143">
        <f t="shared" si="332"/>
        <v>0</v>
      </c>
      <c r="AD771" s="143">
        <f t="shared" si="332"/>
        <v>2</v>
      </c>
      <c r="AE771" s="143">
        <f t="shared" si="332"/>
        <v>0</v>
      </c>
      <c r="AF771" s="49">
        <f t="shared" si="296"/>
        <v>17</v>
      </c>
      <c r="AG771" s="143">
        <f t="shared" si="334"/>
        <v>16</v>
      </c>
      <c r="AH771" s="143">
        <f t="shared" si="334"/>
        <v>0</v>
      </c>
      <c r="AI771" s="143">
        <f t="shared" si="334"/>
        <v>1</v>
      </c>
      <c r="AJ771" s="143">
        <f t="shared" si="334"/>
        <v>0</v>
      </c>
    </row>
    <row r="772" spans="2:36" s="84" customFormat="1" ht="23.25" customHeight="1" thickBot="1" x14ac:dyDescent="0.3">
      <c r="B772" s="423">
        <v>1</v>
      </c>
      <c r="C772" s="416" t="s">
        <v>427</v>
      </c>
      <c r="D772" s="458" t="s">
        <v>426</v>
      </c>
      <c r="E772" s="111" t="s">
        <v>120</v>
      </c>
      <c r="F772" s="71">
        <f t="shared" si="292"/>
        <v>0</v>
      </c>
      <c r="G772" s="49">
        <f t="shared" si="293"/>
        <v>0</v>
      </c>
      <c r="H772" s="121">
        <v>0</v>
      </c>
      <c r="I772" s="102">
        <v>0</v>
      </c>
      <c r="J772" s="102">
        <v>0</v>
      </c>
      <c r="K772" s="102">
        <v>0</v>
      </c>
      <c r="L772" s="49">
        <f t="shared" si="294"/>
        <v>0</v>
      </c>
      <c r="M772" s="121">
        <v>0</v>
      </c>
      <c r="N772" s="121">
        <v>0</v>
      </c>
      <c r="O772" s="121">
        <v>0</v>
      </c>
      <c r="P772" s="121">
        <v>0</v>
      </c>
      <c r="Q772" s="49">
        <f t="shared" si="297"/>
        <v>0</v>
      </c>
      <c r="R772" s="121">
        <v>0</v>
      </c>
      <c r="S772" s="121">
        <v>0</v>
      </c>
      <c r="T772" s="121">
        <v>0</v>
      </c>
      <c r="U772" s="121">
        <v>0</v>
      </c>
      <c r="V772" s="49">
        <f t="shared" si="298"/>
        <v>0</v>
      </c>
      <c r="W772" s="121">
        <v>0</v>
      </c>
      <c r="X772" s="121">
        <v>0</v>
      </c>
      <c r="Y772" s="121">
        <v>0</v>
      </c>
      <c r="Z772" s="121">
        <v>0</v>
      </c>
      <c r="AA772" s="49">
        <f t="shared" si="295"/>
        <v>0</v>
      </c>
      <c r="AB772" s="121">
        <v>0</v>
      </c>
      <c r="AC772" s="121">
        <v>0</v>
      </c>
      <c r="AD772" s="121">
        <v>0</v>
      </c>
      <c r="AE772" s="121">
        <v>0</v>
      </c>
      <c r="AF772" s="49">
        <f t="shared" si="296"/>
        <v>0</v>
      </c>
      <c r="AG772" s="121">
        <v>0</v>
      </c>
      <c r="AH772" s="121">
        <v>0</v>
      </c>
      <c r="AI772" s="121">
        <v>0</v>
      </c>
      <c r="AJ772" s="121">
        <v>0</v>
      </c>
    </row>
    <row r="773" spans="2:36" s="84" customFormat="1" ht="23.25" customHeight="1" thickBot="1" x14ac:dyDescent="0.3">
      <c r="B773" s="431"/>
      <c r="C773" s="417"/>
      <c r="D773" s="419"/>
      <c r="E773" s="88" t="s">
        <v>218</v>
      </c>
      <c r="F773" s="71">
        <f t="shared" si="292"/>
        <v>0</v>
      </c>
      <c r="G773" s="49">
        <f t="shared" si="293"/>
        <v>0</v>
      </c>
      <c r="H773" s="122">
        <v>0</v>
      </c>
      <c r="I773" s="102">
        <v>0</v>
      </c>
      <c r="J773" s="102">
        <v>0</v>
      </c>
      <c r="K773" s="102">
        <v>0</v>
      </c>
      <c r="L773" s="49">
        <f t="shared" si="294"/>
        <v>0</v>
      </c>
      <c r="M773" s="122">
        <v>0</v>
      </c>
      <c r="N773" s="121">
        <v>0</v>
      </c>
      <c r="O773" s="121">
        <v>0</v>
      </c>
      <c r="P773" s="121">
        <v>0</v>
      </c>
      <c r="Q773" s="49">
        <f t="shared" si="297"/>
        <v>0</v>
      </c>
      <c r="R773" s="122">
        <v>0</v>
      </c>
      <c r="S773" s="122">
        <v>0</v>
      </c>
      <c r="T773" s="122">
        <v>0</v>
      </c>
      <c r="U773" s="122">
        <v>0</v>
      </c>
      <c r="V773" s="49">
        <f t="shared" si="298"/>
        <v>0</v>
      </c>
      <c r="W773" s="122">
        <v>0</v>
      </c>
      <c r="X773" s="122">
        <v>0</v>
      </c>
      <c r="Y773" s="122">
        <v>0</v>
      </c>
      <c r="Z773" s="122">
        <v>0</v>
      </c>
      <c r="AA773" s="49">
        <f t="shared" si="295"/>
        <v>0</v>
      </c>
      <c r="AB773" s="122">
        <v>0</v>
      </c>
      <c r="AC773" s="122">
        <v>0</v>
      </c>
      <c r="AD773" s="122">
        <v>0</v>
      </c>
      <c r="AE773" s="122">
        <v>0</v>
      </c>
      <c r="AF773" s="49">
        <f t="shared" si="296"/>
        <v>0</v>
      </c>
      <c r="AG773" s="122">
        <v>0</v>
      </c>
      <c r="AH773" s="122">
        <v>0</v>
      </c>
      <c r="AI773" s="122">
        <v>0</v>
      </c>
      <c r="AJ773" s="122">
        <v>0</v>
      </c>
    </row>
    <row r="774" spans="2:36" s="84" customFormat="1" ht="23.25" customHeight="1" thickBot="1" x14ac:dyDescent="0.3">
      <c r="B774" s="431"/>
      <c r="C774" s="417"/>
      <c r="D774" s="420"/>
      <c r="E774" s="89" t="s">
        <v>116</v>
      </c>
      <c r="F774" s="71">
        <f t="shared" ref="F774:F837" si="341">G774+L774+Q774+V774+AA774+AF774</f>
        <v>0</v>
      </c>
      <c r="G774" s="49">
        <f t="shared" ref="G774:G841" si="342">SUM(H774:K774)</f>
        <v>0</v>
      </c>
      <c r="H774" s="124">
        <v>0</v>
      </c>
      <c r="I774" s="102">
        <v>0</v>
      </c>
      <c r="J774" s="102">
        <v>0</v>
      </c>
      <c r="K774" s="102">
        <v>0</v>
      </c>
      <c r="L774" s="49">
        <f t="shared" ref="L774:L841" si="343">SUM(M774:P774)</f>
        <v>0</v>
      </c>
      <c r="M774" s="124">
        <v>0</v>
      </c>
      <c r="N774" s="121">
        <v>0</v>
      </c>
      <c r="O774" s="121">
        <v>0</v>
      </c>
      <c r="P774" s="121">
        <v>0</v>
      </c>
      <c r="Q774" s="49">
        <f t="shared" si="297"/>
        <v>0</v>
      </c>
      <c r="R774" s="124">
        <v>0</v>
      </c>
      <c r="S774" s="124">
        <v>0</v>
      </c>
      <c r="T774" s="124">
        <v>0</v>
      </c>
      <c r="U774" s="124">
        <v>0</v>
      </c>
      <c r="V774" s="49">
        <f t="shared" si="298"/>
        <v>0</v>
      </c>
      <c r="W774" s="124">
        <v>0</v>
      </c>
      <c r="X774" s="124">
        <v>0</v>
      </c>
      <c r="Y774" s="124">
        <v>0</v>
      </c>
      <c r="Z774" s="124">
        <v>0</v>
      </c>
      <c r="AA774" s="49">
        <f t="shared" ref="AA774:AA837" si="344">SUM(AB774:AE774)</f>
        <v>0</v>
      </c>
      <c r="AB774" s="124">
        <v>0</v>
      </c>
      <c r="AC774" s="124">
        <v>0</v>
      </c>
      <c r="AD774" s="124">
        <v>0</v>
      </c>
      <c r="AE774" s="124">
        <v>0</v>
      </c>
      <c r="AF774" s="49">
        <f t="shared" ref="AF774:AF837" si="345">SUM(AG774:AJ774)</f>
        <v>0</v>
      </c>
      <c r="AG774" s="124">
        <v>0</v>
      </c>
      <c r="AH774" s="124">
        <v>0</v>
      </c>
      <c r="AI774" s="124">
        <v>0</v>
      </c>
      <c r="AJ774" s="124">
        <v>0</v>
      </c>
    </row>
    <row r="775" spans="2:36" s="84" customFormat="1" ht="16.5" customHeight="1" x14ac:dyDescent="0.25">
      <c r="B775" s="16"/>
      <c r="C775" s="417"/>
      <c r="D775" s="443" t="s">
        <v>428</v>
      </c>
      <c r="E775" s="443"/>
      <c r="F775" s="71">
        <f t="shared" si="341"/>
        <v>0</v>
      </c>
      <c r="G775" s="49">
        <f t="shared" si="342"/>
        <v>0</v>
      </c>
      <c r="H775" s="71">
        <f t="shared" ref="H775:K777" si="346">H772</f>
        <v>0</v>
      </c>
      <c r="I775" s="71">
        <f t="shared" si="346"/>
        <v>0</v>
      </c>
      <c r="J775" s="71">
        <f t="shared" si="346"/>
        <v>0</v>
      </c>
      <c r="K775" s="71">
        <f t="shared" si="346"/>
        <v>0</v>
      </c>
      <c r="L775" s="49">
        <f t="shared" si="343"/>
        <v>0</v>
      </c>
      <c r="M775" s="71">
        <f t="shared" ref="M775:P777" si="347">M772</f>
        <v>0</v>
      </c>
      <c r="N775" s="71">
        <f t="shared" si="347"/>
        <v>0</v>
      </c>
      <c r="O775" s="71">
        <f t="shared" si="347"/>
        <v>0</v>
      </c>
      <c r="P775" s="71">
        <f t="shared" si="347"/>
        <v>0</v>
      </c>
      <c r="Q775" s="49">
        <f t="shared" si="297"/>
        <v>0</v>
      </c>
      <c r="R775" s="71">
        <f t="shared" ref="R775:U777" si="348">R772</f>
        <v>0</v>
      </c>
      <c r="S775" s="71">
        <f t="shared" si="348"/>
        <v>0</v>
      </c>
      <c r="T775" s="71">
        <f t="shared" si="348"/>
        <v>0</v>
      </c>
      <c r="U775" s="71">
        <f t="shared" si="348"/>
        <v>0</v>
      </c>
      <c r="V775" s="49">
        <f t="shared" si="298"/>
        <v>0</v>
      </c>
      <c r="W775" s="71">
        <v>0</v>
      </c>
      <c r="X775" s="71">
        <f t="shared" ref="X775:Z777" si="349">X772</f>
        <v>0</v>
      </c>
      <c r="Y775" s="71">
        <f t="shared" si="349"/>
        <v>0</v>
      </c>
      <c r="Z775" s="71">
        <f t="shared" si="349"/>
        <v>0</v>
      </c>
      <c r="AA775" s="49">
        <f t="shared" si="344"/>
        <v>0</v>
      </c>
      <c r="AB775" s="71">
        <f t="shared" ref="AB775:AE777" si="350">AB772</f>
        <v>0</v>
      </c>
      <c r="AC775" s="71">
        <f t="shared" si="350"/>
        <v>0</v>
      </c>
      <c r="AD775" s="71">
        <f t="shared" si="350"/>
        <v>0</v>
      </c>
      <c r="AE775" s="71">
        <f t="shared" si="350"/>
        <v>0</v>
      </c>
      <c r="AF775" s="49">
        <f t="shared" si="345"/>
        <v>0</v>
      </c>
      <c r="AG775" s="71">
        <f t="shared" ref="AG775:AJ777" si="351">AG772</f>
        <v>0</v>
      </c>
      <c r="AH775" s="71">
        <f t="shared" si="351"/>
        <v>0</v>
      </c>
      <c r="AI775" s="71">
        <f t="shared" si="351"/>
        <v>0</v>
      </c>
      <c r="AJ775" s="71">
        <f t="shared" si="351"/>
        <v>0</v>
      </c>
    </row>
    <row r="776" spans="2:36" s="84" customFormat="1" ht="16.5" customHeight="1" x14ac:dyDescent="0.25">
      <c r="B776" s="16"/>
      <c r="C776" s="417"/>
      <c r="D776" s="444" t="s">
        <v>429</v>
      </c>
      <c r="E776" s="444"/>
      <c r="F776" s="71">
        <f t="shared" si="341"/>
        <v>0</v>
      </c>
      <c r="G776" s="49">
        <f t="shared" si="342"/>
        <v>0</v>
      </c>
      <c r="H776" s="71">
        <f t="shared" si="346"/>
        <v>0</v>
      </c>
      <c r="I776" s="71">
        <f t="shared" si="346"/>
        <v>0</v>
      </c>
      <c r="J776" s="71">
        <f t="shared" si="346"/>
        <v>0</v>
      </c>
      <c r="K776" s="71">
        <f t="shared" si="346"/>
        <v>0</v>
      </c>
      <c r="L776" s="49">
        <f t="shared" si="343"/>
        <v>0</v>
      </c>
      <c r="M776" s="71">
        <f t="shared" si="347"/>
        <v>0</v>
      </c>
      <c r="N776" s="71">
        <f t="shared" si="347"/>
        <v>0</v>
      </c>
      <c r="O776" s="71">
        <f t="shared" si="347"/>
        <v>0</v>
      </c>
      <c r="P776" s="71">
        <f t="shared" si="347"/>
        <v>0</v>
      </c>
      <c r="Q776" s="49">
        <f t="shared" si="297"/>
        <v>0</v>
      </c>
      <c r="R776" s="71">
        <f t="shared" si="348"/>
        <v>0</v>
      </c>
      <c r="S776" s="71">
        <f t="shared" si="348"/>
        <v>0</v>
      </c>
      <c r="T776" s="71">
        <f t="shared" si="348"/>
        <v>0</v>
      </c>
      <c r="U776" s="71">
        <f t="shared" si="348"/>
        <v>0</v>
      </c>
      <c r="V776" s="49">
        <f t="shared" si="298"/>
        <v>0</v>
      </c>
      <c r="W776" s="71">
        <v>0</v>
      </c>
      <c r="X776" s="71">
        <f t="shared" si="349"/>
        <v>0</v>
      </c>
      <c r="Y776" s="71">
        <f t="shared" si="349"/>
        <v>0</v>
      </c>
      <c r="Z776" s="71">
        <f t="shared" si="349"/>
        <v>0</v>
      </c>
      <c r="AA776" s="49">
        <f t="shared" si="344"/>
        <v>0</v>
      </c>
      <c r="AB776" s="71">
        <f t="shared" si="350"/>
        <v>0</v>
      </c>
      <c r="AC776" s="71">
        <f t="shared" si="350"/>
        <v>0</v>
      </c>
      <c r="AD776" s="71">
        <f t="shared" si="350"/>
        <v>0</v>
      </c>
      <c r="AE776" s="71">
        <f t="shared" si="350"/>
        <v>0</v>
      </c>
      <c r="AF776" s="49">
        <f t="shared" si="345"/>
        <v>0</v>
      </c>
      <c r="AG776" s="71">
        <f t="shared" si="351"/>
        <v>0</v>
      </c>
      <c r="AH776" s="71">
        <f t="shared" si="351"/>
        <v>0</v>
      </c>
      <c r="AI776" s="71">
        <f t="shared" si="351"/>
        <v>0</v>
      </c>
      <c r="AJ776" s="71">
        <f t="shared" si="351"/>
        <v>0</v>
      </c>
    </row>
    <row r="777" spans="2:36" s="84" customFormat="1" ht="16.5" customHeight="1" thickBot="1" x14ac:dyDescent="0.3">
      <c r="B777" s="205"/>
      <c r="C777" s="418"/>
      <c r="D777" s="445" t="s">
        <v>430</v>
      </c>
      <c r="E777" s="445"/>
      <c r="F777" s="71">
        <f t="shared" si="341"/>
        <v>0</v>
      </c>
      <c r="G777" s="49">
        <f t="shared" si="342"/>
        <v>0</v>
      </c>
      <c r="H777" s="39">
        <f t="shared" si="346"/>
        <v>0</v>
      </c>
      <c r="I777" s="39">
        <f t="shared" si="346"/>
        <v>0</v>
      </c>
      <c r="J777" s="39">
        <f t="shared" si="346"/>
        <v>0</v>
      </c>
      <c r="K777" s="39">
        <f t="shared" si="346"/>
        <v>0</v>
      </c>
      <c r="L777" s="49">
        <f t="shared" si="343"/>
        <v>0</v>
      </c>
      <c r="M777" s="39">
        <f t="shared" si="347"/>
        <v>0</v>
      </c>
      <c r="N777" s="39">
        <f t="shared" si="347"/>
        <v>0</v>
      </c>
      <c r="O777" s="39">
        <f t="shared" si="347"/>
        <v>0</v>
      </c>
      <c r="P777" s="39">
        <f t="shared" si="347"/>
        <v>0</v>
      </c>
      <c r="Q777" s="49">
        <f t="shared" si="297"/>
        <v>0</v>
      </c>
      <c r="R777" s="39">
        <f t="shared" si="348"/>
        <v>0</v>
      </c>
      <c r="S777" s="39">
        <f t="shared" si="348"/>
        <v>0</v>
      </c>
      <c r="T777" s="39">
        <f t="shared" si="348"/>
        <v>0</v>
      </c>
      <c r="U777" s="39">
        <f t="shared" si="348"/>
        <v>0</v>
      </c>
      <c r="V777" s="49">
        <f t="shared" si="298"/>
        <v>0</v>
      </c>
      <c r="W777" s="39">
        <v>0</v>
      </c>
      <c r="X777" s="39">
        <f t="shared" si="349"/>
        <v>0</v>
      </c>
      <c r="Y777" s="39">
        <f t="shared" si="349"/>
        <v>0</v>
      </c>
      <c r="Z777" s="39">
        <f t="shared" si="349"/>
        <v>0</v>
      </c>
      <c r="AA777" s="49">
        <f t="shared" si="344"/>
        <v>0</v>
      </c>
      <c r="AB777" s="39">
        <f t="shared" si="350"/>
        <v>0</v>
      </c>
      <c r="AC777" s="39">
        <f t="shared" si="350"/>
        <v>0</v>
      </c>
      <c r="AD777" s="39">
        <f t="shared" si="350"/>
        <v>0</v>
      </c>
      <c r="AE777" s="39">
        <f t="shared" si="350"/>
        <v>0</v>
      </c>
      <c r="AF777" s="49">
        <f t="shared" si="345"/>
        <v>0</v>
      </c>
      <c r="AG777" s="39">
        <f t="shared" si="351"/>
        <v>0</v>
      </c>
      <c r="AH777" s="39">
        <f t="shared" si="351"/>
        <v>0</v>
      </c>
      <c r="AI777" s="39">
        <f t="shared" si="351"/>
        <v>0</v>
      </c>
      <c r="AJ777" s="39">
        <f t="shared" si="351"/>
        <v>0</v>
      </c>
    </row>
    <row r="778" spans="2:36" s="84" customFormat="1" ht="16.5" customHeight="1" thickBot="1" x14ac:dyDescent="0.3">
      <c r="B778" s="488">
        <v>1</v>
      </c>
      <c r="C778" s="416" t="s">
        <v>704</v>
      </c>
      <c r="D778" s="513" t="s">
        <v>705</v>
      </c>
      <c r="E778" s="128" t="s">
        <v>120</v>
      </c>
      <c r="F778" s="71">
        <f t="shared" si="341"/>
        <v>0</v>
      </c>
      <c r="G778" s="49">
        <f t="shared" si="342"/>
        <v>0</v>
      </c>
      <c r="H778" s="121">
        <v>0</v>
      </c>
      <c r="I778" s="102">
        <v>0</v>
      </c>
      <c r="J778" s="102">
        <v>0</v>
      </c>
      <c r="K778" s="102">
        <v>0</v>
      </c>
      <c r="L778" s="49">
        <f t="shared" si="343"/>
        <v>0</v>
      </c>
      <c r="M778" s="177"/>
      <c r="N778" s="177"/>
      <c r="O778" s="177"/>
      <c r="P778" s="177"/>
      <c r="Q778" s="49">
        <f t="shared" ref="Q778:Q841" si="352">SUM(R778:U778)</f>
        <v>0</v>
      </c>
      <c r="R778" s="177"/>
      <c r="S778" s="177"/>
      <c r="T778" s="177"/>
      <c r="U778" s="177"/>
      <c r="V778" s="49">
        <f t="shared" ref="V778:V841" si="353">SUM(W778:Z778)</f>
        <v>0</v>
      </c>
      <c r="W778" s="177">
        <v>0</v>
      </c>
      <c r="X778" s="177"/>
      <c r="Y778" s="177"/>
      <c r="Z778" s="177"/>
      <c r="AA778" s="49">
        <f t="shared" si="344"/>
        <v>0</v>
      </c>
      <c r="AB778" s="177"/>
      <c r="AC778" s="177"/>
      <c r="AD778" s="177"/>
      <c r="AE778" s="177"/>
      <c r="AF778" s="49">
        <f t="shared" si="345"/>
        <v>0</v>
      </c>
      <c r="AG778" s="177"/>
      <c r="AH778" s="177"/>
      <c r="AI778" s="177"/>
      <c r="AJ778" s="177"/>
    </row>
    <row r="779" spans="2:36" s="84" customFormat="1" ht="16.5" customHeight="1" thickBot="1" x14ac:dyDescent="0.3">
      <c r="B779" s="422"/>
      <c r="C779" s="417"/>
      <c r="D779" s="514"/>
      <c r="E779" s="88" t="s">
        <v>218</v>
      </c>
      <c r="F779" s="71">
        <f t="shared" si="341"/>
        <v>0</v>
      </c>
      <c r="G779" s="49">
        <f t="shared" si="342"/>
        <v>0</v>
      </c>
      <c r="H779" s="122">
        <v>0</v>
      </c>
      <c r="I779" s="102">
        <v>0</v>
      </c>
      <c r="J779" s="102">
        <v>0</v>
      </c>
      <c r="K779" s="102">
        <v>0</v>
      </c>
      <c r="L779" s="49">
        <f t="shared" si="343"/>
        <v>0</v>
      </c>
      <c r="M779" s="183"/>
      <c r="N779" s="183"/>
      <c r="O779" s="183"/>
      <c r="P779" s="183"/>
      <c r="Q779" s="49">
        <f t="shared" si="352"/>
        <v>0</v>
      </c>
      <c r="R779" s="183"/>
      <c r="S779" s="183"/>
      <c r="T779" s="183"/>
      <c r="U779" s="183"/>
      <c r="V779" s="49">
        <f t="shared" si="353"/>
        <v>0</v>
      </c>
      <c r="W779" s="183">
        <v>0</v>
      </c>
      <c r="X779" s="183"/>
      <c r="Y779" s="183"/>
      <c r="Z779" s="183"/>
      <c r="AA779" s="49">
        <f t="shared" si="344"/>
        <v>0</v>
      </c>
      <c r="AB779" s="183"/>
      <c r="AC779" s="183"/>
      <c r="AD779" s="183"/>
      <c r="AE779" s="183"/>
      <c r="AF779" s="49">
        <f t="shared" si="345"/>
        <v>0</v>
      </c>
      <c r="AG779" s="183"/>
      <c r="AH779" s="183"/>
      <c r="AI779" s="183"/>
      <c r="AJ779" s="183"/>
    </row>
    <row r="780" spans="2:36" s="84" customFormat="1" ht="16.5" customHeight="1" thickBot="1" x14ac:dyDescent="0.3">
      <c r="B780" s="423"/>
      <c r="C780" s="417"/>
      <c r="D780" s="514"/>
      <c r="E780" s="89" t="s">
        <v>116</v>
      </c>
      <c r="F780" s="71">
        <f t="shared" si="341"/>
        <v>0</v>
      </c>
      <c r="G780" s="49">
        <f t="shared" si="342"/>
        <v>0</v>
      </c>
      <c r="H780" s="124">
        <v>0</v>
      </c>
      <c r="I780" s="102">
        <v>0</v>
      </c>
      <c r="J780" s="102">
        <v>0</v>
      </c>
      <c r="K780" s="102">
        <v>0</v>
      </c>
      <c r="L780" s="49">
        <f t="shared" si="343"/>
        <v>0</v>
      </c>
      <c r="M780" s="124">
        <v>0</v>
      </c>
      <c r="N780" s="124">
        <v>0</v>
      </c>
      <c r="O780" s="124">
        <v>0</v>
      </c>
      <c r="P780" s="124">
        <v>0</v>
      </c>
      <c r="Q780" s="49">
        <f t="shared" si="352"/>
        <v>0</v>
      </c>
      <c r="R780" s="124">
        <v>0</v>
      </c>
      <c r="S780" s="124">
        <v>0</v>
      </c>
      <c r="T780" s="124">
        <v>0</v>
      </c>
      <c r="U780" s="124">
        <v>0</v>
      </c>
      <c r="V780" s="49">
        <f t="shared" si="353"/>
        <v>0</v>
      </c>
      <c r="W780" s="124">
        <v>0</v>
      </c>
      <c r="X780" s="124">
        <v>0</v>
      </c>
      <c r="Y780" s="124">
        <v>0</v>
      </c>
      <c r="Z780" s="124">
        <v>0</v>
      </c>
      <c r="AA780" s="49">
        <f t="shared" si="344"/>
        <v>0</v>
      </c>
      <c r="AB780" s="124">
        <v>0</v>
      </c>
      <c r="AC780" s="124">
        <v>0</v>
      </c>
      <c r="AD780" s="124">
        <v>0</v>
      </c>
      <c r="AE780" s="124">
        <v>0</v>
      </c>
      <c r="AF780" s="49">
        <f t="shared" si="345"/>
        <v>0</v>
      </c>
      <c r="AG780" s="124">
        <v>0</v>
      </c>
      <c r="AH780" s="124">
        <v>0</v>
      </c>
      <c r="AI780" s="124">
        <v>0</v>
      </c>
      <c r="AJ780" s="124">
        <v>0</v>
      </c>
    </row>
    <row r="781" spans="2:36" s="268" customFormat="1" ht="16.5" customHeight="1" thickBot="1" x14ac:dyDescent="0.3">
      <c r="B781" s="266"/>
      <c r="C781" s="417"/>
      <c r="D781" s="515"/>
      <c r="E781" s="278"/>
      <c r="F781" s="71">
        <f t="shared" si="341"/>
        <v>0</v>
      </c>
      <c r="G781" s="49"/>
      <c r="H781" s="125"/>
      <c r="I781" s="275"/>
      <c r="J781" s="275"/>
      <c r="K781" s="275"/>
      <c r="L781" s="49"/>
      <c r="M781" s="181">
        <v>0</v>
      </c>
      <c r="N781" s="181">
        <v>0</v>
      </c>
      <c r="O781" s="181">
        <v>0</v>
      </c>
      <c r="P781" s="181">
        <v>0</v>
      </c>
      <c r="Q781" s="49">
        <f t="shared" si="352"/>
        <v>0</v>
      </c>
      <c r="R781" s="181">
        <v>0</v>
      </c>
      <c r="S781" s="181">
        <v>0</v>
      </c>
      <c r="T781" s="181">
        <v>0</v>
      </c>
      <c r="U781" s="181">
        <v>0</v>
      </c>
      <c r="V781" s="49">
        <f t="shared" si="353"/>
        <v>0</v>
      </c>
      <c r="W781" s="181">
        <v>0</v>
      </c>
      <c r="X781" s="181">
        <v>0</v>
      </c>
      <c r="Y781" s="181">
        <v>0</v>
      </c>
      <c r="Z781" s="181">
        <v>0</v>
      </c>
      <c r="AA781" s="49">
        <f t="shared" si="344"/>
        <v>0</v>
      </c>
      <c r="AB781" s="181">
        <v>0</v>
      </c>
      <c r="AC781" s="181">
        <v>0</v>
      </c>
      <c r="AD781" s="181">
        <v>0</v>
      </c>
      <c r="AE781" s="181">
        <v>0</v>
      </c>
      <c r="AF781" s="49">
        <f t="shared" si="345"/>
        <v>0</v>
      </c>
      <c r="AG781" s="181">
        <v>0</v>
      </c>
      <c r="AH781" s="181">
        <v>0</v>
      </c>
      <c r="AI781" s="181">
        <v>0</v>
      </c>
      <c r="AJ781" s="181">
        <v>0</v>
      </c>
    </row>
    <row r="782" spans="2:36" s="84" customFormat="1" ht="16.5" customHeight="1" x14ac:dyDescent="0.25">
      <c r="B782" s="16"/>
      <c r="C782" s="417"/>
      <c r="D782" s="486" t="s">
        <v>433</v>
      </c>
      <c r="E782" s="487"/>
      <c r="F782" s="71">
        <f t="shared" si="341"/>
        <v>0</v>
      </c>
      <c r="G782" s="49">
        <f t="shared" si="342"/>
        <v>0</v>
      </c>
      <c r="H782" s="71">
        <f t="shared" ref="H782:K782" si="354">H778</f>
        <v>0</v>
      </c>
      <c r="I782" s="71">
        <f t="shared" si="354"/>
        <v>0</v>
      </c>
      <c r="J782" s="71">
        <f t="shared" si="354"/>
        <v>0</v>
      </c>
      <c r="K782" s="71">
        <f t="shared" si="354"/>
        <v>0</v>
      </c>
      <c r="L782" s="49">
        <f t="shared" si="343"/>
        <v>0</v>
      </c>
      <c r="M782" s="71">
        <f t="shared" ref="M782:P785" si="355">M778</f>
        <v>0</v>
      </c>
      <c r="N782" s="71">
        <f t="shared" si="355"/>
        <v>0</v>
      </c>
      <c r="O782" s="71">
        <f t="shared" si="355"/>
        <v>0</v>
      </c>
      <c r="P782" s="71">
        <f t="shared" si="355"/>
        <v>0</v>
      </c>
      <c r="Q782" s="49">
        <f t="shared" si="352"/>
        <v>0</v>
      </c>
      <c r="R782" s="71">
        <v>0</v>
      </c>
      <c r="S782" s="71">
        <f t="shared" ref="S782:U785" si="356">S778</f>
        <v>0</v>
      </c>
      <c r="T782" s="71">
        <f t="shared" si="356"/>
        <v>0</v>
      </c>
      <c r="U782" s="71">
        <f t="shared" si="356"/>
        <v>0</v>
      </c>
      <c r="V782" s="49">
        <f t="shared" si="353"/>
        <v>0</v>
      </c>
      <c r="W782" s="71">
        <v>0</v>
      </c>
      <c r="X782" s="71">
        <f t="shared" ref="X782:Z785" si="357">X778</f>
        <v>0</v>
      </c>
      <c r="Y782" s="71">
        <f t="shared" si="357"/>
        <v>0</v>
      </c>
      <c r="Z782" s="71">
        <f t="shared" si="357"/>
        <v>0</v>
      </c>
      <c r="AA782" s="49">
        <f t="shared" si="344"/>
        <v>0</v>
      </c>
      <c r="AB782" s="71">
        <f t="shared" ref="AB782:AE785" si="358">AB778</f>
        <v>0</v>
      </c>
      <c r="AC782" s="71">
        <f t="shared" si="358"/>
        <v>0</v>
      </c>
      <c r="AD782" s="71">
        <f t="shared" si="358"/>
        <v>0</v>
      </c>
      <c r="AE782" s="71">
        <f t="shared" si="358"/>
        <v>0</v>
      </c>
      <c r="AF782" s="49">
        <f t="shared" si="345"/>
        <v>0</v>
      </c>
      <c r="AG782" s="71">
        <f t="shared" ref="AG782:AJ785" si="359">AG778</f>
        <v>0</v>
      </c>
      <c r="AH782" s="71">
        <f t="shared" si="359"/>
        <v>0</v>
      </c>
      <c r="AI782" s="71">
        <f t="shared" si="359"/>
        <v>0</v>
      </c>
      <c r="AJ782" s="71">
        <f t="shared" si="359"/>
        <v>0</v>
      </c>
    </row>
    <row r="783" spans="2:36" s="84" customFormat="1" ht="16.5" customHeight="1" x14ac:dyDescent="0.25">
      <c r="B783" s="16"/>
      <c r="C783" s="417"/>
      <c r="D783" s="481" t="s">
        <v>434</v>
      </c>
      <c r="E783" s="483"/>
      <c r="F783" s="71">
        <f t="shared" si="341"/>
        <v>0</v>
      </c>
      <c r="G783" s="49">
        <f t="shared" si="342"/>
        <v>0</v>
      </c>
      <c r="H783" s="71">
        <f t="shared" ref="H783" si="360">H779</f>
        <v>0</v>
      </c>
      <c r="I783" s="71">
        <f t="shared" ref="I783:K784" si="361">I779</f>
        <v>0</v>
      </c>
      <c r="J783" s="71">
        <f t="shared" si="361"/>
        <v>0</v>
      </c>
      <c r="K783" s="71">
        <f t="shared" si="361"/>
        <v>0</v>
      </c>
      <c r="L783" s="49">
        <f t="shared" si="343"/>
        <v>0</v>
      </c>
      <c r="M783" s="71">
        <f t="shared" si="355"/>
        <v>0</v>
      </c>
      <c r="N783" s="71">
        <f t="shared" si="355"/>
        <v>0</v>
      </c>
      <c r="O783" s="71">
        <f t="shared" si="355"/>
        <v>0</v>
      </c>
      <c r="P783" s="71">
        <f t="shared" si="355"/>
        <v>0</v>
      </c>
      <c r="Q783" s="49">
        <f t="shared" si="352"/>
        <v>0</v>
      </c>
      <c r="R783" s="71">
        <f t="shared" ref="R783:R785" si="362">R779</f>
        <v>0</v>
      </c>
      <c r="S783" s="71">
        <f t="shared" si="356"/>
        <v>0</v>
      </c>
      <c r="T783" s="71">
        <f t="shared" si="356"/>
        <v>0</v>
      </c>
      <c r="U783" s="71">
        <f t="shared" si="356"/>
        <v>0</v>
      </c>
      <c r="V783" s="49">
        <f t="shared" si="353"/>
        <v>0</v>
      </c>
      <c r="W783" s="71">
        <v>0</v>
      </c>
      <c r="X783" s="71">
        <f t="shared" si="357"/>
        <v>0</v>
      </c>
      <c r="Y783" s="71">
        <f t="shared" si="357"/>
        <v>0</v>
      </c>
      <c r="Z783" s="71">
        <f t="shared" si="357"/>
        <v>0</v>
      </c>
      <c r="AA783" s="49">
        <f t="shared" si="344"/>
        <v>0</v>
      </c>
      <c r="AB783" s="71">
        <f t="shared" si="358"/>
        <v>0</v>
      </c>
      <c r="AC783" s="71">
        <f t="shared" si="358"/>
        <v>0</v>
      </c>
      <c r="AD783" s="71">
        <f t="shared" si="358"/>
        <v>0</v>
      </c>
      <c r="AE783" s="71">
        <f t="shared" si="358"/>
        <v>0</v>
      </c>
      <c r="AF783" s="49">
        <f t="shared" si="345"/>
        <v>0</v>
      </c>
      <c r="AG783" s="71">
        <f t="shared" si="359"/>
        <v>0</v>
      </c>
      <c r="AH783" s="71">
        <f t="shared" si="359"/>
        <v>0</v>
      </c>
      <c r="AI783" s="71">
        <f t="shared" si="359"/>
        <v>0</v>
      </c>
      <c r="AJ783" s="71">
        <f t="shared" si="359"/>
        <v>0</v>
      </c>
    </row>
    <row r="784" spans="2:36" s="84" customFormat="1" ht="16.5" customHeight="1" thickBot="1" x14ac:dyDescent="0.3">
      <c r="B784" s="205"/>
      <c r="C784" s="417"/>
      <c r="D784" s="453" t="s">
        <v>435</v>
      </c>
      <c r="E784" s="454"/>
      <c r="F784" s="71">
        <f t="shared" si="341"/>
        <v>0</v>
      </c>
      <c r="G784" s="49">
        <f t="shared" si="342"/>
        <v>0</v>
      </c>
      <c r="H784" s="39">
        <f t="shared" ref="H784" si="363">H780</f>
        <v>0</v>
      </c>
      <c r="I784" s="39">
        <f t="shared" si="361"/>
        <v>0</v>
      </c>
      <c r="J784" s="39">
        <f t="shared" si="361"/>
        <v>0</v>
      </c>
      <c r="K784" s="39">
        <f t="shared" si="361"/>
        <v>0</v>
      </c>
      <c r="L784" s="49">
        <f t="shared" si="343"/>
        <v>0</v>
      </c>
      <c r="M784" s="39">
        <f t="shared" si="355"/>
        <v>0</v>
      </c>
      <c r="N784" s="39">
        <f t="shared" si="355"/>
        <v>0</v>
      </c>
      <c r="O784" s="39">
        <f t="shared" si="355"/>
        <v>0</v>
      </c>
      <c r="P784" s="39">
        <f t="shared" si="355"/>
        <v>0</v>
      </c>
      <c r="Q784" s="49">
        <f t="shared" si="352"/>
        <v>0</v>
      </c>
      <c r="R784" s="39">
        <f t="shared" si="362"/>
        <v>0</v>
      </c>
      <c r="S784" s="39">
        <f t="shared" si="356"/>
        <v>0</v>
      </c>
      <c r="T784" s="39">
        <f t="shared" si="356"/>
        <v>0</v>
      </c>
      <c r="U784" s="39">
        <f t="shared" si="356"/>
        <v>0</v>
      </c>
      <c r="V784" s="49">
        <f t="shared" si="353"/>
        <v>0</v>
      </c>
      <c r="W784" s="39">
        <v>0</v>
      </c>
      <c r="X784" s="39">
        <f t="shared" si="357"/>
        <v>0</v>
      </c>
      <c r="Y784" s="39">
        <f t="shared" si="357"/>
        <v>0</v>
      </c>
      <c r="Z784" s="39">
        <f t="shared" si="357"/>
        <v>0</v>
      </c>
      <c r="AA784" s="49">
        <f t="shared" si="344"/>
        <v>0</v>
      </c>
      <c r="AB784" s="39">
        <f t="shared" si="358"/>
        <v>0</v>
      </c>
      <c r="AC784" s="39">
        <f t="shared" si="358"/>
        <v>0</v>
      </c>
      <c r="AD784" s="39">
        <f t="shared" si="358"/>
        <v>0</v>
      </c>
      <c r="AE784" s="39">
        <f t="shared" si="358"/>
        <v>0</v>
      </c>
      <c r="AF784" s="49">
        <f t="shared" si="345"/>
        <v>0</v>
      </c>
      <c r="AG784" s="39">
        <f t="shared" si="359"/>
        <v>0</v>
      </c>
      <c r="AH784" s="39">
        <f t="shared" si="359"/>
        <v>0</v>
      </c>
      <c r="AI784" s="39">
        <f t="shared" si="359"/>
        <v>0</v>
      </c>
      <c r="AJ784" s="39">
        <f t="shared" si="359"/>
        <v>0</v>
      </c>
    </row>
    <row r="785" spans="2:36" s="268" customFormat="1" ht="16.5" customHeight="1" thickBot="1" x14ac:dyDescent="0.3">
      <c r="B785" s="276"/>
      <c r="C785" s="526"/>
      <c r="D785" s="279" t="s">
        <v>706</v>
      </c>
      <c r="E785" s="280"/>
      <c r="F785" s="71">
        <f t="shared" si="341"/>
        <v>0</v>
      </c>
      <c r="G785" s="49"/>
      <c r="H785" s="277"/>
      <c r="I785" s="39"/>
      <c r="J785" s="39"/>
      <c r="K785" s="39"/>
      <c r="L785" s="49"/>
      <c r="M785" s="180">
        <f t="shared" si="355"/>
        <v>0</v>
      </c>
      <c r="N785" s="180">
        <f t="shared" si="355"/>
        <v>0</v>
      </c>
      <c r="O785" s="180">
        <f t="shared" si="355"/>
        <v>0</v>
      </c>
      <c r="P785" s="180">
        <f t="shared" si="355"/>
        <v>0</v>
      </c>
      <c r="Q785" s="49">
        <f t="shared" si="352"/>
        <v>0</v>
      </c>
      <c r="R785" s="180">
        <f t="shared" si="362"/>
        <v>0</v>
      </c>
      <c r="S785" s="180">
        <f t="shared" si="356"/>
        <v>0</v>
      </c>
      <c r="T785" s="180">
        <f t="shared" si="356"/>
        <v>0</v>
      </c>
      <c r="U785" s="180">
        <f t="shared" si="356"/>
        <v>0</v>
      </c>
      <c r="V785" s="49">
        <f t="shared" si="353"/>
        <v>0</v>
      </c>
      <c r="W785" s="180">
        <v>0</v>
      </c>
      <c r="X785" s="180">
        <f t="shared" si="357"/>
        <v>0</v>
      </c>
      <c r="Y785" s="180">
        <f t="shared" si="357"/>
        <v>0</v>
      </c>
      <c r="Z785" s="180">
        <f t="shared" si="357"/>
        <v>0</v>
      </c>
      <c r="AA785" s="49">
        <f t="shared" si="344"/>
        <v>0</v>
      </c>
      <c r="AB785" s="180">
        <f t="shared" si="358"/>
        <v>0</v>
      </c>
      <c r="AC785" s="180">
        <f t="shared" si="358"/>
        <v>0</v>
      </c>
      <c r="AD785" s="180">
        <f t="shared" si="358"/>
        <v>0</v>
      </c>
      <c r="AE785" s="180">
        <f t="shared" si="358"/>
        <v>0</v>
      </c>
      <c r="AF785" s="49">
        <f t="shared" si="345"/>
        <v>0</v>
      </c>
      <c r="AG785" s="180">
        <f t="shared" si="359"/>
        <v>0</v>
      </c>
      <c r="AH785" s="180">
        <f t="shared" si="359"/>
        <v>0</v>
      </c>
      <c r="AI785" s="180">
        <f t="shared" si="359"/>
        <v>0</v>
      </c>
      <c r="AJ785" s="180">
        <f t="shared" si="359"/>
        <v>0</v>
      </c>
    </row>
    <row r="786" spans="2:36" s="84" customFormat="1" ht="16.5" customHeight="1" thickBot="1" x14ac:dyDescent="0.3">
      <c r="B786" s="423">
        <v>1</v>
      </c>
      <c r="C786" s="460" t="s">
        <v>472</v>
      </c>
      <c r="D786" s="432" t="s">
        <v>473</v>
      </c>
      <c r="E786" s="111" t="s">
        <v>120</v>
      </c>
      <c r="F786" s="71">
        <f t="shared" si="341"/>
        <v>0</v>
      </c>
      <c r="G786" s="49">
        <f t="shared" si="342"/>
        <v>0</v>
      </c>
      <c r="H786" s="121">
        <v>0</v>
      </c>
      <c r="I786" s="102">
        <v>0</v>
      </c>
      <c r="J786" s="102">
        <v>0</v>
      </c>
      <c r="K786" s="102">
        <v>0</v>
      </c>
      <c r="L786" s="49">
        <f t="shared" si="343"/>
        <v>0</v>
      </c>
      <c r="M786" s="121">
        <v>0</v>
      </c>
      <c r="N786" s="121">
        <v>0</v>
      </c>
      <c r="O786" s="121">
        <v>0</v>
      </c>
      <c r="P786" s="121">
        <v>0</v>
      </c>
      <c r="Q786" s="49">
        <f t="shared" si="352"/>
        <v>0</v>
      </c>
      <c r="R786" s="121">
        <v>0</v>
      </c>
      <c r="S786" s="121">
        <v>0</v>
      </c>
      <c r="T786" s="121">
        <v>0</v>
      </c>
      <c r="U786" s="121">
        <v>0</v>
      </c>
      <c r="V786" s="49">
        <f t="shared" si="353"/>
        <v>0</v>
      </c>
      <c r="W786" s="121">
        <v>0</v>
      </c>
      <c r="X786" s="121">
        <v>0</v>
      </c>
      <c r="Y786" s="121">
        <v>0</v>
      </c>
      <c r="Z786" s="121">
        <v>0</v>
      </c>
      <c r="AA786" s="49">
        <f t="shared" si="344"/>
        <v>0</v>
      </c>
      <c r="AB786" s="121">
        <v>0</v>
      </c>
      <c r="AC786" s="121">
        <v>0</v>
      </c>
      <c r="AD786" s="121">
        <v>0</v>
      </c>
      <c r="AE786" s="121">
        <v>0</v>
      </c>
      <c r="AF786" s="49">
        <f t="shared" si="345"/>
        <v>0</v>
      </c>
      <c r="AG786" s="121">
        <v>0</v>
      </c>
      <c r="AH786" s="121">
        <v>0</v>
      </c>
      <c r="AI786" s="121">
        <v>0</v>
      </c>
      <c r="AJ786" s="121">
        <v>0</v>
      </c>
    </row>
    <row r="787" spans="2:36" s="84" customFormat="1" ht="16.5" customHeight="1" thickBot="1" x14ac:dyDescent="0.3">
      <c r="B787" s="431"/>
      <c r="C787" s="460"/>
      <c r="D787" s="440"/>
      <c r="E787" s="88" t="s">
        <v>218</v>
      </c>
      <c r="F787" s="71">
        <f t="shared" si="341"/>
        <v>0</v>
      </c>
      <c r="G787" s="49">
        <f t="shared" si="342"/>
        <v>0</v>
      </c>
      <c r="H787" s="122">
        <v>0</v>
      </c>
      <c r="I787" s="102">
        <v>0</v>
      </c>
      <c r="J787" s="102">
        <v>0</v>
      </c>
      <c r="K787" s="102">
        <v>0</v>
      </c>
      <c r="L787" s="49">
        <f t="shared" si="343"/>
        <v>0</v>
      </c>
      <c r="M787" s="122">
        <v>0</v>
      </c>
      <c r="N787" s="122">
        <v>0</v>
      </c>
      <c r="O787" s="122">
        <v>0</v>
      </c>
      <c r="P787" s="122">
        <v>0</v>
      </c>
      <c r="Q787" s="49">
        <f t="shared" si="352"/>
        <v>0</v>
      </c>
      <c r="R787" s="122">
        <v>0</v>
      </c>
      <c r="S787" s="122">
        <v>0</v>
      </c>
      <c r="T787" s="122">
        <v>0</v>
      </c>
      <c r="U787" s="122">
        <v>0</v>
      </c>
      <c r="V787" s="49">
        <f t="shared" si="353"/>
        <v>0</v>
      </c>
      <c r="W787" s="122">
        <v>0</v>
      </c>
      <c r="X787" s="122">
        <v>0</v>
      </c>
      <c r="Y787" s="122">
        <v>0</v>
      </c>
      <c r="Z787" s="122">
        <v>0</v>
      </c>
      <c r="AA787" s="49">
        <f t="shared" si="344"/>
        <v>0</v>
      </c>
      <c r="AB787" s="122">
        <v>0</v>
      </c>
      <c r="AC787" s="122">
        <v>0</v>
      </c>
      <c r="AD787" s="122">
        <v>0</v>
      </c>
      <c r="AE787" s="122">
        <v>0</v>
      </c>
      <c r="AF787" s="49">
        <f t="shared" si="345"/>
        <v>0</v>
      </c>
      <c r="AG787" s="122">
        <v>0</v>
      </c>
      <c r="AH787" s="122">
        <v>0</v>
      </c>
      <c r="AI787" s="122">
        <v>0</v>
      </c>
      <c r="AJ787" s="122">
        <v>0</v>
      </c>
    </row>
    <row r="788" spans="2:36" s="84" customFormat="1" ht="16.5" customHeight="1" thickBot="1" x14ac:dyDescent="0.3">
      <c r="B788" s="431"/>
      <c r="C788" s="460"/>
      <c r="D788" s="442"/>
      <c r="E788" s="89" t="s">
        <v>116</v>
      </c>
      <c r="F788" s="71">
        <f t="shared" si="341"/>
        <v>0</v>
      </c>
      <c r="G788" s="49">
        <f t="shared" si="342"/>
        <v>0</v>
      </c>
      <c r="H788" s="124">
        <v>0</v>
      </c>
      <c r="I788" s="102">
        <v>0</v>
      </c>
      <c r="J788" s="102">
        <v>0</v>
      </c>
      <c r="K788" s="102">
        <v>0</v>
      </c>
      <c r="L788" s="49">
        <f t="shared" si="343"/>
        <v>0</v>
      </c>
      <c r="M788" s="124">
        <v>0</v>
      </c>
      <c r="N788" s="124">
        <v>0</v>
      </c>
      <c r="O788" s="124">
        <v>0</v>
      </c>
      <c r="P788" s="124">
        <v>0</v>
      </c>
      <c r="Q788" s="49">
        <f t="shared" si="352"/>
        <v>0</v>
      </c>
      <c r="R788" s="124">
        <v>0</v>
      </c>
      <c r="S788" s="124">
        <v>0</v>
      </c>
      <c r="T788" s="124">
        <v>0</v>
      </c>
      <c r="U788" s="124">
        <v>0</v>
      </c>
      <c r="V788" s="49">
        <f t="shared" si="353"/>
        <v>0</v>
      </c>
      <c r="W788" s="124">
        <v>0</v>
      </c>
      <c r="X788" s="124">
        <v>0</v>
      </c>
      <c r="Y788" s="124">
        <v>0</v>
      </c>
      <c r="Z788" s="124">
        <v>0</v>
      </c>
      <c r="AA788" s="49">
        <f t="shared" si="344"/>
        <v>0</v>
      </c>
      <c r="AB788" s="124">
        <v>0</v>
      </c>
      <c r="AC788" s="124">
        <v>0</v>
      </c>
      <c r="AD788" s="124">
        <v>0</v>
      </c>
      <c r="AE788" s="124">
        <v>0</v>
      </c>
      <c r="AF788" s="49">
        <f t="shared" si="345"/>
        <v>0</v>
      </c>
      <c r="AG788" s="124">
        <v>0</v>
      </c>
      <c r="AH788" s="124">
        <v>0</v>
      </c>
      <c r="AI788" s="124">
        <v>0</v>
      </c>
      <c r="AJ788" s="124">
        <v>0</v>
      </c>
    </row>
    <row r="789" spans="2:36" s="84" customFormat="1" ht="16.5" customHeight="1" x14ac:dyDescent="0.25">
      <c r="B789" s="16"/>
      <c r="C789" s="460"/>
      <c r="D789" s="521" t="s">
        <v>637</v>
      </c>
      <c r="E789" s="522"/>
      <c r="F789" s="71">
        <f t="shared" si="341"/>
        <v>0</v>
      </c>
      <c r="G789" s="49">
        <f t="shared" si="342"/>
        <v>0</v>
      </c>
      <c r="H789" s="71">
        <f t="shared" ref="H789:K789" si="364">H786</f>
        <v>0</v>
      </c>
      <c r="I789" s="71">
        <f t="shared" si="364"/>
        <v>0</v>
      </c>
      <c r="J789" s="71">
        <f t="shared" si="364"/>
        <v>0</v>
      </c>
      <c r="K789" s="71">
        <f t="shared" si="364"/>
        <v>0</v>
      </c>
      <c r="L789" s="49">
        <f t="shared" si="343"/>
        <v>0</v>
      </c>
      <c r="M789" s="71">
        <f t="shared" ref="M789:P791" si="365">M786</f>
        <v>0</v>
      </c>
      <c r="N789" s="71">
        <f t="shared" si="365"/>
        <v>0</v>
      </c>
      <c r="O789" s="71">
        <f t="shared" si="365"/>
        <v>0</v>
      </c>
      <c r="P789" s="71">
        <f t="shared" si="365"/>
        <v>0</v>
      </c>
      <c r="Q789" s="49">
        <f t="shared" si="352"/>
        <v>0</v>
      </c>
      <c r="R789" s="71">
        <f t="shared" ref="R789:AE791" si="366">R786</f>
        <v>0</v>
      </c>
      <c r="S789" s="71">
        <f t="shared" si="366"/>
        <v>0</v>
      </c>
      <c r="T789" s="71">
        <f t="shared" si="366"/>
        <v>0</v>
      </c>
      <c r="U789" s="71">
        <f t="shared" si="366"/>
        <v>0</v>
      </c>
      <c r="V789" s="49">
        <f t="shared" si="353"/>
        <v>0</v>
      </c>
      <c r="W789" s="71">
        <v>0</v>
      </c>
      <c r="X789" s="71">
        <f t="shared" ref="X789:Z791" si="367">X786</f>
        <v>0</v>
      </c>
      <c r="Y789" s="71">
        <f t="shared" si="367"/>
        <v>0</v>
      </c>
      <c r="Z789" s="71">
        <f t="shared" si="367"/>
        <v>0</v>
      </c>
      <c r="AA789" s="49">
        <f t="shared" si="344"/>
        <v>0</v>
      </c>
      <c r="AB789" s="71">
        <f t="shared" si="366"/>
        <v>0</v>
      </c>
      <c r="AC789" s="71">
        <f t="shared" si="366"/>
        <v>0</v>
      </c>
      <c r="AD789" s="71">
        <f t="shared" si="366"/>
        <v>0</v>
      </c>
      <c r="AE789" s="71">
        <f t="shared" si="366"/>
        <v>0</v>
      </c>
      <c r="AF789" s="49">
        <f t="shared" si="345"/>
        <v>0</v>
      </c>
      <c r="AG789" s="71">
        <f t="shared" ref="AG789:AJ791" si="368">AG786</f>
        <v>0</v>
      </c>
      <c r="AH789" s="71">
        <f t="shared" si="368"/>
        <v>0</v>
      </c>
      <c r="AI789" s="71">
        <f t="shared" si="368"/>
        <v>0</v>
      </c>
      <c r="AJ789" s="71">
        <f t="shared" si="368"/>
        <v>0</v>
      </c>
    </row>
    <row r="790" spans="2:36" s="84" customFormat="1" ht="16.5" customHeight="1" x14ac:dyDescent="0.25">
      <c r="B790" s="16"/>
      <c r="C790" s="460"/>
      <c r="D790" s="521" t="s">
        <v>638</v>
      </c>
      <c r="E790" s="522"/>
      <c r="F790" s="71">
        <f t="shared" si="341"/>
        <v>0</v>
      </c>
      <c r="G790" s="49">
        <f t="shared" si="342"/>
        <v>0</v>
      </c>
      <c r="H790" s="71">
        <f t="shared" ref="H790:K790" si="369">H787</f>
        <v>0</v>
      </c>
      <c r="I790" s="71">
        <f t="shared" si="369"/>
        <v>0</v>
      </c>
      <c r="J790" s="71">
        <f t="shared" si="369"/>
        <v>0</v>
      </c>
      <c r="K790" s="71">
        <f t="shared" si="369"/>
        <v>0</v>
      </c>
      <c r="L790" s="49">
        <f t="shared" si="343"/>
        <v>0</v>
      </c>
      <c r="M790" s="71">
        <f t="shared" si="365"/>
        <v>0</v>
      </c>
      <c r="N790" s="71">
        <f t="shared" si="365"/>
        <v>0</v>
      </c>
      <c r="O790" s="71">
        <f t="shared" si="365"/>
        <v>0</v>
      </c>
      <c r="P790" s="71">
        <f t="shared" si="365"/>
        <v>0</v>
      </c>
      <c r="Q790" s="49">
        <f t="shared" si="352"/>
        <v>0</v>
      </c>
      <c r="R790" s="71">
        <f t="shared" si="366"/>
        <v>0</v>
      </c>
      <c r="S790" s="71">
        <f t="shared" si="366"/>
        <v>0</v>
      </c>
      <c r="T790" s="71">
        <f t="shared" si="366"/>
        <v>0</v>
      </c>
      <c r="U790" s="71">
        <f t="shared" si="366"/>
        <v>0</v>
      </c>
      <c r="V790" s="49">
        <f t="shared" si="353"/>
        <v>0</v>
      </c>
      <c r="W790" s="71">
        <v>0</v>
      </c>
      <c r="X790" s="71">
        <f t="shared" si="367"/>
        <v>0</v>
      </c>
      <c r="Y790" s="71">
        <f t="shared" si="367"/>
        <v>0</v>
      </c>
      <c r="Z790" s="71">
        <f t="shared" si="367"/>
        <v>0</v>
      </c>
      <c r="AA790" s="49">
        <f t="shared" si="344"/>
        <v>0</v>
      </c>
      <c r="AB790" s="71">
        <f t="shared" si="366"/>
        <v>0</v>
      </c>
      <c r="AC790" s="71">
        <f t="shared" si="366"/>
        <v>0</v>
      </c>
      <c r="AD790" s="71">
        <f t="shared" si="366"/>
        <v>0</v>
      </c>
      <c r="AE790" s="71">
        <f t="shared" si="366"/>
        <v>0</v>
      </c>
      <c r="AF790" s="49">
        <f t="shared" si="345"/>
        <v>0</v>
      </c>
      <c r="AG790" s="71">
        <f t="shared" si="368"/>
        <v>0</v>
      </c>
      <c r="AH790" s="71">
        <f t="shared" si="368"/>
        <v>0</v>
      </c>
      <c r="AI790" s="71">
        <f t="shared" si="368"/>
        <v>0</v>
      </c>
      <c r="AJ790" s="71">
        <f t="shared" si="368"/>
        <v>0</v>
      </c>
    </row>
    <row r="791" spans="2:36" s="84" customFormat="1" ht="16.5" customHeight="1" thickBot="1" x14ac:dyDescent="0.3">
      <c r="B791" s="205"/>
      <c r="C791" s="462"/>
      <c r="D791" s="400" t="s">
        <v>639</v>
      </c>
      <c r="E791" s="401"/>
      <c r="F791" s="71">
        <f t="shared" si="341"/>
        <v>0</v>
      </c>
      <c r="G791" s="49">
        <f t="shared" si="342"/>
        <v>0</v>
      </c>
      <c r="H791" s="39">
        <f t="shared" ref="H791:K791" si="370">H788</f>
        <v>0</v>
      </c>
      <c r="I791" s="39">
        <f t="shared" si="370"/>
        <v>0</v>
      </c>
      <c r="J791" s="39">
        <f t="shared" si="370"/>
        <v>0</v>
      </c>
      <c r="K791" s="39">
        <f t="shared" si="370"/>
        <v>0</v>
      </c>
      <c r="L791" s="49">
        <f t="shared" si="343"/>
        <v>0</v>
      </c>
      <c r="M791" s="39">
        <f t="shared" si="365"/>
        <v>0</v>
      </c>
      <c r="N791" s="39">
        <f t="shared" si="365"/>
        <v>0</v>
      </c>
      <c r="O791" s="39">
        <f t="shared" si="365"/>
        <v>0</v>
      </c>
      <c r="P791" s="39">
        <f t="shared" si="365"/>
        <v>0</v>
      </c>
      <c r="Q791" s="49">
        <f t="shared" si="352"/>
        <v>0</v>
      </c>
      <c r="R791" s="39">
        <f t="shared" si="366"/>
        <v>0</v>
      </c>
      <c r="S791" s="39">
        <f t="shared" si="366"/>
        <v>0</v>
      </c>
      <c r="T791" s="39">
        <f t="shared" si="366"/>
        <v>0</v>
      </c>
      <c r="U791" s="39">
        <f t="shared" si="366"/>
        <v>0</v>
      </c>
      <c r="V791" s="49">
        <f t="shared" si="353"/>
        <v>0</v>
      </c>
      <c r="W791" s="39">
        <v>0</v>
      </c>
      <c r="X791" s="39">
        <f t="shared" si="367"/>
        <v>0</v>
      </c>
      <c r="Y791" s="39">
        <f t="shared" si="367"/>
        <v>0</v>
      </c>
      <c r="Z791" s="39">
        <f t="shared" si="367"/>
        <v>0</v>
      </c>
      <c r="AA791" s="49">
        <f t="shared" si="344"/>
        <v>0</v>
      </c>
      <c r="AB791" s="39">
        <f t="shared" si="366"/>
        <v>0</v>
      </c>
      <c r="AC791" s="39">
        <f t="shared" si="366"/>
        <v>0</v>
      </c>
      <c r="AD791" s="39">
        <f t="shared" si="366"/>
        <v>0</v>
      </c>
      <c r="AE791" s="39">
        <f t="shared" si="366"/>
        <v>0</v>
      </c>
      <c r="AF791" s="49">
        <f t="shared" si="345"/>
        <v>0</v>
      </c>
      <c r="AG791" s="39">
        <f t="shared" si="368"/>
        <v>0</v>
      </c>
      <c r="AH791" s="39">
        <f t="shared" si="368"/>
        <v>0</v>
      </c>
      <c r="AI791" s="39">
        <f t="shared" si="368"/>
        <v>0</v>
      </c>
      <c r="AJ791" s="39">
        <f t="shared" si="368"/>
        <v>0</v>
      </c>
    </row>
    <row r="792" spans="2:36" s="246" customFormat="1" ht="16.5" customHeight="1" thickBot="1" x14ac:dyDescent="0.3">
      <c r="B792" s="423">
        <v>1</v>
      </c>
      <c r="C792" s="416" t="s">
        <v>640</v>
      </c>
      <c r="D792" s="432" t="s">
        <v>641</v>
      </c>
      <c r="E792" s="111" t="s">
        <v>120</v>
      </c>
      <c r="F792" s="71">
        <f t="shared" si="341"/>
        <v>0</v>
      </c>
      <c r="G792" s="49">
        <f t="shared" si="342"/>
        <v>0</v>
      </c>
      <c r="H792" s="121">
        <v>0</v>
      </c>
      <c r="I792" s="102">
        <v>0</v>
      </c>
      <c r="J792" s="102">
        <v>0</v>
      </c>
      <c r="K792" s="102">
        <v>0</v>
      </c>
      <c r="L792" s="49">
        <f t="shared" si="343"/>
        <v>0</v>
      </c>
      <c r="M792" s="121">
        <v>0</v>
      </c>
      <c r="N792" s="121">
        <v>0</v>
      </c>
      <c r="O792" s="121">
        <v>0</v>
      </c>
      <c r="P792" s="121">
        <v>0</v>
      </c>
      <c r="Q792" s="49">
        <f t="shared" si="352"/>
        <v>0</v>
      </c>
      <c r="R792" s="123">
        <v>0</v>
      </c>
      <c r="S792" s="121">
        <v>0</v>
      </c>
      <c r="T792" s="121">
        <v>0</v>
      </c>
      <c r="U792" s="121">
        <v>0</v>
      </c>
      <c r="V792" s="49">
        <f t="shared" si="353"/>
        <v>0</v>
      </c>
      <c r="W792" s="121">
        <v>0</v>
      </c>
      <c r="X792" s="121">
        <v>0</v>
      </c>
      <c r="Y792" s="121">
        <v>0</v>
      </c>
      <c r="Z792" s="121">
        <v>0</v>
      </c>
      <c r="AA792" s="49">
        <f t="shared" si="344"/>
        <v>0</v>
      </c>
      <c r="AB792" s="121">
        <v>0</v>
      </c>
      <c r="AC792" s="121">
        <v>0</v>
      </c>
      <c r="AD792" s="121">
        <v>0</v>
      </c>
      <c r="AE792" s="121">
        <v>0</v>
      </c>
      <c r="AF792" s="49">
        <f t="shared" si="345"/>
        <v>0</v>
      </c>
      <c r="AG792" s="121">
        <v>0</v>
      </c>
      <c r="AH792" s="121">
        <v>0</v>
      </c>
      <c r="AI792" s="121">
        <v>0</v>
      </c>
      <c r="AJ792" s="121">
        <v>0</v>
      </c>
    </row>
    <row r="793" spans="2:36" s="246" customFormat="1" ht="16.5" customHeight="1" thickBot="1" x14ac:dyDescent="0.3">
      <c r="B793" s="431"/>
      <c r="C793" s="417"/>
      <c r="D793" s="440"/>
      <c r="E793" s="88" t="s">
        <v>218</v>
      </c>
      <c r="F793" s="71">
        <f t="shared" si="341"/>
        <v>0</v>
      </c>
      <c r="G793" s="49">
        <f t="shared" si="342"/>
        <v>0</v>
      </c>
      <c r="H793" s="122">
        <v>0</v>
      </c>
      <c r="I793" s="102">
        <v>0</v>
      </c>
      <c r="J793" s="102">
        <v>0</v>
      </c>
      <c r="K793" s="102">
        <v>0</v>
      </c>
      <c r="L793" s="49">
        <f t="shared" si="343"/>
        <v>0</v>
      </c>
      <c r="M793" s="122">
        <v>0</v>
      </c>
      <c r="N793" s="122">
        <v>0</v>
      </c>
      <c r="O793" s="122">
        <v>0</v>
      </c>
      <c r="P793" s="122">
        <v>0</v>
      </c>
      <c r="Q793" s="49">
        <f t="shared" si="352"/>
        <v>0</v>
      </c>
      <c r="R793" s="123">
        <v>0</v>
      </c>
      <c r="S793" s="122">
        <v>0</v>
      </c>
      <c r="T793" s="122">
        <v>0</v>
      </c>
      <c r="U793" s="122">
        <v>0</v>
      </c>
      <c r="V793" s="49">
        <f t="shared" si="353"/>
        <v>0</v>
      </c>
      <c r="W793" s="122">
        <v>0</v>
      </c>
      <c r="X793" s="122">
        <v>0</v>
      </c>
      <c r="Y793" s="122">
        <v>0</v>
      </c>
      <c r="Z793" s="122">
        <v>0</v>
      </c>
      <c r="AA793" s="49">
        <f t="shared" si="344"/>
        <v>0</v>
      </c>
      <c r="AB793" s="122">
        <v>0</v>
      </c>
      <c r="AC793" s="122">
        <v>0</v>
      </c>
      <c r="AD793" s="122">
        <v>0</v>
      </c>
      <c r="AE793" s="122">
        <v>0</v>
      </c>
      <c r="AF793" s="49">
        <f t="shared" si="345"/>
        <v>0</v>
      </c>
      <c r="AG793" s="122">
        <v>0</v>
      </c>
      <c r="AH793" s="122">
        <v>0</v>
      </c>
      <c r="AI793" s="122">
        <v>0</v>
      </c>
      <c r="AJ793" s="122">
        <v>0</v>
      </c>
    </row>
    <row r="794" spans="2:36" s="246" customFormat="1" ht="16.5" customHeight="1" thickBot="1" x14ac:dyDescent="0.3">
      <c r="B794" s="431"/>
      <c r="C794" s="417"/>
      <c r="D794" s="442"/>
      <c r="E794" s="89" t="s">
        <v>116</v>
      </c>
      <c r="F794" s="71">
        <f t="shared" si="341"/>
        <v>0</v>
      </c>
      <c r="G794" s="49">
        <f t="shared" si="342"/>
        <v>0</v>
      </c>
      <c r="H794" s="124">
        <v>0</v>
      </c>
      <c r="I794" s="102">
        <v>0</v>
      </c>
      <c r="J794" s="102">
        <v>0</v>
      </c>
      <c r="K794" s="102">
        <v>0</v>
      </c>
      <c r="L794" s="49">
        <f t="shared" si="343"/>
        <v>0</v>
      </c>
      <c r="M794" s="124">
        <v>0</v>
      </c>
      <c r="N794" s="124">
        <v>0</v>
      </c>
      <c r="O794" s="124">
        <v>0</v>
      </c>
      <c r="P794" s="124">
        <v>0</v>
      </c>
      <c r="Q794" s="49">
        <f t="shared" si="352"/>
        <v>0</v>
      </c>
      <c r="R794" s="123">
        <v>0</v>
      </c>
      <c r="S794" s="124">
        <v>0</v>
      </c>
      <c r="T794" s="124">
        <v>0</v>
      </c>
      <c r="U794" s="124">
        <v>0</v>
      </c>
      <c r="V794" s="49">
        <f t="shared" si="353"/>
        <v>0</v>
      </c>
      <c r="W794" s="124">
        <v>0</v>
      </c>
      <c r="X794" s="124">
        <v>0</v>
      </c>
      <c r="Y794" s="124">
        <v>0</v>
      </c>
      <c r="Z794" s="124">
        <v>0</v>
      </c>
      <c r="AA794" s="49">
        <f t="shared" si="344"/>
        <v>0</v>
      </c>
      <c r="AB794" s="124">
        <v>0</v>
      </c>
      <c r="AC794" s="124">
        <v>0</v>
      </c>
      <c r="AD794" s="124">
        <v>0</v>
      </c>
      <c r="AE794" s="124">
        <v>0</v>
      </c>
      <c r="AF794" s="49">
        <f t="shared" si="345"/>
        <v>0</v>
      </c>
      <c r="AG794" s="124">
        <v>0</v>
      </c>
      <c r="AH794" s="124">
        <v>0</v>
      </c>
      <c r="AI794" s="124">
        <v>0</v>
      </c>
      <c r="AJ794" s="124">
        <v>0</v>
      </c>
    </row>
    <row r="795" spans="2:36" s="259" customFormat="1" ht="16.5" customHeight="1" thickBot="1" x14ac:dyDescent="0.3">
      <c r="B795" s="405">
        <v>2</v>
      </c>
      <c r="C795" s="417"/>
      <c r="D795" s="458" t="s">
        <v>642</v>
      </c>
      <c r="E795" s="98" t="s">
        <v>116</v>
      </c>
      <c r="F795" s="71">
        <f t="shared" si="341"/>
        <v>0</v>
      </c>
      <c r="G795" s="49">
        <f t="shared" si="342"/>
        <v>0</v>
      </c>
      <c r="H795" s="181">
        <v>0</v>
      </c>
      <c r="I795" s="102">
        <v>0</v>
      </c>
      <c r="J795" s="102">
        <v>0</v>
      </c>
      <c r="K795" s="102">
        <v>0</v>
      </c>
      <c r="L795" s="49">
        <f t="shared" si="343"/>
        <v>0</v>
      </c>
      <c r="M795" s="181">
        <v>0</v>
      </c>
      <c r="N795" s="181">
        <v>0</v>
      </c>
      <c r="O795" s="181">
        <v>0</v>
      </c>
      <c r="P795" s="181">
        <v>0</v>
      </c>
      <c r="Q795" s="49">
        <f t="shared" si="352"/>
        <v>0</v>
      </c>
      <c r="R795" s="123">
        <v>0</v>
      </c>
      <c r="S795" s="181">
        <v>0</v>
      </c>
      <c r="T795" s="181">
        <v>0</v>
      </c>
      <c r="U795" s="181">
        <v>0</v>
      </c>
      <c r="V795" s="49">
        <f t="shared" si="353"/>
        <v>0</v>
      </c>
      <c r="W795" s="181">
        <v>0</v>
      </c>
      <c r="X795" s="181">
        <v>0</v>
      </c>
      <c r="Y795" s="181">
        <v>0</v>
      </c>
      <c r="Z795" s="181">
        <v>0</v>
      </c>
      <c r="AA795" s="49">
        <f t="shared" si="344"/>
        <v>0</v>
      </c>
      <c r="AB795" s="181">
        <v>0</v>
      </c>
      <c r="AC795" s="181">
        <v>0</v>
      </c>
      <c r="AD795" s="181">
        <v>0</v>
      </c>
      <c r="AE795" s="181">
        <v>0</v>
      </c>
      <c r="AF795" s="49">
        <f t="shared" si="345"/>
        <v>0</v>
      </c>
      <c r="AG795" s="181">
        <v>0</v>
      </c>
      <c r="AH795" s="181">
        <v>0</v>
      </c>
      <c r="AI795" s="181">
        <v>0</v>
      </c>
      <c r="AJ795" s="181">
        <v>0</v>
      </c>
    </row>
    <row r="796" spans="2:36" s="246" customFormat="1" ht="32.25" customHeight="1" thickBot="1" x14ac:dyDescent="0.3">
      <c r="B796" s="423"/>
      <c r="C796" s="417"/>
      <c r="D796" s="420"/>
      <c r="E796" s="179" t="s">
        <v>455</v>
      </c>
      <c r="F796" s="71">
        <f t="shared" si="341"/>
        <v>0</v>
      </c>
      <c r="G796" s="49">
        <f t="shared" si="342"/>
        <v>0</v>
      </c>
      <c r="H796" s="181">
        <v>0</v>
      </c>
      <c r="I796" s="102">
        <v>0</v>
      </c>
      <c r="J796" s="102">
        <v>0</v>
      </c>
      <c r="K796" s="102">
        <v>0</v>
      </c>
      <c r="L796" s="49">
        <f t="shared" si="343"/>
        <v>0</v>
      </c>
      <c r="M796" s="181">
        <v>0</v>
      </c>
      <c r="N796" s="181">
        <v>0</v>
      </c>
      <c r="O796" s="181">
        <v>0</v>
      </c>
      <c r="P796" s="181">
        <v>0</v>
      </c>
      <c r="Q796" s="49">
        <f t="shared" si="352"/>
        <v>0</v>
      </c>
      <c r="R796" s="123">
        <v>0</v>
      </c>
      <c r="S796" s="181">
        <v>0</v>
      </c>
      <c r="T796" s="181">
        <v>0</v>
      </c>
      <c r="U796" s="181">
        <v>0</v>
      </c>
      <c r="V796" s="49">
        <f t="shared" si="353"/>
        <v>0</v>
      </c>
      <c r="W796" s="181">
        <v>0</v>
      </c>
      <c r="X796" s="181">
        <v>0</v>
      </c>
      <c r="Y796" s="181">
        <v>0</v>
      </c>
      <c r="Z796" s="181">
        <v>0</v>
      </c>
      <c r="AA796" s="49">
        <f t="shared" si="344"/>
        <v>0</v>
      </c>
      <c r="AB796" s="181">
        <v>0</v>
      </c>
      <c r="AC796" s="181">
        <v>0</v>
      </c>
      <c r="AD796" s="181">
        <v>0</v>
      </c>
      <c r="AE796" s="181">
        <v>0</v>
      </c>
      <c r="AF796" s="49">
        <f t="shared" si="345"/>
        <v>0</v>
      </c>
      <c r="AG796" s="181">
        <v>0</v>
      </c>
      <c r="AH796" s="181">
        <v>0</v>
      </c>
      <c r="AI796" s="181">
        <v>0</v>
      </c>
      <c r="AJ796" s="181">
        <v>0</v>
      </c>
    </row>
    <row r="797" spans="2:36" s="259" customFormat="1" ht="18" customHeight="1" x14ac:dyDescent="0.25">
      <c r="B797" s="405">
        <v>3</v>
      </c>
      <c r="C797" s="417"/>
      <c r="D797" s="408" t="s">
        <v>683</v>
      </c>
      <c r="E797" s="95" t="s">
        <v>120</v>
      </c>
      <c r="F797" s="71">
        <f t="shared" si="341"/>
        <v>0</v>
      </c>
      <c r="G797" s="49">
        <f t="shared" si="342"/>
        <v>0</v>
      </c>
      <c r="H797" s="144"/>
      <c r="I797" s="144"/>
      <c r="J797" s="144"/>
      <c r="K797" s="144"/>
      <c r="L797" s="49">
        <f t="shared" si="343"/>
        <v>0</v>
      </c>
      <c r="M797" s="144"/>
      <c r="N797" s="144"/>
      <c r="O797" s="144"/>
      <c r="P797" s="144"/>
      <c r="Q797" s="49">
        <f t="shared" si="352"/>
        <v>0</v>
      </c>
      <c r="R797" s="144"/>
      <c r="S797" s="144"/>
      <c r="T797" s="144"/>
      <c r="U797" s="144"/>
      <c r="V797" s="49">
        <f t="shared" si="353"/>
        <v>0</v>
      </c>
      <c r="W797" s="144"/>
      <c r="X797" s="144"/>
      <c r="Y797" s="144"/>
      <c r="Z797" s="144"/>
      <c r="AA797" s="49">
        <f t="shared" si="344"/>
        <v>0</v>
      </c>
      <c r="AB797" s="144"/>
      <c r="AC797" s="144"/>
      <c r="AD797" s="144"/>
      <c r="AE797" s="144"/>
      <c r="AF797" s="49">
        <f t="shared" si="345"/>
        <v>0</v>
      </c>
      <c r="AG797" s="144"/>
      <c r="AH797" s="144"/>
      <c r="AI797" s="144"/>
      <c r="AJ797" s="144"/>
    </row>
    <row r="798" spans="2:36" s="259" customFormat="1" ht="18" customHeight="1" x14ac:dyDescent="0.25">
      <c r="B798" s="422"/>
      <c r="C798" s="417"/>
      <c r="D798" s="468"/>
      <c r="E798" s="96" t="s">
        <v>218</v>
      </c>
      <c r="F798" s="71">
        <f t="shared" si="341"/>
        <v>0</v>
      </c>
      <c r="G798" s="49">
        <f t="shared" si="342"/>
        <v>0</v>
      </c>
      <c r="H798" s="140"/>
      <c r="I798" s="140"/>
      <c r="J798" s="140"/>
      <c r="K798" s="140"/>
      <c r="L798" s="49">
        <f t="shared" si="343"/>
        <v>0</v>
      </c>
      <c r="M798" s="140"/>
      <c r="N798" s="140"/>
      <c r="O798" s="140"/>
      <c r="P798" s="140"/>
      <c r="Q798" s="49">
        <f t="shared" si="352"/>
        <v>0</v>
      </c>
      <c r="R798" s="140"/>
      <c r="S798" s="140"/>
      <c r="T798" s="140"/>
      <c r="U798" s="140"/>
      <c r="V798" s="49">
        <f t="shared" si="353"/>
        <v>0</v>
      </c>
      <c r="W798" s="140">
        <v>0</v>
      </c>
      <c r="X798" s="140"/>
      <c r="Y798" s="140"/>
      <c r="Z798" s="140"/>
      <c r="AA798" s="49">
        <f t="shared" si="344"/>
        <v>0</v>
      </c>
      <c r="AB798" s="140"/>
      <c r="AC798" s="140"/>
      <c r="AD798" s="140"/>
      <c r="AE798" s="140"/>
      <c r="AF798" s="49">
        <f t="shared" si="345"/>
        <v>0</v>
      </c>
      <c r="AG798" s="140"/>
      <c r="AH798" s="140"/>
      <c r="AI798" s="140"/>
      <c r="AJ798" s="140"/>
    </row>
    <row r="799" spans="2:36" s="259" customFormat="1" ht="18" customHeight="1" thickBot="1" x14ac:dyDescent="0.3">
      <c r="B799" s="422"/>
      <c r="C799" s="417"/>
      <c r="D799" s="468"/>
      <c r="E799" s="98" t="s">
        <v>116</v>
      </c>
      <c r="F799" s="71">
        <f t="shared" si="341"/>
        <v>0</v>
      </c>
      <c r="G799" s="49">
        <f t="shared" si="342"/>
        <v>0</v>
      </c>
      <c r="H799" s="102">
        <v>0</v>
      </c>
      <c r="I799" s="102">
        <v>0</v>
      </c>
      <c r="J799" s="102">
        <v>0</v>
      </c>
      <c r="K799" s="102">
        <v>0</v>
      </c>
      <c r="L799" s="49">
        <f t="shared" si="343"/>
        <v>0</v>
      </c>
      <c r="M799" s="102">
        <v>0</v>
      </c>
      <c r="N799" s="102">
        <v>0</v>
      </c>
      <c r="O799" s="102">
        <v>0</v>
      </c>
      <c r="P799" s="102">
        <v>0</v>
      </c>
      <c r="Q799" s="49">
        <f t="shared" si="352"/>
        <v>0</v>
      </c>
      <c r="R799" s="123">
        <v>0</v>
      </c>
      <c r="S799" s="102">
        <v>0</v>
      </c>
      <c r="T799" s="102">
        <v>0</v>
      </c>
      <c r="U799" s="102">
        <v>0</v>
      </c>
      <c r="V799" s="49">
        <f t="shared" si="353"/>
        <v>0</v>
      </c>
      <c r="W799" s="102">
        <v>0</v>
      </c>
      <c r="X799" s="102">
        <v>0</v>
      </c>
      <c r="Y799" s="102">
        <v>0</v>
      </c>
      <c r="Z799" s="102">
        <v>0</v>
      </c>
      <c r="AA799" s="49">
        <f t="shared" si="344"/>
        <v>0</v>
      </c>
      <c r="AB799" s="102">
        <v>0</v>
      </c>
      <c r="AC799" s="102">
        <v>0</v>
      </c>
      <c r="AD799" s="102">
        <v>0</v>
      </c>
      <c r="AE799" s="102">
        <v>0</v>
      </c>
      <c r="AF799" s="49">
        <f t="shared" si="345"/>
        <v>0</v>
      </c>
      <c r="AG799" s="102">
        <v>0</v>
      </c>
      <c r="AH799" s="102">
        <v>0</v>
      </c>
      <c r="AI799" s="102">
        <v>0</v>
      </c>
      <c r="AJ799" s="102">
        <v>0</v>
      </c>
    </row>
    <row r="800" spans="2:36" s="259" customFormat="1" ht="18" customHeight="1" thickBot="1" x14ac:dyDescent="0.3">
      <c r="B800" s="423"/>
      <c r="C800" s="417"/>
      <c r="D800" s="533"/>
      <c r="E800" s="132" t="s">
        <v>455</v>
      </c>
      <c r="F800" s="71">
        <f t="shared" si="341"/>
        <v>0</v>
      </c>
      <c r="G800" s="49">
        <f t="shared" si="342"/>
        <v>0</v>
      </c>
      <c r="H800" s="124">
        <v>0</v>
      </c>
      <c r="I800" s="102">
        <v>0</v>
      </c>
      <c r="J800" s="102">
        <v>0</v>
      </c>
      <c r="K800" s="102">
        <v>0</v>
      </c>
      <c r="L800" s="49">
        <f t="shared" si="343"/>
        <v>0</v>
      </c>
      <c r="M800" s="124">
        <v>0</v>
      </c>
      <c r="N800" s="124">
        <v>0</v>
      </c>
      <c r="O800" s="124">
        <v>0</v>
      </c>
      <c r="P800" s="124">
        <v>0</v>
      </c>
      <c r="Q800" s="49">
        <f t="shared" si="352"/>
        <v>0</v>
      </c>
      <c r="R800" s="123">
        <v>0</v>
      </c>
      <c r="S800" s="124">
        <v>0</v>
      </c>
      <c r="T800" s="124">
        <v>0</v>
      </c>
      <c r="U800" s="124">
        <v>0</v>
      </c>
      <c r="V800" s="49">
        <f t="shared" si="353"/>
        <v>0</v>
      </c>
      <c r="W800" s="124">
        <v>0</v>
      </c>
      <c r="X800" s="124">
        <v>0</v>
      </c>
      <c r="Y800" s="124">
        <v>0</v>
      </c>
      <c r="Z800" s="124">
        <v>0</v>
      </c>
      <c r="AA800" s="49">
        <f t="shared" si="344"/>
        <v>0</v>
      </c>
      <c r="AB800" s="124">
        <v>0</v>
      </c>
      <c r="AC800" s="124">
        <v>0</v>
      </c>
      <c r="AD800" s="124">
        <v>0</v>
      </c>
      <c r="AE800" s="124">
        <v>0</v>
      </c>
      <c r="AF800" s="49">
        <f t="shared" si="345"/>
        <v>0</v>
      </c>
      <c r="AG800" s="124">
        <v>0</v>
      </c>
      <c r="AH800" s="124">
        <v>0</v>
      </c>
      <c r="AI800" s="124">
        <v>0</v>
      </c>
      <c r="AJ800" s="124">
        <v>0</v>
      </c>
    </row>
    <row r="801" spans="2:36" s="259" customFormat="1" ht="18" customHeight="1" x14ac:dyDescent="0.25">
      <c r="B801" s="405">
        <v>4</v>
      </c>
      <c r="C801" s="417"/>
      <c r="D801" s="408" t="s">
        <v>684</v>
      </c>
      <c r="E801" s="95" t="s">
        <v>120</v>
      </c>
      <c r="F801" s="71">
        <f t="shared" si="341"/>
        <v>0</v>
      </c>
      <c r="G801" s="49">
        <f t="shared" si="342"/>
        <v>0</v>
      </c>
      <c r="H801" s="144"/>
      <c r="I801" s="144"/>
      <c r="J801" s="144"/>
      <c r="K801" s="144"/>
      <c r="L801" s="49">
        <f t="shared" si="343"/>
        <v>0</v>
      </c>
      <c r="M801" s="144"/>
      <c r="N801" s="144"/>
      <c r="O801" s="144"/>
      <c r="P801" s="144"/>
      <c r="Q801" s="49">
        <f t="shared" si="352"/>
        <v>0</v>
      </c>
      <c r="R801" s="144"/>
      <c r="S801" s="144"/>
      <c r="T801" s="144"/>
      <c r="U801" s="144"/>
      <c r="V801" s="49">
        <f t="shared" si="353"/>
        <v>0</v>
      </c>
      <c r="W801" s="144">
        <v>0</v>
      </c>
      <c r="X801" s="144"/>
      <c r="Y801" s="144"/>
      <c r="Z801" s="144"/>
      <c r="AA801" s="49">
        <f t="shared" si="344"/>
        <v>0</v>
      </c>
      <c r="AB801" s="144"/>
      <c r="AC801" s="144"/>
      <c r="AD801" s="144"/>
      <c r="AE801" s="144"/>
      <c r="AF801" s="49">
        <f t="shared" si="345"/>
        <v>0</v>
      </c>
      <c r="AG801" s="144"/>
      <c r="AH801" s="144"/>
      <c r="AI801" s="144"/>
      <c r="AJ801" s="144"/>
    </row>
    <row r="802" spans="2:36" s="259" customFormat="1" ht="18" customHeight="1" x14ac:dyDescent="0.25">
      <c r="B802" s="422"/>
      <c r="C802" s="417"/>
      <c r="D802" s="468"/>
      <c r="E802" s="96" t="s">
        <v>218</v>
      </c>
      <c r="F802" s="71">
        <f t="shared" si="341"/>
        <v>0</v>
      </c>
      <c r="G802" s="49">
        <f t="shared" si="342"/>
        <v>0</v>
      </c>
      <c r="H802" s="140"/>
      <c r="I802" s="140"/>
      <c r="J802" s="140"/>
      <c r="K802" s="140"/>
      <c r="L802" s="49">
        <f t="shared" si="343"/>
        <v>0</v>
      </c>
      <c r="M802" s="140"/>
      <c r="N802" s="140"/>
      <c r="O802" s="140"/>
      <c r="P802" s="140"/>
      <c r="Q802" s="49">
        <f t="shared" si="352"/>
        <v>0</v>
      </c>
      <c r="R802" s="140"/>
      <c r="S802" s="140"/>
      <c r="T802" s="140"/>
      <c r="U802" s="140"/>
      <c r="V802" s="49">
        <f t="shared" si="353"/>
        <v>0</v>
      </c>
      <c r="W802" s="140">
        <v>0</v>
      </c>
      <c r="X802" s="140"/>
      <c r="Y802" s="140"/>
      <c r="Z802" s="140"/>
      <c r="AA802" s="49">
        <f t="shared" si="344"/>
        <v>0</v>
      </c>
      <c r="AB802" s="140"/>
      <c r="AC802" s="140"/>
      <c r="AD802" s="140"/>
      <c r="AE802" s="140"/>
      <c r="AF802" s="49">
        <f t="shared" si="345"/>
        <v>0</v>
      </c>
      <c r="AG802" s="140"/>
      <c r="AH802" s="140"/>
      <c r="AI802" s="140"/>
      <c r="AJ802" s="140"/>
    </row>
    <row r="803" spans="2:36" s="259" customFormat="1" ht="18" customHeight="1" thickBot="1" x14ac:dyDescent="0.3">
      <c r="B803" s="422"/>
      <c r="C803" s="417"/>
      <c r="D803" s="468"/>
      <c r="E803" s="89" t="s">
        <v>116</v>
      </c>
      <c r="F803" s="71">
        <f t="shared" si="341"/>
        <v>0</v>
      </c>
      <c r="G803" s="49">
        <f t="shared" si="342"/>
        <v>0</v>
      </c>
      <c r="H803" s="102">
        <v>0</v>
      </c>
      <c r="I803" s="102">
        <v>0</v>
      </c>
      <c r="J803" s="102">
        <v>0</v>
      </c>
      <c r="K803" s="102">
        <v>0</v>
      </c>
      <c r="L803" s="49">
        <f t="shared" si="343"/>
        <v>0</v>
      </c>
      <c r="M803" s="102">
        <v>0</v>
      </c>
      <c r="N803" s="102">
        <v>0</v>
      </c>
      <c r="O803" s="102">
        <v>0</v>
      </c>
      <c r="P803" s="102">
        <v>0</v>
      </c>
      <c r="Q803" s="49">
        <f t="shared" si="352"/>
        <v>0</v>
      </c>
      <c r="R803" s="102">
        <v>0</v>
      </c>
      <c r="S803" s="102">
        <v>0</v>
      </c>
      <c r="T803" s="102">
        <v>0</v>
      </c>
      <c r="U803" s="102">
        <v>0</v>
      </c>
      <c r="V803" s="49">
        <f t="shared" si="353"/>
        <v>0</v>
      </c>
      <c r="W803" s="102">
        <v>0</v>
      </c>
      <c r="X803" s="102">
        <v>0</v>
      </c>
      <c r="Y803" s="102">
        <v>0</v>
      </c>
      <c r="Z803" s="102">
        <v>0</v>
      </c>
      <c r="AA803" s="49">
        <f t="shared" si="344"/>
        <v>0</v>
      </c>
      <c r="AB803" s="102">
        <v>0</v>
      </c>
      <c r="AC803" s="102">
        <v>0</v>
      </c>
      <c r="AD803" s="102">
        <v>0</v>
      </c>
      <c r="AE803" s="102">
        <v>0</v>
      </c>
      <c r="AF803" s="49">
        <f t="shared" si="345"/>
        <v>0</v>
      </c>
      <c r="AG803" s="102">
        <v>0</v>
      </c>
      <c r="AH803" s="102">
        <v>0</v>
      </c>
      <c r="AI803" s="102">
        <v>0</v>
      </c>
      <c r="AJ803" s="102">
        <v>0</v>
      </c>
    </row>
    <row r="804" spans="2:36" s="259" customFormat="1" ht="18" customHeight="1" thickBot="1" x14ac:dyDescent="0.3">
      <c r="B804" s="423"/>
      <c r="C804" s="417"/>
      <c r="D804" s="469"/>
      <c r="E804" s="179" t="s">
        <v>455</v>
      </c>
      <c r="F804" s="71">
        <f t="shared" si="341"/>
        <v>2</v>
      </c>
      <c r="G804" s="49">
        <f t="shared" si="342"/>
        <v>0</v>
      </c>
      <c r="H804" s="124">
        <v>0</v>
      </c>
      <c r="I804" s="102">
        <v>0</v>
      </c>
      <c r="J804" s="102">
        <v>0</v>
      </c>
      <c r="K804" s="102">
        <v>0</v>
      </c>
      <c r="L804" s="49">
        <f t="shared" si="343"/>
        <v>0</v>
      </c>
      <c r="M804" s="124">
        <v>0</v>
      </c>
      <c r="N804" s="124">
        <v>0</v>
      </c>
      <c r="O804" s="124">
        <v>0</v>
      </c>
      <c r="P804" s="124">
        <v>0</v>
      </c>
      <c r="Q804" s="49">
        <f t="shared" si="352"/>
        <v>1</v>
      </c>
      <c r="R804" s="124">
        <v>1</v>
      </c>
      <c r="S804" s="124">
        <v>0</v>
      </c>
      <c r="T804" s="124">
        <v>0</v>
      </c>
      <c r="U804" s="124">
        <v>0</v>
      </c>
      <c r="V804" s="49">
        <f t="shared" si="353"/>
        <v>0</v>
      </c>
      <c r="W804" s="124">
        <v>0</v>
      </c>
      <c r="X804" s="124">
        <v>0</v>
      </c>
      <c r="Y804" s="124">
        <v>0</v>
      </c>
      <c r="Z804" s="124">
        <v>0</v>
      </c>
      <c r="AA804" s="49">
        <f t="shared" si="344"/>
        <v>1</v>
      </c>
      <c r="AB804" s="124">
        <v>1</v>
      </c>
      <c r="AC804" s="124">
        <v>0</v>
      </c>
      <c r="AD804" s="124">
        <v>0</v>
      </c>
      <c r="AE804" s="124">
        <v>0</v>
      </c>
      <c r="AF804" s="49">
        <f t="shared" si="345"/>
        <v>0</v>
      </c>
      <c r="AG804" s="124">
        <v>0</v>
      </c>
      <c r="AH804" s="124">
        <v>0</v>
      </c>
      <c r="AI804" s="124">
        <v>0</v>
      </c>
      <c r="AJ804" s="124">
        <v>0</v>
      </c>
    </row>
    <row r="805" spans="2:36" s="246" customFormat="1" ht="16.5" customHeight="1" x14ac:dyDescent="0.25">
      <c r="B805" s="16"/>
      <c r="C805" s="417"/>
      <c r="D805" s="532" t="s">
        <v>644</v>
      </c>
      <c r="E805" s="522"/>
      <c r="F805" s="71">
        <f t="shared" si="341"/>
        <v>0</v>
      </c>
      <c r="G805" s="49">
        <f t="shared" si="342"/>
        <v>0</v>
      </c>
      <c r="H805" s="71">
        <f t="shared" ref="H805:K805" si="371">H792+H797+H801</f>
        <v>0</v>
      </c>
      <c r="I805" s="71">
        <f t="shared" si="371"/>
        <v>0</v>
      </c>
      <c r="J805" s="71">
        <f t="shared" si="371"/>
        <v>0</v>
      </c>
      <c r="K805" s="71">
        <f t="shared" si="371"/>
        <v>0</v>
      </c>
      <c r="L805" s="49">
        <f t="shared" si="343"/>
        <v>0</v>
      </c>
      <c r="M805" s="71">
        <f t="shared" ref="M805:P806" si="372">M792+M797+M801</f>
        <v>0</v>
      </c>
      <c r="N805" s="71">
        <f t="shared" si="372"/>
        <v>0</v>
      </c>
      <c r="O805" s="71">
        <f t="shared" si="372"/>
        <v>0</v>
      </c>
      <c r="P805" s="71">
        <v>0</v>
      </c>
      <c r="Q805" s="49">
        <f t="shared" si="352"/>
        <v>0</v>
      </c>
      <c r="R805" s="71">
        <f t="shared" ref="R805:AE806" si="373">R792+R797+R801</f>
        <v>0</v>
      </c>
      <c r="S805" s="71">
        <f t="shared" si="373"/>
        <v>0</v>
      </c>
      <c r="T805" s="71">
        <f t="shared" si="373"/>
        <v>0</v>
      </c>
      <c r="U805" s="71">
        <f t="shared" si="373"/>
        <v>0</v>
      </c>
      <c r="V805" s="49">
        <f t="shared" si="353"/>
        <v>0</v>
      </c>
      <c r="W805" s="71">
        <v>0</v>
      </c>
      <c r="X805" s="71">
        <f t="shared" ref="X805:Z806" si="374">X792+X797+X801</f>
        <v>0</v>
      </c>
      <c r="Y805" s="71">
        <f t="shared" si="374"/>
        <v>0</v>
      </c>
      <c r="Z805" s="71">
        <f t="shared" si="374"/>
        <v>0</v>
      </c>
      <c r="AA805" s="49">
        <f t="shared" si="344"/>
        <v>0</v>
      </c>
      <c r="AB805" s="71">
        <f t="shared" si="373"/>
        <v>0</v>
      </c>
      <c r="AC805" s="71">
        <f t="shared" si="373"/>
        <v>0</v>
      </c>
      <c r="AD805" s="71">
        <f t="shared" si="373"/>
        <v>0</v>
      </c>
      <c r="AE805" s="71">
        <f t="shared" si="373"/>
        <v>0</v>
      </c>
      <c r="AF805" s="49">
        <f t="shared" si="345"/>
        <v>0</v>
      </c>
      <c r="AG805" s="71">
        <f t="shared" ref="AG805:AJ806" si="375">AG792+AG797+AG801</f>
        <v>0</v>
      </c>
      <c r="AH805" s="71">
        <f t="shared" si="375"/>
        <v>0</v>
      </c>
      <c r="AI805" s="71">
        <f t="shared" si="375"/>
        <v>0</v>
      </c>
      <c r="AJ805" s="71">
        <f t="shared" si="375"/>
        <v>0</v>
      </c>
    </row>
    <row r="806" spans="2:36" s="246" customFormat="1" ht="16.5" customHeight="1" x14ac:dyDescent="0.25">
      <c r="B806" s="16"/>
      <c r="C806" s="417"/>
      <c r="D806" s="521" t="s">
        <v>643</v>
      </c>
      <c r="E806" s="522"/>
      <c r="F806" s="71">
        <f t="shared" si="341"/>
        <v>0</v>
      </c>
      <c r="G806" s="49">
        <f t="shared" si="342"/>
        <v>0</v>
      </c>
      <c r="H806" s="71">
        <f t="shared" ref="H806" si="376">H793+H798+H802</f>
        <v>0</v>
      </c>
      <c r="I806" s="71">
        <f t="shared" ref="I806:K806" si="377">I793+I798+I802</f>
        <v>0</v>
      </c>
      <c r="J806" s="71">
        <f t="shared" si="377"/>
        <v>0</v>
      </c>
      <c r="K806" s="71">
        <f t="shared" si="377"/>
        <v>0</v>
      </c>
      <c r="L806" s="49">
        <f t="shared" si="343"/>
        <v>0</v>
      </c>
      <c r="M806" s="71">
        <f t="shared" si="372"/>
        <v>0</v>
      </c>
      <c r="N806" s="71">
        <f t="shared" si="372"/>
        <v>0</v>
      </c>
      <c r="O806" s="71">
        <f t="shared" si="372"/>
        <v>0</v>
      </c>
      <c r="P806" s="71">
        <f t="shared" si="372"/>
        <v>0</v>
      </c>
      <c r="Q806" s="49">
        <f t="shared" si="352"/>
        <v>0</v>
      </c>
      <c r="R806" s="71">
        <f t="shared" si="373"/>
        <v>0</v>
      </c>
      <c r="S806" s="71">
        <f t="shared" si="373"/>
        <v>0</v>
      </c>
      <c r="T806" s="71">
        <f t="shared" si="373"/>
        <v>0</v>
      </c>
      <c r="U806" s="71">
        <f t="shared" si="373"/>
        <v>0</v>
      </c>
      <c r="V806" s="49">
        <f t="shared" si="353"/>
        <v>0</v>
      </c>
      <c r="W806" s="71">
        <v>0</v>
      </c>
      <c r="X806" s="71">
        <f t="shared" si="374"/>
        <v>0</v>
      </c>
      <c r="Y806" s="71">
        <f t="shared" si="374"/>
        <v>0</v>
      </c>
      <c r="Z806" s="71">
        <f t="shared" si="374"/>
        <v>0</v>
      </c>
      <c r="AA806" s="49">
        <f t="shared" si="344"/>
        <v>0</v>
      </c>
      <c r="AB806" s="71">
        <f t="shared" si="373"/>
        <v>0</v>
      </c>
      <c r="AC806" s="71">
        <f t="shared" si="373"/>
        <v>0</v>
      </c>
      <c r="AD806" s="71">
        <f t="shared" si="373"/>
        <v>0</v>
      </c>
      <c r="AE806" s="71">
        <f t="shared" si="373"/>
        <v>0</v>
      </c>
      <c r="AF806" s="49">
        <f t="shared" si="345"/>
        <v>0</v>
      </c>
      <c r="AG806" s="71">
        <f t="shared" si="375"/>
        <v>0</v>
      </c>
      <c r="AH806" s="71">
        <f t="shared" si="375"/>
        <v>0</v>
      </c>
      <c r="AI806" s="71">
        <f t="shared" si="375"/>
        <v>0</v>
      </c>
      <c r="AJ806" s="71">
        <f t="shared" si="375"/>
        <v>0</v>
      </c>
    </row>
    <row r="807" spans="2:36" s="246" customFormat="1" ht="16.5" customHeight="1" thickBot="1" x14ac:dyDescent="0.3">
      <c r="B807" s="16"/>
      <c r="C807" s="417"/>
      <c r="D807" s="400" t="s">
        <v>645</v>
      </c>
      <c r="E807" s="401"/>
      <c r="F807" s="71">
        <f t="shared" si="341"/>
        <v>0</v>
      </c>
      <c r="G807" s="49">
        <f t="shared" si="342"/>
        <v>0</v>
      </c>
      <c r="H807" s="39">
        <f t="shared" ref="H807:K807" si="378">H799+H803+H794+H795</f>
        <v>0</v>
      </c>
      <c r="I807" s="39">
        <f t="shared" si="378"/>
        <v>0</v>
      </c>
      <c r="J807" s="39">
        <f t="shared" si="378"/>
        <v>0</v>
      </c>
      <c r="K807" s="39">
        <f t="shared" si="378"/>
        <v>0</v>
      </c>
      <c r="L807" s="49">
        <f t="shared" si="343"/>
        <v>0</v>
      </c>
      <c r="M807" s="39">
        <f t="shared" ref="M807:P807" si="379">M799+M803+M794+M795</f>
        <v>0</v>
      </c>
      <c r="N807" s="39">
        <f t="shared" si="379"/>
        <v>0</v>
      </c>
      <c r="O807" s="39">
        <f t="shared" si="379"/>
        <v>0</v>
      </c>
      <c r="P807" s="39">
        <f t="shared" si="379"/>
        <v>0</v>
      </c>
      <c r="Q807" s="49">
        <f t="shared" si="352"/>
        <v>0</v>
      </c>
      <c r="R807" s="39">
        <f t="shared" ref="R807:AE807" si="380">R799+R803+R794+R795</f>
        <v>0</v>
      </c>
      <c r="S807" s="39">
        <f t="shared" si="380"/>
        <v>0</v>
      </c>
      <c r="T807" s="39">
        <f t="shared" si="380"/>
        <v>0</v>
      </c>
      <c r="U807" s="39">
        <f t="shared" si="380"/>
        <v>0</v>
      </c>
      <c r="V807" s="49">
        <f t="shared" si="353"/>
        <v>0</v>
      </c>
      <c r="W807" s="39">
        <v>0</v>
      </c>
      <c r="X807" s="39">
        <f t="shared" ref="X807:Z807" si="381">X799+X803+X794+X795</f>
        <v>0</v>
      </c>
      <c r="Y807" s="39">
        <f t="shared" si="381"/>
        <v>0</v>
      </c>
      <c r="Z807" s="39">
        <f t="shared" si="381"/>
        <v>0</v>
      </c>
      <c r="AA807" s="49">
        <f t="shared" si="344"/>
        <v>0</v>
      </c>
      <c r="AB807" s="39">
        <f t="shared" si="380"/>
        <v>0</v>
      </c>
      <c r="AC807" s="39">
        <f t="shared" si="380"/>
        <v>0</v>
      </c>
      <c r="AD807" s="39">
        <f t="shared" si="380"/>
        <v>0</v>
      </c>
      <c r="AE807" s="39">
        <f t="shared" si="380"/>
        <v>0</v>
      </c>
      <c r="AF807" s="49">
        <f t="shared" si="345"/>
        <v>0</v>
      </c>
      <c r="AG807" s="39">
        <f t="shared" ref="AG807:AJ807" si="382">AG799+AG803+AG794+AG795</f>
        <v>0</v>
      </c>
      <c r="AH807" s="39">
        <f t="shared" si="382"/>
        <v>0</v>
      </c>
      <c r="AI807" s="39">
        <f t="shared" si="382"/>
        <v>0</v>
      </c>
      <c r="AJ807" s="39">
        <f t="shared" si="382"/>
        <v>0</v>
      </c>
    </row>
    <row r="808" spans="2:36" s="246" customFormat="1" ht="16.5" customHeight="1" thickBot="1" x14ac:dyDescent="0.3">
      <c r="B808" s="247"/>
      <c r="C808" s="418"/>
      <c r="D808" s="445" t="s">
        <v>646</v>
      </c>
      <c r="E808" s="445"/>
      <c r="F808" s="71">
        <f t="shared" si="341"/>
        <v>2</v>
      </c>
      <c r="G808" s="49">
        <f t="shared" si="342"/>
        <v>0</v>
      </c>
      <c r="H808" s="180">
        <f t="shared" ref="H808:K808" si="383">H796+H800+H804</f>
        <v>0</v>
      </c>
      <c r="I808" s="180">
        <f t="shared" si="383"/>
        <v>0</v>
      </c>
      <c r="J808" s="180">
        <f t="shared" si="383"/>
        <v>0</v>
      </c>
      <c r="K808" s="180">
        <f t="shared" si="383"/>
        <v>0</v>
      </c>
      <c r="L808" s="49">
        <f t="shared" si="343"/>
        <v>0</v>
      </c>
      <c r="M808" s="180">
        <f t="shared" ref="M808:P808" si="384">M796+M800+M804</f>
        <v>0</v>
      </c>
      <c r="N808" s="180">
        <f t="shared" si="384"/>
        <v>0</v>
      </c>
      <c r="O808" s="180">
        <f t="shared" si="384"/>
        <v>0</v>
      </c>
      <c r="P808" s="180">
        <f t="shared" si="384"/>
        <v>0</v>
      </c>
      <c r="Q808" s="49">
        <f t="shared" si="352"/>
        <v>1</v>
      </c>
      <c r="R808" s="180">
        <f t="shared" ref="R808:AE808" si="385">R796+R800+R804</f>
        <v>1</v>
      </c>
      <c r="S808" s="180">
        <f t="shared" si="385"/>
        <v>0</v>
      </c>
      <c r="T808" s="180">
        <f t="shared" si="385"/>
        <v>0</v>
      </c>
      <c r="U808" s="180">
        <f t="shared" si="385"/>
        <v>0</v>
      </c>
      <c r="V808" s="49">
        <f t="shared" si="353"/>
        <v>0</v>
      </c>
      <c r="W808" s="180">
        <v>0</v>
      </c>
      <c r="X808" s="288">
        <f t="shared" ref="X808:Z808" si="386">X796+X800+X804</f>
        <v>0</v>
      </c>
      <c r="Y808" s="288">
        <f t="shared" si="386"/>
        <v>0</v>
      </c>
      <c r="Z808" s="288">
        <f t="shared" si="386"/>
        <v>0</v>
      </c>
      <c r="AA808" s="49">
        <f t="shared" si="344"/>
        <v>1</v>
      </c>
      <c r="AB808" s="180">
        <f t="shared" si="385"/>
        <v>1</v>
      </c>
      <c r="AC808" s="288">
        <f t="shared" si="385"/>
        <v>0</v>
      </c>
      <c r="AD808" s="288">
        <f t="shared" si="385"/>
        <v>0</v>
      </c>
      <c r="AE808" s="288">
        <f t="shared" si="385"/>
        <v>0</v>
      </c>
      <c r="AF808" s="49">
        <f t="shared" si="345"/>
        <v>0</v>
      </c>
      <c r="AG808" s="288">
        <f t="shared" ref="AG808:AJ808" si="387">AG796+AG800+AG804</f>
        <v>0</v>
      </c>
      <c r="AH808" s="288">
        <f t="shared" si="387"/>
        <v>0</v>
      </c>
      <c r="AI808" s="288">
        <f t="shared" si="387"/>
        <v>0</v>
      </c>
      <c r="AJ808" s="288">
        <f t="shared" si="387"/>
        <v>0</v>
      </c>
    </row>
    <row r="809" spans="2:36" s="246" customFormat="1" ht="16.5" customHeight="1" thickBot="1" x14ac:dyDescent="0.3">
      <c r="B809" s="423">
        <v>1</v>
      </c>
      <c r="C809" s="459" t="s">
        <v>633</v>
      </c>
      <c r="D809" s="528" t="s">
        <v>632</v>
      </c>
      <c r="E809" s="111" t="s">
        <v>120</v>
      </c>
      <c r="F809" s="71">
        <f t="shared" si="341"/>
        <v>0</v>
      </c>
      <c r="G809" s="49">
        <f t="shared" si="342"/>
        <v>0</v>
      </c>
      <c r="H809" s="121">
        <v>0</v>
      </c>
      <c r="I809" s="102">
        <v>0</v>
      </c>
      <c r="J809" s="102">
        <v>0</v>
      </c>
      <c r="K809" s="102">
        <v>0</v>
      </c>
      <c r="L809" s="49">
        <f t="shared" si="343"/>
        <v>0</v>
      </c>
      <c r="M809" s="121">
        <v>0</v>
      </c>
      <c r="N809" s="121">
        <v>0</v>
      </c>
      <c r="O809" s="121">
        <v>0</v>
      </c>
      <c r="P809" s="121">
        <v>0</v>
      </c>
      <c r="Q809" s="49">
        <f t="shared" si="352"/>
        <v>0</v>
      </c>
      <c r="R809" s="121">
        <v>0</v>
      </c>
      <c r="S809" s="121">
        <v>0</v>
      </c>
      <c r="T809" s="121">
        <v>0</v>
      </c>
      <c r="U809" s="121">
        <v>0</v>
      </c>
      <c r="V809" s="49">
        <f t="shared" si="353"/>
        <v>0</v>
      </c>
      <c r="W809" s="121">
        <v>0</v>
      </c>
      <c r="X809" s="122">
        <v>0</v>
      </c>
      <c r="Y809" s="122">
        <v>0</v>
      </c>
      <c r="Z809" s="122">
        <v>0</v>
      </c>
      <c r="AA809" s="49">
        <f t="shared" si="344"/>
        <v>0</v>
      </c>
      <c r="AB809" s="121">
        <v>0</v>
      </c>
      <c r="AC809" s="122">
        <v>0</v>
      </c>
      <c r="AD809" s="122">
        <v>0</v>
      </c>
      <c r="AE809" s="122">
        <v>0</v>
      </c>
      <c r="AF809" s="49">
        <f t="shared" si="345"/>
        <v>0</v>
      </c>
      <c r="AG809" s="122">
        <v>0</v>
      </c>
      <c r="AH809" s="122">
        <v>0</v>
      </c>
      <c r="AI809" s="122">
        <v>0</v>
      </c>
      <c r="AJ809" s="122">
        <v>0</v>
      </c>
    </row>
    <row r="810" spans="2:36" s="246" customFormat="1" ht="16.5" customHeight="1" thickBot="1" x14ac:dyDescent="0.3">
      <c r="B810" s="431"/>
      <c r="C810" s="460"/>
      <c r="D810" s="529"/>
      <c r="E810" s="88" t="s">
        <v>218</v>
      </c>
      <c r="F810" s="71">
        <f t="shared" si="341"/>
        <v>0</v>
      </c>
      <c r="G810" s="49">
        <f t="shared" si="342"/>
        <v>0</v>
      </c>
      <c r="H810" s="122">
        <v>0</v>
      </c>
      <c r="I810" s="102">
        <v>0</v>
      </c>
      <c r="J810" s="102">
        <v>0</v>
      </c>
      <c r="K810" s="102">
        <v>0</v>
      </c>
      <c r="L810" s="49">
        <f t="shared" si="343"/>
        <v>0</v>
      </c>
      <c r="M810" s="122">
        <v>0</v>
      </c>
      <c r="N810" s="122">
        <v>0</v>
      </c>
      <c r="O810" s="122">
        <v>0</v>
      </c>
      <c r="P810" s="122">
        <v>0</v>
      </c>
      <c r="Q810" s="49">
        <f t="shared" si="352"/>
        <v>0</v>
      </c>
      <c r="R810" s="122">
        <v>0</v>
      </c>
      <c r="S810" s="122">
        <v>0</v>
      </c>
      <c r="T810" s="122">
        <v>0</v>
      </c>
      <c r="U810" s="122">
        <v>0</v>
      </c>
      <c r="V810" s="49">
        <f t="shared" si="353"/>
        <v>0</v>
      </c>
      <c r="W810" s="122">
        <v>0</v>
      </c>
      <c r="X810" s="122">
        <v>0</v>
      </c>
      <c r="Y810" s="122">
        <v>0</v>
      </c>
      <c r="Z810" s="122">
        <v>0</v>
      </c>
      <c r="AA810" s="49">
        <f t="shared" si="344"/>
        <v>0</v>
      </c>
      <c r="AB810" s="122">
        <v>0</v>
      </c>
      <c r="AC810" s="122">
        <v>0</v>
      </c>
      <c r="AD810" s="122">
        <v>0</v>
      </c>
      <c r="AE810" s="122">
        <v>0</v>
      </c>
      <c r="AF810" s="49">
        <f t="shared" si="345"/>
        <v>0</v>
      </c>
      <c r="AG810" s="122">
        <v>0</v>
      </c>
      <c r="AH810" s="122">
        <v>0</v>
      </c>
      <c r="AI810" s="122">
        <v>0</v>
      </c>
      <c r="AJ810" s="122">
        <v>0</v>
      </c>
    </row>
    <row r="811" spans="2:36" s="246" customFormat="1" ht="16.5" customHeight="1" thickBot="1" x14ac:dyDescent="0.3">
      <c r="B811" s="431"/>
      <c r="C811" s="460"/>
      <c r="D811" s="530"/>
      <c r="E811" s="89" t="s">
        <v>116</v>
      </c>
      <c r="F811" s="71">
        <f t="shared" si="341"/>
        <v>0</v>
      </c>
      <c r="G811" s="49">
        <f t="shared" si="342"/>
        <v>0</v>
      </c>
      <c r="H811" s="124">
        <v>0</v>
      </c>
      <c r="I811" s="102">
        <v>0</v>
      </c>
      <c r="J811" s="102">
        <v>0</v>
      </c>
      <c r="K811" s="102">
        <v>0</v>
      </c>
      <c r="L811" s="49">
        <f t="shared" si="343"/>
        <v>0</v>
      </c>
      <c r="M811" s="124">
        <v>0</v>
      </c>
      <c r="N811" s="124">
        <v>0</v>
      </c>
      <c r="O811" s="124">
        <v>0</v>
      </c>
      <c r="P811" s="124">
        <v>0</v>
      </c>
      <c r="Q811" s="49">
        <f t="shared" si="352"/>
        <v>0</v>
      </c>
      <c r="R811" s="124">
        <v>0</v>
      </c>
      <c r="S811" s="124">
        <v>0</v>
      </c>
      <c r="T811" s="124">
        <v>0</v>
      </c>
      <c r="U811" s="124">
        <v>0</v>
      </c>
      <c r="V811" s="49">
        <f t="shared" si="353"/>
        <v>0</v>
      </c>
      <c r="W811" s="123">
        <v>0</v>
      </c>
      <c r="X811" s="122">
        <v>0</v>
      </c>
      <c r="Y811" s="122">
        <v>0</v>
      </c>
      <c r="Z811" s="122">
        <v>0</v>
      </c>
      <c r="AA811" s="49">
        <f t="shared" si="344"/>
        <v>0</v>
      </c>
      <c r="AB811" s="123">
        <v>0</v>
      </c>
      <c r="AC811" s="122">
        <v>0</v>
      </c>
      <c r="AD811" s="122">
        <v>0</v>
      </c>
      <c r="AE811" s="122">
        <v>0</v>
      </c>
      <c r="AF811" s="49">
        <f t="shared" si="345"/>
        <v>0</v>
      </c>
      <c r="AG811" s="122">
        <v>0</v>
      </c>
      <c r="AH811" s="122">
        <v>0</v>
      </c>
      <c r="AI811" s="122">
        <v>0</v>
      </c>
      <c r="AJ811" s="122">
        <v>0</v>
      </c>
    </row>
    <row r="812" spans="2:36" s="282" customFormat="1" ht="16.5" customHeight="1" x14ac:dyDescent="0.25">
      <c r="B812" s="405"/>
      <c r="C812" s="460"/>
      <c r="D812" s="402" t="s">
        <v>709</v>
      </c>
      <c r="E812" s="95" t="s">
        <v>120</v>
      </c>
      <c r="F812" s="71">
        <f t="shared" si="341"/>
        <v>0</v>
      </c>
      <c r="G812" s="49"/>
      <c r="H812" s="125"/>
      <c r="I812" s="275"/>
      <c r="J812" s="275"/>
      <c r="K812" s="275"/>
      <c r="L812" s="49"/>
      <c r="M812" s="125"/>
      <c r="N812" s="125"/>
      <c r="O812" s="125"/>
      <c r="P812" s="125"/>
      <c r="Q812" s="49"/>
      <c r="R812" s="125"/>
      <c r="S812" s="125"/>
      <c r="T812" s="125"/>
      <c r="U812" s="125"/>
      <c r="V812" s="49"/>
      <c r="W812" s="284">
        <v>0</v>
      </c>
      <c r="X812" s="183"/>
      <c r="Y812" s="183"/>
      <c r="Z812" s="183"/>
      <c r="AA812" s="49">
        <f t="shared" si="344"/>
        <v>0</v>
      </c>
      <c r="AB812" s="284"/>
      <c r="AC812" s="183"/>
      <c r="AD812" s="183"/>
      <c r="AE812" s="183"/>
      <c r="AF812" s="49">
        <f t="shared" si="345"/>
        <v>0</v>
      </c>
      <c r="AG812" s="183"/>
      <c r="AH812" s="183"/>
      <c r="AI812" s="183"/>
      <c r="AJ812" s="183"/>
    </row>
    <row r="813" spans="2:36" s="282" customFormat="1" ht="16.5" customHeight="1" x14ac:dyDescent="0.25">
      <c r="B813" s="406"/>
      <c r="C813" s="460"/>
      <c r="D813" s="403"/>
      <c r="E813" s="96" t="s">
        <v>218</v>
      </c>
      <c r="F813" s="71">
        <f t="shared" si="341"/>
        <v>0</v>
      </c>
      <c r="G813" s="49"/>
      <c r="H813" s="125"/>
      <c r="I813" s="275"/>
      <c r="J813" s="275"/>
      <c r="K813" s="275"/>
      <c r="L813" s="49"/>
      <c r="M813" s="125"/>
      <c r="N813" s="125"/>
      <c r="O813" s="125"/>
      <c r="P813" s="125"/>
      <c r="Q813" s="49"/>
      <c r="R813" s="125"/>
      <c r="S813" s="125"/>
      <c r="T813" s="125"/>
      <c r="U813" s="125"/>
      <c r="V813" s="49"/>
      <c r="W813" s="284">
        <v>0</v>
      </c>
      <c r="X813" s="183"/>
      <c r="Y813" s="183"/>
      <c r="Z813" s="183"/>
      <c r="AA813" s="49">
        <f t="shared" si="344"/>
        <v>0</v>
      </c>
      <c r="AB813" s="284"/>
      <c r="AC813" s="183"/>
      <c r="AD813" s="183"/>
      <c r="AE813" s="183"/>
      <c r="AF813" s="49">
        <f t="shared" si="345"/>
        <v>0</v>
      </c>
      <c r="AG813" s="183"/>
      <c r="AH813" s="183"/>
      <c r="AI813" s="183"/>
      <c r="AJ813" s="183"/>
    </row>
    <row r="814" spans="2:36" s="282" customFormat="1" ht="16.5" customHeight="1" thickBot="1" x14ac:dyDescent="0.3">
      <c r="B814" s="406"/>
      <c r="C814" s="460"/>
      <c r="D814" s="403"/>
      <c r="E814" s="89" t="s">
        <v>116</v>
      </c>
      <c r="F814" s="71">
        <f t="shared" si="341"/>
        <v>0</v>
      </c>
      <c r="G814" s="49"/>
      <c r="H814" s="125"/>
      <c r="I814" s="275"/>
      <c r="J814" s="275"/>
      <c r="K814" s="275"/>
      <c r="L814" s="49"/>
      <c r="M814" s="125"/>
      <c r="N814" s="125"/>
      <c r="O814" s="125"/>
      <c r="P814" s="125"/>
      <c r="Q814" s="49"/>
      <c r="R814" s="125"/>
      <c r="S814" s="125"/>
      <c r="T814" s="125"/>
      <c r="U814" s="125"/>
      <c r="V814" s="49"/>
      <c r="W814" s="122">
        <v>0</v>
      </c>
      <c r="X814" s="122">
        <v>0</v>
      </c>
      <c r="Y814" s="122">
        <v>0</v>
      </c>
      <c r="Z814" s="122">
        <v>0</v>
      </c>
      <c r="AA814" s="49">
        <f t="shared" si="344"/>
        <v>0</v>
      </c>
      <c r="AB814" s="122">
        <v>0</v>
      </c>
      <c r="AC814" s="122">
        <v>0</v>
      </c>
      <c r="AD814" s="122">
        <v>0</v>
      </c>
      <c r="AE814" s="122">
        <v>0</v>
      </c>
      <c r="AF814" s="49">
        <f t="shared" si="345"/>
        <v>0</v>
      </c>
      <c r="AG814" s="122">
        <v>0</v>
      </c>
      <c r="AH814" s="122">
        <v>0</v>
      </c>
      <c r="AI814" s="122">
        <v>0</v>
      </c>
      <c r="AJ814" s="122">
        <v>0</v>
      </c>
    </row>
    <row r="815" spans="2:36" s="282" customFormat="1" ht="16.5" customHeight="1" thickBot="1" x14ac:dyDescent="0.3">
      <c r="B815" s="407"/>
      <c r="C815" s="460"/>
      <c r="D815" s="404"/>
      <c r="E815" s="179" t="s">
        <v>455</v>
      </c>
      <c r="F815" s="71">
        <f t="shared" si="341"/>
        <v>0</v>
      </c>
      <c r="G815" s="49"/>
      <c r="H815" s="125"/>
      <c r="I815" s="275"/>
      <c r="J815" s="275"/>
      <c r="K815" s="275"/>
      <c r="L815" s="49"/>
      <c r="M815" s="125"/>
      <c r="N815" s="125"/>
      <c r="O815" s="125"/>
      <c r="P815" s="125"/>
      <c r="Q815" s="49"/>
      <c r="R815" s="125"/>
      <c r="S815" s="125"/>
      <c r="T815" s="125"/>
      <c r="U815" s="125"/>
      <c r="V815" s="49"/>
      <c r="W815" s="122"/>
      <c r="X815" s="122">
        <v>0</v>
      </c>
      <c r="Y815" s="122">
        <v>0</v>
      </c>
      <c r="Z815" s="122">
        <v>0</v>
      </c>
      <c r="AA815" s="49">
        <f t="shared" si="344"/>
        <v>0</v>
      </c>
      <c r="AB815" s="122">
        <v>0</v>
      </c>
      <c r="AC815" s="122">
        <v>0</v>
      </c>
      <c r="AD815" s="122">
        <v>0</v>
      </c>
      <c r="AE815" s="122">
        <v>0</v>
      </c>
      <c r="AF815" s="49">
        <f t="shared" si="345"/>
        <v>0</v>
      </c>
      <c r="AG815" s="122">
        <v>0</v>
      </c>
      <c r="AH815" s="122">
        <v>0</v>
      </c>
      <c r="AI815" s="122">
        <v>0</v>
      </c>
      <c r="AJ815" s="122">
        <v>0</v>
      </c>
    </row>
    <row r="816" spans="2:36" s="282" customFormat="1" ht="16.5" customHeight="1" x14ac:dyDescent="0.25">
      <c r="B816" s="405"/>
      <c r="C816" s="460"/>
      <c r="D816" s="402" t="s">
        <v>710</v>
      </c>
      <c r="E816" s="95" t="s">
        <v>120</v>
      </c>
      <c r="F816" s="71">
        <f t="shared" si="341"/>
        <v>0</v>
      </c>
      <c r="G816" s="49"/>
      <c r="H816" s="125"/>
      <c r="I816" s="275"/>
      <c r="J816" s="275"/>
      <c r="K816" s="275"/>
      <c r="L816" s="49"/>
      <c r="M816" s="125"/>
      <c r="N816" s="125"/>
      <c r="O816" s="125"/>
      <c r="P816" s="125"/>
      <c r="Q816" s="49"/>
      <c r="R816" s="125"/>
      <c r="S816" s="125"/>
      <c r="T816" s="125"/>
      <c r="U816" s="125"/>
      <c r="V816" s="49"/>
      <c r="W816" s="183">
        <v>0</v>
      </c>
      <c r="X816" s="183"/>
      <c r="Y816" s="183"/>
      <c r="Z816" s="183"/>
      <c r="AA816" s="49">
        <f t="shared" si="344"/>
        <v>0</v>
      </c>
      <c r="AB816" s="183"/>
      <c r="AC816" s="183"/>
      <c r="AD816" s="183"/>
      <c r="AE816" s="183"/>
      <c r="AF816" s="49">
        <f t="shared" si="345"/>
        <v>0</v>
      </c>
      <c r="AG816" s="183"/>
      <c r="AH816" s="183"/>
      <c r="AI816" s="183"/>
      <c r="AJ816" s="183"/>
    </row>
    <row r="817" spans="2:36" s="282" customFormat="1" ht="16.5" customHeight="1" x14ac:dyDescent="0.25">
      <c r="B817" s="406"/>
      <c r="C817" s="460"/>
      <c r="D817" s="403"/>
      <c r="E817" s="96" t="s">
        <v>218</v>
      </c>
      <c r="F817" s="71">
        <f t="shared" si="341"/>
        <v>0</v>
      </c>
      <c r="G817" s="49"/>
      <c r="H817" s="125"/>
      <c r="I817" s="275"/>
      <c r="J817" s="275"/>
      <c r="K817" s="275"/>
      <c r="L817" s="49"/>
      <c r="M817" s="125"/>
      <c r="N817" s="125"/>
      <c r="O817" s="125"/>
      <c r="P817" s="125"/>
      <c r="Q817" s="49"/>
      <c r="R817" s="125"/>
      <c r="S817" s="125"/>
      <c r="T817" s="125"/>
      <c r="U817" s="125"/>
      <c r="V817" s="49"/>
      <c r="W817" s="183">
        <v>0</v>
      </c>
      <c r="X817" s="183"/>
      <c r="Y817" s="183"/>
      <c r="Z817" s="183"/>
      <c r="AA817" s="49">
        <f t="shared" si="344"/>
        <v>0</v>
      </c>
      <c r="AB817" s="183"/>
      <c r="AC817" s="183"/>
      <c r="AD817" s="183"/>
      <c r="AE817" s="183"/>
      <c r="AF817" s="49">
        <f t="shared" si="345"/>
        <v>0</v>
      </c>
      <c r="AG817" s="183"/>
      <c r="AH817" s="183"/>
      <c r="AI817" s="183"/>
      <c r="AJ817" s="183"/>
    </row>
    <row r="818" spans="2:36" s="282" customFormat="1" ht="16.5" customHeight="1" thickBot="1" x14ac:dyDescent="0.3">
      <c r="B818" s="406"/>
      <c r="C818" s="460"/>
      <c r="D818" s="403"/>
      <c r="E818" s="89" t="s">
        <v>116</v>
      </c>
      <c r="F818" s="71">
        <f t="shared" si="341"/>
        <v>0</v>
      </c>
      <c r="G818" s="49"/>
      <c r="H818" s="125"/>
      <c r="I818" s="275"/>
      <c r="J818" s="275"/>
      <c r="K818" s="275"/>
      <c r="L818" s="49"/>
      <c r="M818" s="125"/>
      <c r="N818" s="125"/>
      <c r="O818" s="125"/>
      <c r="P818" s="125"/>
      <c r="Q818" s="49"/>
      <c r="R818" s="125"/>
      <c r="S818" s="125"/>
      <c r="T818" s="125"/>
      <c r="U818" s="125"/>
      <c r="V818" s="49"/>
      <c r="W818" s="122">
        <v>0</v>
      </c>
      <c r="X818" s="122">
        <v>0</v>
      </c>
      <c r="Y818" s="122">
        <v>0</v>
      </c>
      <c r="Z818" s="122">
        <v>0</v>
      </c>
      <c r="AA818" s="49">
        <f t="shared" si="344"/>
        <v>0</v>
      </c>
      <c r="AB818" s="122">
        <v>0</v>
      </c>
      <c r="AC818" s="122">
        <v>0</v>
      </c>
      <c r="AD818" s="122">
        <v>0</v>
      </c>
      <c r="AE818" s="122">
        <v>0</v>
      </c>
      <c r="AF818" s="49">
        <f t="shared" si="345"/>
        <v>0</v>
      </c>
      <c r="AG818" s="122">
        <v>0</v>
      </c>
      <c r="AH818" s="122">
        <v>0</v>
      </c>
      <c r="AI818" s="122">
        <v>0</v>
      </c>
      <c r="AJ818" s="122">
        <v>0</v>
      </c>
    </row>
    <row r="819" spans="2:36" s="282" customFormat="1" ht="16.5" customHeight="1" thickBot="1" x14ac:dyDescent="0.3">
      <c r="B819" s="407"/>
      <c r="C819" s="460"/>
      <c r="D819" s="404"/>
      <c r="E819" s="179" t="s">
        <v>455</v>
      </c>
      <c r="F819" s="71">
        <f t="shared" si="341"/>
        <v>0</v>
      </c>
      <c r="G819" s="49"/>
      <c r="H819" s="125"/>
      <c r="I819" s="275"/>
      <c r="J819" s="275"/>
      <c r="K819" s="275"/>
      <c r="L819" s="49"/>
      <c r="M819" s="125"/>
      <c r="N819" s="125"/>
      <c r="O819" s="125"/>
      <c r="P819" s="125"/>
      <c r="Q819" s="49"/>
      <c r="R819" s="125"/>
      <c r="S819" s="125"/>
      <c r="T819" s="125"/>
      <c r="U819" s="125"/>
      <c r="V819" s="49"/>
      <c r="W819" s="122">
        <v>0</v>
      </c>
      <c r="X819" s="122">
        <v>0</v>
      </c>
      <c r="Y819" s="122">
        <v>0</v>
      </c>
      <c r="Z819" s="122">
        <v>0</v>
      </c>
      <c r="AA819" s="49">
        <f t="shared" si="344"/>
        <v>0</v>
      </c>
      <c r="AB819" s="122">
        <v>0</v>
      </c>
      <c r="AC819" s="122">
        <v>0</v>
      </c>
      <c r="AD819" s="122">
        <v>0</v>
      </c>
      <c r="AE819" s="122">
        <v>0</v>
      </c>
      <c r="AF819" s="49">
        <f t="shared" si="345"/>
        <v>0</v>
      </c>
      <c r="AG819" s="122">
        <v>0</v>
      </c>
      <c r="AH819" s="122">
        <v>0</v>
      </c>
      <c r="AI819" s="122">
        <v>0</v>
      </c>
      <c r="AJ819" s="122">
        <v>0</v>
      </c>
    </row>
    <row r="820" spans="2:36" s="282" customFormat="1" ht="16.5" customHeight="1" x14ac:dyDescent="0.25">
      <c r="B820" s="405"/>
      <c r="C820" s="460"/>
      <c r="D820" s="402" t="s">
        <v>711</v>
      </c>
      <c r="E820" s="95" t="s">
        <v>120</v>
      </c>
      <c r="F820" s="71">
        <f t="shared" si="341"/>
        <v>0</v>
      </c>
      <c r="G820" s="49"/>
      <c r="H820" s="125"/>
      <c r="I820" s="275"/>
      <c r="J820" s="275"/>
      <c r="K820" s="275"/>
      <c r="L820" s="49"/>
      <c r="M820" s="125"/>
      <c r="N820" s="125"/>
      <c r="O820" s="125"/>
      <c r="P820" s="125"/>
      <c r="Q820" s="49"/>
      <c r="R820" s="125"/>
      <c r="S820" s="125"/>
      <c r="T820" s="125"/>
      <c r="U820" s="125"/>
      <c r="V820" s="49"/>
      <c r="W820" s="183">
        <v>0</v>
      </c>
      <c r="X820" s="183"/>
      <c r="Y820" s="183"/>
      <c r="Z820" s="183"/>
      <c r="AA820" s="49">
        <f t="shared" si="344"/>
        <v>0</v>
      </c>
      <c r="AB820" s="183"/>
      <c r="AC820" s="183"/>
      <c r="AD820" s="183"/>
      <c r="AE820" s="183"/>
      <c r="AF820" s="49">
        <f t="shared" si="345"/>
        <v>0</v>
      </c>
      <c r="AG820" s="183"/>
      <c r="AH820" s="183"/>
      <c r="AI820" s="183"/>
      <c r="AJ820" s="183"/>
    </row>
    <row r="821" spans="2:36" s="282" customFormat="1" ht="16.5" customHeight="1" x14ac:dyDescent="0.25">
      <c r="B821" s="406"/>
      <c r="C821" s="460"/>
      <c r="D821" s="403"/>
      <c r="E821" s="96" t="s">
        <v>218</v>
      </c>
      <c r="F821" s="71">
        <f t="shared" si="341"/>
        <v>0</v>
      </c>
      <c r="G821" s="49"/>
      <c r="H821" s="125"/>
      <c r="I821" s="275"/>
      <c r="J821" s="275"/>
      <c r="K821" s="275"/>
      <c r="L821" s="49"/>
      <c r="M821" s="125"/>
      <c r="N821" s="125"/>
      <c r="O821" s="125"/>
      <c r="P821" s="125"/>
      <c r="Q821" s="49"/>
      <c r="R821" s="125"/>
      <c r="S821" s="125"/>
      <c r="T821" s="125"/>
      <c r="U821" s="125"/>
      <c r="V821" s="49"/>
      <c r="W821" s="183">
        <v>0</v>
      </c>
      <c r="X821" s="183"/>
      <c r="Y821" s="183"/>
      <c r="Z821" s="183"/>
      <c r="AA821" s="49">
        <f t="shared" si="344"/>
        <v>0</v>
      </c>
      <c r="AB821" s="183"/>
      <c r="AC821" s="183"/>
      <c r="AD821" s="183"/>
      <c r="AE821" s="183"/>
      <c r="AF821" s="49">
        <f t="shared" si="345"/>
        <v>0</v>
      </c>
      <c r="AG821" s="183"/>
      <c r="AH821" s="183"/>
      <c r="AI821" s="183"/>
      <c r="AJ821" s="183"/>
    </row>
    <row r="822" spans="2:36" s="282" customFormat="1" ht="16.5" customHeight="1" thickBot="1" x14ac:dyDescent="0.3">
      <c r="B822" s="406"/>
      <c r="C822" s="460"/>
      <c r="D822" s="403"/>
      <c r="E822" s="89" t="s">
        <v>116</v>
      </c>
      <c r="F822" s="71">
        <f t="shared" si="341"/>
        <v>0</v>
      </c>
      <c r="G822" s="49"/>
      <c r="H822" s="125"/>
      <c r="I822" s="275"/>
      <c r="J822" s="275"/>
      <c r="K822" s="275"/>
      <c r="L822" s="49"/>
      <c r="M822" s="125"/>
      <c r="N822" s="125"/>
      <c r="O822" s="125"/>
      <c r="P822" s="125"/>
      <c r="Q822" s="49"/>
      <c r="R822" s="125"/>
      <c r="S822" s="125"/>
      <c r="T822" s="125"/>
      <c r="U822" s="125"/>
      <c r="V822" s="49"/>
      <c r="W822" s="122">
        <v>0</v>
      </c>
      <c r="X822" s="122">
        <v>0</v>
      </c>
      <c r="Y822" s="122">
        <v>0</v>
      </c>
      <c r="Z822" s="122">
        <v>0</v>
      </c>
      <c r="AA822" s="49">
        <f t="shared" si="344"/>
        <v>0</v>
      </c>
      <c r="AB822" s="122">
        <v>0</v>
      </c>
      <c r="AC822" s="122">
        <v>0</v>
      </c>
      <c r="AD822" s="122">
        <v>0</v>
      </c>
      <c r="AE822" s="122">
        <v>0</v>
      </c>
      <c r="AF822" s="49">
        <f t="shared" si="345"/>
        <v>0</v>
      </c>
      <c r="AG822" s="122">
        <v>0</v>
      </c>
      <c r="AH822" s="122">
        <v>0</v>
      </c>
      <c r="AI822" s="122">
        <v>0</v>
      </c>
      <c r="AJ822" s="122">
        <v>0</v>
      </c>
    </row>
    <row r="823" spans="2:36" s="282" customFormat="1" ht="16.5" customHeight="1" thickBot="1" x14ac:dyDescent="0.3">
      <c r="B823" s="407"/>
      <c r="C823" s="460"/>
      <c r="D823" s="404"/>
      <c r="E823" s="179" t="s">
        <v>455</v>
      </c>
      <c r="F823" s="71">
        <f t="shared" si="341"/>
        <v>0</v>
      </c>
      <c r="G823" s="49"/>
      <c r="H823" s="125"/>
      <c r="I823" s="275"/>
      <c r="J823" s="275"/>
      <c r="K823" s="275"/>
      <c r="L823" s="49"/>
      <c r="M823" s="125"/>
      <c r="N823" s="125"/>
      <c r="O823" s="125"/>
      <c r="P823" s="125"/>
      <c r="Q823" s="49"/>
      <c r="R823" s="125"/>
      <c r="S823" s="125"/>
      <c r="T823" s="125"/>
      <c r="U823" s="125"/>
      <c r="V823" s="49"/>
      <c r="W823" s="122">
        <v>0</v>
      </c>
      <c r="X823" s="122">
        <v>0</v>
      </c>
      <c r="Y823" s="122">
        <v>0</v>
      </c>
      <c r="Z823" s="122">
        <v>0</v>
      </c>
      <c r="AA823" s="49">
        <f t="shared" si="344"/>
        <v>0</v>
      </c>
      <c r="AB823" s="122">
        <v>0</v>
      </c>
      <c r="AC823" s="122">
        <v>0</v>
      </c>
      <c r="AD823" s="122">
        <v>0</v>
      </c>
      <c r="AE823" s="122">
        <v>0</v>
      </c>
      <c r="AF823" s="49">
        <f t="shared" si="345"/>
        <v>0</v>
      </c>
      <c r="AG823" s="122">
        <v>0</v>
      </c>
      <c r="AH823" s="122">
        <v>0</v>
      </c>
      <c r="AI823" s="122">
        <v>0</v>
      </c>
      <c r="AJ823" s="122">
        <v>0</v>
      </c>
    </row>
    <row r="824" spans="2:36" s="282" customFormat="1" ht="16.5" customHeight="1" x14ac:dyDescent="0.25">
      <c r="B824" s="405"/>
      <c r="C824" s="460"/>
      <c r="D824" s="402" t="s">
        <v>712</v>
      </c>
      <c r="E824" s="95" t="s">
        <v>120</v>
      </c>
      <c r="F824" s="71">
        <f t="shared" si="341"/>
        <v>0</v>
      </c>
      <c r="G824" s="49"/>
      <c r="H824" s="125"/>
      <c r="I824" s="275"/>
      <c r="J824" s="275"/>
      <c r="K824" s="275"/>
      <c r="L824" s="49"/>
      <c r="M824" s="125"/>
      <c r="N824" s="125"/>
      <c r="O824" s="125"/>
      <c r="P824" s="125"/>
      <c r="Q824" s="49"/>
      <c r="R824" s="125"/>
      <c r="S824" s="125"/>
      <c r="T824" s="125"/>
      <c r="U824" s="125"/>
      <c r="V824" s="49"/>
      <c r="W824" s="183">
        <v>0</v>
      </c>
      <c r="X824" s="183"/>
      <c r="Y824" s="183"/>
      <c r="Z824" s="183"/>
      <c r="AA824" s="49">
        <f t="shared" si="344"/>
        <v>0</v>
      </c>
      <c r="AB824" s="183"/>
      <c r="AC824" s="183"/>
      <c r="AD824" s="183"/>
      <c r="AE824" s="183"/>
      <c r="AF824" s="49">
        <f t="shared" si="345"/>
        <v>0</v>
      </c>
      <c r="AG824" s="183"/>
      <c r="AH824" s="183"/>
      <c r="AI824" s="183"/>
      <c r="AJ824" s="183"/>
    </row>
    <row r="825" spans="2:36" s="282" customFormat="1" ht="16.5" customHeight="1" x14ac:dyDescent="0.25">
      <c r="B825" s="406"/>
      <c r="C825" s="460"/>
      <c r="D825" s="403"/>
      <c r="E825" s="96" t="s">
        <v>218</v>
      </c>
      <c r="F825" s="71">
        <f t="shared" si="341"/>
        <v>0</v>
      </c>
      <c r="G825" s="49"/>
      <c r="H825" s="125"/>
      <c r="I825" s="275"/>
      <c r="J825" s="275"/>
      <c r="K825" s="275"/>
      <c r="L825" s="49"/>
      <c r="M825" s="125"/>
      <c r="N825" s="125"/>
      <c r="O825" s="125"/>
      <c r="P825" s="125"/>
      <c r="Q825" s="49"/>
      <c r="R825" s="125"/>
      <c r="S825" s="125"/>
      <c r="T825" s="125"/>
      <c r="U825" s="125"/>
      <c r="V825" s="49"/>
      <c r="W825" s="183">
        <v>0</v>
      </c>
      <c r="X825" s="183"/>
      <c r="Y825" s="183"/>
      <c r="Z825" s="183"/>
      <c r="AA825" s="49">
        <f t="shared" si="344"/>
        <v>0</v>
      </c>
      <c r="AB825" s="183"/>
      <c r="AC825" s="183"/>
      <c r="AD825" s="183"/>
      <c r="AE825" s="183"/>
      <c r="AF825" s="49">
        <f t="shared" si="345"/>
        <v>0</v>
      </c>
      <c r="AG825" s="183"/>
      <c r="AH825" s="183"/>
      <c r="AI825" s="183"/>
      <c r="AJ825" s="183"/>
    </row>
    <row r="826" spans="2:36" s="282" customFormat="1" ht="16.5" customHeight="1" thickBot="1" x14ac:dyDescent="0.3">
      <c r="B826" s="406"/>
      <c r="C826" s="460"/>
      <c r="D826" s="403"/>
      <c r="E826" s="89" t="s">
        <v>116</v>
      </c>
      <c r="F826" s="71">
        <f t="shared" si="341"/>
        <v>0</v>
      </c>
      <c r="G826" s="49"/>
      <c r="H826" s="125"/>
      <c r="I826" s="275"/>
      <c r="J826" s="275"/>
      <c r="K826" s="275"/>
      <c r="L826" s="49"/>
      <c r="M826" s="125"/>
      <c r="N826" s="125"/>
      <c r="O826" s="125"/>
      <c r="P826" s="125"/>
      <c r="Q826" s="49"/>
      <c r="R826" s="125"/>
      <c r="S826" s="125"/>
      <c r="T826" s="125"/>
      <c r="U826" s="125"/>
      <c r="V826" s="49"/>
      <c r="W826" s="122">
        <v>0</v>
      </c>
      <c r="X826" s="122">
        <v>0</v>
      </c>
      <c r="Y826" s="122">
        <v>0</v>
      </c>
      <c r="Z826" s="122">
        <v>0</v>
      </c>
      <c r="AA826" s="49">
        <f t="shared" si="344"/>
        <v>0</v>
      </c>
      <c r="AB826" s="122">
        <v>0</v>
      </c>
      <c r="AC826" s="122">
        <v>0</v>
      </c>
      <c r="AD826" s="122">
        <v>0</v>
      </c>
      <c r="AE826" s="122">
        <v>0</v>
      </c>
      <c r="AF826" s="49">
        <f t="shared" si="345"/>
        <v>0</v>
      </c>
      <c r="AG826" s="122">
        <v>0</v>
      </c>
      <c r="AH826" s="122">
        <v>0</v>
      </c>
      <c r="AI826" s="122">
        <v>0</v>
      </c>
      <c r="AJ826" s="122">
        <v>0</v>
      </c>
    </row>
    <row r="827" spans="2:36" s="282" customFormat="1" ht="16.5" customHeight="1" thickBot="1" x14ac:dyDescent="0.3">
      <c r="B827" s="407"/>
      <c r="C827" s="460"/>
      <c r="D827" s="404"/>
      <c r="E827" s="179" t="s">
        <v>455</v>
      </c>
      <c r="F827" s="71">
        <f t="shared" si="341"/>
        <v>0</v>
      </c>
      <c r="G827" s="49"/>
      <c r="H827" s="125"/>
      <c r="I827" s="275"/>
      <c r="J827" s="275"/>
      <c r="K827" s="275"/>
      <c r="L827" s="49"/>
      <c r="M827" s="125"/>
      <c r="N827" s="125"/>
      <c r="O827" s="125"/>
      <c r="P827" s="125"/>
      <c r="Q827" s="49"/>
      <c r="R827" s="125"/>
      <c r="S827" s="125"/>
      <c r="T827" s="125"/>
      <c r="U827" s="125"/>
      <c r="V827" s="49"/>
      <c r="W827" s="122">
        <v>0</v>
      </c>
      <c r="X827" s="122">
        <v>0</v>
      </c>
      <c r="Y827" s="122">
        <v>0</v>
      </c>
      <c r="Z827" s="122">
        <v>0</v>
      </c>
      <c r="AA827" s="49">
        <f t="shared" si="344"/>
        <v>0</v>
      </c>
      <c r="AB827" s="122">
        <v>0</v>
      </c>
      <c r="AC827" s="122">
        <v>0</v>
      </c>
      <c r="AD827" s="122">
        <v>0</v>
      </c>
      <c r="AE827" s="122">
        <v>0</v>
      </c>
      <c r="AF827" s="49">
        <f t="shared" si="345"/>
        <v>0</v>
      </c>
      <c r="AG827" s="122">
        <v>0</v>
      </c>
      <c r="AH827" s="122">
        <v>0</v>
      </c>
      <c r="AI827" s="122">
        <v>0</v>
      </c>
      <c r="AJ827" s="122">
        <v>0</v>
      </c>
    </row>
    <row r="828" spans="2:36" s="282" customFormat="1" ht="16.5" customHeight="1" x14ac:dyDescent="0.25">
      <c r="B828" s="405"/>
      <c r="C828" s="460"/>
      <c r="D828" s="402" t="s">
        <v>713</v>
      </c>
      <c r="E828" s="95" t="s">
        <v>120</v>
      </c>
      <c r="F828" s="71">
        <f t="shared" si="341"/>
        <v>0</v>
      </c>
      <c r="G828" s="49"/>
      <c r="H828" s="125"/>
      <c r="I828" s="275"/>
      <c r="J828" s="275"/>
      <c r="K828" s="275"/>
      <c r="L828" s="49"/>
      <c r="M828" s="125"/>
      <c r="N828" s="125"/>
      <c r="O828" s="125"/>
      <c r="P828" s="125"/>
      <c r="Q828" s="49"/>
      <c r="R828" s="125"/>
      <c r="S828" s="125"/>
      <c r="T828" s="125"/>
      <c r="U828" s="125"/>
      <c r="V828" s="49"/>
      <c r="W828" s="183">
        <v>0</v>
      </c>
      <c r="X828" s="183"/>
      <c r="Y828" s="183"/>
      <c r="Z828" s="183"/>
      <c r="AA828" s="49">
        <f t="shared" si="344"/>
        <v>0</v>
      </c>
      <c r="AB828" s="183"/>
      <c r="AC828" s="183"/>
      <c r="AD828" s="183"/>
      <c r="AE828" s="183"/>
      <c r="AF828" s="49">
        <f t="shared" si="345"/>
        <v>0</v>
      </c>
      <c r="AG828" s="183"/>
      <c r="AH828" s="183"/>
      <c r="AI828" s="183"/>
      <c r="AJ828" s="183"/>
    </row>
    <row r="829" spans="2:36" s="282" customFormat="1" ht="16.5" customHeight="1" x14ac:dyDescent="0.25">
      <c r="B829" s="406"/>
      <c r="C829" s="460"/>
      <c r="D829" s="403"/>
      <c r="E829" s="96" t="s">
        <v>218</v>
      </c>
      <c r="F829" s="71">
        <f t="shared" si="341"/>
        <v>0</v>
      </c>
      <c r="G829" s="49"/>
      <c r="H829" s="125"/>
      <c r="I829" s="275"/>
      <c r="J829" s="275"/>
      <c r="K829" s="275"/>
      <c r="L829" s="49"/>
      <c r="M829" s="125"/>
      <c r="N829" s="125"/>
      <c r="O829" s="125"/>
      <c r="P829" s="125"/>
      <c r="Q829" s="49"/>
      <c r="R829" s="125"/>
      <c r="S829" s="125"/>
      <c r="T829" s="125"/>
      <c r="U829" s="125"/>
      <c r="V829" s="49"/>
      <c r="W829" s="183">
        <v>0</v>
      </c>
      <c r="X829" s="183"/>
      <c r="Y829" s="183"/>
      <c r="Z829" s="183"/>
      <c r="AA829" s="49">
        <f t="shared" si="344"/>
        <v>0</v>
      </c>
      <c r="AB829" s="183"/>
      <c r="AC829" s="183"/>
      <c r="AD829" s="183"/>
      <c r="AE829" s="183"/>
      <c r="AF829" s="49">
        <f t="shared" si="345"/>
        <v>0</v>
      </c>
      <c r="AG829" s="183"/>
      <c r="AH829" s="183"/>
      <c r="AI829" s="183"/>
      <c r="AJ829" s="183"/>
    </row>
    <row r="830" spans="2:36" s="282" customFormat="1" ht="16.5" customHeight="1" thickBot="1" x14ac:dyDescent="0.3">
      <c r="B830" s="406"/>
      <c r="C830" s="460"/>
      <c r="D830" s="403"/>
      <c r="E830" s="89" t="s">
        <v>116</v>
      </c>
      <c r="F830" s="71">
        <f t="shared" si="341"/>
        <v>0</v>
      </c>
      <c r="G830" s="49"/>
      <c r="H830" s="125"/>
      <c r="I830" s="275"/>
      <c r="J830" s="275"/>
      <c r="K830" s="275"/>
      <c r="L830" s="49"/>
      <c r="M830" s="125"/>
      <c r="N830" s="125"/>
      <c r="O830" s="125"/>
      <c r="P830" s="125"/>
      <c r="Q830" s="49"/>
      <c r="R830" s="125"/>
      <c r="S830" s="125"/>
      <c r="T830" s="125"/>
      <c r="U830" s="125"/>
      <c r="V830" s="49"/>
      <c r="W830" s="122">
        <v>0</v>
      </c>
      <c r="X830" s="122">
        <v>0</v>
      </c>
      <c r="Y830" s="122">
        <v>0</v>
      </c>
      <c r="Z830" s="122">
        <v>0</v>
      </c>
      <c r="AA830" s="49">
        <f t="shared" si="344"/>
        <v>0</v>
      </c>
      <c r="AB830" s="122">
        <v>0</v>
      </c>
      <c r="AC830" s="122">
        <v>0</v>
      </c>
      <c r="AD830" s="122">
        <v>0</v>
      </c>
      <c r="AE830" s="122">
        <v>0</v>
      </c>
      <c r="AF830" s="49">
        <f t="shared" si="345"/>
        <v>0</v>
      </c>
      <c r="AG830" s="122">
        <v>0</v>
      </c>
      <c r="AH830" s="122">
        <v>0</v>
      </c>
      <c r="AI830" s="122">
        <v>0</v>
      </c>
      <c r="AJ830" s="122">
        <v>0</v>
      </c>
    </row>
    <row r="831" spans="2:36" s="282" customFormat="1" ht="16.5" customHeight="1" thickBot="1" x14ac:dyDescent="0.3">
      <c r="B831" s="407"/>
      <c r="C831" s="460"/>
      <c r="D831" s="404"/>
      <c r="E831" s="179" t="s">
        <v>455</v>
      </c>
      <c r="F831" s="71">
        <f t="shared" si="341"/>
        <v>0</v>
      </c>
      <c r="G831" s="49"/>
      <c r="H831" s="125"/>
      <c r="I831" s="275"/>
      <c r="J831" s="275"/>
      <c r="K831" s="275"/>
      <c r="L831" s="49"/>
      <c r="M831" s="125"/>
      <c r="N831" s="125"/>
      <c r="O831" s="125"/>
      <c r="P831" s="125"/>
      <c r="Q831" s="49"/>
      <c r="R831" s="125"/>
      <c r="S831" s="125"/>
      <c r="T831" s="125"/>
      <c r="U831" s="125"/>
      <c r="V831" s="49"/>
      <c r="W831" s="122">
        <v>0</v>
      </c>
      <c r="X831" s="122">
        <v>0</v>
      </c>
      <c r="Y831" s="122">
        <v>0</v>
      </c>
      <c r="Z831" s="122">
        <v>0</v>
      </c>
      <c r="AA831" s="49">
        <f t="shared" si="344"/>
        <v>0</v>
      </c>
      <c r="AB831" s="122">
        <v>0</v>
      </c>
      <c r="AC831" s="122">
        <v>0</v>
      </c>
      <c r="AD831" s="122">
        <v>0</v>
      </c>
      <c r="AE831" s="122">
        <v>0</v>
      </c>
      <c r="AF831" s="49">
        <f t="shared" si="345"/>
        <v>0</v>
      </c>
      <c r="AG831" s="122">
        <v>0</v>
      </c>
      <c r="AH831" s="122">
        <v>0</v>
      </c>
      <c r="AI831" s="122">
        <v>0</v>
      </c>
      <c r="AJ831" s="122">
        <v>0</v>
      </c>
    </row>
    <row r="832" spans="2:36" s="246" customFormat="1" ht="16.5" customHeight="1" x14ac:dyDescent="0.25">
      <c r="B832" s="16"/>
      <c r="C832" s="460"/>
      <c r="D832" s="531" t="s">
        <v>634</v>
      </c>
      <c r="E832" s="522"/>
      <c r="F832" s="71">
        <f t="shared" si="341"/>
        <v>0</v>
      </c>
      <c r="G832" s="49">
        <f t="shared" si="342"/>
        <v>0</v>
      </c>
      <c r="H832" s="71">
        <f t="shared" ref="H832:K832" si="388">H809</f>
        <v>0</v>
      </c>
      <c r="I832" s="71">
        <f t="shared" si="388"/>
        <v>0</v>
      </c>
      <c r="J832" s="71">
        <f t="shared" si="388"/>
        <v>0</v>
      </c>
      <c r="K832" s="71">
        <f t="shared" si="388"/>
        <v>0</v>
      </c>
      <c r="L832" s="49">
        <f t="shared" si="343"/>
        <v>0</v>
      </c>
      <c r="M832" s="71">
        <f t="shared" ref="M832:P833" si="389">M809</f>
        <v>0</v>
      </c>
      <c r="N832" s="71">
        <f t="shared" si="389"/>
        <v>0</v>
      </c>
      <c r="O832" s="71">
        <f t="shared" si="389"/>
        <v>0</v>
      </c>
      <c r="P832" s="71">
        <f t="shared" si="389"/>
        <v>0</v>
      </c>
      <c r="Q832" s="49">
        <f t="shared" si="352"/>
        <v>0</v>
      </c>
      <c r="R832" s="71">
        <f t="shared" ref="R832:U833" si="390">R809</f>
        <v>0</v>
      </c>
      <c r="S832" s="71">
        <f t="shared" si="390"/>
        <v>0</v>
      </c>
      <c r="T832" s="71">
        <f t="shared" si="390"/>
        <v>0</v>
      </c>
      <c r="U832" s="71">
        <f t="shared" si="390"/>
        <v>0</v>
      </c>
      <c r="V832" s="49">
        <f t="shared" si="353"/>
        <v>0</v>
      </c>
      <c r="W832" s="71">
        <v>0</v>
      </c>
      <c r="X832" s="71">
        <f t="shared" ref="X832:Z833" si="391">X809</f>
        <v>0</v>
      </c>
      <c r="Y832" s="71">
        <f t="shared" si="391"/>
        <v>0</v>
      </c>
      <c r="Z832" s="71">
        <f t="shared" si="391"/>
        <v>0</v>
      </c>
      <c r="AA832" s="49">
        <f t="shared" si="344"/>
        <v>0</v>
      </c>
      <c r="AB832" s="71">
        <v>0</v>
      </c>
      <c r="AC832" s="71">
        <v>0</v>
      </c>
      <c r="AD832" s="71">
        <f t="shared" ref="AC832:AE833" si="392">AD809</f>
        <v>0</v>
      </c>
      <c r="AE832" s="71">
        <f t="shared" si="392"/>
        <v>0</v>
      </c>
      <c r="AF832" s="49">
        <f t="shared" si="345"/>
        <v>0</v>
      </c>
      <c r="AG832" s="71">
        <f t="shared" ref="AG832:AJ833" si="393">AG809</f>
        <v>0</v>
      </c>
      <c r="AH832" s="71">
        <f t="shared" si="393"/>
        <v>0</v>
      </c>
      <c r="AI832" s="71">
        <f t="shared" si="393"/>
        <v>0</v>
      </c>
      <c r="AJ832" s="71">
        <f t="shared" si="393"/>
        <v>0</v>
      </c>
    </row>
    <row r="833" spans="2:36" s="246" customFormat="1" ht="16.5" customHeight="1" x14ac:dyDescent="0.25">
      <c r="B833" s="16"/>
      <c r="C833" s="460"/>
      <c r="D833" s="531" t="s">
        <v>635</v>
      </c>
      <c r="E833" s="522"/>
      <c r="F833" s="71">
        <f t="shared" si="341"/>
        <v>0</v>
      </c>
      <c r="G833" s="49">
        <f t="shared" si="342"/>
        <v>0</v>
      </c>
      <c r="H833" s="71">
        <f t="shared" ref="H833" si="394">H810</f>
        <v>0</v>
      </c>
      <c r="I833" s="71">
        <f t="shared" ref="I833:AB833" si="395">I810</f>
        <v>0</v>
      </c>
      <c r="J833" s="71">
        <f t="shared" si="395"/>
        <v>0</v>
      </c>
      <c r="K833" s="71">
        <f t="shared" si="395"/>
        <v>0</v>
      </c>
      <c r="L833" s="49">
        <f t="shared" si="343"/>
        <v>0</v>
      </c>
      <c r="M833" s="71">
        <f t="shared" si="389"/>
        <v>0</v>
      </c>
      <c r="N833" s="71">
        <f t="shared" si="389"/>
        <v>0</v>
      </c>
      <c r="O833" s="71">
        <f t="shared" si="389"/>
        <v>0</v>
      </c>
      <c r="P833" s="71">
        <f t="shared" si="389"/>
        <v>0</v>
      </c>
      <c r="Q833" s="49">
        <f t="shared" si="352"/>
        <v>0</v>
      </c>
      <c r="R833" s="71">
        <f t="shared" si="390"/>
        <v>0</v>
      </c>
      <c r="S833" s="71">
        <f t="shared" si="390"/>
        <v>0</v>
      </c>
      <c r="T833" s="71">
        <f t="shared" si="390"/>
        <v>0</v>
      </c>
      <c r="U833" s="71">
        <f t="shared" si="390"/>
        <v>0</v>
      </c>
      <c r="V833" s="49">
        <f t="shared" si="353"/>
        <v>0</v>
      </c>
      <c r="W833" s="71">
        <v>0</v>
      </c>
      <c r="X833" s="71">
        <f t="shared" si="391"/>
        <v>0</v>
      </c>
      <c r="Y833" s="71">
        <f t="shared" si="391"/>
        <v>0</v>
      </c>
      <c r="Z833" s="71">
        <f t="shared" si="391"/>
        <v>0</v>
      </c>
      <c r="AA833" s="49">
        <f t="shared" si="344"/>
        <v>0</v>
      </c>
      <c r="AB833" s="71">
        <f t="shared" si="395"/>
        <v>0</v>
      </c>
      <c r="AC833" s="71">
        <f t="shared" si="392"/>
        <v>0</v>
      </c>
      <c r="AD833" s="71">
        <f t="shared" si="392"/>
        <v>0</v>
      </c>
      <c r="AE833" s="71">
        <f t="shared" si="392"/>
        <v>0</v>
      </c>
      <c r="AF833" s="49">
        <f t="shared" si="345"/>
        <v>0</v>
      </c>
      <c r="AG833" s="71">
        <f t="shared" si="393"/>
        <v>0</v>
      </c>
      <c r="AH833" s="71">
        <f t="shared" si="393"/>
        <v>0</v>
      </c>
      <c r="AI833" s="71">
        <f t="shared" si="393"/>
        <v>0</v>
      </c>
      <c r="AJ833" s="71">
        <f t="shared" si="393"/>
        <v>0</v>
      </c>
    </row>
    <row r="834" spans="2:36" s="282" customFormat="1" ht="16.5" customHeight="1" thickBot="1" x14ac:dyDescent="0.3">
      <c r="B834" s="286"/>
      <c r="C834" s="461"/>
      <c r="D834" s="400" t="s">
        <v>636</v>
      </c>
      <c r="E834" s="401"/>
      <c r="F834" s="71">
        <f t="shared" si="341"/>
        <v>0</v>
      </c>
      <c r="G834" s="49"/>
      <c r="H834" s="277"/>
      <c r="I834" s="277"/>
      <c r="J834" s="277"/>
      <c r="K834" s="277"/>
      <c r="L834" s="49"/>
      <c r="M834" s="277"/>
      <c r="N834" s="277"/>
      <c r="O834" s="277"/>
      <c r="P834" s="277"/>
      <c r="Q834" s="49"/>
      <c r="R834" s="277"/>
      <c r="S834" s="277"/>
      <c r="T834" s="277"/>
      <c r="U834" s="277"/>
      <c r="V834" s="49"/>
      <c r="W834" s="39">
        <v>0</v>
      </c>
      <c r="X834" s="39">
        <f t="shared" ref="X834:Z834" si="396">X830+X826+X822+X818+X814+X811</f>
        <v>0</v>
      </c>
      <c r="Y834" s="39">
        <f t="shared" si="396"/>
        <v>0</v>
      </c>
      <c r="Z834" s="39">
        <f t="shared" si="396"/>
        <v>0</v>
      </c>
      <c r="AA834" s="49">
        <f t="shared" si="344"/>
        <v>0</v>
      </c>
      <c r="AB834" s="39">
        <f t="shared" ref="AB834:AE834" si="397">AB830+AB826+AB822+AB818+AB814+AB811</f>
        <v>0</v>
      </c>
      <c r="AC834" s="39">
        <f t="shared" si="397"/>
        <v>0</v>
      </c>
      <c r="AD834" s="39">
        <f t="shared" si="397"/>
        <v>0</v>
      </c>
      <c r="AE834" s="39">
        <f t="shared" si="397"/>
        <v>0</v>
      </c>
      <c r="AF834" s="49">
        <f t="shared" si="345"/>
        <v>0</v>
      </c>
      <c r="AG834" s="39">
        <f t="shared" ref="AG834:AJ834" si="398">AG830+AG826+AG822+AG818+AG814+AG811</f>
        <v>0</v>
      </c>
      <c r="AH834" s="39">
        <f t="shared" si="398"/>
        <v>0</v>
      </c>
      <c r="AI834" s="39">
        <f t="shared" si="398"/>
        <v>0</v>
      </c>
      <c r="AJ834" s="39">
        <f t="shared" si="398"/>
        <v>0</v>
      </c>
    </row>
    <row r="835" spans="2:36" s="246" customFormat="1" ht="16.5" customHeight="1" thickBot="1" x14ac:dyDescent="0.3">
      <c r="B835" s="205"/>
      <c r="C835" s="462"/>
      <c r="D835" s="287" t="s">
        <v>714</v>
      </c>
      <c r="E835" s="283"/>
      <c r="F835" s="71">
        <f t="shared" si="341"/>
        <v>0</v>
      </c>
      <c r="G835" s="49">
        <f t="shared" si="342"/>
        <v>0</v>
      </c>
      <c r="H835" s="39">
        <f t="shared" ref="H835" si="399">H811</f>
        <v>0</v>
      </c>
      <c r="I835" s="39">
        <f t="shared" ref="I835:K835" si="400">I811</f>
        <v>0</v>
      </c>
      <c r="J835" s="39">
        <f t="shared" si="400"/>
        <v>0</v>
      </c>
      <c r="K835" s="39">
        <f t="shared" si="400"/>
        <v>0</v>
      </c>
      <c r="L835" s="49">
        <f t="shared" si="343"/>
        <v>0</v>
      </c>
      <c r="M835" s="39">
        <f>M811</f>
        <v>0</v>
      </c>
      <c r="N835" s="39">
        <f>N811</f>
        <v>0</v>
      </c>
      <c r="O835" s="39">
        <f>O811</f>
        <v>0</v>
      </c>
      <c r="P835" s="39">
        <f>P811</f>
        <v>0</v>
      </c>
      <c r="Q835" s="49">
        <f t="shared" si="352"/>
        <v>0</v>
      </c>
      <c r="R835" s="39">
        <f>R811</f>
        <v>0</v>
      </c>
      <c r="S835" s="39">
        <f>S811</f>
        <v>0</v>
      </c>
      <c r="T835" s="39">
        <f>T811</f>
        <v>0</v>
      </c>
      <c r="U835" s="39">
        <f>U811</f>
        <v>0</v>
      </c>
      <c r="V835" s="49">
        <f t="shared" si="353"/>
        <v>0</v>
      </c>
      <c r="W835" s="143">
        <v>0</v>
      </c>
      <c r="X835" s="143">
        <f t="shared" ref="X835:Z835" si="401">X831+X827+X823+X819+X815</f>
        <v>0</v>
      </c>
      <c r="Y835" s="143">
        <f t="shared" si="401"/>
        <v>0</v>
      </c>
      <c r="Z835" s="143">
        <f t="shared" si="401"/>
        <v>0</v>
      </c>
      <c r="AA835" s="49">
        <f t="shared" si="344"/>
        <v>0</v>
      </c>
      <c r="AB835" s="143">
        <f t="shared" ref="AB835:AE835" si="402">AB831+AB827+AB823+AB819+AB815</f>
        <v>0</v>
      </c>
      <c r="AC835" s="143">
        <f t="shared" si="402"/>
        <v>0</v>
      </c>
      <c r="AD835" s="143">
        <f t="shared" si="402"/>
        <v>0</v>
      </c>
      <c r="AE835" s="143">
        <f t="shared" si="402"/>
        <v>0</v>
      </c>
      <c r="AF835" s="49">
        <f t="shared" si="345"/>
        <v>0</v>
      </c>
      <c r="AG835" s="143">
        <f t="shared" ref="AG835:AJ835" si="403">AG831+AG827+AG823+AG819+AG815</f>
        <v>0</v>
      </c>
      <c r="AH835" s="143">
        <f t="shared" si="403"/>
        <v>0</v>
      </c>
      <c r="AI835" s="143">
        <f t="shared" si="403"/>
        <v>0</v>
      </c>
      <c r="AJ835" s="143">
        <f t="shared" si="403"/>
        <v>0</v>
      </c>
    </row>
    <row r="836" spans="2:36" s="248" customFormat="1" ht="28.5" customHeight="1" thickBot="1" x14ac:dyDescent="0.3">
      <c r="B836" s="446">
        <v>1</v>
      </c>
      <c r="C836" s="459" t="s">
        <v>651</v>
      </c>
      <c r="D836" s="408" t="s">
        <v>652</v>
      </c>
      <c r="E836" s="126" t="s">
        <v>116</v>
      </c>
      <c r="F836" s="71">
        <f t="shared" si="341"/>
        <v>0</v>
      </c>
      <c r="G836" s="49">
        <f t="shared" si="342"/>
        <v>0</v>
      </c>
      <c r="H836" s="182">
        <v>0</v>
      </c>
      <c r="I836" s="102">
        <v>0</v>
      </c>
      <c r="J836" s="102">
        <v>0</v>
      </c>
      <c r="K836" s="102">
        <v>0</v>
      </c>
      <c r="L836" s="49">
        <f t="shared" si="343"/>
        <v>0</v>
      </c>
      <c r="M836" s="182">
        <v>0</v>
      </c>
      <c r="N836" s="182">
        <v>0</v>
      </c>
      <c r="O836" s="182">
        <v>0</v>
      </c>
      <c r="P836" s="182">
        <v>0</v>
      </c>
      <c r="Q836" s="49">
        <f t="shared" si="352"/>
        <v>0</v>
      </c>
      <c r="R836" s="182">
        <v>0</v>
      </c>
      <c r="S836" s="182">
        <v>0</v>
      </c>
      <c r="T836" s="182">
        <v>0</v>
      </c>
      <c r="U836" s="182">
        <v>0</v>
      </c>
      <c r="V836" s="49">
        <f t="shared" si="353"/>
        <v>0</v>
      </c>
      <c r="W836" s="182">
        <v>0</v>
      </c>
      <c r="X836" s="182">
        <v>0</v>
      </c>
      <c r="Y836" s="182">
        <v>0</v>
      </c>
      <c r="Z836" s="182">
        <v>0</v>
      </c>
      <c r="AA836" s="49">
        <f t="shared" si="344"/>
        <v>0</v>
      </c>
      <c r="AB836" s="182">
        <v>0</v>
      </c>
      <c r="AC836" s="182">
        <v>0</v>
      </c>
      <c r="AD836" s="182">
        <v>0</v>
      </c>
      <c r="AE836" s="182">
        <v>0</v>
      </c>
      <c r="AF836" s="49">
        <f t="shared" si="345"/>
        <v>0</v>
      </c>
      <c r="AG836" s="182">
        <v>0</v>
      </c>
      <c r="AH836" s="182">
        <v>0</v>
      </c>
      <c r="AI836" s="182">
        <v>0</v>
      </c>
      <c r="AJ836" s="182">
        <v>0</v>
      </c>
    </row>
    <row r="837" spans="2:36" s="248" customFormat="1" ht="28.5" customHeight="1" thickBot="1" x14ac:dyDescent="0.3">
      <c r="B837" s="317"/>
      <c r="C837" s="460"/>
      <c r="D837" s="412"/>
      <c r="E837" s="211" t="s">
        <v>458</v>
      </c>
      <c r="F837" s="71">
        <f t="shared" si="341"/>
        <v>0</v>
      </c>
      <c r="G837" s="49">
        <f t="shared" si="342"/>
        <v>0</v>
      </c>
      <c r="H837" s="182">
        <v>0</v>
      </c>
      <c r="I837" s="102">
        <v>0</v>
      </c>
      <c r="J837" s="102">
        <v>0</v>
      </c>
      <c r="K837" s="102">
        <v>0</v>
      </c>
      <c r="L837" s="49">
        <f t="shared" si="343"/>
        <v>0</v>
      </c>
      <c r="M837" s="182">
        <v>0</v>
      </c>
      <c r="N837" s="182">
        <v>0</v>
      </c>
      <c r="O837" s="182">
        <v>0</v>
      </c>
      <c r="P837" s="182">
        <v>0</v>
      </c>
      <c r="Q837" s="49">
        <f t="shared" si="352"/>
        <v>0</v>
      </c>
      <c r="R837" s="182">
        <v>0</v>
      </c>
      <c r="S837" s="182">
        <v>0</v>
      </c>
      <c r="T837" s="182">
        <v>0</v>
      </c>
      <c r="U837" s="182">
        <v>0</v>
      </c>
      <c r="V837" s="49">
        <f t="shared" si="353"/>
        <v>0</v>
      </c>
      <c r="W837" s="182">
        <v>0</v>
      </c>
      <c r="X837" s="182">
        <v>0</v>
      </c>
      <c r="Y837" s="182">
        <v>0</v>
      </c>
      <c r="Z837" s="182">
        <v>0</v>
      </c>
      <c r="AA837" s="49">
        <f t="shared" si="344"/>
        <v>0</v>
      </c>
      <c r="AB837" s="182">
        <v>0</v>
      </c>
      <c r="AC837" s="182">
        <v>0</v>
      </c>
      <c r="AD837" s="182">
        <v>0</v>
      </c>
      <c r="AE837" s="182">
        <v>0</v>
      </c>
      <c r="AF837" s="49">
        <f t="shared" si="345"/>
        <v>0</v>
      </c>
      <c r="AG837" s="182">
        <v>0</v>
      </c>
      <c r="AH837" s="182">
        <v>0</v>
      </c>
      <c r="AI837" s="182">
        <v>0</v>
      </c>
      <c r="AJ837" s="182">
        <v>0</v>
      </c>
    </row>
    <row r="838" spans="2:36" s="248" customFormat="1" ht="28.5" customHeight="1" thickBot="1" x14ac:dyDescent="0.3">
      <c r="B838" s="446">
        <v>2</v>
      </c>
      <c r="C838" s="460"/>
      <c r="D838" s="408" t="s">
        <v>653</v>
      </c>
      <c r="E838" s="126" t="s">
        <v>116</v>
      </c>
      <c r="F838" s="71">
        <f t="shared" ref="F838:F841" si="404">G838+L838+Q838+V838+AA838+AF838</f>
        <v>0</v>
      </c>
      <c r="G838" s="49">
        <f t="shared" si="342"/>
        <v>0</v>
      </c>
      <c r="H838" s="182">
        <v>0</v>
      </c>
      <c r="I838" s="102">
        <v>0</v>
      </c>
      <c r="J838" s="102">
        <v>0</v>
      </c>
      <c r="K838" s="102">
        <v>0</v>
      </c>
      <c r="L838" s="49">
        <f t="shared" si="343"/>
        <v>0</v>
      </c>
      <c r="M838" s="182">
        <v>0</v>
      </c>
      <c r="N838" s="182">
        <v>0</v>
      </c>
      <c r="O838" s="182">
        <v>0</v>
      </c>
      <c r="P838" s="182">
        <v>0</v>
      </c>
      <c r="Q838" s="49">
        <f t="shared" si="352"/>
        <v>0</v>
      </c>
      <c r="R838" s="182">
        <v>0</v>
      </c>
      <c r="S838" s="182">
        <v>0</v>
      </c>
      <c r="T838" s="182">
        <v>0</v>
      </c>
      <c r="U838" s="182">
        <v>0</v>
      </c>
      <c r="V838" s="49">
        <f t="shared" si="353"/>
        <v>0</v>
      </c>
      <c r="W838" s="182">
        <v>0</v>
      </c>
      <c r="X838" s="182">
        <v>0</v>
      </c>
      <c r="Y838" s="182">
        <v>0</v>
      </c>
      <c r="Z838" s="182">
        <v>0</v>
      </c>
      <c r="AA838" s="49">
        <f t="shared" ref="AA838:AA841" si="405">SUM(AB838:AE838)</f>
        <v>0</v>
      </c>
      <c r="AB838" s="182">
        <v>0</v>
      </c>
      <c r="AC838" s="182">
        <v>0</v>
      </c>
      <c r="AD838" s="182">
        <v>0</v>
      </c>
      <c r="AE838" s="182">
        <v>0</v>
      </c>
      <c r="AF838" s="49">
        <f t="shared" ref="AF838:AF841" si="406">SUM(AG838:AJ838)</f>
        <v>0</v>
      </c>
      <c r="AG838" s="182">
        <v>0</v>
      </c>
      <c r="AH838" s="182">
        <v>0</v>
      </c>
      <c r="AI838" s="182">
        <v>0</v>
      </c>
      <c r="AJ838" s="182">
        <v>0</v>
      </c>
    </row>
    <row r="839" spans="2:36" s="248" customFormat="1" ht="28.5" customHeight="1" thickBot="1" x14ac:dyDescent="0.3">
      <c r="B839" s="317"/>
      <c r="C839" s="460"/>
      <c r="D839" s="413"/>
      <c r="E839" s="211" t="s">
        <v>458</v>
      </c>
      <c r="F839" s="71">
        <f t="shared" si="404"/>
        <v>0</v>
      </c>
      <c r="G839" s="49">
        <f t="shared" si="342"/>
        <v>0</v>
      </c>
      <c r="H839" s="182">
        <v>0</v>
      </c>
      <c r="I839" s="102">
        <v>0</v>
      </c>
      <c r="J839" s="102">
        <v>0</v>
      </c>
      <c r="K839" s="102">
        <v>0</v>
      </c>
      <c r="L839" s="49">
        <f t="shared" si="343"/>
        <v>0</v>
      </c>
      <c r="M839" s="182">
        <v>0</v>
      </c>
      <c r="N839" s="182">
        <v>0</v>
      </c>
      <c r="O839" s="182">
        <v>0</v>
      </c>
      <c r="P839" s="182">
        <v>0</v>
      </c>
      <c r="Q839" s="49">
        <f t="shared" si="352"/>
        <v>0</v>
      </c>
      <c r="R839" s="182">
        <v>0</v>
      </c>
      <c r="S839" s="182">
        <v>0</v>
      </c>
      <c r="T839" s="182">
        <v>0</v>
      </c>
      <c r="U839" s="182">
        <v>0</v>
      </c>
      <c r="V839" s="49">
        <f t="shared" si="353"/>
        <v>0</v>
      </c>
      <c r="W839" s="182">
        <v>0</v>
      </c>
      <c r="X839" s="182">
        <v>0</v>
      </c>
      <c r="Y839" s="182">
        <v>0</v>
      </c>
      <c r="Z839" s="182">
        <v>0</v>
      </c>
      <c r="AA839" s="49">
        <f t="shared" si="405"/>
        <v>0</v>
      </c>
      <c r="AB839" s="182">
        <v>0</v>
      </c>
      <c r="AC839" s="182">
        <v>0</v>
      </c>
      <c r="AD839" s="182">
        <v>0</v>
      </c>
      <c r="AE839" s="182">
        <v>0</v>
      </c>
      <c r="AF839" s="49">
        <f t="shared" si="406"/>
        <v>0</v>
      </c>
      <c r="AG839" s="182">
        <v>0</v>
      </c>
      <c r="AH839" s="182">
        <v>0</v>
      </c>
      <c r="AI839" s="182">
        <v>0</v>
      </c>
      <c r="AJ839" s="182">
        <v>0</v>
      </c>
    </row>
    <row r="840" spans="2:36" s="248" customFormat="1" ht="16.5" customHeight="1" thickBot="1" x14ac:dyDescent="0.3">
      <c r="B840" s="16"/>
      <c r="C840" s="460"/>
      <c r="D840" s="400" t="s">
        <v>654</v>
      </c>
      <c r="E840" s="401"/>
      <c r="F840" s="71">
        <f t="shared" si="404"/>
        <v>0</v>
      </c>
      <c r="G840" s="49">
        <f t="shared" si="342"/>
        <v>0</v>
      </c>
      <c r="H840" s="39">
        <f t="shared" ref="H840:K840" si="407">H836+H838</f>
        <v>0</v>
      </c>
      <c r="I840" s="39">
        <f t="shared" si="407"/>
        <v>0</v>
      </c>
      <c r="J840" s="39">
        <f t="shared" si="407"/>
        <v>0</v>
      </c>
      <c r="K840" s="39">
        <f t="shared" si="407"/>
        <v>0</v>
      </c>
      <c r="L840" s="49">
        <f t="shared" si="343"/>
        <v>0</v>
      </c>
      <c r="M840" s="39">
        <f t="shared" ref="M840:P841" si="408">M836+M838</f>
        <v>0</v>
      </c>
      <c r="N840" s="39">
        <f t="shared" si="408"/>
        <v>0</v>
      </c>
      <c r="O840" s="39">
        <f t="shared" si="408"/>
        <v>0</v>
      </c>
      <c r="P840" s="39">
        <f t="shared" si="408"/>
        <v>0</v>
      </c>
      <c r="Q840" s="49">
        <f t="shared" si="352"/>
        <v>0</v>
      </c>
      <c r="R840" s="39">
        <f t="shared" ref="R840:AE841" si="409">R836+R838</f>
        <v>0</v>
      </c>
      <c r="S840" s="39">
        <f t="shared" si="409"/>
        <v>0</v>
      </c>
      <c r="T840" s="39">
        <f t="shared" si="409"/>
        <v>0</v>
      </c>
      <c r="U840" s="39">
        <f t="shared" si="409"/>
        <v>0</v>
      </c>
      <c r="V840" s="49">
        <f t="shared" si="353"/>
        <v>0</v>
      </c>
      <c r="W840" s="39">
        <v>0</v>
      </c>
      <c r="X840" s="39">
        <f t="shared" ref="X840:Z841" si="410">X836+X838</f>
        <v>0</v>
      </c>
      <c r="Y840" s="39">
        <f t="shared" si="410"/>
        <v>0</v>
      </c>
      <c r="Z840" s="39">
        <f t="shared" si="410"/>
        <v>0</v>
      </c>
      <c r="AA840" s="49">
        <f t="shared" si="405"/>
        <v>0</v>
      </c>
      <c r="AB840" s="39">
        <f t="shared" si="409"/>
        <v>0</v>
      </c>
      <c r="AC840" s="39">
        <f t="shared" si="409"/>
        <v>0</v>
      </c>
      <c r="AD840" s="39">
        <f t="shared" si="409"/>
        <v>0</v>
      </c>
      <c r="AE840" s="39">
        <f t="shared" si="409"/>
        <v>0</v>
      </c>
      <c r="AF840" s="49">
        <f t="shared" si="406"/>
        <v>0</v>
      </c>
      <c r="AG840" s="39">
        <f t="shared" ref="AG840:AJ841" si="411">AG836+AG838</f>
        <v>0</v>
      </c>
      <c r="AH840" s="39">
        <f t="shared" si="411"/>
        <v>0</v>
      </c>
      <c r="AI840" s="39">
        <f t="shared" si="411"/>
        <v>0</v>
      </c>
      <c r="AJ840" s="39">
        <f t="shared" si="411"/>
        <v>0</v>
      </c>
    </row>
    <row r="841" spans="2:36" s="248" customFormat="1" ht="16.5" customHeight="1" thickBot="1" x14ac:dyDescent="0.3">
      <c r="B841" s="247"/>
      <c r="C841" s="462"/>
      <c r="D841" s="445" t="s">
        <v>655</v>
      </c>
      <c r="E841" s="445"/>
      <c r="F841" s="71">
        <f t="shared" si="404"/>
        <v>0</v>
      </c>
      <c r="G841" s="49">
        <f t="shared" si="342"/>
        <v>0</v>
      </c>
      <c r="H841" s="39">
        <f t="shared" ref="H841" si="412">H837+H839</f>
        <v>0</v>
      </c>
      <c r="I841" s="39">
        <f t="shared" ref="I841:K841" si="413">I837+I839</f>
        <v>0</v>
      </c>
      <c r="J841" s="39">
        <f t="shared" si="413"/>
        <v>0</v>
      </c>
      <c r="K841" s="39">
        <f t="shared" si="413"/>
        <v>0</v>
      </c>
      <c r="L841" s="49">
        <f t="shared" si="343"/>
        <v>0</v>
      </c>
      <c r="M841" s="39">
        <f t="shared" si="408"/>
        <v>0</v>
      </c>
      <c r="N841" s="39">
        <f t="shared" si="408"/>
        <v>0</v>
      </c>
      <c r="O841" s="39">
        <f t="shared" si="408"/>
        <v>0</v>
      </c>
      <c r="P841" s="39">
        <f t="shared" si="408"/>
        <v>0</v>
      </c>
      <c r="Q841" s="49">
        <f t="shared" si="352"/>
        <v>0</v>
      </c>
      <c r="R841" s="39">
        <f t="shared" si="409"/>
        <v>0</v>
      </c>
      <c r="S841" s="39">
        <f t="shared" si="409"/>
        <v>0</v>
      </c>
      <c r="T841" s="39">
        <f t="shared" si="409"/>
        <v>0</v>
      </c>
      <c r="U841" s="39">
        <f t="shared" si="409"/>
        <v>0</v>
      </c>
      <c r="V841" s="49">
        <f t="shared" si="353"/>
        <v>0</v>
      </c>
      <c r="W841" s="39">
        <v>0</v>
      </c>
      <c r="X841" s="39">
        <f t="shared" si="410"/>
        <v>0</v>
      </c>
      <c r="Y841" s="39">
        <f t="shared" si="410"/>
        <v>0</v>
      </c>
      <c r="Z841" s="39">
        <f t="shared" si="410"/>
        <v>0</v>
      </c>
      <c r="AA841" s="49">
        <f t="shared" si="405"/>
        <v>0</v>
      </c>
      <c r="AB841" s="39">
        <f t="shared" si="409"/>
        <v>0</v>
      </c>
      <c r="AC841" s="39">
        <f t="shared" si="409"/>
        <v>0</v>
      </c>
      <c r="AD841" s="39">
        <f t="shared" si="409"/>
        <v>0</v>
      </c>
      <c r="AE841" s="39">
        <f t="shared" si="409"/>
        <v>0</v>
      </c>
      <c r="AF841" s="49">
        <f t="shared" si="406"/>
        <v>0</v>
      </c>
      <c r="AG841" s="39">
        <f t="shared" si="411"/>
        <v>0</v>
      </c>
      <c r="AH841" s="39">
        <f t="shared" si="411"/>
        <v>0</v>
      </c>
      <c r="AI841" s="39">
        <f t="shared" si="411"/>
        <v>0</v>
      </c>
      <c r="AJ841" s="39">
        <f t="shared" si="411"/>
        <v>0</v>
      </c>
    </row>
    <row r="842" spans="2:36" s="20" customFormat="1" x14ac:dyDescent="0.25">
      <c r="C842" s="18"/>
      <c r="D842" s="19"/>
      <c r="E842" s="193"/>
    </row>
  </sheetData>
  <sheetProtection formatCells="0" formatColumns="0" formatRows="0" insertColumns="0" insertRows="0" insertHyperlinks="0" deleteColumns="0" deleteRows="0" sort="0"/>
  <customSheetViews>
    <customSheetView guid="{9D1D14F5-8C2B-4583-83B3-9F89558F07EC}" scale="40" showPageBreaks="1" showGridLines="0" fitToPage="1" printArea="1">
      <pane xSplit="6" ySplit="7" topLeftCell="CE8" activePane="bottomRight" state="frozen"/>
      <selection pane="bottomRight" activeCell="G5" sqref="G5:DG7"/>
      <rowBreaks count="2" manualBreakCount="2">
        <brk id="203" max="109" man="1"/>
        <brk id="209" max="16383" man="1"/>
      </rowBreaks>
      <pageMargins left="0.7" right="0.7" top="0.75" bottom="0.75" header="0.3" footer="0.3"/>
      <pageSetup paperSize="9" scale="10" fitToHeight="0" orientation="portrait" r:id="rId1"/>
    </customSheetView>
  </customSheetViews>
  <mergeCells count="530">
    <mergeCell ref="AF2:AJ2"/>
    <mergeCell ref="AF3:AF4"/>
    <mergeCell ref="G3:G4"/>
    <mergeCell ref="G2:K2"/>
    <mergeCell ref="L3:L4"/>
    <mergeCell ref="L2:P2"/>
    <mergeCell ref="B797:B800"/>
    <mergeCell ref="B801:B804"/>
    <mergeCell ref="D795:D796"/>
    <mergeCell ref="B795:B796"/>
    <mergeCell ref="B764:B767"/>
    <mergeCell ref="D764:D767"/>
    <mergeCell ref="D663:D666"/>
    <mergeCell ref="B663:B666"/>
    <mergeCell ref="C631:C654"/>
    <mergeCell ref="D651:E651"/>
    <mergeCell ref="D659:D662"/>
    <mergeCell ref="B659:B662"/>
    <mergeCell ref="C772:C777"/>
    <mergeCell ref="D772:D774"/>
    <mergeCell ref="D775:E775"/>
    <mergeCell ref="D776:E776"/>
    <mergeCell ref="D777:E777"/>
    <mergeCell ref="D752:D755"/>
    <mergeCell ref="C836:C841"/>
    <mergeCell ref="B836:B837"/>
    <mergeCell ref="D836:D837"/>
    <mergeCell ref="B838:B839"/>
    <mergeCell ref="D838:D839"/>
    <mergeCell ref="D840:E840"/>
    <mergeCell ref="D841:E841"/>
    <mergeCell ref="D783:E783"/>
    <mergeCell ref="D784:E784"/>
    <mergeCell ref="B809:B811"/>
    <mergeCell ref="C809:C835"/>
    <mergeCell ref="D809:D811"/>
    <mergeCell ref="D832:E832"/>
    <mergeCell ref="D833:E833"/>
    <mergeCell ref="B792:B794"/>
    <mergeCell ref="D792:D794"/>
    <mergeCell ref="D805:E805"/>
    <mergeCell ref="D806:E806"/>
    <mergeCell ref="D807:E807"/>
    <mergeCell ref="D808:E808"/>
    <mergeCell ref="C792:C808"/>
    <mergeCell ref="D797:D800"/>
    <mergeCell ref="D801:D804"/>
    <mergeCell ref="B786:B788"/>
    <mergeCell ref="D308:D311"/>
    <mergeCell ref="D304:E304"/>
    <mergeCell ref="D281:D284"/>
    <mergeCell ref="D359:E359"/>
    <mergeCell ref="D397:E397"/>
    <mergeCell ref="D547:D550"/>
    <mergeCell ref="D595:D598"/>
    <mergeCell ref="D599:D602"/>
    <mergeCell ref="D537:E537"/>
    <mergeCell ref="D388:D391"/>
    <mergeCell ref="D384:D387"/>
    <mergeCell ref="D380:D383"/>
    <mergeCell ref="D376:D379"/>
    <mergeCell ref="D372:D375"/>
    <mergeCell ref="D321:E321"/>
    <mergeCell ref="D312:D315"/>
    <mergeCell ref="D452:E452"/>
    <mergeCell ref="D404:D407"/>
    <mergeCell ref="D364:D367"/>
    <mergeCell ref="D306:E306"/>
    <mergeCell ref="D322:E322"/>
    <mergeCell ref="D485:E485"/>
    <mergeCell ref="D486:D488"/>
    <mergeCell ref="C786:C791"/>
    <mergeCell ref="D786:D788"/>
    <mergeCell ref="D789:E789"/>
    <mergeCell ref="D790:E790"/>
    <mergeCell ref="D791:E791"/>
    <mergeCell ref="B736:B739"/>
    <mergeCell ref="C736:C771"/>
    <mergeCell ref="D736:D739"/>
    <mergeCell ref="B740:B743"/>
    <mergeCell ref="D740:D743"/>
    <mergeCell ref="B744:B747"/>
    <mergeCell ref="D744:D747"/>
    <mergeCell ref="B748:B751"/>
    <mergeCell ref="D748:D751"/>
    <mergeCell ref="B778:B780"/>
    <mergeCell ref="B772:B774"/>
    <mergeCell ref="D771:E771"/>
    <mergeCell ref="B752:B755"/>
    <mergeCell ref="B756:B759"/>
    <mergeCell ref="D770:E770"/>
    <mergeCell ref="D768:E768"/>
    <mergeCell ref="C778:C785"/>
    <mergeCell ref="D695:D698"/>
    <mergeCell ref="D778:D781"/>
    <mergeCell ref="D782:E782"/>
    <mergeCell ref="B499:B502"/>
    <mergeCell ref="D499:D502"/>
    <mergeCell ref="D408:D410"/>
    <mergeCell ref="D415:E415"/>
    <mergeCell ref="D417:E417"/>
    <mergeCell ref="D411:D414"/>
    <mergeCell ref="D475:E475"/>
    <mergeCell ref="D482:E482"/>
    <mergeCell ref="D484:E484"/>
    <mergeCell ref="D462:D465"/>
    <mergeCell ref="D477:E477"/>
    <mergeCell ref="B486:B488"/>
    <mergeCell ref="B430:B433"/>
    <mergeCell ref="D430:D433"/>
    <mergeCell ref="D453:E453"/>
    <mergeCell ref="D466:D469"/>
    <mergeCell ref="D470:D473"/>
    <mergeCell ref="D478:D481"/>
    <mergeCell ref="C478:C485"/>
    <mergeCell ref="B458:B461"/>
    <mergeCell ref="B489:B491"/>
    <mergeCell ref="B462:B465"/>
    <mergeCell ref="B466:B469"/>
    <mergeCell ref="C486:C494"/>
    <mergeCell ref="B511:B514"/>
    <mergeCell ref="D536:E536"/>
    <mergeCell ref="D538:E538"/>
    <mergeCell ref="D507:D510"/>
    <mergeCell ref="B607:B610"/>
    <mergeCell ref="D555:D558"/>
    <mergeCell ref="D559:D562"/>
    <mergeCell ref="B583:B586"/>
    <mergeCell ref="B591:B594"/>
    <mergeCell ref="B515:B518"/>
    <mergeCell ref="D511:D514"/>
    <mergeCell ref="D535:E535"/>
    <mergeCell ref="C539:C630"/>
    <mergeCell ref="D571:D574"/>
    <mergeCell ref="B551:B554"/>
    <mergeCell ref="B555:B558"/>
    <mergeCell ref="D543:D546"/>
    <mergeCell ref="B539:B542"/>
    <mergeCell ref="B563:B566"/>
    <mergeCell ref="B559:B562"/>
    <mergeCell ref="D563:D566"/>
    <mergeCell ref="B615:B618"/>
    <mergeCell ref="D769:E769"/>
    <mergeCell ref="D531:D534"/>
    <mergeCell ref="D527:D530"/>
    <mergeCell ref="D503:E503"/>
    <mergeCell ref="D504:E504"/>
    <mergeCell ref="D591:D594"/>
    <mergeCell ref="D611:D614"/>
    <mergeCell ref="D717:E717"/>
    <mergeCell ref="D718:E718"/>
    <mergeCell ref="D706:D709"/>
    <mergeCell ref="D647:D648"/>
    <mergeCell ref="D505:E505"/>
    <mergeCell ref="D506:E506"/>
    <mergeCell ref="D579:D582"/>
    <mergeCell ref="D583:D586"/>
    <mergeCell ref="D682:D684"/>
    <mergeCell ref="D685:D687"/>
    <mergeCell ref="D756:D759"/>
    <mergeCell ref="D615:D618"/>
    <mergeCell ref="D619:D622"/>
    <mergeCell ref="D575:D578"/>
    <mergeCell ref="D649:D650"/>
    <mergeCell ref="D720:E720"/>
    <mergeCell ref="C7:E7"/>
    <mergeCell ref="D523:D526"/>
    <mergeCell ref="D519:D522"/>
    <mergeCell ref="D515:D518"/>
    <mergeCell ref="B523:B526"/>
    <mergeCell ref="C507:C538"/>
    <mergeCell ref="B519:B522"/>
    <mergeCell ref="B527:B530"/>
    <mergeCell ref="D458:D461"/>
    <mergeCell ref="D483:E483"/>
    <mergeCell ref="D493:E493"/>
    <mergeCell ref="D474:E474"/>
    <mergeCell ref="D476:E476"/>
    <mergeCell ref="D492:E492"/>
    <mergeCell ref="D339:D341"/>
    <mergeCell ref="C495:C506"/>
    <mergeCell ref="B447:B449"/>
    <mergeCell ref="D447:D449"/>
    <mergeCell ref="C8:E8"/>
    <mergeCell ref="D17:D20"/>
    <mergeCell ref="D99:D102"/>
    <mergeCell ref="D451:E451"/>
    <mergeCell ref="D454:D457"/>
    <mergeCell ref="B404:B407"/>
    <mergeCell ref="B1:F2"/>
    <mergeCell ref="B73:B76"/>
    <mergeCell ref="B91:B94"/>
    <mergeCell ref="D40:D43"/>
    <mergeCell ref="D36:D39"/>
    <mergeCell ref="B17:B20"/>
    <mergeCell ref="B80:B82"/>
    <mergeCell ref="B99:B102"/>
    <mergeCell ref="B3:B4"/>
    <mergeCell ref="C6:E6"/>
    <mergeCell ref="D13:D16"/>
    <mergeCell ref="B13:B16"/>
    <mergeCell ref="B83:B86"/>
    <mergeCell ref="B77:B79"/>
    <mergeCell ref="B40:B43"/>
    <mergeCell ref="B53:B56"/>
    <mergeCell ref="B32:B35"/>
    <mergeCell ref="B45:B48"/>
    <mergeCell ref="D45:D48"/>
    <mergeCell ref="F3:F4"/>
    <mergeCell ref="D3:E4"/>
    <mergeCell ref="C5:E5"/>
    <mergeCell ref="D21:D23"/>
    <mergeCell ref="C3:C4"/>
    <mergeCell ref="C454:C477"/>
    <mergeCell ref="D489:D491"/>
    <mergeCell ref="D494:E494"/>
    <mergeCell ref="D9:D12"/>
    <mergeCell ref="B9:B12"/>
    <mergeCell ref="D77:D79"/>
    <mergeCell ref="B36:B39"/>
    <mergeCell ref="D24:D27"/>
    <mergeCell ref="D61:D64"/>
    <mergeCell ref="B57:B60"/>
    <mergeCell ref="B49:B52"/>
    <mergeCell ref="B21:B23"/>
    <mergeCell ref="B28:B31"/>
    <mergeCell ref="B61:B64"/>
    <mergeCell ref="B65:B68"/>
    <mergeCell ref="B24:B27"/>
    <mergeCell ref="D83:D86"/>
    <mergeCell ref="D28:D31"/>
    <mergeCell ref="D73:D76"/>
    <mergeCell ref="D80:D82"/>
    <mergeCell ref="D32:D35"/>
    <mergeCell ref="D49:D52"/>
    <mergeCell ref="D53:D56"/>
    <mergeCell ref="D57:D60"/>
    <mergeCell ref="D65:D68"/>
    <mergeCell ref="D158:D161"/>
    <mergeCell ref="D150:D153"/>
    <mergeCell ref="D134:D137"/>
    <mergeCell ref="D138:D141"/>
    <mergeCell ref="D126:D129"/>
    <mergeCell ref="D130:D133"/>
    <mergeCell ref="D107:D110"/>
    <mergeCell ref="D91:D94"/>
    <mergeCell ref="D192:D195"/>
    <mergeCell ref="B170:B173"/>
    <mergeCell ref="B196:B199"/>
    <mergeCell ref="B95:B98"/>
    <mergeCell ref="B158:B161"/>
    <mergeCell ref="B162:B165"/>
    <mergeCell ref="B181:B184"/>
    <mergeCell ref="B177:B180"/>
    <mergeCell ref="D111:D114"/>
    <mergeCell ref="B111:B114"/>
    <mergeCell ref="B103:B106"/>
    <mergeCell ref="D170:D173"/>
    <mergeCell ref="D162:D165"/>
    <mergeCell ref="D154:D157"/>
    <mergeCell ref="D196:D199"/>
    <mergeCell ref="B69:B72"/>
    <mergeCell ref="D166:D169"/>
    <mergeCell ref="B146:B149"/>
    <mergeCell ref="D142:D145"/>
    <mergeCell ref="B142:B145"/>
    <mergeCell ref="B138:B141"/>
    <mergeCell ref="D122:D125"/>
    <mergeCell ref="B126:B129"/>
    <mergeCell ref="D174:D176"/>
    <mergeCell ref="B154:B157"/>
    <mergeCell ref="D87:D90"/>
    <mergeCell ref="B107:B110"/>
    <mergeCell ref="B87:B90"/>
    <mergeCell ref="D146:D149"/>
    <mergeCell ref="D95:D98"/>
    <mergeCell ref="D103:D106"/>
    <mergeCell ref="D69:D72"/>
    <mergeCell ref="B507:B510"/>
    <mergeCell ref="D551:D554"/>
    <mergeCell ref="B470:B473"/>
    <mergeCell ref="B478:B481"/>
    <mergeCell ref="B200:B203"/>
    <mergeCell ref="D200:D203"/>
    <mergeCell ref="D118:D121"/>
    <mergeCell ref="D115:D117"/>
    <mergeCell ref="B134:B137"/>
    <mergeCell ref="B130:B133"/>
    <mergeCell ref="B122:B125"/>
    <mergeCell ref="B118:B121"/>
    <mergeCell ref="B115:B117"/>
    <mergeCell ref="B185:B187"/>
    <mergeCell ref="D185:D187"/>
    <mergeCell ref="B188:B191"/>
    <mergeCell ref="B495:B498"/>
    <mergeCell ref="D495:D498"/>
    <mergeCell ref="B434:B436"/>
    <mergeCell ref="B204:B207"/>
    <mergeCell ref="B289:B292"/>
    <mergeCell ref="D289:D292"/>
    <mergeCell ref="D258:D261"/>
    <mergeCell ref="D204:D207"/>
    <mergeCell ref="B208:B210"/>
    <mergeCell ref="B277:B280"/>
    <mergeCell ref="D208:D210"/>
    <mergeCell ref="B211:B214"/>
    <mergeCell ref="D285:D288"/>
    <mergeCell ref="D271:E271"/>
    <mergeCell ref="D269:E269"/>
    <mergeCell ref="D222:D225"/>
    <mergeCell ref="B226:B229"/>
    <mergeCell ref="D226:D229"/>
    <mergeCell ref="B230:B233"/>
    <mergeCell ref="D211:D214"/>
    <mergeCell ref="B258:B261"/>
    <mergeCell ref="D230:D233"/>
    <mergeCell ref="D246:D249"/>
    <mergeCell ref="C308:C323"/>
    <mergeCell ref="D323:E323"/>
    <mergeCell ref="D215:D218"/>
    <mergeCell ref="B219:B221"/>
    <mergeCell ref="D400:D403"/>
    <mergeCell ref="B408:B410"/>
    <mergeCell ref="D330:D332"/>
    <mergeCell ref="B400:B403"/>
    <mergeCell ref="D398:E398"/>
    <mergeCell ref="B388:B391"/>
    <mergeCell ref="B384:B387"/>
    <mergeCell ref="D358:E358"/>
    <mergeCell ref="D333:D335"/>
    <mergeCell ref="B336:B338"/>
    <mergeCell ref="B339:B341"/>
    <mergeCell ref="B392:B395"/>
    <mergeCell ref="B342:B344"/>
    <mergeCell ref="B368:B371"/>
    <mergeCell ref="C273:C307"/>
    <mergeCell ref="B312:B315"/>
    <mergeCell ref="B296:B299"/>
    <mergeCell ref="D296:D299"/>
    <mergeCell ref="B300:B303"/>
    <mergeCell ref="D300:D303"/>
    <mergeCell ref="C419:C453"/>
    <mergeCell ref="B419:B421"/>
    <mergeCell ref="B345:B347"/>
    <mergeCell ref="D357:E357"/>
    <mergeCell ref="D396:E396"/>
    <mergeCell ref="B376:B379"/>
    <mergeCell ref="B372:B375"/>
    <mergeCell ref="B364:B367"/>
    <mergeCell ref="B360:B363"/>
    <mergeCell ref="C360:C399"/>
    <mergeCell ref="D368:D371"/>
    <mergeCell ref="D342:D344"/>
    <mergeCell ref="D348:D350"/>
    <mergeCell ref="B411:B414"/>
    <mergeCell ref="D399:E399"/>
    <mergeCell ref="D416:E416"/>
    <mergeCell ref="D418:E418"/>
    <mergeCell ref="D345:D347"/>
    <mergeCell ref="B348:B350"/>
    <mergeCell ref="D351:D353"/>
    <mergeCell ref="B354:B356"/>
    <mergeCell ref="D354:D356"/>
    <mergeCell ref="A627:A628"/>
    <mergeCell ref="D627:E627"/>
    <mergeCell ref="D628:E628"/>
    <mergeCell ref="B324:B326"/>
    <mergeCell ref="D324:D326"/>
    <mergeCell ref="B330:B332"/>
    <mergeCell ref="D250:D253"/>
    <mergeCell ref="B316:B319"/>
    <mergeCell ref="B293:B295"/>
    <mergeCell ref="D293:D295"/>
    <mergeCell ref="D273:D276"/>
    <mergeCell ref="D277:D280"/>
    <mergeCell ref="B254:B257"/>
    <mergeCell ref="D254:D257"/>
    <mergeCell ref="D320:E320"/>
    <mergeCell ref="D305:E305"/>
    <mergeCell ref="D270:E270"/>
    <mergeCell ref="B273:B276"/>
    <mergeCell ref="D262:D264"/>
    <mergeCell ref="B250:B253"/>
    <mergeCell ref="B308:B311"/>
    <mergeCell ref="B454:B457"/>
    <mergeCell ref="C324:C359"/>
    <mergeCell ref="B281:B284"/>
    <mergeCell ref="B543:B546"/>
    <mergeCell ref="B685:B687"/>
    <mergeCell ref="B688:B691"/>
    <mergeCell ref="B547:B550"/>
    <mergeCell ref="B595:B598"/>
    <mergeCell ref="D567:D570"/>
    <mergeCell ref="B567:B570"/>
    <mergeCell ref="B575:B578"/>
    <mergeCell ref="D587:D590"/>
    <mergeCell ref="B619:B622"/>
    <mergeCell ref="B587:B590"/>
    <mergeCell ref="D679:D681"/>
    <mergeCell ref="B599:B602"/>
    <mergeCell ref="D653:E653"/>
    <mergeCell ref="D670:E670"/>
    <mergeCell ref="B675:B678"/>
    <mergeCell ref="D667:E667"/>
    <mergeCell ref="D623:D626"/>
    <mergeCell ref="B623:B626"/>
    <mergeCell ref="B603:B606"/>
    <mergeCell ref="D631:D634"/>
    <mergeCell ref="D652:E652"/>
    <mergeCell ref="D639:D642"/>
    <mergeCell ref="B639:B642"/>
    <mergeCell ref="D710:D712"/>
    <mergeCell ref="B710:B712"/>
    <mergeCell ref="D699:D702"/>
    <mergeCell ref="B699:B702"/>
    <mergeCell ref="B679:B681"/>
    <mergeCell ref="D668:E668"/>
    <mergeCell ref="D669:E669"/>
    <mergeCell ref="B571:B574"/>
    <mergeCell ref="B579:B582"/>
    <mergeCell ref="B647:B648"/>
    <mergeCell ref="B649:B650"/>
    <mergeCell ref="C671:C720"/>
    <mergeCell ref="D671:D674"/>
    <mergeCell ref="B692:B694"/>
    <mergeCell ref="B611:B614"/>
    <mergeCell ref="B703:B705"/>
    <mergeCell ref="D703:D705"/>
    <mergeCell ref="D713:D716"/>
    <mergeCell ref="B713:B716"/>
    <mergeCell ref="D630:E630"/>
    <mergeCell ref="D629:E629"/>
    <mergeCell ref="D603:D606"/>
    <mergeCell ref="D607:D610"/>
    <mergeCell ref="D316:D319"/>
    <mergeCell ref="D307:E307"/>
    <mergeCell ref="B327:B329"/>
    <mergeCell ref="D327:D329"/>
    <mergeCell ref="D635:D638"/>
    <mergeCell ref="B635:B638"/>
    <mergeCell ref="D643:D646"/>
    <mergeCell ref="B643:B646"/>
    <mergeCell ref="B351:B353"/>
    <mergeCell ref="B380:B383"/>
    <mergeCell ref="D336:D338"/>
    <mergeCell ref="B426:B429"/>
    <mergeCell ref="B423:B425"/>
    <mergeCell ref="D450:E450"/>
    <mergeCell ref="B631:B634"/>
    <mergeCell ref="D539:D542"/>
    <mergeCell ref="D392:D395"/>
    <mergeCell ref="C400:C418"/>
    <mergeCell ref="D434:D436"/>
    <mergeCell ref="D423:D425"/>
    <mergeCell ref="D426:D429"/>
    <mergeCell ref="D360:D363"/>
    <mergeCell ref="B333:B335"/>
    <mergeCell ref="B531:B534"/>
    <mergeCell ref="D732:E732"/>
    <mergeCell ref="D733:E733"/>
    <mergeCell ref="D734:E734"/>
    <mergeCell ref="B682:B684"/>
    <mergeCell ref="B706:B709"/>
    <mergeCell ref="B695:B698"/>
    <mergeCell ref="D692:D694"/>
    <mergeCell ref="D688:D691"/>
    <mergeCell ref="B262:B264"/>
    <mergeCell ref="C9:C272"/>
    <mergeCell ref="D219:D221"/>
    <mergeCell ref="B222:B225"/>
    <mergeCell ref="D272:E272"/>
    <mergeCell ref="B285:B288"/>
    <mergeCell ref="B174:B176"/>
    <mergeCell ref="B166:B169"/>
    <mergeCell ref="D177:D180"/>
    <mergeCell ref="B150:B153"/>
    <mergeCell ref="B215:B218"/>
    <mergeCell ref="D188:D191"/>
    <mergeCell ref="B192:B195"/>
    <mergeCell ref="D181:D184"/>
    <mergeCell ref="D265:D268"/>
    <mergeCell ref="B265:B268"/>
    <mergeCell ref="D735:E735"/>
    <mergeCell ref="C721:C735"/>
    <mergeCell ref="B728:B731"/>
    <mergeCell ref="D719:E719"/>
    <mergeCell ref="Q2:U2"/>
    <mergeCell ref="Q3:Q4"/>
    <mergeCell ref="D419:D422"/>
    <mergeCell ref="D437:D440"/>
    <mergeCell ref="B437:B440"/>
    <mergeCell ref="D441:D443"/>
    <mergeCell ref="B441:B443"/>
    <mergeCell ref="D444:D446"/>
    <mergeCell ref="B444:B446"/>
    <mergeCell ref="B721:B723"/>
    <mergeCell ref="D721:D723"/>
    <mergeCell ref="B724:B727"/>
    <mergeCell ref="D724:D727"/>
    <mergeCell ref="B234:B237"/>
    <mergeCell ref="D234:D237"/>
    <mergeCell ref="B238:B241"/>
    <mergeCell ref="D238:D241"/>
    <mergeCell ref="B242:B245"/>
    <mergeCell ref="D242:D245"/>
    <mergeCell ref="B246:B249"/>
    <mergeCell ref="AA2:AE2"/>
    <mergeCell ref="AA3:AA4"/>
    <mergeCell ref="D834:E834"/>
    <mergeCell ref="V2:Z2"/>
    <mergeCell ref="V3:V4"/>
    <mergeCell ref="D828:D831"/>
    <mergeCell ref="B828:B831"/>
    <mergeCell ref="B824:B827"/>
    <mergeCell ref="D820:D823"/>
    <mergeCell ref="D824:D827"/>
    <mergeCell ref="B820:B823"/>
    <mergeCell ref="D816:D819"/>
    <mergeCell ref="B816:B819"/>
    <mergeCell ref="B812:B815"/>
    <mergeCell ref="D812:D815"/>
    <mergeCell ref="B760:B763"/>
    <mergeCell ref="D760:D763"/>
    <mergeCell ref="D654:E654"/>
    <mergeCell ref="D655:D658"/>
    <mergeCell ref="B655:B658"/>
    <mergeCell ref="C655:C670"/>
    <mergeCell ref="B671:B674"/>
    <mergeCell ref="D675:D678"/>
    <mergeCell ref="D728:D731"/>
  </mergeCells>
  <pageMargins left="0.70866141732283461" right="0.31496062992125984" top="0.3543307086614173" bottom="0.3543307086614173" header="0.31496062992125984" footer="0.31496062992125984"/>
  <pageSetup paperSize="9" scale="32" fitToHeight="0" orientation="landscape" r:id="rId2"/>
  <rowBreaks count="3" manualBreakCount="3">
    <brk id="408" max="41" man="1"/>
    <brk id="790" max="41" man="1"/>
    <brk id="797"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7"/>
  <sheetViews>
    <sheetView showGridLines="0" zoomScale="80" zoomScaleNormal="80" zoomScaleSheetLayoutView="100" workbookViewId="0">
      <pane xSplit="6" ySplit="8" topLeftCell="G9" activePane="bottomRight" state="frozen"/>
      <selection pane="topRight" activeCell="G1" sqref="G1"/>
      <selection pane="bottomLeft" activeCell="A9" sqref="A9"/>
      <selection pane="bottomRight" activeCell="F7" sqref="F7"/>
    </sheetView>
  </sheetViews>
  <sheetFormatPr defaultColWidth="9.140625" defaultRowHeight="15" x14ac:dyDescent="0.25"/>
  <cols>
    <col min="1" max="1" width="1.85546875" style="1" customWidth="1"/>
    <col min="2" max="2" width="6.42578125" style="2" customWidth="1"/>
    <col min="3" max="3" width="22.140625" style="4" customWidth="1"/>
    <col min="4" max="4" width="65.28515625" style="198" customWidth="1"/>
    <col min="5" max="5" width="16.28515625" style="197" customWidth="1"/>
    <col min="6" max="6" width="13.42578125" style="3" customWidth="1"/>
    <col min="7" max="7" width="13" style="3" customWidth="1"/>
    <col min="8" max="11" width="6" style="3" customWidth="1"/>
    <col min="12" max="12" width="12.5703125" style="3" customWidth="1"/>
    <col min="13" max="16" width="6" style="3" customWidth="1"/>
    <col min="17" max="17" width="13" style="3" customWidth="1"/>
    <col min="18" max="21" width="6" style="3" customWidth="1"/>
    <col min="22" max="22" width="13.5703125" style="3" customWidth="1"/>
    <col min="23" max="26" width="6" style="3" customWidth="1"/>
    <col min="27" max="27" width="13.5703125" style="3" customWidth="1"/>
    <col min="28" max="29" width="6" style="3" customWidth="1"/>
    <col min="30" max="31" width="6.140625" style="3" customWidth="1"/>
    <col min="32" max="32" width="13.5703125" style="3" customWidth="1"/>
    <col min="33" max="34" width="6.28515625" style="3" customWidth="1"/>
    <col min="35" max="35" width="6" style="3" customWidth="1"/>
    <col min="36" max="36" width="6.28515625" style="3" customWidth="1"/>
    <col min="37" max="16384" width="9.140625" style="3"/>
  </cols>
  <sheetData>
    <row r="1" spans="1:36" s="13" customFormat="1" ht="35.25" customHeight="1" x14ac:dyDescent="0.35">
      <c r="A1" s="224"/>
      <c r="B1" s="376" t="s">
        <v>725</v>
      </c>
      <c r="C1" s="376"/>
      <c r="D1" s="376"/>
      <c r="E1" s="376"/>
      <c r="F1" s="376"/>
    </row>
    <row r="2" spans="1:36" s="13" customFormat="1" ht="23.25" customHeight="1" x14ac:dyDescent="0.35">
      <c r="A2" s="224"/>
      <c r="B2" s="377"/>
      <c r="C2" s="377"/>
      <c r="D2" s="377"/>
      <c r="E2" s="377"/>
      <c r="F2" s="377"/>
      <c r="G2" s="322" t="s">
        <v>689</v>
      </c>
      <c r="H2" s="323"/>
      <c r="I2" s="323"/>
      <c r="J2" s="323"/>
      <c r="K2" s="323"/>
      <c r="L2" s="322" t="s">
        <v>690</v>
      </c>
      <c r="M2" s="323"/>
      <c r="N2" s="323"/>
      <c r="O2" s="323"/>
      <c r="P2" s="323"/>
      <c r="Q2" s="322" t="s">
        <v>701</v>
      </c>
      <c r="R2" s="323"/>
      <c r="S2" s="323"/>
      <c r="T2" s="323"/>
      <c r="U2" s="323"/>
      <c r="V2" s="322" t="s">
        <v>707</v>
      </c>
      <c r="W2" s="323"/>
      <c r="X2" s="323"/>
      <c r="Y2" s="323"/>
      <c r="Z2" s="323"/>
      <c r="AA2" s="322" t="s">
        <v>716</v>
      </c>
      <c r="AB2" s="323"/>
      <c r="AC2" s="323"/>
      <c r="AD2" s="323"/>
      <c r="AE2" s="323"/>
      <c r="AF2" s="322" t="s">
        <v>722</v>
      </c>
      <c r="AG2" s="323"/>
      <c r="AH2" s="323"/>
      <c r="AI2" s="323"/>
      <c r="AJ2" s="323"/>
    </row>
    <row r="3" spans="1:36" s="14" customFormat="1" ht="126" customHeight="1" x14ac:dyDescent="0.25">
      <c r="A3" s="225"/>
      <c r="B3" s="498" t="s">
        <v>63</v>
      </c>
      <c r="C3" s="388" t="s">
        <v>10</v>
      </c>
      <c r="D3" s="384" t="s">
        <v>612</v>
      </c>
      <c r="E3" s="385"/>
      <c r="F3" s="382" t="s">
        <v>163</v>
      </c>
      <c r="G3" s="399" t="s">
        <v>695</v>
      </c>
      <c r="H3" s="269" t="s">
        <v>692</v>
      </c>
      <c r="I3" s="269" t="s">
        <v>691</v>
      </c>
      <c r="J3" s="269" t="s">
        <v>693</v>
      </c>
      <c r="K3" s="269" t="s">
        <v>694</v>
      </c>
      <c r="L3" s="399" t="s">
        <v>699</v>
      </c>
      <c r="M3" s="269" t="s">
        <v>692</v>
      </c>
      <c r="N3" s="269" t="s">
        <v>691</v>
      </c>
      <c r="O3" s="269" t="s">
        <v>693</v>
      </c>
      <c r="P3" s="269" t="s">
        <v>694</v>
      </c>
      <c r="Q3" s="399" t="s">
        <v>702</v>
      </c>
      <c r="R3" s="269" t="s">
        <v>692</v>
      </c>
      <c r="S3" s="269" t="s">
        <v>691</v>
      </c>
      <c r="T3" s="269" t="s">
        <v>693</v>
      </c>
      <c r="U3" s="269" t="s">
        <v>694</v>
      </c>
      <c r="V3" s="399" t="s">
        <v>708</v>
      </c>
      <c r="W3" s="269" t="s">
        <v>692</v>
      </c>
      <c r="X3" s="269" t="s">
        <v>691</v>
      </c>
      <c r="Y3" s="269" t="s">
        <v>693</v>
      </c>
      <c r="Z3" s="269" t="s">
        <v>694</v>
      </c>
      <c r="AA3" s="399" t="s">
        <v>718</v>
      </c>
      <c r="AB3" s="269" t="s">
        <v>692</v>
      </c>
      <c r="AC3" s="269" t="s">
        <v>691</v>
      </c>
      <c r="AD3" s="269" t="s">
        <v>693</v>
      </c>
      <c r="AE3" s="269" t="s">
        <v>694</v>
      </c>
      <c r="AF3" s="399" t="s">
        <v>723</v>
      </c>
      <c r="AG3" s="269" t="s">
        <v>692</v>
      </c>
      <c r="AH3" s="269" t="s">
        <v>691</v>
      </c>
      <c r="AI3" s="269" t="s">
        <v>693</v>
      </c>
      <c r="AJ3" s="269" t="s">
        <v>694</v>
      </c>
    </row>
    <row r="4" spans="1:36" s="33" customFormat="1" ht="14.45" customHeight="1" thickBot="1" x14ac:dyDescent="0.3">
      <c r="A4" s="226"/>
      <c r="B4" s="500"/>
      <c r="C4" s="389"/>
      <c r="D4" s="386"/>
      <c r="E4" s="387"/>
      <c r="F4" s="383"/>
      <c r="G4" s="325"/>
      <c r="H4" s="50">
        <v>101</v>
      </c>
      <c r="I4" s="50">
        <v>215</v>
      </c>
      <c r="J4" s="50">
        <v>216</v>
      </c>
      <c r="K4" s="50">
        <v>217</v>
      </c>
      <c r="L4" s="325"/>
      <c r="M4" s="50">
        <v>101</v>
      </c>
      <c r="N4" s="50">
        <v>215</v>
      </c>
      <c r="O4" s="50">
        <v>216</v>
      </c>
      <c r="P4" s="50">
        <v>217</v>
      </c>
      <c r="Q4" s="325"/>
      <c r="R4" s="50">
        <v>101</v>
      </c>
      <c r="S4" s="50">
        <v>215</v>
      </c>
      <c r="T4" s="50">
        <v>216</v>
      </c>
      <c r="U4" s="50">
        <v>217</v>
      </c>
      <c r="V4" s="325"/>
      <c r="W4" s="50">
        <v>101</v>
      </c>
      <c r="X4" s="50">
        <v>215</v>
      </c>
      <c r="Y4" s="50">
        <v>216</v>
      </c>
      <c r="Z4" s="50">
        <v>217</v>
      </c>
      <c r="AA4" s="325"/>
      <c r="AB4" s="50">
        <v>101</v>
      </c>
      <c r="AC4" s="50">
        <v>215</v>
      </c>
      <c r="AD4" s="50">
        <v>216</v>
      </c>
      <c r="AE4" s="50">
        <v>217</v>
      </c>
      <c r="AF4" s="325"/>
      <c r="AG4" s="50">
        <v>101</v>
      </c>
      <c r="AH4" s="50">
        <v>215</v>
      </c>
      <c r="AI4" s="50">
        <v>216</v>
      </c>
      <c r="AJ4" s="50">
        <v>217</v>
      </c>
    </row>
    <row r="5" spans="1:36" s="14" customFormat="1" ht="15.75" customHeight="1" x14ac:dyDescent="0.25">
      <c r="A5" s="225"/>
      <c r="B5" s="220"/>
      <c r="C5" s="558" t="s">
        <v>119</v>
      </c>
      <c r="D5" s="559"/>
      <c r="E5" s="559"/>
      <c r="F5" s="270">
        <f>G5+L5+Q5+V5+AA5+AF5</f>
        <v>12152</v>
      </c>
      <c r="G5" s="229">
        <f>SUM(H5:K5)</f>
        <v>1981</v>
      </c>
      <c r="H5" s="229">
        <f t="shared" ref="H5:K5" si="0">H9+H12+H16+H19+H22+H26+H29+H33+H37+H40+H44+H48+H52+H56+H60+H64+H67+H71+H74+H78+H82+H86+H90+H93+H96+H100+H103+H106+H110+H114+H117+H120+H123+H126+H129+H132+H135+H138+H141+H145+H149+H153+H157+H161+H165+H169+H173+H177+H181+H184+H187+H191+H195+H199+H203+H207+H211+H214+H217+H220+H223+H226+H229+H232+H235+H238+H241+H244+H247+H250+H253+H256+H259+H262+H265+H268+H271+H274+H277+H280+H283+H286+H289+H292+H295+H298+H301+H304+H307+H310+H313+H314+H315+H316+H317+H318+H319+H320+H321+H322+H323+H324+H325+H326+H327+H328+H329+H330+H331+H332+H333+H334+H335+H336+H337+H338+H340+H341+H342+H343+H344+H345+H346+H348+H349+H350+H351+H352+H353+H354+H355+H356+H357+H358+H359+H360+H361+H362+H363+H364+H365+H339+H347</f>
        <v>1846</v>
      </c>
      <c r="I5" s="229">
        <f t="shared" si="0"/>
        <v>50</v>
      </c>
      <c r="J5" s="229">
        <f t="shared" si="0"/>
        <v>32</v>
      </c>
      <c r="K5" s="229">
        <f t="shared" si="0"/>
        <v>53</v>
      </c>
      <c r="L5" s="229">
        <f>SUM(M5:P5)</f>
        <v>2218</v>
      </c>
      <c r="M5" s="229">
        <f t="shared" ref="M5:P5" si="1">M9+M12+M16+M19+M22+M26+M29+M33+M37+M40+M44+M48+M52+M56+M60+M64+M67+M71+M74+M78+M82+M86+M90+M93+M96+M100+M103+M106+M110+M114+M117+M120+M123+M126+M129+M132+M135+M138+M141+M145+M149+M153+M157+M161+M165+M169+M173+M177+M181+M184+M187+M191+M195+M199+M203+M207+M211+M214+M217+M220+M223+M226+M229+M232+M235+M238+M241+M244+M247+M250+M253+M256+M259+M262+M265+M268+M271+M274+M277+M280+M283+M286+M289+M292+M295+M298+M301+M304+M307+M310+M313+M314+M315+M316+M317+M318+M319+M320+M321+M322+M323+M324+M325+M326+M327+M328+M329+M330+M331+M332+M333+M334+M335+M336+M337+M338+M340+M341+M342+M343+M344+M345+M346+M348+M349+M350+M351+M352+M353+M354+M355+M356+M357+M358+M359+M360+M361+M362+M363+M364+M365+M339+M347</f>
        <v>2105</v>
      </c>
      <c r="N5" s="229">
        <f t="shared" si="1"/>
        <v>38</v>
      </c>
      <c r="O5" s="229">
        <f t="shared" si="1"/>
        <v>31</v>
      </c>
      <c r="P5" s="229">
        <f t="shared" si="1"/>
        <v>44</v>
      </c>
      <c r="Q5" s="229">
        <f>SUM(R5:U5)</f>
        <v>2532</v>
      </c>
      <c r="R5" s="229">
        <f t="shared" ref="R5:Z5" si="2">R9+R12+R16+R19+R22+R26+R29+R33+R37+R40+R44+R48+R52+R56+R60+R64+R67+R71+R74+R78+R82+R86+R90+R93+R96+R100+R103+R106+R110+R114+R117+R120+R123+R126+R129+R132+R135+R138+R141+R145+R149+R153+R157+R161+R165+R169+R173+R177+R181+R184+R187+R191+R195+R199+R203+R207+R211+R214+R217+R220+R223+R226+R229+R232+R235+R238+R241+R244+R247+R250+R253+R256+R259+R262+R265+R268+R271+R274+R277+R280+R283+R286+R289+R292+R295+R298+R301+R304+R307+R310+R313+R314+R315+R316+R317+R318+R319+R320+R321+R322+R323+R324+R325+R326+R327+R328+R329+R330+R331+R332+R333+R334+R335+R336+R337+R338+R340+R341+R342+R343+R344+R345+R346+R348+R349+R350+R351+R352+R353+R354+R355+R356+R357+R358+R359+R360+R361+R362+R363+R364+R365+R339+R347</f>
        <v>2320</v>
      </c>
      <c r="S5" s="229">
        <f t="shared" si="2"/>
        <v>57</v>
      </c>
      <c r="T5" s="229">
        <f t="shared" si="2"/>
        <v>90</v>
      </c>
      <c r="U5" s="229">
        <f t="shared" si="2"/>
        <v>65</v>
      </c>
      <c r="V5" s="229">
        <f>SUM(W5:Z5)</f>
        <v>2049</v>
      </c>
      <c r="W5" s="229">
        <f>W9+W12+W16+W19+W22+W26+W29+W33+W37+W40+W44+W48+W52+W56+W60+W64+W67+W71+W74+W78+W82+W86+W90+W93+W96+W100+W103+W106+W110+W114+W117+W120+W123+W126+W129+W132+W135+W138+W141+W145+W149+W153+W157+W161+W165+W169+W173+W177+W181+W184+W187+W191+W195+W199+W203+W207+W211+W214+W217+W220+W223+W226+W229+W232+W235+W238+W241+W244+W247+W250+W253+W256+W259+W262+W265+W268+W271+W274+W277+W280+W283+W286+W289+W292+W295+W298+W301+W304+W307+W310+W313+W314+W315+W316+W317+W318+W319+W320+W321+W322+W323+W324+W325+W326+W327+W328+W329+W330+W331+W332+W333+W334+W335+W336+W337+W338+W340+W341+W342+W343+W344+W345+W346+W348+W349+W350+W351+W352+W353+W354+W355+W356+W357+W358+W359+W360+W361+W362+W363+W364+W365+W339+W347</f>
        <v>1871</v>
      </c>
      <c r="X5" s="229">
        <f t="shared" si="2"/>
        <v>45</v>
      </c>
      <c r="Y5" s="229">
        <f t="shared" si="2"/>
        <v>98</v>
      </c>
      <c r="Z5" s="229">
        <f t="shared" si="2"/>
        <v>35</v>
      </c>
      <c r="AA5" s="229">
        <f>SUM(AB5:AE5)</f>
        <v>1758</v>
      </c>
      <c r="AB5" s="229">
        <f>AB9+AB12+AB16+AB19+AB22+AB26+AB29+AB33+AB37+AB40+AB44+AB48+AB52+AB56+AB60+AB64+AB67+AB71+AB74+AB78+AB82+AB86+AB90+AB93+AB96+AB100+AB103+AB106+AB110+AB114+AB117+AB120+AB123+AB126+AB129+AB132+AB135+AB138+AB141+AB145+AB149+AB153+AB157+AB161+AB165+AB169+AB173+AB177+AB181+AB184+AB187+AB191+AB195+AB199+AB203+AB207+AB211+AB214+AB217+AB220+AB223+AB226+AB229+AB232+AB235+AB238+AB241+AB244+AB247+AB250+AB253+AB256+AB259+AB262+AB265+AB268+AB271+AB274+AB277+AB280+AB283+AB286+AB289+AB292+AB295+AB298+AB301+AB304+AB307+AB310+AB313+AB314+AB315+AB316+AB317+AB318+AB319+AB320+AB321+AB322+AB323+AB324+AB325+AB326+AB327+AB328+AB329+AB330+AB331+AB332+AB333+AB334+AB335+AB336+AB337+AB338+AB340+AB341+AB342+AB343+AB344+AB345+AB346+AB348+AB349+AB350+AB351+AB352+AB353+AB354+AB355+AB356+AB357+AB358+AB359+AB360+AB361+AB362+AB363+AB364+AB365+AB339+AB347</f>
        <v>1597</v>
      </c>
      <c r="AC5" s="229">
        <f t="shared" ref="AC5:AE5" si="3">AC9+AC12+AC16+AC19+AC22+AC26+AC29+AC33+AC37+AC40+AC44+AC48+AC52+AC56+AC60+AC64+AC67+AC71+AC74+AC78+AC82+AC86+AC90+AC93+AC96+AC100+AC103+AC106+AC110+AC114+AC117+AC120+AC123+AC126+AC129+AC132+AC135+AC138+AC141+AC145+AC149+AC153+AC157+AC161+AC165+AC169+AC173+AC177+AC181+AC184+AC187+AC191+AC195+AC199+AC203+AC207+AC211+AC214+AC217+AC220+AC223+AC226+AC229+AC232+AC235+AC238+AC241+AC244+AC247+AC250+AC253+AC256+AC259+AC262+AC265+AC268+AC271+AC274+AC277+AC280+AC283+AC286+AC289+AC292+AC295+AC298+AC301+AC304+AC307+AC310+AC313+AC314+AC315+AC316+AC317+AC318+AC319+AC320+AC321+AC322+AC323+AC324+AC325+AC326+AC327+AC328+AC329+AC330+AC331+AC332+AC333+AC334+AC335+AC336+AC337+AC338+AC340+AC341+AC342+AC343+AC344+AC345+AC346+AC348+AC349+AC350+AC351+AC352+AC353+AC354+AC355+AC356+AC357+AC358+AC359+AC360+AC361+AC362+AC363+AC364+AC365+AC339+AC347</f>
        <v>51</v>
      </c>
      <c r="AD5" s="229">
        <f t="shared" si="3"/>
        <v>68</v>
      </c>
      <c r="AE5" s="229">
        <f t="shared" si="3"/>
        <v>42</v>
      </c>
      <c r="AF5" s="229">
        <f>SUM(AG5:AJ5)</f>
        <v>1614</v>
      </c>
      <c r="AG5" s="229">
        <f>AG9+AG12+AG16+AG19+AG22+AG26+AG29+AG33+AG37+AG40+AG44+AG48+AG52+AG56+AG60+AG64+AG67+AG71+AG74+AG78+AG82+AG86+AG90+AG93+AG96+AG100+AG103+AG106+AG110+AG114+AG117+AG120+AG123+AG126+AG129+AG132+AG135+AG138+AG141+AG145+AG149+AG153+AG157+AG161+AG165+AG169+AG173+AG177+AG181+AG184+AG187+AG191+AG195+AG199+AG203+AG207+AG211+AG214+AG217+AG220+AG223+AG226+AG229+AG232+AG235+AG238+AG241+AG244+AG247+AG250+AG253+AG256+AG259+AG262+AG265+AG268+AG271+AG274+AG277+AG280+AG283+AG286+AG289+AG292+AG295+AG298+AG301+AG304+AG307+AG310+AG313+AG314+AG315+AG316+AG317+AG318+AG319+AG320+AG321+AG322+AG323+AG324+AG325+AG326+AG327+AG328+AG329+AG330+AG331+AG332+AG333+AG334+AG335+AG336+AG337+AG338+AG340+AG341+AG342+AG343+AG344+AG345+AG346+AG348+AG349+AG350+AG351+AG352+AG353+AG354+AG355+AG356+AG357+AG358+AG359+AG360+AG361+AG362+AG363+AG364+AG365+AG339+AG347</f>
        <v>1505</v>
      </c>
      <c r="AH5" s="229">
        <f t="shared" ref="AH5:AJ5" si="4">AH9+AH12+AH16+AH19+AH22+AH26+AH29+AH33+AH37+AH40+AH44+AH48+AH52+AH56+AH60+AH64+AH67+AH71+AH74+AH78+AH82+AH86+AH90+AH93+AH96+AH100+AH103+AH106+AH110+AH114+AH117+AH120+AH123+AH126+AH129+AH132+AH135+AH138+AH141+AH145+AH149+AH153+AH157+AH161+AH165+AH169+AH173+AH177+AH181+AH184+AH187+AH191+AH195+AH199+AH203+AH207+AH211+AH214+AH217+AH220+AH223+AH226+AH229+AH232+AH235+AH238+AH241+AH244+AH247+AH250+AH253+AH256+AH259+AH262+AH265+AH268+AH271+AH274+AH277+AH280+AH283+AH286+AH289+AH292+AH295+AH298+AH301+AH304+AH307+AH310+AH313+AH314+AH315+AH316+AH317+AH318+AH319+AH320+AH321+AH322+AH323+AH324+AH325+AH326+AH327+AH328+AH329+AH330+AH331+AH332+AH333+AH334+AH335+AH336+AH337+AH338+AH340+AH341+AH342+AH343+AH344+AH345+AH346+AH348+AH349+AH350+AH351+AH352+AH353+AH354+AH355+AH356+AH357+AH358+AH359+AH360+AH361+AH362+AH363+AH364+AH365+AH339+AH347</f>
        <v>21</v>
      </c>
      <c r="AI5" s="229">
        <f t="shared" si="4"/>
        <v>65</v>
      </c>
      <c r="AJ5" s="229">
        <f t="shared" si="4"/>
        <v>23</v>
      </c>
    </row>
    <row r="6" spans="1:36" s="14" customFormat="1" ht="15.75" customHeight="1" x14ac:dyDescent="0.25">
      <c r="A6" s="225"/>
      <c r="B6" s="221"/>
      <c r="C6" s="560" t="s">
        <v>621</v>
      </c>
      <c r="D6" s="561"/>
      <c r="E6" s="561"/>
      <c r="F6" s="270">
        <f>G6+L6+Q6+V6+AA6+AF6</f>
        <v>3</v>
      </c>
      <c r="G6" s="229">
        <f t="shared" ref="G6:G69" si="5">SUM(H6:K6)</f>
        <v>0</v>
      </c>
      <c r="H6" s="229">
        <f t="shared" ref="H6:K6" si="6">H10+H13+H17+H20+H23+H27+H30+H34+H38+H41+H45+H49+H53+H57+H61+H65+H68+H72+H75+H79+H83+H87+H91+H94+H97+H101+H104+H107+H111+H115+H118+H121+H124+H127+H130+H133+H136+H139+H142+H146+H150+H154+H158+H162+H166+H170+H174+H178+H182+H185+H188+H192+H196+H200+H204+H208+H212+H215+H218+H221+H224+H227+H230+H233+H236+H239+H242+H245+H248+H251+H254+H257+H260+H263+H266+H269+H272+H275+H278+H281+H284+H287+H290+H293+H296+H299+H302+H305+H308+H311+H366</f>
        <v>0</v>
      </c>
      <c r="I6" s="229">
        <f t="shared" si="6"/>
        <v>0</v>
      </c>
      <c r="J6" s="229">
        <f t="shared" si="6"/>
        <v>0</v>
      </c>
      <c r="K6" s="229">
        <f t="shared" si="6"/>
        <v>0</v>
      </c>
      <c r="L6" s="229">
        <f t="shared" ref="L6:L69" si="7">SUM(M6:P6)</f>
        <v>3</v>
      </c>
      <c r="M6" s="229">
        <f t="shared" ref="M6:P7" si="8">M10+M13+M17+M20+M23+M27+M30+M34+M38+M41+M45+M49+M53+M57+M61+M65+M68+M72+M75+M79+M83+M87+M91+M94+M97+M101+M104+M107+M111+M115+M118+M121+M124+M127+M130+M133+M136+M139+M142+M146+M150+M154+M158+M162+M166+M170+M174+M178+M182+M185+M188+M192+M196+M200+M204+M208+M212+M215+M218+M221+M224+M227+M230+M233+M236+M239+M242+M245+M248+M251+M254+M257+M260+M263+M266+M269+M272+M275+M278+M281+M284+M287+M290+M293+M296+M299+M302+M305+M308+M311+M366</f>
        <v>3</v>
      </c>
      <c r="N6" s="229">
        <f t="shared" si="8"/>
        <v>0</v>
      </c>
      <c r="O6" s="229">
        <f t="shared" si="8"/>
        <v>0</v>
      </c>
      <c r="P6" s="229">
        <f t="shared" si="8"/>
        <v>0</v>
      </c>
      <c r="Q6" s="229">
        <f t="shared" ref="Q6:Q69" si="9">SUM(R6:U6)</f>
        <v>0</v>
      </c>
      <c r="R6" s="229">
        <f t="shared" ref="R6:Z6" si="10">R10+R13+R17+R20+R23+R27+R30+R34+R38+R41+R45+R49+R53+R57+R61+R65+R68+R72+R75+R79+R83+R87+R91+R94+R97+R101+R104+R107+R111+R115+R118+R121+R124+R127+R130+R133+R136+R139+R142+R146+R150+R154+R158+R162+R166+R170+R174+R178+R182+R185+R188+R192+R196+R200+R204+R208+R212+R215+R218+R221+R224+R227+R230+R233+R236+R239+R242+R245+R248+R251+R254+R257+R260+R263+R266+R269+R272+R275+R278+R281+R284+R287+R290+R293+R296+R299+R302+R305+R308+R311+R366</f>
        <v>0</v>
      </c>
      <c r="S6" s="229">
        <f t="shared" si="10"/>
        <v>0</v>
      </c>
      <c r="T6" s="229">
        <f t="shared" si="10"/>
        <v>0</v>
      </c>
      <c r="U6" s="229">
        <f t="shared" si="10"/>
        <v>0</v>
      </c>
      <c r="V6" s="229">
        <f t="shared" ref="V6:V69" si="11">SUM(W6:Z6)</f>
        <v>0</v>
      </c>
      <c r="W6" s="229">
        <f>W10+W13+W17+W20+W23+W27+W30+W34+W38+W41+W45+W49+W53+W57+W61+W65+W68+W72+W75+W79+W83+W87+W91+W94+W97+W101+W104+W107+W111+W115+W118+W121+W124+W127+W130+W133+W136+W139+W142+W146+W150+W154+W158+W162+W166+W170+W174+W178+W182+W185+W188+W192+W196+W200+W204+W208+W212+W215+W218+W221+W224+W227+W230+W233+W236+W239+W242+W245+W248+W251+W254+W257+W260+W263+W266+W269+W272+W275+W278+W281+W284+W287+W290+W293+W296+W299+W302+W305+W308+W311+W366</f>
        <v>0</v>
      </c>
      <c r="X6" s="229">
        <f t="shared" si="10"/>
        <v>0</v>
      </c>
      <c r="Y6" s="229">
        <f t="shared" si="10"/>
        <v>0</v>
      </c>
      <c r="Z6" s="229">
        <f t="shared" si="10"/>
        <v>0</v>
      </c>
      <c r="AA6" s="229">
        <f t="shared" ref="AA6:AA69" si="12">SUM(AB6:AE6)</f>
        <v>0</v>
      </c>
      <c r="AB6" s="229">
        <f>AB10+AB13+AB17+AB20+AB23+AB27+AB30+AB34+AB38+AB41+AB45+AB49+AB53+AB57+AB61+AB65+AB68+AB72+AB75+AB79+AB83+AB87+AB91+AB94+AB97+AB101+AB104+AB107+AB111+AB115+AB118+AB121+AB124+AB127+AB130+AB133+AB136+AB139+AB142+AB146+AB150+AB154+AB158+AB162+AB166+AB170+AB174+AB178+AB182+AB185+AB188+AB192+AB196+AB200+AB204+AB208+AB212+AB215+AB218+AB221+AB224+AB227+AB230+AB233+AB236+AB239+AB242+AB245+AB248+AB251+AB254+AB257+AB260+AB263+AB266+AB269+AB272+AB275+AB278+AB281+AB284+AB287+AB290+AB293+AB296+AB299+AB302+AB305+AB308+AB311+AB366</f>
        <v>0</v>
      </c>
      <c r="AC6" s="229">
        <f t="shared" ref="AC6:AE6" si="13">AC10+AC13+AC17+AC20+AC23+AC27+AC30+AC34+AC38+AC41+AC45+AC49+AC53+AC57+AC61+AC65+AC68+AC72+AC75+AC79+AC83+AC87+AC91+AC94+AC97+AC101+AC104+AC107+AC111+AC115+AC118+AC121+AC124+AC127+AC130+AC133+AC136+AC139+AC142+AC146+AC150+AC154+AC158+AC162+AC166+AC170+AC174+AC178+AC182+AC185+AC188+AC192+AC196+AC200+AC204+AC208+AC212+AC215+AC218+AC221+AC224+AC227+AC230+AC233+AC236+AC239+AC242+AC245+AC248+AC251+AC254+AC257+AC260+AC263+AC266+AC269+AC272+AC275+AC278+AC281+AC284+AC287+AC290+AC293+AC296+AC299+AC302+AC305+AC308+AC311+AC366</f>
        <v>0</v>
      </c>
      <c r="AD6" s="229">
        <f t="shared" si="13"/>
        <v>0</v>
      </c>
      <c r="AE6" s="229">
        <f t="shared" si="13"/>
        <v>0</v>
      </c>
      <c r="AF6" s="229">
        <f t="shared" ref="AF6:AF69" si="14">SUM(AG6:AJ6)</f>
        <v>0</v>
      </c>
      <c r="AG6" s="229">
        <f>AG10+AG13+AG17+AG20+AG23+AG27+AG30+AG34+AG38+AG41+AG45+AG49+AG53+AG57+AG61+AG65+AG68+AG72+AG75+AG79+AG83+AG87+AG91+AG94+AG97+AG101+AG104+AG107+AG111+AG115+AG118+AG121+AG124+AG127+AG130+AG133+AG136+AG139+AG142+AG146+AG150+AG154+AG158+AG162+AG166+AG170+AG174+AG178+AG182+AG185+AG188+AG192+AG196+AG200+AG204+AG208+AG212+AG215+AG218+AG221+AG224+AG227+AG230+AG233+AG236+AG239+AG242+AG245+AG248+AG251+AG254+AG257+AG260+AG263+AG266+AG269+AG272+AG275+AG278+AG281+AG284+AG287+AG290+AG293+AG296+AG299+AG302+AG305+AG308+AG311+AG366</f>
        <v>0</v>
      </c>
      <c r="AH6" s="229">
        <f t="shared" ref="AH6:AJ6" si="15">AH10+AH13+AH17+AH20+AH23+AH27+AH30+AH34+AH38+AH41+AH45+AH49+AH53+AH57+AH61+AH65+AH68+AH72+AH75+AH79+AH83+AH87+AH91+AH94+AH97+AH101+AH104+AH107+AH111+AH115+AH118+AH121+AH124+AH127+AH130+AH133+AH136+AH139+AH142+AH146+AH150+AH154+AH158+AH162+AH166+AH170+AH174+AH178+AH182+AH185+AH188+AH192+AH196+AH200+AH204+AH208+AH212+AH215+AH218+AH221+AH224+AH227+AH230+AH233+AH236+AH239+AH242+AH245+AH248+AH251+AH254+AH257+AH260+AH263+AH266+AH269+AH272+AH275+AH278+AH281+AH284+AH287+AH290+AH293+AH296+AH299+AH302+AH305+AH308+AH311+AH366</f>
        <v>0</v>
      </c>
      <c r="AI6" s="229">
        <f t="shared" si="15"/>
        <v>0</v>
      </c>
      <c r="AJ6" s="229">
        <f t="shared" si="15"/>
        <v>0</v>
      </c>
    </row>
    <row r="7" spans="1:36" s="14" customFormat="1" ht="16.5" customHeight="1" thickBot="1" x14ac:dyDescent="0.3">
      <c r="A7" s="225"/>
      <c r="B7" s="222"/>
      <c r="C7" s="562" t="s">
        <v>620</v>
      </c>
      <c r="D7" s="563"/>
      <c r="E7" s="563"/>
      <c r="F7" s="270">
        <f t="shared" ref="F7:F69" si="16">G7+L7+Q7+V7+AA7+AF7</f>
        <v>8257</v>
      </c>
      <c r="G7" s="229">
        <f t="shared" si="5"/>
        <v>2156</v>
      </c>
      <c r="H7" s="190">
        <f t="shared" ref="H7" si="17">H11+H14+H18+H21+H24+H28+H31+H35+H39+H42+H46+H50+H54+H58+H62+H66+H69+H73+H76+H80+H84+H88+H92+H95+H98+H102+H105+H108+H112+H116+H119+H122+H125+H128+H131+H134+H137+H140+H143+H147+H151+H155+H159+H163+H167+H171+H175+H179+H183+H186+H189+H193+H197+H201+H205+H209+H213+H216+H219+H222+H225+H228+H231+H234+H237+H240+H243+H246+H249+H252+H255+H258+H261+H264+H267+H270+H273+H276+H279+H282+H285+H288+H291+H294+H297+H300+H303+H306+H309+H312+H367</f>
        <v>2022</v>
      </c>
      <c r="I7" s="190">
        <f t="shared" ref="I7:Z7" si="18">I11+I14+I18+I21+I24+I28+I31+I35+I39+I42+I46+I50+I54+I58+I62+I66+I69+I73+I76+I80+I84+I88+I92+I95+I98+I102+I105+I108+I112+I116+I119+I122+I125+I128+I131+I134+I137+I140+I143+I147+I151+I155+I159+I163+I167+I171+I175+I179+I183+I186+I189+I193+I197+I201+I205+I209+I213+I216+I219+I222+I225+I228+I231+I234+I237+I240+I243+I246+I249+I252+I255+I258+I261+I264+I267+I270+I273+I276+I279+I282+I285+I288+I291+I294+I297+I300+I303+I306+I309+I312+I367</f>
        <v>40</v>
      </c>
      <c r="J7" s="190">
        <f t="shared" si="18"/>
        <v>38</v>
      </c>
      <c r="K7" s="190">
        <f t="shared" si="18"/>
        <v>56</v>
      </c>
      <c r="L7" s="190">
        <f t="shared" si="7"/>
        <v>1075</v>
      </c>
      <c r="M7" s="190">
        <f t="shared" si="8"/>
        <v>942</v>
      </c>
      <c r="N7" s="190">
        <f t="shared" si="8"/>
        <v>34</v>
      </c>
      <c r="O7" s="190">
        <f t="shared" si="8"/>
        <v>45</v>
      </c>
      <c r="P7" s="190">
        <f t="shared" si="8"/>
        <v>54</v>
      </c>
      <c r="Q7" s="229">
        <f t="shared" si="9"/>
        <v>1225</v>
      </c>
      <c r="R7" s="190">
        <f t="shared" si="18"/>
        <v>1079</v>
      </c>
      <c r="S7" s="190">
        <f t="shared" si="18"/>
        <v>59</v>
      </c>
      <c r="T7" s="190">
        <f t="shared" si="18"/>
        <v>47</v>
      </c>
      <c r="U7" s="190">
        <f t="shared" si="18"/>
        <v>40</v>
      </c>
      <c r="V7" s="229">
        <f t="shared" si="11"/>
        <v>1782</v>
      </c>
      <c r="W7" s="190">
        <f>W11+W14+W18+W21+W24+W28+W31+W35+W39+W42+W46+W50+W54+W58+W62+W66+W69+W73+W76+W80+W84+W88+W92+W95+W98+W102+W105+W108+W112+W116+W119+W122+W125+W128+W131+W134+W137+W140+W143+W147+W151+W155+W159+W163+W167+W171+W175+W179+W183+W186+W189+W193+W197+W201+W205+W209+W213+W216+W219+W222+W225+W228+W231+W234+W237+W240+W243+W246+W249+W252+W255+W258+W261+W264+W267+W270+W273+W276+W279+W282+W285+W288+W291+W294+W297+W300+W303+W306+W309+W312+W367</f>
        <v>1476</v>
      </c>
      <c r="X7" s="190">
        <f t="shared" si="18"/>
        <v>69</v>
      </c>
      <c r="Y7" s="190">
        <f t="shared" si="18"/>
        <v>180</v>
      </c>
      <c r="Z7" s="190">
        <f t="shared" si="18"/>
        <v>57</v>
      </c>
      <c r="AA7" s="229">
        <f t="shared" si="12"/>
        <v>1114</v>
      </c>
      <c r="AB7" s="190">
        <f>AB11+AB14+AB18+AB21+AB24+AB28+AB31+AB35+AB39+AB42+AB46+AB50+AB54+AB58+AB62+AB66+AB69+AB73+AB76+AB80+AB84+AB88+AB92+AB95+AB98+AB102+AB105+AB108+AB112+AB116+AB119+AB122+AB125+AB128+AB131+AB134+AB137+AB140+AB143+AB147+AB151+AB155+AB159+AB163+AB167+AB171+AB175+AB179+AB183+AB186+AB189+AB193+AB197+AB201+AB205+AB209+AB213+AB216+AB219+AB222+AB225+AB228+AB231+AB234+AB237+AB240+AB243+AB246+AB249+AB252+AB255+AB258+AB261+AB264+AB267+AB270+AB273+AB276+AB279+AB282+AB285+AB288+AB291+AB294+AB297+AB300+AB303+AB306+AB309+AB312+AB367</f>
        <v>936</v>
      </c>
      <c r="AC7" s="190">
        <f t="shared" ref="AC7:AE7" si="19">AC11+AC14+AC18+AC21+AC24+AC28+AC31+AC35+AC39+AC42+AC46+AC50+AC54+AC58+AC62+AC66+AC69+AC73+AC76+AC80+AC84+AC88+AC92+AC95+AC98+AC102+AC105+AC108+AC112+AC116+AC119+AC122+AC125+AC128+AC131+AC134+AC137+AC140+AC143+AC147+AC151+AC155+AC159+AC163+AC167+AC171+AC175+AC179+AC183+AC186+AC189+AC193+AC197+AC201+AC205+AC209+AC213+AC216+AC219+AC222+AC225+AC228+AC231+AC234+AC237+AC240+AC243+AC246+AC249+AC252+AC255+AC258+AC261+AC264+AC267+AC270+AC273+AC276+AC279+AC282+AC285+AC288+AC291+AC294+AC297+AC300+AC303+AC306+AC309+AC312+AC367</f>
        <v>42</v>
      </c>
      <c r="AD7" s="190">
        <f t="shared" si="19"/>
        <v>78</v>
      </c>
      <c r="AE7" s="190">
        <f t="shared" si="19"/>
        <v>58</v>
      </c>
      <c r="AF7" s="229">
        <f t="shared" si="14"/>
        <v>905</v>
      </c>
      <c r="AG7" s="190">
        <f>AG11+AG14+AG18+AG21+AG24+AG28+AG31+AG35+AG39+AG42+AG46+AG50+AG54+AG58+AG62+AG66+AG69+AG73+AG76+AG80+AG84+AG88+AG92+AG95+AG98+AG102+AG105+AG108+AG112+AG116+AG119+AG122+AG125+AG128+AG131+AG134+AG137+AG140+AG143+AG147+AG151+AG155+AG159+AG163+AG167+AG171+AG175+AG179+AG183+AG186+AG189+AG193+AG197+AG201+AG205+AG209+AG213+AG216+AG219+AG222+AG225+AG228+AG231+AG234+AG237+AG240+AG243+AG246+AG249+AG252+AG255+AG258+AG261+AG264+AG267+AG270+AG273+AG276+AG279+AG282+AG285+AG288+AG291+AG294+AG297+AG300+AG303+AG306+AG309+AG312+AG367</f>
        <v>761</v>
      </c>
      <c r="AH7" s="190">
        <f t="shared" ref="AH7:AJ7" si="20">AH11+AH14+AH18+AH21+AH24+AH28+AH31+AH35+AH39+AH42+AH46+AH50+AH54+AH58+AH62+AH66+AH69+AH73+AH76+AH80+AH84+AH88+AH92+AH95+AH98+AH102+AH105+AH108+AH112+AH116+AH119+AH122+AH125+AH128+AH131+AH134+AH137+AH140+AH143+AH147+AH151+AH155+AH159+AH163+AH167+AH171+AH175+AH179+AH183+AH186+AH189+AH193+AH197+AH201+AH205+AH209+AH213+AH216+AH219+AH222+AH225+AH228+AH231+AH234+AH237+AH240+AH243+AH246+AH249+AH252+AH255+AH258+AH261+AH264+AH267+AH270+AH273+AH276+AH279+AH282+AH285+AH288+AH291+AH294+AH297+AH300+AH303+AH306+AH309+AH312+AH367</f>
        <v>34</v>
      </c>
      <c r="AI7" s="190">
        <f t="shared" si="20"/>
        <v>85</v>
      </c>
      <c r="AJ7" s="190">
        <f t="shared" si="20"/>
        <v>25</v>
      </c>
    </row>
    <row r="8" spans="1:36" s="14" customFormat="1" ht="16.5" customHeight="1" thickBot="1" x14ac:dyDescent="0.3">
      <c r="A8" s="225"/>
      <c r="B8" s="223"/>
      <c r="C8" s="564" t="s">
        <v>619</v>
      </c>
      <c r="D8" s="565"/>
      <c r="E8" s="565"/>
      <c r="F8" s="270">
        <f t="shared" si="16"/>
        <v>1218</v>
      </c>
      <c r="G8" s="229">
        <f t="shared" si="5"/>
        <v>96</v>
      </c>
      <c r="H8" s="219">
        <f t="shared" ref="H8:K8" si="21">H15+H25+H32+H36+H43+H47+H51+H55+H59+H63+H70+H77+H81+H85+H89+H99+H109+H113+H144+H148+H152+H156+H160+H164+H168+H172+H176+H180+H190+H194+H198+H202+H206+H210</f>
        <v>83</v>
      </c>
      <c r="I8" s="219">
        <f t="shared" si="21"/>
        <v>0</v>
      </c>
      <c r="J8" s="219">
        <f t="shared" si="21"/>
        <v>13</v>
      </c>
      <c r="K8" s="219">
        <f t="shared" si="21"/>
        <v>0</v>
      </c>
      <c r="L8" s="272">
        <f t="shared" si="7"/>
        <v>173</v>
      </c>
      <c r="M8" s="219">
        <f t="shared" ref="M8:P8" si="22">M15+M25+M32+M36+M43+M47+M51+M55+M59+M63+M70+M77+M81+M85+M89+M99+M109+M113+M144+M148+M152+M156+M160+M164+M168+M172+M176+M180+M190+M194+M198+M202+M206+M210</f>
        <v>154</v>
      </c>
      <c r="N8" s="219">
        <f t="shared" si="22"/>
        <v>0</v>
      </c>
      <c r="O8" s="219">
        <f t="shared" si="22"/>
        <v>19</v>
      </c>
      <c r="P8" s="219">
        <f t="shared" si="22"/>
        <v>0</v>
      </c>
      <c r="Q8" s="229">
        <f t="shared" si="9"/>
        <v>177</v>
      </c>
      <c r="R8" s="219">
        <f t="shared" ref="R8:Z8" si="23">R15+R25+R32+R36+R43+R47+R51+R55+R59+R63+R70+R77+R81+R85+R89+R99+R109+R113+R144+R148+R152+R156+R160+R164+R168+R172+R176+R180+R190+R194+R198+R202+R206+R210</f>
        <v>142</v>
      </c>
      <c r="S8" s="219">
        <f t="shared" si="23"/>
        <v>10</v>
      </c>
      <c r="T8" s="219">
        <f t="shared" si="23"/>
        <v>19</v>
      </c>
      <c r="U8" s="219">
        <f t="shared" si="23"/>
        <v>6</v>
      </c>
      <c r="V8" s="229">
        <f t="shared" si="11"/>
        <v>282</v>
      </c>
      <c r="W8" s="219">
        <f>W15+W25+W32+W36+W43+W47+W51+W55+W59+W63+W70+W77+W81+W85+W89+W99+W109+W113+W144+W148+W152+W156+W160+W164+W168+W172+W176+W180+W190+W194+W198+W202+W206+W210</f>
        <v>218</v>
      </c>
      <c r="X8" s="219">
        <f t="shared" si="23"/>
        <v>18</v>
      </c>
      <c r="Y8" s="219">
        <f t="shared" si="23"/>
        <v>24</v>
      </c>
      <c r="Z8" s="219">
        <f t="shared" si="23"/>
        <v>22</v>
      </c>
      <c r="AA8" s="229">
        <f t="shared" si="12"/>
        <v>317</v>
      </c>
      <c r="AB8" s="219">
        <f>AB15+AB25+AB32+AB36+AB43+AB47+AB51+AB55+AB59+AB63+AB70+AB77+AB81+AB85+AB89+AB99+AB109+AB113+AB144+AB148+AB152+AB156+AB160+AB164+AB168+AB172+AB176+AB180+AB190+AB194+AB198+AB202+AB206+AB210</f>
        <v>275</v>
      </c>
      <c r="AC8" s="219">
        <f t="shared" ref="AC8:AE8" si="24">AC15+AC25+AC32+AC36+AC43+AC47+AC51+AC55+AC59+AC63+AC70+AC77+AC81+AC85+AC89+AC99+AC109+AC113+AC144+AC148+AC152+AC156+AC160+AC164+AC168+AC172+AC176+AC180+AC190+AC194+AC198+AC202+AC206+AC210</f>
        <v>8</v>
      </c>
      <c r="AD8" s="219">
        <f t="shared" si="24"/>
        <v>27</v>
      </c>
      <c r="AE8" s="219">
        <f t="shared" si="24"/>
        <v>7</v>
      </c>
      <c r="AF8" s="229">
        <f t="shared" si="14"/>
        <v>173</v>
      </c>
      <c r="AG8" s="219">
        <f>AG15+AG25+AG32+AG36+AG43+AG47+AG51+AG55+AG59+AG63+AG70+AG77+AG81+AG85+AG89+AG99+AG109+AG113+AG144+AG148+AG152+AG156+AG160+AG164+AG168+AG172+AG176+AG180+AG190+AG194+AG198+AG202+AG206+AG210</f>
        <v>150</v>
      </c>
      <c r="AH8" s="219">
        <f t="shared" ref="AH8:AJ8" si="25">AH15+AH25+AH32+AH36+AH43+AH47+AH51+AH55+AH59+AH63+AH70+AH77+AH81+AH85+AH89+AH99+AH109+AH113+AH144+AH148+AH152+AH156+AH160+AH164+AH168+AH172+AH176+AH180+AH190+AH194+AH198+AH202+AH206+AH210</f>
        <v>7</v>
      </c>
      <c r="AI8" s="219">
        <f t="shared" si="25"/>
        <v>15</v>
      </c>
      <c r="AJ8" s="219">
        <f t="shared" si="25"/>
        <v>1</v>
      </c>
    </row>
    <row r="9" spans="1:36" s="14" customFormat="1" x14ac:dyDescent="0.25">
      <c r="A9" s="225"/>
      <c r="B9" s="484">
        <v>1</v>
      </c>
      <c r="C9" s="553" t="s">
        <v>133</v>
      </c>
      <c r="D9" s="548" t="s">
        <v>578</v>
      </c>
      <c r="E9" s="61" t="s">
        <v>120</v>
      </c>
      <c r="F9" s="270">
        <f t="shared" si="16"/>
        <v>10864</v>
      </c>
      <c r="G9" s="229">
        <f t="shared" si="5"/>
        <v>1863</v>
      </c>
      <c r="H9" s="45">
        <v>1745</v>
      </c>
      <c r="I9" s="45">
        <v>45</v>
      </c>
      <c r="J9" s="45">
        <v>29</v>
      </c>
      <c r="K9" s="45">
        <v>44</v>
      </c>
      <c r="L9" s="229">
        <f t="shared" si="7"/>
        <v>2034</v>
      </c>
      <c r="M9" s="45">
        <v>1937</v>
      </c>
      <c r="N9" s="45">
        <v>29</v>
      </c>
      <c r="O9" s="45">
        <v>27</v>
      </c>
      <c r="P9" s="45">
        <v>41</v>
      </c>
      <c r="Q9" s="229">
        <f t="shared" si="9"/>
        <v>2211</v>
      </c>
      <c r="R9" s="45">
        <v>2025</v>
      </c>
      <c r="S9" s="45">
        <v>46</v>
      </c>
      <c r="T9" s="45">
        <v>76</v>
      </c>
      <c r="U9" s="45">
        <v>64</v>
      </c>
      <c r="V9" s="229">
        <f t="shared" si="11"/>
        <v>1819</v>
      </c>
      <c r="W9" s="45">
        <v>1661</v>
      </c>
      <c r="X9" s="45">
        <v>40</v>
      </c>
      <c r="Y9" s="45">
        <v>83</v>
      </c>
      <c r="Z9" s="45">
        <v>35</v>
      </c>
      <c r="AA9" s="229">
        <f t="shared" si="12"/>
        <v>1547</v>
      </c>
      <c r="AB9" s="45">
        <v>1403</v>
      </c>
      <c r="AC9" s="45">
        <v>46</v>
      </c>
      <c r="AD9" s="45">
        <v>56</v>
      </c>
      <c r="AE9" s="45">
        <v>42</v>
      </c>
      <c r="AF9" s="229">
        <f t="shared" si="14"/>
        <v>1390</v>
      </c>
      <c r="AG9" s="45">
        <v>1300</v>
      </c>
      <c r="AH9" s="45">
        <v>21</v>
      </c>
      <c r="AI9" s="45">
        <v>48</v>
      </c>
      <c r="AJ9" s="45">
        <v>21</v>
      </c>
    </row>
    <row r="10" spans="1:36" s="14" customFormat="1" x14ac:dyDescent="0.25">
      <c r="A10" s="225"/>
      <c r="B10" s="485"/>
      <c r="C10" s="554"/>
      <c r="D10" s="549"/>
      <c r="E10" s="62" t="s">
        <v>121</v>
      </c>
      <c r="F10" s="270">
        <f t="shared" si="16"/>
        <v>0</v>
      </c>
      <c r="G10" s="229">
        <f t="shared" si="5"/>
        <v>0</v>
      </c>
      <c r="H10" s="40">
        <v>0</v>
      </c>
      <c r="I10" s="40">
        <v>0</v>
      </c>
      <c r="J10" s="40">
        <v>0</v>
      </c>
      <c r="K10" s="40">
        <v>0</v>
      </c>
      <c r="L10" s="229">
        <f t="shared" si="7"/>
        <v>0</v>
      </c>
      <c r="M10" s="40">
        <v>0</v>
      </c>
      <c r="N10" s="40">
        <v>0</v>
      </c>
      <c r="O10" s="40">
        <v>0</v>
      </c>
      <c r="P10" s="40">
        <v>0</v>
      </c>
      <c r="Q10" s="229">
        <f t="shared" si="9"/>
        <v>0</v>
      </c>
      <c r="R10" s="40">
        <v>0</v>
      </c>
      <c r="S10" s="40">
        <v>0</v>
      </c>
      <c r="T10" s="40">
        <v>0</v>
      </c>
      <c r="U10" s="40">
        <v>0</v>
      </c>
      <c r="V10" s="229">
        <f t="shared" si="11"/>
        <v>0</v>
      </c>
      <c r="W10" s="40">
        <v>0</v>
      </c>
      <c r="X10" s="40">
        <v>0</v>
      </c>
      <c r="Y10" s="40">
        <v>0</v>
      </c>
      <c r="Z10" s="40">
        <v>0</v>
      </c>
      <c r="AA10" s="229">
        <f t="shared" si="12"/>
        <v>0</v>
      </c>
      <c r="AB10" s="40">
        <v>0</v>
      </c>
      <c r="AC10" s="40">
        <v>0</v>
      </c>
      <c r="AD10" s="40">
        <v>0</v>
      </c>
      <c r="AE10" s="40">
        <v>0</v>
      </c>
      <c r="AF10" s="229">
        <f t="shared" si="14"/>
        <v>0</v>
      </c>
      <c r="AG10" s="40">
        <v>0</v>
      </c>
      <c r="AH10" s="40">
        <v>0</v>
      </c>
      <c r="AI10" s="40">
        <v>0</v>
      </c>
      <c r="AJ10" s="40">
        <v>0</v>
      </c>
    </row>
    <row r="11" spans="1:36" s="14" customFormat="1" ht="15.75" customHeight="1" thickBot="1" x14ac:dyDescent="0.3">
      <c r="A11" s="225"/>
      <c r="B11" s="485"/>
      <c r="C11" s="554"/>
      <c r="D11" s="550"/>
      <c r="E11" s="63" t="s">
        <v>116</v>
      </c>
      <c r="F11" s="270">
        <f t="shared" si="16"/>
        <v>5372</v>
      </c>
      <c r="G11" s="229">
        <f t="shared" si="5"/>
        <v>1845</v>
      </c>
      <c r="H11" s="41">
        <v>1732</v>
      </c>
      <c r="I11" s="41">
        <v>35</v>
      </c>
      <c r="J11" s="41">
        <v>26</v>
      </c>
      <c r="K11" s="41">
        <v>52</v>
      </c>
      <c r="L11" s="229">
        <f t="shared" si="7"/>
        <v>700</v>
      </c>
      <c r="M11" s="41">
        <v>598</v>
      </c>
      <c r="N11" s="41">
        <v>29</v>
      </c>
      <c r="O11" s="41">
        <v>29</v>
      </c>
      <c r="P11" s="41">
        <v>44</v>
      </c>
      <c r="Q11" s="229">
        <f t="shared" si="9"/>
        <v>684</v>
      </c>
      <c r="R11" s="41">
        <v>582</v>
      </c>
      <c r="S11" s="41">
        <v>41</v>
      </c>
      <c r="T11" s="41">
        <v>25</v>
      </c>
      <c r="U11" s="41">
        <v>36</v>
      </c>
      <c r="V11" s="229">
        <f t="shared" si="11"/>
        <v>1016</v>
      </c>
      <c r="W11" s="41">
        <v>800</v>
      </c>
      <c r="X11" s="41">
        <v>42</v>
      </c>
      <c r="Y11" s="41">
        <v>124</v>
      </c>
      <c r="Z11" s="41">
        <v>50</v>
      </c>
      <c r="AA11" s="229">
        <f t="shared" si="12"/>
        <v>664</v>
      </c>
      <c r="AB11" s="41">
        <v>527</v>
      </c>
      <c r="AC11" s="41">
        <v>32</v>
      </c>
      <c r="AD11" s="41">
        <v>55</v>
      </c>
      <c r="AE11" s="41">
        <v>50</v>
      </c>
      <c r="AF11" s="229">
        <f t="shared" si="14"/>
        <v>463</v>
      </c>
      <c r="AG11" s="41">
        <v>358</v>
      </c>
      <c r="AH11" s="41">
        <v>25</v>
      </c>
      <c r="AI11" s="41">
        <v>58</v>
      </c>
      <c r="AJ11" s="41">
        <v>22</v>
      </c>
    </row>
    <row r="12" spans="1:36" s="14" customFormat="1" ht="15.75" customHeight="1" x14ac:dyDescent="0.25">
      <c r="A12" s="225"/>
      <c r="B12" s="485">
        <v>2</v>
      </c>
      <c r="C12" s="554"/>
      <c r="D12" s="548" t="s">
        <v>610</v>
      </c>
      <c r="E12" s="60" t="s">
        <v>120</v>
      </c>
      <c r="F12" s="270">
        <f t="shared" si="16"/>
        <v>0</v>
      </c>
      <c r="G12" s="229">
        <f t="shared" si="5"/>
        <v>0</v>
      </c>
      <c r="H12" s="45">
        <v>0</v>
      </c>
      <c r="I12" s="45">
        <v>0</v>
      </c>
      <c r="J12" s="45">
        <v>0</v>
      </c>
      <c r="K12" s="45">
        <v>0</v>
      </c>
      <c r="L12" s="229">
        <f t="shared" si="7"/>
        <v>0</v>
      </c>
      <c r="M12" s="45">
        <v>0</v>
      </c>
      <c r="N12" s="45">
        <v>0</v>
      </c>
      <c r="O12" s="45">
        <v>0</v>
      </c>
      <c r="P12" s="45">
        <v>0</v>
      </c>
      <c r="Q12" s="229">
        <f t="shared" si="9"/>
        <v>0</v>
      </c>
      <c r="R12" s="45">
        <v>0</v>
      </c>
      <c r="S12" s="45">
        <v>0</v>
      </c>
      <c r="T12" s="45">
        <v>0</v>
      </c>
      <c r="U12" s="45">
        <v>0</v>
      </c>
      <c r="V12" s="229">
        <f t="shared" si="11"/>
        <v>0</v>
      </c>
      <c r="W12" s="45">
        <v>0</v>
      </c>
      <c r="X12" s="45">
        <v>0</v>
      </c>
      <c r="Y12" s="45">
        <v>0</v>
      </c>
      <c r="Z12" s="45">
        <v>0</v>
      </c>
      <c r="AA12" s="229">
        <f t="shared" si="12"/>
        <v>0</v>
      </c>
      <c r="AB12" s="45">
        <v>0</v>
      </c>
      <c r="AC12" s="45">
        <v>0</v>
      </c>
      <c r="AD12" s="45">
        <v>0</v>
      </c>
      <c r="AE12" s="45">
        <v>0</v>
      </c>
      <c r="AF12" s="229">
        <f t="shared" si="14"/>
        <v>0</v>
      </c>
      <c r="AG12" s="45">
        <v>0</v>
      </c>
      <c r="AH12" s="45">
        <v>0</v>
      </c>
      <c r="AI12" s="45">
        <v>0</v>
      </c>
      <c r="AJ12" s="45">
        <v>0</v>
      </c>
    </row>
    <row r="13" spans="1:36" s="14" customFormat="1" ht="15.75" customHeight="1" x14ac:dyDescent="0.25">
      <c r="A13" s="225"/>
      <c r="B13" s="485"/>
      <c r="C13" s="554"/>
      <c r="D13" s="549"/>
      <c r="E13" s="62" t="s">
        <v>121</v>
      </c>
      <c r="F13" s="270">
        <f t="shared" si="16"/>
        <v>0</v>
      </c>
      <c r="G13" s="229">
        <f t="shared" si="5"/>
        <v>0</v>
      </c>
      <c r="H13" s="40">
        <v>0</v>
      </c>
      <c r="I13" s="40">
        <v>0</v>
      </c>
      <c r="J13" s="40">
        <v>0</v>
      </c>
      <c r="K13" s="40">
        <v>0</v>
      </c>
      <c r="L13" s="229">
        <f t="shared" si="7"/>
        <v>0</v>
      </c>
      <c r="M13" s="40">
        <v>0</v>
      </c>
      <c r="N13" s="40">
        <v>0</v>
      </c>
      <c r="O13" s="40">
        <v>0</v>
      </c>
      <c r="P13" s="40">
        <v>0</v>
      </c>
      <c r="Q13" s="229">
        <f t="shared" si="9"/>
        <v>0</v>
      </c>
      <c r="R13" s="40">
        <v>0</v>
      </c>
      <c r="S13" s="40">
        <v>0</v>
      </c>
      <c r="T13" s="40">
        <v>0</v>
      </c>
      <c r="U13" s="40">
        <v>0</v>
      </c>
      <c r="V13" s="229">
        <f t="shared" si="11"/>
        <v>0</v>
      </c>
      <c r="W13" s="40">
        <v>0</v>
      </c>
      <c r="X13" s="40">
        <v>0</v>
      </c>
      <c r="Y13" s="40">
        <v>0</v>
      </c>
      <c r="Z13" s="40">
        <v>0</v>
      </c>
      <c r="AA13" s="229">
        <f t="shared" si="12"/>
        <v>0</v>
      </c>
      <c r="AB13" s="40">
        <v>0</v>
      </c>
      <c r="AC13" s="40">
        <v>0</v>
      </c>
      <c r="AD13" s="40">
        <v>0</v>
      </c>
      <c r="AE13" s="40">
        <v>0</v>
      </c>
      <c r="AF13" s="229">
        <f t="shared" si="14"/>
        <v>0</v>
      </c>
      <c r="AG13" s="40">
        <v>0</v>
      </c>
      <c r="AH13" s="40">
        <v>0</v>
      </c>
      <c r="AI13" s="40">
        <v>0</v>
      </c>
      <c r="AJ13" s="40">
        <v>0</v>
      </c>
    </row>
    <row r="14" spans="1:36" s="14" customFormat="1" ht="16.5" customHeight="1" thickBot="1" x14ac:dyDescent="0.3">
      <c r="A14" s="225"/>
      <c r="B14" s="485"/>
      <c r="C14" s="554"/>
      <c r="D14" s="549"/>
      <c r="E14" s="63" t="s">
        <v>116</v>
      </c>
      <c r="F14" s="270">
        <f t="shared" si="16"/>
        <v>1</v>
      </c>
      <c r="G14" s="229">
        <f t="shared" si="5"/>
        <v>0</v>
      </c>
      <c r="H14" s="41">
        <v>0</v>
      </c>
      <c r="I14" s="41">
        <v>0</v>
      </c>
      <c r="J14" s="41">
        <v>0</v>
      </c>
      <c r="K14" s="41">
        <v>0</v>
      </c>
      <c r="L14" s="229">
        <f t="shared" si="7"/>
        <v>0</v>
      </c>
      <c r="M14" s="41">
        <v>0</v>
      </c>
      <c r="N14" s="41">
        <v>0</v>
      </c>
      <c r="O14" s="41">
        <v>0</v>
      </c>
      <c r="P14" s="41">
        <v>0</v>
      </c>
      <c r="Q14" s="229">
        <f t="shared" si="9"/>
        <v>0</v>
      </c>
      <c r="R14" s="41">
        <v>0</v>
      </c>
      <c r="S14" s="41">
        <v>0</v>
      </c>
      <c r="T14" s="41">
        <v>0</v>
      </c>
      <c r="U14" s="41">
        <v>0</v>
      </c>
      <c r="V14" s="229">
        <f t="shared" si="11"/>
        <v>0</v>
      </c>
      <c r="W14" s="41">
        <v>0</v>
      </c>
      <c r="X14" s="41">
        <v>0</v>
      </c>
      <c r="Y14" s="41">
        <v>0</v>
      </c>
      <c r="Z14" s="41">
        <v>0</v>
      </c>
      <c r="AA14" s="229">
        <f t="shared" si="12"/>
        <v>0</v>
      </c>
      <c r="AB14" s="41">
        <v>0</v>
      </c>
      <c r="AC14" s="41">
        <v>0</v>
      </c>
      <c r="AD14" s="41">
        <v>0</v>
      </c>
      <c r="AE14" s="41">
        <v>0</v>
      </c>
      <c r="AF14" s="229">
        <f t="shared" si="14"/>
        <v>1</v>
      </c>
      <c r="AG14" s="41">
        <v>1</v>
      </c>
      <c r="AH14" s="41">
        <v>0</v>
      </c>
      <c r="AI14" s="41">
        <v>0</v>
      </c>
      <c r="AJ14" s="41">
        <v>0</v>
      </c>
    </row>
    <row r="15" spans="1:36" s="14" customFormat="1" ht="15.75" thickBot="1" x14ac:dyDescent="0.3">
      <c r="A15" s="225"/>
      <c r="B15" s="485"/>
      <c r="C15" s="554"/>
      <c r="D15" s="550"/>
      <c r="E15" s="235" t="s">
        <v>458</v>
      </c>
      <c r="F15" s="270">
        <f t="shared" si="16"/>
        <v>4</v>
      </c>
      <c r="G15" s="229">
        <f t="shared" si="5"/>
        <v>0</v>
      </c>
      <c r="H15" s="228">
        <v>0</v>
      </c>
      <c r="I15" s="228">
        <v>0</v>
      </c>
      <c r="J15" s="228">
        <v>0</v>
      </c>
      <c r="K15" s="228">
        <v>0</v>
      </c>
      <c r="L15" s="229">
        <f t="shared" si="7"/>
        <v>0</v>
      </c>
      <c r="M15" s="228">
        <v>0</v>
      </c>
      <c r="N15" s="228">
        <v>0</v>
      </c>
      <c r="O15" s="228">
        <v>0</v>
      </c>
      <c r="P15" s="228">
        <v>0</v>
      </c>
      <c r="Q15" s="229">
        <f t="shared" si="9"/>
        <v>1</v>
      </c>
      <c r="R15" s="228">
        <v>1</v>
      </c>
      <c r="S15" s="228">
        <v>0</v>
      </c>
      <c r="T15" s="228">
        <v>0</v>
      </c>
      <c r="U15" s="228">
        <v>0</v>
      </c>
      <c r="V15" s="229">
        <f t="shared" si="11"/>
        <v>0</v>
      </c>
      <c r="W15" s="228">
        <v>0</v>
      </c>
      <c r="X15" s="228">
        <v>0</v>
      </c>
      <c r="Y15" s="228">
        <v>0</v>
      </c>
      <c r="Z15" s="228">
        <v>0</v>
      </c>
      <c r="AA15" s="229">
        <f t="shared" si="12"/>
        <v>1</v>
      </c>
      <c r="AB15" s="228">
        <v>1</v>
      </c>
      <c r="AC15" s="228">
        <v>0</v>
      </c>
      <c r="AD15" s="228">
        <v>0</v>
      </c>
      <c r="AE15" s="228">
        <v>0</v>
      </c>
      <c r="AF15" s="229">
        <f t="shared" si="14"/>
        <v>2</v>
      </c>
      <c r="AG15" s="228">
        <v>2</v>
      </c>
      <c r="AH15" s="228">
        <v>0</v>
      </c>
      <c r="AI15" s="228">
        <v>0</v>
      </c>
      <c r="AJ15" s="228">
        <v>0</v>
      </c>
    </row>
    <row r="16" spans="1:36" s="14" customFormat="1" ht="15.75" customHeight="1" x14ac:dyDescent="0.25">
      <c r="A16" s="225"/>
      <c r="B16" s="485">
        <v>3</v>
      </c>
      <c r="C16" s="554"/>
      <c r="D16" s="548" t="s">
        <v>489</v>
      </c>
      <c r="E16" s="60" t="s">
        <v>120</v>
      </c>
      <c r="F16" s="270">
        <f t="shared" si="16"/>
        <v>1</v>
      </c>
      <c r="G16" s="229">
        <f t="shared" si="5"/>
        <v>0</v>
      </c>
      <c r="H16" s="45">
        <v>0</v>
      </c>
      <c r="I16" s="45">
        <v>0</v>
      </c>
      <c r="J16" s="45">
        <v>0</v>
      </c>
      <c r="K16" s="45">
        <v>0</v>
      </c>
      <c r="L16" s="229">
        <f t="shared" si="7"/>
        <v>0</v>
      </c>
      <c r="M16" s="45">
        <v>0</v>
      </c>
      <c r="N16" s="45">
        <v>0</v>
      </c>
      <c r="O16" s="45">
        <v>0</v>
      </c>
      <c r="P16" s="45">
        <v>0</v>
      </c>
      <c r="Q16" s="229">
        <f t="shared" si="9"/>
        <v>0</v>
      </c>
      <c r="R16" s="45">
        <v>0</v>
      </c>
      <c r="S16" s="45">
        <v>0</v>
      </c>
      <c r="T16" s="45">
        <v>0</v>
      </c>
      <c r="U16" s="45">
        <v>0</v>
      </c>
      <c r="V16" s="229">
        <f t="shared" si="11"/>
        <v>1</v>
      </c>
      <c r="W16" s="45">
        <v>0</v>
      </c>
      <c r="X16" s="45">
        <v>1</v>
      </c>
      <c r="Y16" s="45">
        <v>0</v>
      </c>
      <c r="Z16" s="45">
        <v>0</v>
      </c>
      <c r="AA16" s="229">
        <f t="shared" si="12"/>
        <v>0</v>
      </c>
      <c r="AB16" s="45">
        <v>0</v>
      </c>
      <c r="AC16" s="45">
        <v>0</v>
      </c>
      <c r="AD16" s="45">
        <v>0</v>
      </c>
      <c r="AE16" s="45">
        <v>0</v>
      </c>
      <c r="AF16" s="229">
        <f t="shared" si="14"/>
        <v>0</v>
      </c>
      <c r="AG16" s="45">
        <v>0</v>
      </c>
      <c r="AH16" s="45">
        <v>0</v>
      </c>
      <c r="AI16" s="45">
        <v>0</v>
      </c>
      <c r="AJ16" s="45">
        <v>0</v>
      </c>
    </row>
    <row r="17" spans="1:36" s="14" customFormat="1" ht="15.75" customHeight="1" x14ac:dyDescent="0.25">
      <c r="A17" s="225"/>
      <c r="B17" s="485"/>
      <c r="C17" s="554"/>
      <c r="D17" s="549"/>
      <c r="E17" s="62" t="s">
        <v>121</v>
      </c>
      <c r="F17" s="270">
        <f t="shared" si="16"/>
        <v>0</v>
      </c>
      <c r="G17" s="229">
        <f t="shared" si="5"/>
        <v>0</v>
      </c>
      <c r="H17" s="40">
        <v>0</v>
      </c>
      <c r="I17" s="40">
        <v>0</v>
      </c>
      <c r="J17" s="40">
        <v>0</v>
      </c>
      <c r="K17" s="40">
        <v>0</v>
      </c>
      <c r="L17" s="229">
        <f t="shared" si="7"/>
        <v>0</v>
      </c>
      <c r="M17" s="40">
        <v>0</v>
      </c>
      <c r="N17" s="40">
        <v>0</v>
      </c>
      <c r="O17" s="40">
        <v>0</v>
      </c>
      <c r="P17" s="40">
        <v>0</v>
      </c>
      <c r="Q17" s="229">
        <f t="shared" si="9"/>
        <v>0</v>
      </c>
      <c r="R17" s="40">
        <v>0</v>
      </c>
      <c r="S17" s="40">
        <v>0</v>
      </c>
      <c r="T17" s="40">
        <v>0</v>
      </c>
      <c r="U17" s="40">
        <v>0</v>
      </c>
      <c r="V17" s="229">
        <f t="shared" si="11"/>
        <v>0</v>
      </c>
      <c r="W17" s="40">
        <v>0</v>
      </c>
      <c r="X17" s="40">
        <v>0</v>
      </c>
      <c r="Y17" s="40">
        <v>0</v>
      </c>
      <c r="Z17" s="40">
        <v>0</v>
      </c>
      <c r="AA17" s="229">
        <f t="shared" si="12"/>
        <v>0</v>
      </c>
      <c r="AB17" s="40">
        <v>0</v>
      </c>
      <c r="AC17" s="40">
        <v>0</v>
      </c>
      <c r="AD17" s="40">
        <v>0</v>
      </c>
      <c r="AE17" s="40">
        <v>0</v>
      </c>
      <c r="AF17" s="229">
        <f t="shared" si="14"/>
        <v>0</v>
      </c>
      <c r="AG17" s="40">
        <v>0</v>
      </c>
      <c r="AH17" s="40">
        <v>0</v>
      </c>
      <c r="AI17" s="40">
        <v>0</v>
      </c>
      <c r="AJ17" s="40">
        <v>0</v>
      </c>
    </row>
    <row r="18" spans="1:36" s="14" customFormat="1" ht="16.5" customHeight="1" thickBot="1" x14ac:dyDescent="0.3">
      <c r="A18" s="225"/>
      <c r="B18" s="485"/>
      <c r="C18" s="554"/>
      <c r="D18" s="550"/>
      <c r="E18" s="63" t="s">
        <v>116</v>
      </c>
      <c r="F18" s="270">
        <f t="shared" si="16"/>
        <v>1</v>
      </c>
      <c r="G18" s="229">
        <f t="shared" si="5"/>
        <v>0</v>
      </c>
      <c r="H18" s="41">
        <v>0</v>
      </c>
      <c r="I18" s="41">
        <v>0</v>
      </c>
      <c r="J18" s="41">
        <v>0</v>
      </c>
      <c r="K18" s="41">
        <v>0</v>
      </c>
      <c r="L18" s="229">
        <f t="shared" si="7"/>
        <v>0</v>
      </c>
      <c r="M18" s="41">
        <v>0</v>
      </c>
      <c r="N18" s="41">
        <v>0</v>
      </c>
      <c r="O18" s="41">
        <v>0</v>
      </c>
      <c r="P18" s="41">
        <v>0</v>
      </c>
      <c r="Q18" s="229">
        <f t="shared" si="9"/>
        <v>0</v>
      </c>
      <c r="R18" s="41">
        <v>0</v>
      </c>
      <c r="S18" s="41">
        <v>0</v>
      </c>
      <c r="T18" s="41">
        <v>0</v>
      </c>
      <c r="U18" s="41">
        <v>0</v>
      </c>
      <c r="V18" s="229">
        <f t="shared" si="11"/>
        <v>0</v>
      </c>
      <c r="W18" s="41">
        <v>0</v>
      </c>
      <c r="X18" s="41">
        <v>0</v>
      </c>
      <c r="Y18" s="41">
        <v>0</v>
      </c>
      <c r="Z18" s="41">
        <v>0</v>
      </c>
      <c r="AA18" s="229">
        <f t="shared" si="12"/>
        <v>1</v>
      </c>
      <c r="AB18" s="41">
        <v>1</v>
      </c>
      <c r="AC18" s="41">
        <v>0</v>
      </c>
      <c r="AD18" s="41">
        <v>0</v>
      </c>
      <c r="AE18" s="41">
        <v>0</v>
      </c>
      <c r="AF18" s="229">
        <f t="shared" si="14"/>
        <v>0</v>
      </c>
      <c r="AG18" s="41">
        <v>0</v>
      </c>
      <c r="AH18" s="41">
        <v>0</v>
      </c>
      <c r="AI18" s="41">
        <v>0</v>
      </c>
      <c r="AJ18" s="41">
        <v>0</v>
      </c>
    </row>
    <row r="19" spans="1:36" s="14" customFormat="1" ht="15" customHeight="1" x14ac:dyDescent="0.25">
      <c r="A19" s="225"/>
      <c r="B19" s="485">
        <v>4</v>
      </c>
      <c r="C19" s="554"/>
      <c r="D19" s="548" t="s">
        <v>585</v>
      </c>
      <c r="E19" s="60" t="s">
        <v>120</v>
      </c>
      <c r="F19" s="270">
        <f t="shared" si="16"/>
        <v>14</v>
      </c>
      <c r="G19" s="229">
        <f t="shared" si="5"/>
        <v>0</v>
      </c>
      <c r="H19" s="45">
        <v>0</v>
      </c>
      <c r="I19" s="45">
        <v>0</v>
      </c>
      <c r="J19" s="45">
        <v>0</v>
      </c>
      <c r="K19" s="45">
        <v>0</v>
      </c>
      <c r="L19" s="229">
        <f t="shared" si="7"/>
        <v>8</v>
      </c>
      <c r="M19" s="45">
        <v>8</v>
      </c>
      <c r="N19" s="45">
        <v>0</v>
      </c>
      <c r="O19" s="45">
        <v>0</v>
      </c>
      <c r="P19" s="45">
        <v>0</v>
      </c>
      <c r="Q19" s="229">
        <f t="shared" si="9"/>
        <v>2</v>
      </c>
      <c r="R19" s="45">
        <v>1</v>
      </c>
      <c r="S19" s="45">
        <v>0</v>
      </c>
      <c r="T19" s="45">
        <v>1</v>
      </c>
      <c r="U19" s="45">
        <v>0</v>
      </c>
      <c r="V19" s="229">
        <f t="shared" si="11"/>
        <v>2</v>
      </c>
      <c r="W19" s="45">
        <v>2</v>
      </c>
      <c r="X19" s="45">
        <v>0</v>
      </c>
      <c r="Y19" s="45">
        <v>0</v>
      </c>
      <c r="Z19" s="45">
        <v>0</v>
      </c>
      <c r="AA19" s="229">
        <f t="shared" si="12"/>
        <v>2</v>
      </c>
      <c r="AB19" s="45">
        <v>2</v>
      </c>
      <c r="AC19" s="45">
        <v>0</v>
      </c>
      <c r="AD19" s="45">
        <v>0</v>
      </c>
      <c r="AE19" s="45">
        <v>0</v>
      </c>
      <c r="AF19" s="229">
        <f t="shared" si="14"/>
        <v>0</v>
      </c>
      <c r="AG19" s="45">
        <v>0</v>
      </c>
      <c r="AH19" s="45">
        <v>0</v>
      </c>
      <c r="AI19" s="45">
        <v>0</v>
      </c>
      <c r="AJ19" s="45">
        <v>0</v>
      </c>
    </row>
    <row r="20" spans="1:36" s="14" customFormat="1" ht="15" customHeight="1" x14ac:dyDescent="0.25">
      <c r="A20" s="225"/>
      <c r="B20" s="485"/>
      <c r="C20" s="554"/>
      <c r="D20" s="549"/>
      <c r="E20" s="62" t="s">
        <v>121</v>
      </c>
      <c r="F20" s="270">
        <f t="shared" si="16"/>
        <v>0</v>
      </c>
      <c r="G20" s="229">
        <f t="shared" si="5"/>
        <v>0</v>
      </c>
      <c r="H20" s="40">
        <v>0</v>
      </c>
      <c r="I20" s="40">
        <v>0</v>
      </c>
      <c r="J20" s="40">
        <v>0</v>
      </c>
      <c r="K20" s="40">
        <v>0</v>
      </c>
      <c r="L20" s="229">
        <f t="shared" si="7"/>
        <v>0</v>
      </c>
      <c r="M20" s="40">
        <v>0</v>
      </c>
      <c r="N20" s="40">
        <v>0</v>
      </c>
      <c r="O20" s="40">
        <v>0</v>
      </c>
      <c r="P20" s="40">
        <v>0</v>
      </c>
      <c r="Q20" s="229">
        <f t="shared" si="9"/>
        <v>0</v>
      </c>
      <c r="R20" s="40">
        <v>0</v>
      </c>
      <c r="S20" s="40">
        <v>0</v>
      </c>
      <c r="T20" s="40">
        <v>0</v>
      </c>
      <c r="U20" s="40">
        <v>0</v>
      </c>
      <c r="V20" s="229">
        <f t="shared" si="11"/>
        <v>0</v>
      </c>
      <c r="W20" s="40">
        <v>0</v>
      </c>
      <c r="X20" s="40">
        <v>0</v>
      </c>
      <c r="Y20" s="40">
        <v>0</v>
      </c>
      <c r="Z20" s="40">
        <v>0</v>
      </c>
      <c r="AA20" s="229">
        <f t="shared" si="12"/>
        <v>0</v>
      </c>
      <c r="AB20" s="40">
        <v>0</v>
      </c>
      <c r="AC20" s="40">
        <v>0</v>
      </c>
      <c r="AD20" s="40">
        <v>0</v>
      </c>
      <c r="AE20" s="40">
        <v>0</v>
      </c>
      <c r="AF20" s="229">
        <f t="shared" si="14"/>
        <v>0</v>
      </c>
      <c r="AG20" s="40">
        <v>0</v>
      </c>
      <c r="AH20" s="40">
        <v>0</v>
      </c>
      <c r="AI20" s="40">
        <v>0</v>
      </c>
      <c r="AJ20" s="40">
        <v>0</v>
      </c>
    </row>
    <row r="21" spans="1:36" s="14" customFormat="1" ht="15.75" customHeight="1" thickBot="1" x14ac:dyDescent="0.3">
      <c r="A21" s="225"/>
      <c r="B21" s="485"/>
      <c r="C21" s="554"/>
      <c r="D21" s="550"/>
      <c r="E21" s="63" t="s">
        <v>116</v>
      </c>
      <c r="F21" s="270">
        <f t="shared" si="16"/>
        <v>12</v>
      </c>
      <c r="G21" s="229">
        <f t="shared" si="5"/>
        <v>0</v>
      </c>
      <c r="H21" s="41">
        <v>0</v>
      </c>
      <c r="I21" s="41">
        <v>0</v>
      </c>
      <c r="J21" s="41">
        <v>0</v>
      </c>
      <c r="K21" s="41">
        <v>0</v>
      </c>
      <c r="L21" s="229">
        <f t="shared" si="7"/>
        <v>4</v>
      </c>
      <c r="M21" s="41">
        <v>4</v>
      </c>
      <c r="N21" s="41">
        <v>0</v>
      </c>
      <c r="O21" s="41">
        <v>0</v>
      </c>
      <c r="P21" s="41">
        <v>0</v>
      </c>
      <c r="Q21" s="229">
        <f t="shared" si="9"/>
        <v>3</v>
      </c>
      <c r="R21" s="41">
        <v>3</v>
      </c>
      <c r="S21" s="41">
        <v>0</v>
      </c>
      <c r="T21" s="41">
        <v>0</v>
      </c>
      <c r="U21" s="41">
        <v>0</v>
      </c>
      <c r="V21" s="229">
        <f t="shared" si="11"/>
        <v>2</v>
      </c>
      <c r="W21" s="41">
        <v>1</v>
      </c>
      <c r="X21" s="41">
        <v>0</v>
      </c>
      <c r="Y21" s="41">
        <v>1</v>
      </c>
      <c r="Z21" s="41">
        <v>0</v>
      </c>
      <c r="AA21" s="229">
        <f t="shared" si="12"/>
        <v>1</v>
      </c>
      <c r="AB21" s="41">
        <v>1</v>
      </c>
      <c r="AC21" s="41">
        <v>0</v>
      </c>
      <c r="AD21" s="41">
        <v>0</v>
      </c>
      <c r="AE21" s="41">
        <v>0</v>
      </c>
      <c r="AF21" s="229">
        <f t="shared" si="14"/>
        <v>2</v>
      </c>
      <c r="AG21" s="41">
        <v>2</v>
      </c>
      <c r="AH21" s="41">
        <v>0</v>
      </c>
      <c r="AI21" s="41">
        <v>0</v>
      </c>
      <c r="AJ21" s="41">
        <v>0</v>
      </c>
    </row>
    <row r="22" spans="1:36" s="14" customFormat="1" x14ac:dyDescent="0.25">
      <c r="A22" s="225"/>
      <c r="B22" s="485">
        <v>5</v>
      </c>
      <c r="C22" s="554"/>
      <c r="D22" s="548" t="s">
        <v>579</v>
      </c>
      <c r="E22" s="60" t="s">
        <v>120</v>
      </c>
      <c r="F22" s="270">
        <f t="shared" si="16"/>
        <v>1</v>
      </c>
      <c r="G22" s="229">
        <f t="shared" si="5"/>
        <v>0</v>
      </c>
      <c r="H22" s="45">
        <v>0</v>
      </c>
      <c r="I22" s="45">
        <v>0</v>
      </c>
      <c r="J22" s="45">
        <v>0</v>
      </c>
      <c r="K22" s="45">
        <v>0</v>
      </c>
      <c r="L22" s="229">
        <f t="shared" si="7"/>
        <v>0</v>
      </c>
      <c r="M22" s="45">
        <v>0</v>
      </c>
      <c r="N22" s="45">
        <v>0</v>
      </c>
      <c r="O22" s="45">
        <v>0</v>
      </c>
      <c r="P22" s="45">
        <v>0</v>
      </c>
      <c r="Q22" s="229">
        <f t="shared" si="9"/>
        <v>0</v>
      </c>
      <c r="R22" s="45">
        <v>0</v>
      </c>
      <c r="S22" s="45">
        <v>0</v>
      </c>
      <c r="T22" s="45">
        <v>0</v>
      </c>
      <c r="U22" s="45">
        <v>0</v>
      </c>
      <c r="V22" s="229">
        <f t="shared" si="11"/>
        <v>0</v>
      </c>
      <c r="W22" s="45">
        <v>0</v>
      </c>
      <c r="X22" s="45">
        <v>0</v>
      </c>
      <c r="Y22" s="45">
        <v>0</v>
      </c>
      <c r="Z22" s="45">
        <v>0</v>
      </c>
      <c r="AA22" s="229">
        <f t="shared" si="12"/>
        <v>0</v>
      </c>
      <c r="AB22" s="45">
        <v>0</v>
      </c>
      <c r="AC22" s="45">
        <v>0</v>
      </c>
      <c r="AD22" s="45">
        <v>0</v>
      </c>
      <c r="AE22" s="45">
        <v>0</v>
      </c>
      <c r="AF22" s="229">
        <f t="shared" si="14"/>
        <v>1</v>
      </c>
      <c r="AG22" s="45">
        <v>1</v>
      </c>
      <c r="AH22" s="45">
        <v>0</v>
      </c>
      <c r="AI22" s="45">
        <v>0</v>
      </c>
      <c r="AJ22" s="45">
        <v>0</v>
      </c>
    </row>
    <row r="23" spans="1:36" s="14" customFormat="1" x14ac:dyDescent="0.25">
      <c r="A23" s="225"/>
      <c r="B23" s="485"/>
      <c r="C23" s="554"/>
      <c r="D23" s="549"/>
      <c r="E23" s="62" t="s">
        <v>121</v>
      </c>
      <c r="F23" s="270">
        <f t="shared" si="16"/>
        <v>0</v>
      </c>
      <c r="G23" s="229">
        <f t="shared" si="5"/>
        <v>0</v>
      </c>
      <c r="H23" s="40">
        <v>0</v>
      </c>
      <c r="I23" s="40">
        <v>0</v>
      </c>
      <c r="J23" s="40">
        <v>0</v>
      </c>
      <c r="K23" s="40">
        <v>0</v>
      </c>
      <c r="L23" s="229">
        <f t="shared" si="7"/>
        <v>0</v>
      </c>
      <c r="M23" s="40">
        <v>0</v>
      </c>
      <c r="N23" s="40">
        <v>0</v>
      </c>
      <c r="O23" s="40">
        <v>0</v>
      </c>
      <c r="P23" s="40">
        <v>0</v>
      </c>
      <c r="Q23" s="229">
        <f t="shared" si="9"/>
        <v>0</v>
      </c>
      <c r="R23" s="40">
        <v>0</v>
      </c>
      <c r="S23" s="40">
        <v>0</v>
      </c>
      <c r="T23" s="40">
        <v>0</v>
      </c>
      <c r="U23" s="40">
        <v>0</v>
      </c>
      <c r="V23" s="229">
        <f t="shared" si="11"/>
        <v>0</v>
      </c>
      <c r="W23" s="40">
        <v>0</v>
      </c>
      <c r="X23" s="40">
        <v>0</v>
      </c>
      <c r="Y23" s="40">
        <v>0</v>
      </c>
      <c r="Z23" s="40">
        <v>0</v>
      </c>
      <c r="AA23" s="229">
        <f t="shared" si="12"/>
        <v>0</v>
      </c>
      <c r="AB23" s="40">
        <v>0</v>
      </c>
      <c r="AC23" s="40">
        <v>0</v>
      </c>
      <c r="AD23" s="40">
        <v>0</v>
      </c>
      <c r="AE23" s="40">
        <v>0</v>
      </c>
      <c r="AF23" s="229">
        <f t="shared" si="14"/>
        <v>0</v>
      </c>
      <c r="AG23" s="40">
        <v>0</v>
      </c>
      <c r="AH23" s="40">
        <v>0</v>
      </c>
      <c r="AI23" s="40">
        <v>0</v>
      </c>
      <c r="AJ23" s="40">
        <v>0</v>
      </c>
    </row>
    <row r="24" spans="1:36" s="14" customFormat="1" ht="15.75" thickBot="1" x14ac:dyDescent="0.3">
      <c r="A24" s="225"/>
      <c r="B24" s="485"/>
      <c r="C24" s="554"/>
      <c r="D24" s="549"/>
      <c r="E24" s="63" t="s">
        <v>116</v>
      </c>
      <c r="F24" s="270">
        <f t="shared" si="16"/>
        <v>0</v>
      </c>
      <c r="G24" s="229">
        <f t="shared" si="5"/>
        <v>0</v>
      </c>
      <c r="H24" s="41">
        <v>0</v>
      </c>
      <c r="I24" s="41">
        <v>0</v>
      </c>
      <c r="J24" s="41">
        <v>0</v>
      </c>
      <c r="K24" s="41">
        <v>0</v>
      </c>
      <c r="L24" s="229">
        <f t="shared" si="7"/>
        <v>0</v>
      </c>
      <c r="M24" s="41">
        <v>0</v>
      </c>
      <c r="N24" s="41">
        <v>0</v>
      </c>
      <c r="O24" s="41">
        <v>0</v>
      </c>
      <c r="P24" s="41">
        <v>0</v>
      </c>
      <c r="Q24" s="229">
        <f t="shared" si="9"/>
        <v>0</v>
      </c>
      <c r="R24" s="41">
        <v>0</v>
      </c>
      <c r="S24" s="41">
        <v>0</v>
      </c>
      <c r="T24" s="41">
        <v>0</v>
      </c>
      <c r="U24" s="41">
        <v>0</v>
      </c>
      <c r="V24" s="229">
        <f t="shared" si="11"/>
        <v>0</v>
      </c>
      <c r="W24" s="41">
        <v>0</v>
      </c>
      <c r="X24" s="41">
        <v>0</v>
      </c>
      <c r="Y24" s="41">
        <v>0</v>
      </c>
      <c r="Z24" s="41">
        <v>0</v>
      </c>
      <c r="AA24" s="229">
        <f t="shared" si="12"/>
        <v>0</v>
      </c>
      <c r="AB24" s="41">
        <v>0</v>
      </c>
      <c r="AC24" s="41">
        <v>0</v>
      </c>
      <c r="AD24" s="41">
        <v>0</v>
      </c>
      <c r="AE24" s="41">
        <v>0</v>
      </c>
      <c r="AF24" s="229">
        <f t="shared" si="14"/>
        <v>0</v>
      </c>
      <c r="AG24" s="41">
        <v>0</v>
      </c>
      <c r="AH24" s="41">
        <v>0</v>
      </c>
      <c r="AI24" s="41">
        <v>0</v>
      </c>
      <c r="AJ24" s="41">
        <v>0</v>
      </c>
    </row>
    <row r="25" spans="1:36" s="14" customFormat="1" ht="15.75" thickBot="1" x14ac:dyDescent="0.3">
      <c r="A25" s="225"/>
      <c r="B25" s="485"/>
      <c r="C25" s="554"/>
      <c r="D25" s="550"/>
      <c r="E25" s="235" t="s">
        <v>458</v>
      </c>
      <c r="F25" s="270">
        <f t="shared" si="16"/>
        <v>0</v>
      </c>
      <c r="G25" s="229">
        <f t="shared" si="5"/>
        <v>0</v>
      </c>
      <c r="H25" s="228">
        <v>0</v>
      </c>
      <c r="I25" s="228">
        <v>0</v>
      </c>
      <c r="J25" s="228">
        <v>0</v>
      </c>
      <c r="K25" s="228">
        <v>0</v>
      </c>
      <c r="L25" s="229">
        <f t="shared" si="7"/>
        <v>0</v>
      </c>
      <c r="M25" s="228">
        <v>0</v>
      </c>
      <c r="N25" s="228">
        <v>0</v>
      </c>
      <c r="O25" s="228">
        <v>0</v>
      </c>
      <c r="P25" s="228">
        <v>0</v>
      </c>
      <c r="Q25" s="229">
        <f t="shared" si="9"/>
        <v>0</v>
      </c>
      <c r="R25" s="228">
        <v>0</v>
      </c>
      <c r="S25" s="228">
        <v>0</v>
      </c>
      <c r="T25" s="228">
        <v>0</v>
      </c>
      <c r="U25" s="228">
        <v>0</v>
      </c>
      <c r="V25" s="229">
        <f t="shared" si="11"/>
        <v>0</v>
      </c>
      <c r="W25" s="228">
        <v>0</v>
      </c>
      <c r="X25" s="228">
        <v>0</v>
      </c>
      <c r="Y25" s="228">
        <v>0</v>
      </c>
      <c r="Z25" s="228">
        <v>0</v>
      </c>
      <c r="AA25" s="229">
        <f t="shared" si="12"/>
        <v>0</v>
      </c>
      <c r="AB25" s="228">
        <v>0</v>
      </c>
      <c r="AC25" s="228">
        <v>0</v>
      </c>
      <c r="AD25" s="228">
        <v>0</v>
      </c>
      <c r="AE25" s="228">
        <v>0</v>
      </c>
      <c r="AF25" s="229">
        <f t="shared" si="14"/>
        <v>0</v>
      </c>
      <c r="AG25" s="228">
        <v>0</v>
      </c>
      <c r="AH25" s="228">
        <v>0</v>
      </c>
      <c r="AI25" s="228">
        <v>0</v>
      </c>
      <c r="AJ25" s="228">
        <v>0</v>
      </c>
    </row>
    <row r="26" spans="1:36" s="14" customFormat="1" ht="15.75" customHeight="1" x14ac:dyDescent="0.25">
      <c r="A26" s="225"/>
      <c r="B26" s="485">
        <v>6</v>
      </c>
      <c r="C26" s="554"/>
      <c r="D26" s="548" t="s">
        <v>580</v>
      </c>
      <c r="E26" s="60" t="s">
        <v>120</v>
      </c>
      <c r="F26" s="270">
        <f t="shared" si="16"/>
        <v>0</v>
      </c>
      <c r="G26" s="229">
        <f t="shared" si="5"/>
        <v>0</v>
      </c>
      <c r="H26" s="45">
        <v>0</v>
      </c>
      <c r="I26" s="45">
        <v>0</v>
      </c>
      <c r="J26" s="45">
        <v>0</v>
      </c>
      <c r="K26" s="45">
        <v>0</v>
      </c>
      <c r="L26" s="229">
        <f t="shared" si="7"/>
        <v>0</v>
      </c>
      <c r="M26" s="45">
        <v>0</v>
      </c>
      <c r="N26" s="45">
        <v>0</v>
      </c>
      <c r="O26" s="45">
        <v>0</v>
      </c>
      <c r="P26" s="45">
        <v>0</v>
      </c>
      <c r="Q26" s="229">
        <f t="shared" si="9"/>
        <v>0</v>
      </c>
      <c r="R26" s="45">
        <v>0</v>
      </c>
      <c r="S26" s="45">
        <v>0</v>
      </c>
      <c r="T26" s="45">
        <v>0</v>
      </c>
      <c r="U26" s="45">
        <v>0</v>
      </c>
      <c r="V26" s="229">
        <f t="shared" si="11"/>
        <v>0</v>
      </c>
      <c r="W26" s="45">
        <v>0</v>
      </c>
      <c r="X26" s="45">
        <v>0</v>
      </c>
      <c r="Y26" s="45">
        <v>0</v>
      </c>
      <c r="Z26" s="45">
        <v>0</v>
      </c>
      <c r="AA26" s="229">
        <f t="shared" si="12"/>
        <v>0</v>
      </c>
      <c r="AB26" s="45">
        <v>0</v>
      </c>
      <c r="AC26" s="45">
        <v>0</v>
      </c>
      <c r="AD26" s="45">
        <v>0</v>
      </c>
      <c r="AE26" s="45">
        <v>0</v>
      </c>
      <c r="AF26" s="229">
        <f t="shared" si="14"/>
        <v>0</v>
      </c>
      <c r="AG26" s="45">
        <v>0</v>
      </c>
      <c r="AH26" s="45">
        <v>0</v>
      </c>
      <c r="AI26" s="45">
        <v>0</v>
      </c>
      <c r="AJ26" s="45">
        <v>0</v>
      </c>
    </row>
    <row r="27" spans="1:36" s="14" customFormat="1" ht="15.75" customHeight="1" x14ac:dyDescent="0.25">
      <c r="A27" s="225"/>
      <c r="B27" s="485"/>
      <c r="C27" s="554"/>
      <c r="D27" s="549"/>
      <c r="E27" s="62" t="s">
        <v>121</v>
      </c>
      <c r="F27" s="270">
        <f t="shared" si="16"/>
        <v>0</v>
      </c>
      <c r="G27" s="229">
        <f t="shared" si="5"/>
        <v>0</v>
      </c>
      <c r="H27" s="40">
        <v>0</v>
      </c>
      <c r="I27" s="40">
        <v>0</v>
      </c>
      <c r="J27" s="40">
        <v>0</v>
      </c>
      <c r="K27" s="40">
        <v>0</v>
      </c>
      <c r="L27" s="229">
        <f t="shared" si="7"/>
        <v>0</v>
      </c>
      <c r="M27" s="40">
        <v>0</v>
      </c>
      <c r="N27" s="40">
        <v>0</v>
      </c>
      <c r="O27" s="40">
        <v>0</v>
      </c>
      <c r="P27" s="40">
        <v>0</v>
      </c>
      <c r="Q27" s="229">
        <f t="shared" si="9"/>
        <v>0</v>
      </c>
      <c r="R27" s="40">
        <v>0</v>
      </c>
      <c r="S27" s="40">
        <v>0</v>
      </c>
      <c r="T27" s="40">
        <v>0</v>
      </c>
      <c r="U27" s="40">
        <v>0</v>
      </c>
      <c r="V27" s="229">
        <f t="shared" si="11"/>
        <v>0</v>
      </c>
      <c r="W27" s="40">
        <v>0</v>
      </c>
      <c r="X27" s="40">
        <v>0</v>
      </c>
      <c r="Y27" s="40">
        <v>0</v>
      </c>
      <c r="Z27" s="40">
        <v>0</v>
      </c>
      <c r="AA27" s="229">
        <f t="shared" si="12"/>
        <v>0</v>
      </c>
      <c r="AB27" s="40">
        <v>0</v>
      </c>
      <c r="AC27" s="40">
        <v>0</v>
      </c>
      <c r="AD27" s="40">
        <v>0</v>
      </c>
      <c r="AE27" s="40">
        <v>0</v>
      </c>
      <c r="AF27" s="229">
        <f t="shared" si="14"/>
        <v>0</v>
      </c>
      <c r="AG27" s="40">
        <v>0</v>
      </c>
      <c r="AH27" s="40">
        <v>0</v>
      </c>
      <c r="AI27" s="40">
        <v>0</v>
      </c>
      <c r="AJ27" s="40">
        <v>0</v>
      </c>
    </row>
    <row r="28" spans="1:36" s="14" customFormat="1" ht="16.5" customHeight="1" thickBot="1" x14ac:dyDescent="0.3">
      <c r="A28" s="225"/>
      <c r="B28" s="485"/>
      <c r="C28" s="554"/>
      <c r="D28" s="550"/>
      <c r="E28" s="63" t="s">
        <v>116</v>
      </c>
      <c r="F28" s="270">
        <f t="shared" si="16"/>
        <v>0</v>
      </c>
      <c r="G28" s="229">
        <f t="shared" si="5"/>
        <v>0</v>
      </c>
      <c r="H28" s="41">
        <v>0</v>
      </c>
      <c r="I28" s="41">
        <v>0</v>
      </c>
      <c r="J28" s="41">
        <v>0</v>
      </c>
      <c r="K28" s="41">
        <v>0</v>
      </c>
      <c r="L28" s="229">
        <f t="shared" si="7"/>
        <v>0</v>
      </c>
      <c r="M28" s="41">
        <v>0</v>
      </c>
      <c r="N28" s="41">
        <v>0</v>
      </c>
      <c r="O28" s="41">
        <v>0</v>
      </c>
      <c r="P28" s="41">
        <v>0</v>
      </c>
      <c r="Q28" s="229">
        <f t="shared" si="9"/>
        <v>0</v>
      </c>
      <c r="R28" s="41">
        <v>0</v>
      </c>
      <c r="S28" s="41">
        <v>0</v>
      </c>
      <c r="T28" s="41">
        <v>0</v>
      </c>
      <c r="U28" s="41">
        <v>0</v>
      </c>
      <c r="V28" s="229">
        <f t="shared" si="11"/>
        <v>0</v>
      </c>
      <c r="W28" s="41">
        <v>0</v>
      </c>
      <c r="X28" s="41">
        <v>0</v>
      </c>
      <c r="Y28" s="41">
        <v>0</v>
      </c>
      <c r="Z28" s="41">
        <v>0</v>
      </c>
      <c r="AA28" s="229">
        <f t="shared" si="12"/>
        <v>0</v>
      </c>
      <c r="AB28" s="41">
        <v>0</v>
      </c>
      <c r="AC28" s="41">
        <v>0</v>
      </c>
      <c r="AD28" s="41">
        <v>0</v>
      </c>
      <c r="AE28" s="41">
        <v>0</v>
      </c>
      <c r="AF28" s="229">
        <f t="shared" si="14"/>
        <v>0</v>
      </c>
      <c r="AG28" s="41">
        <v>0</v>
      </c>
      <c r="AH28" s="41">
        <v>0</v>
      </c>
      <c r="AI28" s="41">
        <v>0</v>
      </c>
      <c r="AJ28" s="41">
        <v>0</v>
      </c>
    </row>
    <row r="29" spans="1:36" s="14" customFormat="1" ht="15.75" customHeight="1" x14ac:dyDescent="0.25">
      <c r="A29" s="225"/>
      <c r="B29" s="485">
        <v>7</v>
      </c>
      <c r="C29" s="554"/>
      <c r="D29" s="548" t="s">
        <v>490</v>
      </c>
      <c r="E29" s="60" t="s">
        <v>120</v>
      </c>
      <c r="F29" s="270">
        <f t="shared" si="16"/>
        <v>0</v>
      </c>
      <c r="G29" s="229">
        <f t="shared" si="5"/>
        <v>0</v>
      </c>
      <c r="H29" s="45">
        <v>0</v>
      </c>
      <c r="I29" s="45">
        <v>0</v>
      </c>
      <c r="J29" s="45">
        <v>0</v>
      </c>
      <c r="K29" s="45">
        <v>0</v>
      </c>
      <c r="L29" s="229">
        <f t="shared" si="7"/>
        <v>0</v>
      </c>
      <c r="M29" s="45">
        <v>0</v>
      </c>
      <c r="N29" s="45">
        <v>0</v>
      </c>
      <c r="O29" s="45">
        <v>0</v>
      </c>
      <c r="P29" s="45">
        <v>0</v>
      </c>
      <c r="Q29" s="229">
        <f t="shared" si="9"/>
        <v>0</v>
      </c>
      <c r="R29" s="45">
        <v>0</v>
      </c>
      <c r="S29" s="45">
        <v>0</v>
      </c>
      <c r="T29" s="45">
        <v>0</v>
      </c>
      <c r="U29" s="45">
        <v>0</v>
      </c>
      <c r="V29" s="229">
        <f t="shared" si="11"/>
        <v>0</v>
      </c>
      <c r="W29" s="45">
        <v>0</v>
      </c>
      <c r="X29" s="45">
        <v>0</v>
      </c>
      <c r="Y29" s="45">
        <v>0</v>
      </c>
      <c r="Z29" s="45">
        <v>0</v>
      </c>
      <c r="AA29" s="229">
        <f t="shared" si="12"/>
        <v>0</v>
      </c>
      <c r="AB29" s="45">
        <v>0</v>
      </c>
      <c r="AC29" s="45">
        <v>0</v>
      </c>
      <c r="AD29" s="45">
        <v>0</v>
      </c>
      <c r="AE29" s="45">
        <v>0</v>
      </c>
      <c r="AF29" s="229">
        <f t="shared" si="14"/>
        <v>0</v>
      </c>
      <c r="AG29" s="45">
        <v>0</v>
      </c>
      <c r="AH29" s="45">
        <v>0</v>
      </c>
      <c r="AI29" s="45">
        <v>0</v>
      </c>
      <c r="AJ29" s="45">
        <v>0</v>
      </c>
    </row>
    <row r="30" spans="1:36" s="14" customFormat="1" ht="15.75" customHeight="1" x14ac:dyDescent="0.25">
      <c r="A30" s="225"/>
      <c r="B30" s="485"/>
      <c r="C30" s="554"/>
      <c r="D30" s="549"/>
      <c r="E30" s="62" t="s">
        <v>121</v>
      </c>
      <c r="F30" s="270">
        <f t="shared" si="16"/>
        <v>0</v>
      </c>
      <c r="G30" s="229">
        <f t="shared" si="5"/>
        <v>0</v>
      </c>
      <c r="H30" s="40">
        <v>0</v>
      </c>
      <c r="I30" s="40">
        <v>0</v>
      </c>
      <c r="J30" s="40">
        <v>0</v>
      </c>
      <c r="K30" s="40">
        <v>0</v>
      </c>
      <c r="L30" s="229">
        <f t="shared" si="7"/>
        <v>0</v>
      </c>
      <c r="M30" s="40">
        <v>0</v>
      </c>
      <c r="N30" s="40">
        <v>0</v>
      </c>
      <c r="O30" s="40">
        <v>0</v>
      </c>
      <c r="P30" s="40">
        <v>0</v>
      </c>
      <c r="Q30" s="229">
        <f t="shared" si="9"/>
        <v>0</v>
      </c>
      <c r="R30" s="40">
        <v>0</v>
      </c>
      <c r="S30" s="40">
        <v>0</v>
      </c>
      <c r="T30" s="40">
        <v>0</v>
      </c>
      <c r="U30" s="40">
        <v>0</v>
      </c>
      <c r="V30" s="229">
        <f t="shared" si="11"/>
        <v>0</v>
      </c>
      <c r="W30" s="40">
        <v>0</v>
      </c>
      <c r="X30" s="40">
        <v>0</v>
      </c>
      <c r="Y30" s="40">
        <v>0</v>
      </c>
      <c r="Z30" s="40">
        <v>0</v>
      </c>
      <c r="AA30" s="229">
        <f t="shared" si="12"/>
        <v>0</v>
      </c>
      <c r="AB30" s="40">
        <v>0</v>
      </c>
      <c r="AC30" s="40">
        <v>0</v>
      </c>
      <c r="AD30" s="40">
        <v>0</v>
      </c>
      <c r="AE30" s="40">
        <v>0</v>
      </c>
      <c r="AF30" s="229">
        <f t="shared" si="14"/>
        <v>0</v>
      </c>
      <c r="AG30" s="40">
        <v>0</v>
      </c>
      <c r="AH30" s="40">
        <v>0</v>
      </c>
      <c r="AI30" s="40">
        <v>0</v>
      </c>
      <c r="AJ30" s="40">
        <v>0</v>
      </c>
    </row>
    <row r="31" spans="1:36" s="14" customFormat="1" ht="16.5" customHeight="1" thickBot="1" x14ac:dyDescent="0.3">
      <c r="A31" s="225"/>
      <c r="B31" s="485"/>
      <c r="C31" s="554"/>
      <c r="D31" s="549"/>
      <c r="E31" s="63" t="s">
        <v>116</v>
      </c>
      <c r="F31" s="270">
        <f t="shared" si="16"/>
        <v>0</v>
      </c>
      <c r="G31" s="229">
        <f t="shared" si="5"/>
        <v>0</v>
      </c>
      <c r="H31" s="41">
        <v>0</v>
      </c>
      <c r="I31" s="41">
        <v>0</v>
      </c>
      <c r="J31" s="41">
        <v>0</v>
      </c>
      <c r="K31" s="41">
        <v>0</v>
      </c>
      <c r="L31" s="229">
        <f t="shared" si="7"/>
        <v>0</v>
      </c>
      <c r="M31" s="41">
        <v>0</v>
      </c>
      <c r="N31" s="41">
        <v>0</v>
      </c>
      <c r="O31" s="41">
        <v>0</v>
      </c>
      <c r="P31" s="41">
        <v>0</v>
      </c>
      <c r="Q31" s="229">
        <f t="shared" si="9"/>
        <v>0</v>
      </c>
      <c r="R31" s="41">
        <v>0</v>
      </c>
      <c r="S31" s="41">
        <v>0</v>
      </c>
      <c r="T31" s="41">
        <v>0</v>
      </c>
      <c r="U31" s="41">
        <v>0</v>
      </c>
      <c r="V31" s="229">
        <f t="shared" si="11"/>
        <v>0</v>
      </c>
      <c r="W31" s="41">
        <v>0</v>
      </c>
      <c r="X31" s="41">
        <v>0</v>
      </c>
      <c r="Y31" s="41">
        <v>0</v>
      </c>
      <c r="Z31" s="41">
        <v>0</v>
      </c>
      <c r="AA31" s="229">
        <f t="shared" si="12"/>
        <v>0</v>
      </c>
      <c r="AB31" s="41">
        <v>0</v>
      </c>
      <c r="AC31" s="41">
        <v>0</v>
      </c>
      <c r="AD31" s="41">
        <v>0</v>
      </c>
      <c r="AE31" s="41">
        <v>0</v>
      </c>
      <c r="AF31" s="229">
        <f t="shared" si="14"/>
        <v>0</v>
      </c>
      <c r="AG31" s="41">
        <v>0</v>
      </c>
      <c r="AH31" s="41">
        <v>0</v>
      </c>
      <c r="AI31" s="41">
        <v>0</v>
      </c>
      <c r="AJ31" s="41">
        <v>0</v>
      </c>
    </row>
    <row r="32" spans="1:36" s="14" customFormat="1" ht="16.5" customHeight="1" thickBot="1" x14ac:dyDescent="0.3">
      <c r="A32" s="225"/>
      <c r="B32" s="485"/>
      <c r="C32" s="554"/>
      <c r="D32" s="550"/>
      <c r="E32" s="235" t="s">
        <v>458</v>
      </c>
      <c r="F32" s="270">
        <f t="shared" si="16"/>
        <v>0</v>
      </c>
      <c r="G32" s="229">
        <f t="shared" si="5"/>
        <v>0</v>
      </c>
      <c r="H32" s="228">
        <v>0</v>
      </c>
      <c r="I32" s="228">
        <v>0</v>
      </c>
      <c r="J32" s="228">
        <v>0</v>
      </c>
      <c r="K32" s="228">
        <v>0</v>
      </c>
      <c r="L32" s="229">
        <f t="shared" si="7"/>
        <v>0</v>
      </c>
      <c r="M32" s="228">
        <v>0</v>
      </c>
      <c r="N32" s="228">
        <v>0</v>
      </c>
      <c r="O32" s="228">
        <v>0</v>
      </c>
      <c r="P32" s="228">
        <v>0</v>
      </c>
      <c r="Q32" s="229">
        <f t="shared" si="9"/>
        <v>0</v>
      </c>
      <c r="R32" s="228">
        <v>0</v>
      </c>
      <c r="S32" s="228">
        <v>0</v>
      </c>
      <c r="T32" s="228">
        <v>0</v>
      </c>
      <c r="U32" s="228">
        <v>0</v>
      </c>
      <c r="V32" s="229">
        <f t="shared" si="11"/>
        <v>0</v>
      </c>
      <c r="W32" s="228">
        <v>0</v>
      </c>
      <c r="X32" s="228">
        <v>0</v>
      </c>
      <c r="Y32" s="228">
        <v>0</v>
      </c>
      <c r="Z32" s="228">
        <v>0</v>
      </c>
      <c r="AA32" s="229">
        <f t="shared" si="12"/>
        <v>0</v>
      </c>
      <c r="AB32" s="228">
        <v>0</v>
      </c>
      <c r="AC32" s="228">
        <v>0</v>
      </c>
      <c r="AD32" s="228">
        <v>0</v>
      </c>
      <c r="AE32" s="228">
        <v>0</v>
      </c>
      <c r="AF32" s="229">
        <f t="shared" si="14"/>
        <v>0</v>
      </c>
      <c r="AG32" s="228">
        <v>0</v>
      </c>
      <c r="AH32" s="228">
        <v>0</v>
      </c>
      <c r="AI32" s="228">
        <v>0</v>
      </c>
      <c r="AJ32" s="228">
        <v>0</v>
      </c>
    </row>
    <row r="33" spans="1:36" s="14" customFormat="1" ht="15.75" customHeight="1" x14ac:dyDescent="0.25">
      <c r="A33" s="225"/>
      <c r="B33" s="485">
        <v>8</v>
      </c>
      <c r="C33" s="554"/>
      <c r="D33" s="548" t="s">
        <v>491</v>
      </c>
      <c r="E33" s="60" t="s">
        <v>120</v>
      </c>
      <c r="F33" s="270">
        <f t="shared" si="16"/>
        <v>2</v>
      </c>
      <c r="G33" s="229">
        <f t="shared" si="5"/>
        <v>0</v>
      </c>
      <c r="H33" s="45">
        <v>0</v>
      </c>
      <c r="I33" s="45">
        <v>0</v>
      </c>
      <c r="J33" s="45">
        <v>0</v>
      </c>
      <c r="K33" s="45">
        <v>0</v>
      </c>
      <c r="L33" s="229">
        <f t="shared" si="7"/>
        <v>0</v>
      </c>
      <c r="M33" s="45">
        <v>0</v>
      </c>
      <c r="N33" s="45">
        <v>0</v>
      </c>
      <c r="O33" s="45">
        <v>0</v>
      </c>
      <c r="P33" s="45">
        <v>0</v>
      </c>
      <c r="Q33" s="229">
        <f t="shared" si="9"/>
        <v>0</v>
      </c>
      <c r="R33" s="45">
        <v>0</v>
      </c>
      <c r="S33" s="45">
        <v>0</v>
      </c>
      <c r="T33" s="45">
        <v>0</v>
      </c>
      <c r="U33" s="45">
        <v>0</v>
      </c>
      <c r="V33" s="229">
        <f t="shared" si="11"/>
        <v>0</v>
      </c>
      <c r="W33" s="45">
        <v>0</v>
      </c>
      <c r="X33" s="45">
        <v>0</v>
      </c>
      <c r="Y33" s="45">
        <v>0</v>
      </c>
      <c r="Z33" s="45">
        <v>0</v>
      </c>
      <c r="AA33" s="229">
        <f t="shared" si="12"/>
        <v>1</v>
      </c>
      <c r="AB33" s="45">
        <v>1</v>
      </c>
      <c r="AC33" s="45">
        <v>0</v>
      </c>
      <c r="AD33" s="45">
        <v>0</v>
      </c>
      <c r="AE33" s="45">
        <v>0</v>
      </c>
      <c r="AF33" s="229">
        <f t="shared" si="14"/>
        <v>1</v>
      </c>
      <c r="AG33" s="45">
        <v>0</v>
      </c>
      <c r="AH33" s="45">
        <v>0</v>
      </c>
      <c r="AI33" s="45">
        <v>0</v>
      </c>
      <c r="AJ33" s="45">
        <v>1</v>
      </c>
    </row>
    <row r="34" spans="1:36" s="14" customFormat="1" ht="15.75" customHeight="1" x14ac:dyDescent="0.25">
      <c r="A34" s="225"/>
      <c r="B34" s="485"/>
      <c r="C34" s="554"/>
      <c r="D34" s="549"/>
      <c r="E34" s="62" t="s">
        <v>121</v>
      </c>
      <c r="F34" s="270">
        <f t="shared" si="16"/>
        <v>0</v>
      </c>
      <c r="G34" s="229">
        <f t="shared" si="5"/>
        <v>0</v>
      </c>
      <c r="H34" s="40">
        <v>0</v>
      </c>
      <c r="I34" s="40">
        <v>0</v>
      </c>
      <c r="J34" s="40">
        <v>0</v>
      </c>
      <c r="K34" s="40">
        <v>0</v>
      </c>
      <c r="L34" s="229">
        <f t="shared" si="7"/>
        <v>0</v>
      </c>
      <c r="M34" s="40">
        <v>0</v>
      </c>
      <c r="N34" s="40">
        <v>0</v>
      </c>
      <c r="O34" s="40">
        <v>0</v>
      </c>
      <c r="P34" s="40">
        <v>0</v>
      </c>
      <c r="Q34" s="229">
        <f t="shared" si="9"/>
        <v>0</v>
      </c>
      <c r="R34" s="40">
        <v>0</v>
      </c>
      <c r="S34" s="40">
        <v>0</v>
      </c>
      <c r="T34" s="40">
        <v>0</v>
      </c>
      <c r="U34" s="40">
        <v>0</v>
      </c>
      <c r="V34" s="229">
        <f t="shared" si="11"/>
        <v>0</v>
      </c>
      <c r="W34" s="40">
        <v>0</v>
      </c>
      <c r="X34" s="40">
        <v>0</v>
      </c>
      <c r="Y34" s="40">
        <v>0</v>
      </c>
      <c r="Z34" s="40">
        <v>0</v>
      </c>
      <c r="AA34" s="229">
        <f t="shared" si="12"/>
        <v>0</v>
      </c>
      <c r="AB34" s="40">
        <v>0</v>
      </c>
      <c r="AC34" s="40">
        <v>0</v>
      </c>
      <c r="AD34" s="40">
        <v>0</v>
      </c>
      <c r="AE34" s="40">
        <v>0</v>
      </c>
      <c r="AF34" s="229">
        <f t="shared" si="14"/>
        <v>0</v>
      </c>
      <c r="AG34" s="40">
        <v>0</v>
      </c>
      <c r="AH34" s="40">
        <v>0</v>
      </c>
      <c r="AI34" s="40">
        <v>0</v>
      </c>
      <c r="AJ34" s="40">
        <v>0</v>
      </c>
    </row>
    <row r="35" spans="1:36" s="14" customFormat="1" ht="16.5" customHeight="1" thickBot="1" x14ac:dyDescent="0.3">
      <c r="A35" s="225"/>
      <c r="B35" s="485"/>
      <c r="C35" s="554"/>
      <c r="D35" s="549"/>
      <c r="E35" s="63" t="s">
        <v>116</v>
      </c>
      <c r="F35" s="270">
        <f t="shared" si="16"/>
        <v>13</v>
      </c>
      <c r="G35" s="229">
        <f t="shared" si="5"/>
        <v>0</v>
      </c>
      <c r="H35" s="41">
        <v>0</v>
      </c>
      <c r="I35" s="41">
        <v>0</v>
      </c>
      <c r="J35" s="41">
        <v>0</v>
      </c>
      <c r="K35" s="41">
        <v>0</v>
      </c>
      <c r="L35" s="229">
        <f t="shared" si="7"/>
        <v>1</v>
      </c>
      <c r="M35" s="41">
        <v>1</v>
      </c>
      <c r="N35" s="41">
        <v>0</v>
      </c>
      <c r="O35" s="41">
        <v>0</v>
      </c>
      <c r="P35" s="41">
        <v>0</v>
      </c>
      <c r="Q35" s="229">
        <f t="shared" si="9"/>
        <v>1</v>
      </c>
      <c r="R35" s="41">
        <v>1</v>
      </c>
      <c r="S35" s="41">
        <v>0</v>
      </c>
      <c r="T35" s="41">
        <v>0</v>
      </c>
      <c r="U35" s="41">
        <v>0</v>
      </c>
      <c r="V35" s="229">
        <f t="shared" si="11"/>
        <v>4</v>
      </c>
      <c r="W35" s="41">
        <v>4</v>
      </c>
      <c r="X35" s="41">
        <v>0</v>
      </c>
      <c r="Y35" s="41">
        <v>0</v>
      </c>
      <c r="Z35" s="41">
        <v>0</v>
      </c>
      <c r="AA35" s="229">
        <f t="shared" si="12"/>
        <v>1</v>
      </c>
      <c r="AB35" s="41">
        <v>0</v>
      </c>
      <c r="AC35" s="41">
        <v>0</v>
      </c>
      <c r="AD35" s="41">
        <v>1</v>
      </c>
      <c r="AE35" s="41">
        <v>0</v>
      </c>
      <c r="AF35" s="229">
        <f t="shared" si="14"/>
        <v>6</v>
      </c>
      <c r="AG35" s="41">
        <v>5</v>
      </c>
      <c r="AH35" s="41">
        <v>0</v>
      </c>
      <c r="AI35" s="41">
        <v>0</v>
      </c>
      <c r="AJ35" s="41">
        <v>1</v>
      </c>
    </row>
    <row r="36" spans="1:36" s="14" customFormat="1" ht="16.5" customHeight="1" thickBot="1" x14ac:dyDescent="0.3">
      <c r="A36" s="225"/>
      <c r="B36" s="485"/>
      <c r="C36" s="554"/>
      <c r="D36" s="550"/>
      <c r="E36" s="235" t="s">
        <v>458</v>
      </c>
      <c r="F36" s="270">
        <f t="shared" si="16"/>
        <v>18</v>
      </c>
      <c r="G36" s="229">
        <f t="shared" si="5"/>
        <v>0</v>
      </c>
      <c r="H36" s="228">
        <v>0</v>
      </c>
      <c r="I36" s="228">
        <v>0</v>
      </c>
      <c r="J36" s="228">
        <v>0</v>
      </c>
      <c r="K36" s="228">
        <v>0</v>
      </c>
      <c r="L36" s="229">
        <f t="shared" si="7"/>
        <v>2</v>
      </c>
      <c r="M36" s="228">
        <v>2</v>
      </c>
      <c r="N36" s="228">
        <v>0</v>
      </c>
      <c r="O36" s="228">
        <v>0</v>
      </c>
      <c r="P36" s="228">
        <v>0</v>
      </c>
      <c r="Q36" s="229">
        <f t="shared" si="9"/>
        <v>1</v>
      </c>
      <c r="R36" s="228">
        <v>1</v>
      </c>
      <c r="S36" s="228">
        <v>0</v>
      </c>
      <c r="T36" s="228">
        <v>0</v>
      </c>
      <c r="U36" s="228">
        <v>0</v>
      </c>
      <c r="V36" s="229">
        <f t="shared" si="11"/>
        <v>7</v>
      </c>
      <c r="W36" s="228">
        <v>6</v>
      </c>
      <c r="X36" s="228">
        <v>0</v>
      </c>
      <c r="Y36" s="228">
        <v>1</v>
      </c>
      <c r="Z36" s="228">
        <v>0</v>
      </c>
      <c r="AA36" s="229">
        <f t="shared" si="12"/>
        <v>1</v>
      </c>
      <c r="AB36" s="228">
        <v>1</v>
      </c>
      <c r="AC36" s="228">
        <v>0</v>
      </c>
      <c r="AD36" s="228">
        <v>0</v>
      </c>
      <c r="AE36" s="228">
        <v>0</v>
      </c>
      <c r="AF36" s="229">
        <f t="shared" si="14"/>
        <v>7</v>
      </c>
      <c r="AG36" s="228">
        <v>5</v>
      </c>
      <c r="AH36" s="228">
        <v>0</v>
      </c>
      <c r="AI36" s="228">
        <v>1</v>
      </c>
      <c r="AJ36" s="228">
        <v>1</v>
      </c>
    </row>
    <row r="37" spans="1:36" s="14" customFormat="1" x14ac:dyDescent="0.25">
      <c r="A37" s="225"/>
      <c r="B37" s="485">
        <v>9</v>
      </c>
      <c r="C37" s="554"/>
      <c r="D37" s="548" t="s">
        <v>581</v>
      </c>
      <c r="E37" s="60" t="s">
        <v>120</v>
      </c>
      <c r="F37" s="270">
        <f t="shared" si="16"/>
        <v>0</v>
      </c>
      <c r="G37" s="229">
        <f t="shared" si="5"/>
        <v>0</v>
      </c>
      <c r="H37" s="45">
        <v>0</v>
      </c>
      <c r="I37" s="45">
        <v>0</v>
      </c>
      <c r="J37" s="45">
        <v>0</v>
      </c>
      <c r="K37" s="45">
        <v>0</v>
      </c>
      <c r="L37" s="229">
        <f t="shared" si="7"/>
        <v>0</v>
      </c>
      <c r="M37" s="45">
        <v>0</v>
      </c>
      <c r="N37" s="45">
        <v>0</v>
      </c>
      <c r="O37" s="45">
        <v>0</v>
      </c>
      <c r="P37" s="45">
        <v>0</v>
      </c>
      <c r="Q37" s="229">
        <f t="shared" si="9"/>
        <v>0</v>
      </c>
      <c r="R37" s="45">
        <v>0</v>
      </c>
      <c r="S37" s="45">
        <v>0</v>
      </c>
      <c r="T37" s="45">
        <v>0</v>
      </c>
      <c r="U37" s="45">
        <v>0</v>
      </c>
      <c r="V37" s="229">
        <f t="shared" si="11"/>
        <v>0</v>
      </c>
      <c r="W37" s="45">
        <v>0</v>
      </c>
      <c r="X37" s="45">
        <v>0</v>
      </c>
      <c r="Y37" s="45">
        <v>0</v>
      </c>
      <c r="Z37" s="45">
        <v>0</v>
      </c>
      <c r="AA37" s="229">
        <f t="shared" si="12"/>
        <v>0</v>
      </c>
      <c r="AB37" s="45">
        <v>0</v>
      </c>
      <c r="AC37" s="45">
        <v>0</v>
      </c>
      <c r="AD37" s="45">
        <v>0</v>
      </c>
      <c r="AE37" s="45">
        <v>0</v>
      </c>
      <c r="AF37" s="229">
        <f t="shared" si="14"/>
        <v>0</v>
      </c>
      <c r="AG37" s="45">
        <v>0</v>
      </c>
      <c r="AH37" s="45">
        <v>0</v>
      </c>
      <c r="AI37" s="45">
        <v>0</v>
      </c>
      <c r="AJ37" s="45">
        <v>0</v>
      </c>
    </row>
    <row r="38" spans="1:36" s="14" customFormat="1" x14ac:dyDescent="0.25">
      <c r="A38" s="225"/>
      <c r="B38" s="485"/>
      <c r="C38" s="554"/>
      <c r="D38" s="549"/>
      <c r="E38" s="62" t="s">
        <v>121</v>
      </c>
      <c r="F38" s="270">
        <f t="shared" si="16"/>
        <v>0</v>
      </c>
      <c r="G38" s="229">
        <f t="shared" si="5"/>
        <v>0</v>
      </c>
      <c r="H38" s="40">
        <v>0</v>
      </c>
      <c r="I38" s="40">
        <v>0</v>
      </c>
      <c r="J38" s="40">
        <v>0</v>
      </c>
      <c r="K38" s="40">
        <v>0</v>
      </c>
      <c r="L38" s="229">
        <f t="shared" si="7"/>
        <v>0</v>
      </c>
      <c r="M38" s="40">
        <v>0</v>
      </c>
      <c r="N38" s="40">
        <v>0</v>
      </c>
      <c r="O38" s="40">
        <v>0</v>
      </c>
      <c r="P38" s="40">
        <v>0</v>
      </c>
      <c r="Q38" s="229">
        <f t="shared" si="9"/>
        <v>0</v>
      </c>
      <c r="R38" s="40">
        <v>0</v>
      </c>
      <c r="S38" s="40">
        <v>0</v>
      </c>
      <c r="T38" s="40">
        <v>0</v>
      </c>
      <c r="U38" s="40">
        <v>0</v>
      </c>
      <c r="V38" s="229">
        <f t="shared" si="11"/>
        <v>0</v>
      </c>
      <c r="W38" s="40">
        <v>0</v>
      </c>
      <c r="X38" s="40">
        <v>0</v>
      </c>
      <c r="Y38" s="40">
        <v>0</v>
      </c>
      <c r="Z38" s="40">
        <v>0</v>
      </c>
      <c r="AA38" s="229">
        <f t="shared" si="12"/>
        <v>0</v>
      </c>
      <c r="AB38" s="40">
        <v>0</v>
      </c>
      <c r="AC38" s="40">
        <v>0</v>
      </c>
      <c r="AD38" s="40">
        <v>0</v>
      </c>
      <c r="AE38" s="40">
        <v>0</v>
      </c>
      <c r="AF38" s="229">
        <f t="shared" si="14"/>
        <v>0</v>
      </c>
      <c r="AG38" s="40">
        <v>0</v>
      </c>
      <c r="AH38" s="40">
        <v>0</v>
      </c>
      <c r="AI38" s="40">
        <v>0</v>
      </c>
      <c r="AJ38" s="40">
        <v>0</v>
      </c>
    </row>
    <row r="39" spans="1:36" s="14" customFormat="1" ht="15.75" thickBot="1" x14ac:dyDescent="0.3">
      <c r="A39" s="225"/>
      <c r="B39" s="485"/>
      <c r="C39" s="554"/>
      <c r="D39" s="550"/>
      <c r="E39" s="63" t="s">
        <v>116</v>
      </c>
      <c r="F39" s="270">
        <f t="shared" si="16"/>
        <v>0</v>
      </c>
      <c r="G39" s="229">
        <f t="shared" si="5"/>
        <v>0</v>
      </c>
      <c r="H39" s="41">
        <v>0</v>
      </c>
      <c r="I39" s="41">
        <v>0</v>
      </c>
      <c r="J39" s="41">
        <v>0</v>
      </c>
      <c r="K39" s="41">
        <v>0</v>
      </c>
      <c r="L39" s="229">
        <f t="shared" si="7"/>
        <v>0</v>
      </c>
      <c r="M39" s="41">
        <v>0</v>
      </c>
      <c r="N39" s="41">
        <v>0</v>
      </c>
      <c r="O39" s="41">
        <v>0</v>
      </c>
      <c r="P39" s="41">
        <v>0</v>
      </c>
      <c r="Q39" s="229">
        <f t="shared" si="9"/>
        <v>0</v>
      </c>
      <c r="R39" s="41">
        <v>0</v>
      </c>
      <c r="S39" s="41">
        <v>0</v>
      </c>
      <c r="T39" s="41">
        <v>0</v>
      </c>
      <c r="U39" s="41">
        <v>0</v>
      </c>
      <c r="V39" s="229">
        <f t="shared" si="11"/>
        <v>0</v>
      </c>
      <c r="W39" s="41">
        <v>0</v>
      </c>
      <c r="X39" s="41">
        <v>0</v>
      </c>
      <c r="Y39" s="41">
        <v>0</v>
      </c>
      <c r="Z39" s="41">
        <v>0</v>
      </c>
      <c r="AA39" s="229">
        <f t="shared" si="12"/>
        <v>0</v>
      </c>
      <c r="AB39" s="41">
        <v>0</v>
      </c>
      <c r="AC39" s="41">
        <v>0</v>
      </c>
      <c r="AD39" s="41">
        <v>0</v>
      </c>
      <c r="AE39" s="41">
        <v>0</v>
      </c>
      <c r="AF39" s="229">
        <f t="shared" si="14"/>
        <v>0</v>
      </c>
      <c r="AG39" s="41">
        <v>0</v>
      </c>
      <c r="AH39" s="41">
        <v>0</v>
      </c>
      <c r="AI39" s="41">
        <v>0</v>
      </c>
      <c r="AJ39" s="41">
        <v>0</v>
      </c>
    </row>
    <row r="40" spans="1:36" s="14" customFormat="1" x14ac:dyDescent="0.25">
      <c r="A40" s="225"/>
      <c r="B40" s="485">
        <v>10</v>
      </c>
      <c r="C40" s="554"/>
      <c r="D40" s="548" t="s">
        <v>586</v>
      </c>
      <c r="E40" s="236" t="s">
        <v>120</v>
      </c>
      <c r="F40" s="270">
        <f t="shared" si="16"/>
        <v>0</v>
      </c>
      <c r="G40" s="229">
        <f t="shared" si="5"/>
        <v>0</v>
      </c>
      <c r="H40" s="230"/>
      <c r="I40" s="230"/>
      <c r="J40" s="230"/>
      <c r="K40" s="230"/>
      <c r="L40" s="229">
        <f t="shared" si="7"/>
        <v>0</v>
      </c>
      <c r="M40" s="230"/>
      <c r="N40" s="230"/>
      <c r="O40" s="230"/>
      <c r="P40" s="230"/>
      <c r="Q40" s="229">
        <f t="shared" si="9"/>
        <v>0</v>
      </c>
      <c r="R40" s="230"/>
      <c r="S40" s="230"/>
      <c r="T40" s="230"/>
      <c r="U40" s="230"/>
      <c r="V40" s="229">
        <f t="shared" si="11"/>
        <v>0</v>
      </c>
      <c r="W40" s="230"/>
      <c r="X40" s="230"/>
      <c r="Y40" s="230"/>
      <c r="Z40" s="230"/>
      <c r="AA40" s="229">
        <f t="shared" si="12"/>
        <v>0</v>
      </c>
      <c r="AB40" s="230"/>
      <c r="AC40" s="230"/>
      <c r="AD40" s="230"/>
      <c r="AE40" s="230"/>
      <c r="AF40" s="229">
        <f t="shared" si="14"/>
        <v>0</v>
      </c>
      <c r="AG40" s="230"/>
      <c r="AH40" s="230"/>
      <c r="AI40" s="230"/>
      <c r="AJ40" s="230"/>
    </row>
    <row r="41" spans="1:36" s="14" customFormat="1" x14ac:dyDescent="0.25">
      <c r="A41" s="225"/>
      <c r="B41" s="485"/>
      <c r="C41" s="554"/>
      <c r="D41" s="549"/>
      <c r="E41" s="237" t="s">
        <v>121</v>
      </c>
      <c r="F41" s="270">
        <f t="shared" si="16"/>
        <v>0</v>
      </c>
      <c r="G41" s="229">
        <f t="shared" si="5"/>
        <v>0</v>
      </c>
      <c r="H41" s="218"/>
      <c r="I41" s="218"/>
      <c r="J41" s="218"/>
      <c r="K41" s="218"/>
      <c r="L41" s="229">
        <f t="shared" si="7"/>
        <v>0</v>
      </c>
      <c r="M41" s="218"/>
      <c r="N41" s="218"/>
      <c r="O41" s="218"/>
      <c r="P41" s="218"/>
      <c r="Q41" s="229">
        <f t="shared" si="9"/>
        <v>0</v>
      </c>
      <c r="R41" s="218"/>
      <c r="S41" s="218"/>
      <c r="T41" s="218"/>
      <c r="U41" s="218"/>
      <c r="V41" s="229">
        <f t="shared" si="11"/>
        <v>0</v>
      </c>
      <c r="W41" s="218"/>
      <c r="X41" s="218"/>
      <c r="Y41" s="218"/>
      <c r="Z41" s="218"/>
      <c r="AA41" s="229">
        <f t="shared" si="12"/>
        <v>0</v>
      </c>
      <c r="AB41" s="218"/>
      <c r="AC41" s="218"/>
      <c r="AD41" s="218"/>
      <c r="AE41" s="218"/>
      <c r="AF41" s="229">
        <f t="shared" si="14"/>
        <v>0</v>
      </c>
      <c r="AG41" s="218"/>
      <c r="AH41" s="218"/>
      <c r="AI41" s="218"/>
      <c r="AJ41" s="218"/>
    </row>
    <row r="42" spans="1:36" s="14" customFormat="1" ht="15.75" thickBot="1" x14ac:dyDescent="0.3">
      <c r="A42" s="225"/>
      <c r="B42" s="485"/>
      <c r="C42" s="554"/>
      <c r="D42" s="549"/>
      <c r="E42" s="63" t="s">
        <v>116</v>
      </c>
      <c r="F42" s="270">
        <f t="shared" si="16"/>
        <v>0</v>
      </c>
      <c r="G42" s="229">
        <f t="shared" si="5"/>
        <v>0</v>
      </c>
      <c r="H42" s="41">
        <v>0</v>
      </c>
      <c r="I42" s="41">
        <v>0</v>
      </c>
      <c r="J42" s="41">
        <v>0</v>
      </c>
      <c r="K42" s="41">
        <v>0</v>
      </c>
      <c r="L42" s="229">
        <f t="shared" si="7"/>
        <v>0</v>
      </c>
      <c r="M42" s="41">
        <v>0</v>
      </c>
      <c r="N42" s="41">
        <v>0</v>
      </c>
      <c r="O42" s="41">
        <v>0</v>
      </c>
      <c r="P42" s="41">
        <v>0</v>
      </c>
      <c r="Q42" s="229">
        <f t="shared" si="9"/>
        <v>0</v>
      </c>
      <c r="R42" s="41">
        <v>0</v>
      </c>
      <c r="S42" s="41">
        <v>0</v>
      </c>
      <c r="T42" s="41">
        <v>0</v>
      </c>
      <c r="U42" s="41">
        <v>0</v>
      </c>
      <c r="V42" s="229">
        <f t="shared" si="11"/>
        <v>0</v>
      </c>
      <c r="W42" s="41">
        <v>0</v>
      </c>
      <c r="X42" s="41">
        <v>0</v>
      </c>
      <c r="Y42" s="41">
        <v>0</v>
      </c>
      <c r="Z42" s="41">
        <v>0</v>
      </c>
      <c r="AA42" s="229">
        <f t="shared" si="12"/>
        <v>0</v>
      </c>
      <c r="AB42" s="41">
        <v>0</v>
      </c>
      <c r="AC42" s="41">
        <v>0</v>
      </c>
      <c r="AD42" s="41">
        <v>0</v>
      </c>
      <c r="AE42" s="41">
        <v>0</v>
      </c>
      <c r="AF42" s="229">
        <f t="shared" si="14"/>
        <v>0</v>
      </c>
      <c r="AG42" s="41"/>
      <c r="AH42" s="41"/>
      <c r="AI42" s="41"/>
      <c r="AJ42" s="41"/>
    </row>
    <row r="43" spans="1:36" s="14" customFormat="1" ht="15.75" thickBot="1" x14ac:dyDescent="0.3">
      <c r="A43" s="225"/>
      <c r="B43" s="485"/>
      <c r="C43" s="554"/>
      <c r="D43" s="550"/>
      <c r="E43" s="235" t="s">
        <v>458</v>
      </c>
      <c r="F43" s="270">
        <f t="shared" si="16"/>
        <v>5</v>
      </c>
      <c r="G43" s="229">
        <f t="shared" si="5"/>
        <v>0</v>
      </c>
      <c r="H43" s="228">
        <v>0</v>
      </c>
      <c r="I43" s="228">
        <v>0</v>
      </c>
      <c r="J43" s="228">
        <v>0</v>
      </c>
      <c r="K43" s="228">
        <v>0</v>
      </c>
      <c r="L43" s="229">
        <f t="shared" si="7"/>
        <v>2</v>
      </c>
      <c r="M43" s="228">
        <v>2</v>
      </c>
      <c r="N43" s="228">
        <v>0</v>
      </c>
      <c r="O43" s="228">
        <v>0</v>
      </c>
      <c r="P43" s="228">
        <v>0</v>
      </c>
      <c r="Q43" s="229">
        <f t="shared" si="9"/>
        <v>2</v>
      </c>
      <c r="R43" s="228">
        <v>2</v>
      </c>
      <c r="S43" s="228">
        <v>0</v>
      </c>
      <c r="T43" s="228">
        <v>0</v>
      </c>
      <c r="U43" s="228">
        <v>0</v>
      </c>
      <c r="V43" s="229">
        <f t="shared" si="11"/>
        <v>0</v>
      </c>
      <c r="W43" s="228">
        <v>0</v>
      </c>
      <c r="X43" s="228">
        <v>0</v>
      </c>
      <c r="Y43" s="228">
        <v>0</v>
      </c>
      <c r="Z43" s="228">
        <v>0</v>
      </c>
      <c r="AA43" s="229">
        <f t="shared" si="12"/>
        <v>1</v>
      </c>
      <c r="AB43" s="228">
        <v>1</v>
      </c>
      <c r="AC43" s="228">
        <v>0</v>
      </c>
      <c r="AD43" s="228">
        <v>0</v>
      </c>
      <c r="AE43" s="228">
        <v>0</v>
      </c>
      <c r="AF43" s="229">
        <f t="shared" si="14"/>
        <v>0</v>
      </c>
      <c r="AG43" s="228">
        <v>0</v>
      </c>
      <c r="AH43" s="228">
        <v>0</v>
      </c>
      <c r="AI43" s="228">
        <v>0</v>
      </c>
      <c r="AJ43" s="228">
        <v>0</v>
      </c>
    </row>
    <row r="44" spans="1:36" s="14" customFormat="1" x14ac:dyDescent="0.25">
      <c r="A44" s="225"/>
      <c r="B44" s="485">
        <v>11</v>
      </c>
      <c r="C44" s="554"/>
      <c r="D44" s="548" t="s">
        <v>587</v>
      </c>
      <c r="E44" s="60" t="s">
        <v>120</v>
      </c>
      <c r="F44" s="270">
        <f t="shared" si="16"/>
        <v>0</v>
      </c>
      <c r="G44" s="229">
        <f t="shared" si="5"/>
        <v>0</v>
      </c>
      <c r="H44" s="45">
        <v>0</v>
      </c>
      <c r="I44" s="45">
        <v>0</v>
      </c>
      <c r="J44" s="45">
        <v>0</v>
      </c>
      <c r="K44" s="45">
        <v>0</v>
      </c>
      <c r="L44" s="229">
        <f t="shared" si="7"/>
        <v>0</v>
      </c>
      <c r="M44" s="45">
        <v>0</v>
      </c>
      <c r="N44" s="45">
        <v>0</v>
      </c>
      <c r="O44" s="45">
        <v>0</v>
      </c>
      <c r="P44" s="45">
        <v>0</v>
      </c>
      <c r="Q44" s="229">
        <f t="shared" si="9"/>
        <v>0</v>
      </c>
      <c r="R44" s="45">
        <v>0</v>
      </c>
      <c r="S44" s="45">
        <v>0</v>
      </c>
      <c r="T44" s="45">
        <v>0</v>
      </c>
      <c r="U44" s="45">
        <v>0</v>
      </c>
      <c r="V44" s="229">
        <f t="shared" si="11"/>
        <v>0</v>
      </c>
      <c r="W44" s="45">
        <v>0</v>
      </c>
      <c r="X44" s="45">
        <v>0</v>
      </c>
      <c r="Y44" s="45">
        <v>0</v>
      </c>
      <c r="Z44" s="45">
        <v>0</v>
      </c>
      <c r="AA44" s="229">
        <f t="shared" si="12"/>
        <v>0</v>
      </c>
      <c r="AB44" s="45">
        <v>0</v>
      </c>
      <c r="AC44" s="45">
        <v>0</v>
      </c>
      <c r="AD44" s="45">
        <v>0</v>
      </c>
      <c r="AE44" s="45">
        <v>0</v>
      </c>
      <c r="AF44" s="229">
        <f t="shared" si="14"/>
        <v>0</v>
      </c>
      <c r="AG44" s="45">
        <v>0</v>
      </c>
      <c r="AH44" s="45">
        <v>0</v>
      </c>
      <c r="AI44" s="45">
        <v>0</v>
      </c>
      <c r="AJ44" s="45">
        <v>0</v>
      </c>
    </row>
    <row r="45" spans="1:36" s="14" customFormat="1" x14ac:dyDescent="0.25">
      <c r="A45" s="225"/>
      <c r="B45" s="485"/>
      <c r="C45" s="554"/>
      <c r="D45" s="549"/>
      <c r="E45" s="62" t="s">
        <v>121</v>
      </c>
      <c r="F45" s="270">
        <f t="shared" si="16"/>
        <v>0</v>
      </c>
      <c r="G45" s="229">
        <f t="shared" si="5"/>
        <v>0</v>
      </c>
      <c r="H45" s="40">
        <v>0</v>
      </c>
      <c r="I45" s="40">
        <v>0</v>
      </c>
      <c r="J45" s="40">
        <v>0</v>
      </c>
      <c r="K45" s="40">
        <v>0</v>
      </c>
      <c r="L45" s="229">
        <f t="shared" si="7"/>
        <v>0</v>
      </c>
      <c r="M45" s="40">
        <v>0</v>
      </c>
      <c r="N45" s="40">
        <v>0</v>
      </c>
      <c r="O45" s="40">
        <v>0</v>
      </c>
      <c r="P45" s="40">
        <v>0</v>
      </c>
      <c r="Q45" s="229">
        <f t="shared" si="9"/>
        <v>0</v>
      </c>
      <c r="R45" s="40">
        <v>0</v>
      </c>
      <c r="S45" s="40">
        <v>0</v>
      </c>
      <c r="T45" s="40">
        <v>0</v>
      </c>
      <c r="U45" s="40">
        <v>0</v>
      </c>
      <c r="V45" s="229">
        <f t="shared" si="11"/>
        <v>0</v>
      </c>
      <c r="W45" s="40">
        <v>0</v>
      </c>
      <c r="X45" s="40">
        <v>0</v>
      </c>
      <c r="Y45" s="40">
        <v>0</v>
      </c>
      <c r="Z45" s="40">
        <v>0</v>
      </c>
      <c r="AA45" s="229">
        <f t="shared" si="12"/>
        <v>0</v>
      </c>
      <c r="AB45" s="40">
        <v>0</v>
      </c>
      <c r="AC45" s="40">
        <v>0</v>
      </c>
      <c r="AD45" s="40">
        <v>0</v>
      </c>
      <c r="AE45" s="40">
        <v>0</v>
      </c>
      <c r="AF45" s="229">
        <f t="shared" si="14"/>
        <v>0</v>
      </c>
      <c r="AG45" s="40">
        <v>0</v>
      </c>
      <c r="AH45" s="40">
        <v>0</v>
      </c>
      <c r="AI45" s="40">
        <v>0</v>
      </c>
      <c r="AJ45" s="40">
        <v>0</v>
      </c>
    </row>
    <row r="46" spans="1:36" s="14" customFormat="1" ht="15.75" thickBot="1" x14ac:dyDescent="0.3">
      <c r="A46" s="225"/>
      <c r="B46" s="485"/>
      <c r="C46" s="554"/>
      <c r="D46" s="549"/>
      <c r="E46" s="63" t="s">
        <v>116</v>
      </c>
      <c r="F46" s="270">
        <f t="shared" si="16"/>
        <v>0</v>
      </c>
      <c r="G46" s="229">
        <f t="shared" si="5"/>
        <v>0</v>
      </c>
      <c r="H46" s="41">
        <v>0</v>
      </c>
      <c r="I46" s="41">
        <v>0</v>
      </c>
      <c r="J46" s="41">
        <v>0</v>
      </c>
      <c r="K46" s="41">
        <v>0</v>
      </c>
      <c r="L46" s="229">
        <f t="shared" si="7"/>
        <v>0</v>
      </c>
      <c r="M46" s="41">
        <v>0</v>
      </c>
      <c r="N46" s="41">
        <v>0</v>
      </c>
      <c r="O46" s="41">
        <v>0</v>
      </c>
      <c r="P46" s="41">
        <v>0</v>
      </c>
      <c r="Q46" s="229">
        <f t="shared" si="9"/>
        <v>0</v>
      </c>
      <c r="R46" s="41">
        <v>0</v>
      </c>
      <c r="S46" s="41">
        <v>0</v>
      </c>
      <c r="T46" s="41">
        <v>0</v>
      </c>
      <c r="U46" s="41">
        <v>0</v>
      </c>
      <c r="V46" s="229">
        <f t="shared" si="11"/>
        <v>0</v>
      </c>
      <c r="W46" s="41">
        <v>0</v>
      </c>
      <c r="X46" s="41">
        <v>0</v>
      </c>
      <c r="Y46" s="41">
        <v>0</v>
      </c>
      <c r="Z46" s="41">
        <v>0</v>
      </c>
      <c r="AA46" s="229">
        <f t="shared" si="12"/>
        <v>0</v>
      </c>
      <c r="AB46" s="41">
        <v>0</v>
      </c>
      <c r="AC46" s="41">
        <v>0</v>
      </c>
      <c r="AD46" s="41">
        <v>0</v>
      </c>
      <c r="AE46" s="41">
        <v>0</v>
      </c>
      <c r="AF46" s="229">
        <f t="shared" si="14"/>
        <v>0</v>
      </c>
      <c r="AG46" s="41">
        <v>0</v>
      </c>
      <c r="AH46" s="41">
        <v>0</v>
      </c>
      <c r="AI46" s="41">
        <v>0</v>
      </c>
      <c r="AJ46" s="41">
        <v>0</v>
      </c>
    </row>
    <row r="47" spans="1:36" s="14" customFormat="1" ht="16.5" customHeight="1" thickBot="1" x14ac:dyDescent="0.3">
      <c r="A47" s="225"/>
      <c r="B47" s="485"/>
      <c r="C47" s="554"/>
      <c r="D47" s="550"/>
      <c r="E47" s="235" t="s">
        <v>458</v>
      </c>
      <c r="F47" s="270">
        <f t="shared" si="16"/>
        <v>0</v>
      </c>
      <c r="G47" s="229">
        <f t="shared" si="5"/>
        <v>0</v>
      </c>
      <c r="H47" s="228">
        <v>0</v>
      </c>
      <c r="I47" s="228">
        <v>0</v>
      </c>
      <c r="J47" s="228">
        <v>0</v>
      </c>
      <c r="K47" s="228">
        <v>0</v>
      </c>
      <c r="L47" s="229">
        <f t="shared" si="7"/>
        <v>0</v>
      </c>
      <c r="M47" s="228">
        <v>0</v>
      </c>
      <c r="N47" s="228">
        <v>0</v>
      </c>
      <c r="O47" s="228">
        <v>0</v>
      </c>
      <c r="P47" s="228">
        <v>0</v>
      </c>
      <c r="Q47" s="229">
        <f t="shared" si="9"/>
        <v>0</v>
      </c>
      <c r="R47" s="228">
        <v>0</v>
      </c>
      <c r="S47" s="228">
        <v>0</v>
      </c>
      <c r="T47" s="228">
        <v>0</v>
      </c>
      <c r="U47" s="228">
        <v>0</v>
      </c>
      <c r="V47" s="229">
        <f t="shared" si="11"/>
        <v>0</v>
      </c>
      <c r="W47" s="228">
        <v>0</v>
      </c>
      <c r="X47" s="228">
        <v>0</v>
      </c>
      <c r="Y47" s="228">
        <v>0</v>
      </c>
      <c r="Z47" s="228">
        <v>0</v>
      </c>
      <c r="AA47" s="229">
        <f t="shared" si="12"/>
        <v>0</v>
      </c>
      <c r="AB47" s="228">
        <v>0</v>
      </c>
      <c r="AC47" s="228">
        <v>0</v>
      </c>
      <c r="AD47" s="228">
        <v>0</v>
      </c>
      <c r="AE47" s="228">
        <v>0</v>
      </c>
      <c r="AF47" s="229">
        <f t="shared" si="14"/>
        <v>0</v>
      </c>
      <c r="AG47" s="228">
        <v>0</v>
      </c>
      <c r="AH47" s="228">
        <v>0</v>
      </c>
      <c r="AI47" s="228">
        <v>0</v>
      </c>
      <c r="AJ47" s="228">
        <v>0</v>
      </c>
    </row>
    <row r="48" spans="1:36" s="14" customFormat="1" ht="15.75" customHeight="1" x14ac:dyDescent="0.25">
      <c r="A48" s="225"/>
      <c r="B48" s="485">
        <v>12</v>
      </c>
      <c r="C48" s="554"/>
      <c r="D48" s="548" t="s">
        <v>588</v>
      </c>
      <c r="E48" s="60" t="s">
        <v>120</v>
      </c>
      <c r="F48" s="270">
        <f t="shared" si="16"/>
        <v>2</v>
      </c>
      <c r="G48" s="229">
        <f t="shared" si="5"/>
        <v>0</v>
      </c>
      <c r="H48" s="45">
        <v>0</v>
      </c>
      <c r="I48" s="45">
        <v>0</v>
      </c>
      <c r="J48" s="45">
        <v>0</v>
      </c>
      <c r="K48" s="45">
        <v>0</v>
      </c>
      <c r="L48" s="229">
        <f t="shared" si="7"/>
        <v>1</v>
      </c>
      <c r="M48" s="45">
        <v>1</v>
      </c>
      <c r="N48" s="45">
        <v>0</v>
      </c>
      <c r="O48" s="45">
        <v>0</v>
      </c>
      <c r="P48" s="45">
        <v>0</v>
      </c>
      <c r="Q48" s="229">
        <f t="shared" si="9"/>
        <v>1</v>
      </c>
      <c r="R48" s="45">
        <v>1</v>
      </c>
      <c r="S48" s="45">
        <v>0</v>
      </c>
      <c r="T48" s="45">
        <v>0</v>
      </c>
      <c r="U48" s="45">
        <v>0</v>
      </c>
      <c r="V48" s="229">
        <f t="shared" si="11"/>
        <v>0</v>
      </c>
      <c r="W48" s="45">
        <v>0</v>
      </c>
      <c r="X48" s="45">
        <v>0</v>
      </c>
      <c r="Y48" s="45">
        <v>0</v>
      </c>
      <c r="Z48" s="45">
        <v>0</v>
      </c>
      <c r="AA48" s="229">
        <f t="shared" si="12"/>
        <v>0</v>
      </c>
      <c r="AB48" s="45">
        <v>0</v>
      </c>
      <c r="AC48" s="45">
        <v>0</v>
      </c>
      <c r="AD48" s="45">
        <v>0</v>
      </c>
      <c r="AE48" s="45">
        <v>0</v>
      </c>
      <c r="AF48" s="229">
        <f t="shared" si="14"/>
        <v>0</v>
      </c>
      <c r="AG48" s="45">
        <v>0</v>
      </c>
      <c r="AH48" s="45">
        <v>0</v>
      </c>
      <c r="AI48" s="45">
        <v>0</v>
      </c>
      <c r="AJ48" s="45">
        <v>0</v>
      </c>
    </row>
    <row r="49" spans="1:36" s="14" customFormat="1" ht="15.75" customHeight="1" x14ac:dyDescent="0.25">
      <c r="A49" s="225"/>
      <c r="B49" s="485"/>
      <c r="C49" s="554"/>
      <c r="D49" s="549"/>
      <c r="E49" s="62" t="s">
        <v>121</v>
      </c>
      <c r="F49" s="270">
        <f t="shared" si="16"/>
        <v>0</v>
      </c>
      <c r="G49" s="229">
        <f t="shared" si="5"/>
        <v>0</v>
      </c>
      <c r="H49" s="40">
        <v>0</v>
      </c>
      <c r="I49" s="40">
        <v>0</v>
      </c>
      <c r="J49" s="40">
        <v>0</v>
      </c>
      <c r="K49" s="40">
        <v>0</v>
      </c>
      <c r="L49" s="229">
        <f t="shared" si="7"/>
        <v>0</v>
      </c>
      <c r="M49" s="40">
        <v>0</v>
      </c>
      <c r="N49" s="40">
        <v>0</v>
      </c>
      <c r="O49" s="40">
        <v>0</v>
      </c>
      <c r="P49" s="40">
        <v>0</v>
      </c>
      <c r="Q49" s="229">
        <f t="shared" si="9"/>
        <v>0</v>
      </c>
      <c r="R49" s="40">
        <v>0</v>
      </c>
      <c r="S49" s="40">
        <v>0</v>
      </c>
      <c r="T49" s="40">
        <v>0</v>
      </c>
      <c r="U49" s="40">
        <v>0</v>
      </c>
      <c r="V49" s="229">
        <f t="shared" si="11"/>
        <v>0</v>
      </c>
      <c r="W49" s="40">
        <v>0</v>
      </c>
      <c r="X49" s="40">
        <v>0</v>
      </c>
      <c r="Y49" s="40">
        <v>0</v>
      </c>
      <c r="Z49" s="40">
        <v>0</v>
      </c>
      <c r="AA49" s="229">
        <f t="shared" si="12"/>
        <v>0</v>
      </c>
      <c r="AB49" s="40">
        <v>0</v>
      </c>
      <c r="AC49" s="40">
        <v>0</v>
      </c>
      <c r="AD49" s="40">
        <v>0</v>
      </c>
      <c r="AE49" s="40">
        <v>0</v>
      </c>
      <c r="AF49" s="229">
        <f t="shared" si="14"/>
        <v>0</v>
      </c>
      <c r="AG49" s="40">
        <v>0</v>
      </c>
      <c r="AH49" s="40">
        <v>0</v>
      </c>
      <c r="AI49" s="40">
        <v>0</v>
      </c>
      <c r="AJ49" s="40">
        <v>0</v>
      </c>
    </row>
    <row r="50" spans="1:36" s="14" customFormat="1" ht="16.5" customHeight="1" thickBot="1" x14ac:dyDescent="0.3">
      <c r="A50" s="225"/>
      <c r="B50" s="485"/>
      <c r="C50" s="554"/>
      <c r="D50" s="549"/>
      <c r="E50" s="63" t="s">
        <v>116</v>
      </c>
      <c r="F50" s="270">
        <f t="shared" si="16"/>
        <v>2</v>
      </c>
      <c r="G50" s="229">
        <f t="shared" si="5"/>
        <v>0</v>
      </c>
      <c r="H50" s="41">
        <v>0</v>
      </c>
      <c r="I50" s="41">
        <v>0</v>
      </c>
      <c r="J50" s="41">
        <v>0</v>
      </c>
      <c r="K50" s="41">
        <v>0</v>
      </c>
      <c r="L50" s="229">
        <f t="shared" si="7"/>
        <v>1</v>
      </c>
      <c r="M50" s="41">
        <v>1</v>
      </c>
      <c r="N50" s="41">
        <v>0</v>
      </c>
      <c r="O50" s="41">
        <v>0</v>
      </c>
      <c r="P50" s="41">
        <v>0</v>
      </c>
      <c r="Q50" s="229">
        <f t="shared" si="9"/>
        <v>1</v>
      </c>
      <c r="R50" s="41">
        <v>1</v>
      </c>
      <c r="S50" s="41">
        <v>0</v>
      </c>
      <c r="T50" s="41">
        <v>0</v>
      </c>
      <c r="U50" s="41">
        <v>0</v>
      </c>
      <c r="V50" s="229">
        <f t="shared" si="11"/>
        <v>0</v>
      </c>
      <c r="W50" s="41">
        <v>0</v>
      </c>
      <c r="X50" s="41">
        <v>0</v>
      </c>
      <c r="Y50" s="41">
        <v>0</v>
      </c>
      <c r="Z50" s="41">
        <v>0</v>
      </c>
      <c r="AA50" s="229">
        <f t="shared" si="12"/>
        <v>0</v>
      </c>
      <c r="AB50" s="41">
        <v>0</v>
      </c>
      <c r="AC50" s="41">
        <v>0</v>
      </c>
      <c r="AD50" s="41">
        <v>0</v>
      </c>
      <c r="AE50" s="41">
        <v>0</v>
      </c>
      <c r="AF50" s="229">
        <f t="shared" si="14"/>
        <v>0</v>
      </c>
      <c r="AG50" s="41">
        <v>0</v>
      </c>
      <c r="AH50" s="41">
        <v>0</v>
      </c>
      <c r="AI50" s="41">
        <v>0</v>
      </c>
      <c r="AJ50" s="41">
        <v>0</v>
      </c>
    </row>
    <row r="51" spans="1:36" s="14" customFormat="1" ht="16.5" customHeight="1" thickBot="1" x14ac:dyDescent="0.3">
      <c r="A51" s="225"/>
      <c r="B51" s="485"/>
      <c r="C51" s="554"/>
      <c r="D51" s="550"/>
      <c r="E51" s="235" t="s">
        <v>458</v>
      </c>
      <c r="F51" s="270">
        <f t="shared" si="16"/>
        <v>1</v>
      </c>
      <c r="G51" s="229">
        <f t="shared" si="5"/>
        <v>0</v>
      </c>
      <c r="H51" s="228">
        <v>0</v>
      </c>
      <c r="I51" s="228">
        <v>0</v>
      </c>
      <c r="J51" s="228">
        <v>0</v>
      </c>
      <c r="K51" s="228">
        <v>0</v>
      </c>
      <c r="L51" s="229">
        <f t="shared" si="7"/>
        <v>0</v>
      </c>
      <c r="M51" s="228">
        <v>0</v>
      </c>
      <c r="N51" s="228">
        <v>0</v>
      </c>
      <c r="O51" s="228">
        <v>0</v>
      </c>
      <c r="P51" s="228">
        <v>0</v>
      </c>
      <c r="Q51" s="229">
        <f t="shared" si="9"/>
        <v>1</v>
      </c>
      <c r="R51" s="228">
        <v>1</v>
      </c>
      <c r="S51" s="228">
        <v>0</v>
      </c>
      <c r="T51" s="228">
        <v>0</v>
      </c>
      <c r="U51" s="228">
        <v>0</v>
      </c>
      <c r="V51" s="229">
        <f t="shared" si="11"/>
        <v>0</v>
      </c>
      <c r="W51" s="228">
        <v>0</v>
      </c>
      <c r="X51" s="228">
        <v>0</v>
      </c>
      <c r="Y51" s="228">
        <v>0</v>
      </c>
      <c r="Z51" s="228">
        <v>0</v>
      </c>
      <c r="AA51" s="229">
        <f t="shared" si="12"/>
        <v>0</v>
      </c>
      <c r="AB51" s="228">
        <v>0</v>
      </c>
      <c r="AC51" s="228">
        <v>0</v>
      </c>
      <c r="AD51" s="228">
        <v>0</v>
      </c>
      <c r="AE51" s="228">
        <v>0</v>
      </c>
      <c r="AF51" s="229">
        <f t="shared" si="14"/>
        <v>0</v>
      </c>
      <c r="AG51" s="228">
        <v>0</v>
      </c>
      <c r="AH51" s="228">
        <v>0</v>
      </c>
      <c r="AI51" s="228">
        <v>0</v>
      </c>
      <c r="AJ51" s="228">
        <v>0</v>
      </c>
    </row>
    <row r="52" spans="1:36" s="14" customFormat="1" ht="15" customHeight="1" x14ac:dyDescent="0.25">
      <c r="A52" s="225"/>
      <c r="B52" s="485">
        <v>13</v>
      </c>
      <c r="C52" s="554"/>
      <c r="D52" s="548" t="s">
        <v>589</v>
      </c>
      <c r="E52" s="60" t="s">
        <v>120</v>
      </c>
      <c r="F52" s="270">
        <f t="shared" si="16"/>
        <v>141</v>
      </c>
      <c r="G52" s="229">
        <f t="shared" si="5"/>
        <v>31</v>
      </c>
      <c r="H52" s="45">
        <v>19</v>
      </c>
      <c r="I52" s="45">
        <v>3</v>
      </c>
      <c r="J52" s="45">
        <v>0</v>
      </c>
      <c r="K52" s="45">
        <v>9</v>
      </c>
      <c r="L52" s="229">
        <f t="shared" si="7"/>
        <v>22</v>
      </c>
      <c r="M52" s="45">
        <v>13</v>
      </c>
      <c r="N52" s="45">
        <v>7</v>
      </c>
      <c r="O52" s="45">
        <v>0</v>
      </c>
      <c r="P52" s="45">
        <v>2</v>
      </c>
      <c r="Q52" s="229">
        <f t="shared" si="9"/>
        <v>35</v>
      </c>
      <c r="R52" s="45">
        <v>29</v>
      </c>
      <c r="S52" s="45">
        <v>6</v>
      </c>
      <c r="T52" s="45">
        <v>0</v>
      </c>
      <c r="U52" s="45">
        <v>0</v>
      </c>
      <c r="V52" s="229">
        <f t="shared" si="11"/>
        <v>29</v>
      </c>
      <c r="W52" s="45">
        <v>24</v>
      </c>
      <c r="X52" s="45">
        <v>4</v>
      </c>
      <c r="Y52" s="45">
        <v>1</v>
      </c>
      <c r="Z52" s="45">
        <v>0</v>
      </c>
      <c r="AA52" s="229">
        <f t="shared" si="12"/>
        <v>15</v>
      </c>
      <c r="AB52" s="45">
        <v>15</v>
      </c>
      <c r="AC52" s="45">
        <v>0</v>
      </c>
      <c r="AD52" s="45">
        <v>0</v>
      </c>
      <c r="AE52" s="45">
        <v>0</v>
      </c>
      <c r="AF52" s="229">
        <f t="shared" si="14"/>
        <v>9</v>
      </c>
      <c r="AG52" s="45">
        <v>8</v>
      </c>
      <c r="AH52" s="45">
        <v>0</v>
      </c>
      <c r="AI52" s="45">
        <v>0</v>
      </c>
      <c r="AJ52" s="45">
        <v>1</v>
      </c>
    </row>
    <row r="53" spans="1:36" s="14" customFormat="1" ht="15" customHeight="1" x14ac:dyDescent="0.25">
      <c r="A53" s="225"/>
      <c r="B53" s="485"/>
      <c r="C53" s="554"/>
      <c r="D53" s="549"/>
      <c r="E53" s="62" t="s">
        <v>121</v>
      </c>
      <c r="F53" s="270">
        <f t="shared" si="16"/>
        <v>0</v>
      </c>
      <c r="G53" s="229">
        <f t="shared" si="5"/>
        <v>0</v>
      </c>
      <c r="H53" s="40">
        <v>0</v>
      </c>
      <c r="I53" s="40">
        <v>0</v>
      </c>
      <c r="J53" s="40">
        <v>0</v>
      </c>
      <c r="K53" s="40">
        <v>0</v>
      </c>
      <c r="L53" s="229">
        <f t="shared" si="7"/>
        <v>0</v>
      </c>
      <c r="M53" s="40">
        <v>0</v>
      </c>
      <c r="N53" s="40">
        <v>0</v>
      </c>
      <c r="O53" s="40">
        <v>0</v>
      </c>
      <c r="P53" s="40">
        <v>0</v>
      </c>
      <c r="Q53" s="229">
        <f t="shared" si="9"/>
        <v>0</v>
      </c>
      <c r="R53" s="40">
        <v>0</v>
      </c>
      <c r="S53" s="40">
        <v>0</v>
      </c>
      <c r="T53" s="40">
        <v>0</v>
      </c>
      <c r="U53" s="40">
        <v>0</v>
      </c>
      <c r="V53" s="229">
        <f t="shared" si="11"/>
        <v>0</v>
      </c>
      <c r="W53" s="40">
        <v>0</v>
      </c>
      <c r="X53" s="40">
        <v>0</v>
      </c>
      <c r="Y53" s="40">
        <v>0</v>
      </c>
      <c r="Z53" s="40">
        <v>0</v>
      </c>
      <c r="AA53" s="229">
        <f t="shared" si="12"/>
        <v>0</v>
      </c>
      <c r="AB53" s="40">
        <v>0</v>
      </c>
      <c r="AC53" s="40">
        <v>0</v>
      </c>
      <c r="AD53" s="40">
        <v>0</v>
      </c>
      <c r="AE53" s="40">
        <v>0</v>
      </c>
      <c r="AF53" s="229">
        <f t="shared" si="14"/>
        <v>0</v>
      </c>
      <c r="AG53" s="40">
        <v>0</v>
      </c>
      <c r="AH53" s="40">
        <v>0</v>
      </c>
      <c r="AI53" s="40">
        <v>0</v>
      </c>
      <c r="AJ53" s="40">
        <v>0</v>
      </c>
    </row>
    <row r="54" spans="1:36" s="14" customFormat="1" ht="15" customHeight="1" thickBot="1" x14ac:dyDescent="0.3">
      <c r="A54" s="225"/>
      <c r="B54" s="485"/>
      <c r="C54" s="554"/>
      <c r="D54" s="549"/>
      <c r="E54" s="63" t="s">
        <v>116</v>
      </c>
      <c r="F54" s="270">
        <f t="shared" si="16"/>
        <v>1133</v>
      </c>
      <c r="G54" s="229">
        <f t="shared" si="5"/>
        <v>169</v>
      </c>
      <c r="H54" s="41">
        <v>153</v>
      </c>
      <c r="I54" s="41">
        <v>4</v>
      </c>
      <c r="J54" s="41">
        <v>8</v>
      </c>
      <c r="K54" s="41">
        <v>4</v>
      </c>
      <c r="L54" s="229">
        <f t="shared" si="7"/>
        <v>176</v>
      </c>
      <c r="M54" s="41">
        <v>148</v>
      </c>
      <c r="N54" s="41">
        <v>3</v>
      </c>
      <c r="O54" s="41">
        <v>15</v>
      </c>
      <c r="P54" s="41">
        <v>10</v>
      </c>
      <c r="Q54" s="229">
        <f t="shared" si="9"/>
        <v>234</v>
      </c>
      <c r="R54" s="41">
        <v>201</v>
      </c>
      <c r="S54" s="41">
        <v>17</v>
      </c>
      <c r="T54" s="41">
        <v>12</v>
      </c>
      <c r="U54" s="41">
        <v>4</v>
      </c>
      <c r="V54" s="229">
        <f t="shared" si="11"/>
        <v>323</v>
      </c>
      <c r="W54" s="41">
        <v>260</v>
      </c>
      <c r="X54" s="41">
        <v>26</v>
      </c>
      <c r="Y54" s="41">
        <v>30</v>
      </c>
      <c r="Z54" s="41">
        <v>7</v>
      </c>
      <c r="AA54" s="229">
        <f t="shared" si="12"/>
        <v>132</v>
      </c>
      <c r="AB54" s="41">
        <v>105</v>
      </c>
      <c r="AC54" s="41">
        <v>9</v>
      </c>
      <c r="AD54" s="41">
        <v>10</v>
      </c>
      <c r="AE54" s="41">
        <v>8</v>
      </c>
      <c r="AF54" s="229">
        <f t="shared" si="14"/>
        <v>99</v>
      </c>
      <c r="AG54" s="41">
        <v>80</v>
      </c>
      <c r="AH54" s="41">
        <v>8</v>
      </c>
      <c r="AI54" s="41">
        <v>9</v>
      </c>
      <c r="AJ54" s="41">
        <v>2</v>
      </c>
    </row>
    <row r="55" spans="1:36" s="14" customFormat="1" ht="15.75" customHeight="1" thickBot="1" x14ac:dyDescent="0.3">
      <c r="A55" s="225"/>
      <c r="B55" s="485"/>
      <c r="C55" s="554"/>
      <c r="D55" s="550"/>
      <c r="E55" s="235" t="s">
        <v>458</v>
      </c>
      <c r="F55" s="270">
        <f t="shared" si="16"/>
        <v>444</v>
      </c>
      <c r="G55" s="229">
        <f t="shared" si="5"/>
        <v>60</v>
      </c>
      <c r="H55" s="228">
        <v>51</v>
      </c>
      <c r="I55" s="228">
        <v>0</v>
      </c>
      <c r="J55" s="228">
        <v>9</v>
      </c>
      <c r="K55" s="228">
        <v>0</v>
      </c>
      <c r="L55" s="229">
        <f t="shared" si="7"/>
        <v>71</v>
      </c>
      <c r="M55" s="228">
        <v>54</v>
      </c>
      <c r="N55" s="228">
        <v>0</v>
      </c>
      <c r="O55" s="228">
        <v>17</v>
      </c>
      <c r="P55" s="228">
        <v>0</v>
      </c>
      <c r="Q55" s="229">
        <f t="shared" si="9"/>
        <v>87</v>
      </c>
      <c r="R55" s="228">
        <v>57</v>
      </c>
      <c r="S55" s="228">
        <v>10</v>
      </c>
      <c r="T55" s="228">
        <v>15</v>
      </c>
      <c r="U55" s="228">
        <v>5</v>
      </c>
      <c r="V55" s="229">
        <f t="shared" si="11"/>
        <v>107</v>
      </c>
      <c r="W55" s="228">
        <v>72</v>
      </c>
      <c r="X55" s="228">
        <v>11</v>
      </c>
      <c r="Y55" s="228">
        <v>14</v>
      </c>
      <c r="Z55" s="228">
        <v>10</v>
      </c>
      <c r="AA55" s="229">
        <f t="shared" si="12"/>
        <v>63</v>
      </c>
      <c r="AB55" s="228">
        <v>43</v>
      </c>
      <c r="AC55" s="228">
        <v>4</v>
      </c>
      <c r="AD55" s="228">
        <v>11</v>
      </c>
      <c r="AE55" s="228">
        <v>5</v>
      </c>
      <c r="AF55" s="229">
        <f t="shared" si="14"/>
        <v>56</v>
      </c>
      <c r="AG55" s="228">
        <v>44</v>
      </c>
      <c r="AH55" s="228">
        <v>5</v>
      </c>
      <c r="AI55" s="228">
        <v>7</v>
      </c>
      <c r="AJ55" s="228">
        <v>0</v>
      </c>
    </row>
    <row r="56" spans="1:36" s="14" customFormat="1" ht="15" customHeight="1" x14ac:dyDescent="0.25">
      <c r="A56" s="225"/>
      <c r="B56" s="485">
        <v>14</v>
      </c>
      <c r="C56" s="554"/>
      <c r="D56" s="548" t="s">
        <v>590</v>
      </c>
      <c r="E56" s="236" t="s">
        <v>120</v>
      </c>
      <c r="F56" s="270">
        <f t="shared" si="16"/>
        <v>0</v>
      </c>
      <c r="G56" s="229">
        <f t="shared" si="5"/>
        <v>0</v>
      </c>
      <c r="H56" s="230"/>
      <c r="I56" s="230"/>
      <c r="J56" s="230"/>
      <c r="K56" s="230"/>
      <c r="L56" s="229">
        <f t="shared" si="7"/>
        <v>0</v>
      </c>
      <c r="M56" s="230"/>
      <c r="N56" s="230"/>
      <c r="O56" s="230"/>
      <c r="P56" s="230"/>
      <c r="Q56" s="229">
        <f t="shared" si="9"/>
        <v>0</v>
      </c>
      <c r="R56" s="230"/>
      <c r="S56" s="230"/>
      <c r="T56" s="230"/>
      <c r="U56" s="230"/>
      <c r="V56" s="229">
        <f t="shared" si="11"/>
        <v>0</v>
      </c>
      <c r="W56" s="230"/>
      <c r="X56" s="230"/>
      <c r="Y56" s="230"/>
      <c r="Z56" s="230"/>
      <c r="AA56" s="229">
        <f t="shared" si="12"/>
        <v>0</v>
      </c>
      <c r="AB56" s="230"/>
      <c r="AC56" s="230"/>
      <c r="AD56" s="230"/>
      <c r="AE56" s="230"/>
      <c r="AF56" s="229">
        <f t="shared" si="14"/>
        <v>0</v>
      </c>
      <c r="AG56" s="230"/>
      <c r="AH56" s="230"/>
      <c r="AI56" s="230"/>
      <c r="AJ56" s="230"/>
    </row>
    <row r="57" spans="1:36" s="14" customFormat="1" ht="15" customHeight="1" x14ac:dyDescent="0.25">
      <c r="A57" s="225"/>
      <c r="B57" s="485"/>
      <c r="C57" s="554"/>
      <c r="D57" s="549"/>
      <c r="E57" s="237" t="s">
        <v>121</v>
      </c>
      <c r="F57" s="270">
        <f t="shared" si="16"/>
        <v>0</v>
      </c>
      <c r="G57" s="229">
        <f t="shared" si="5"/>
        <v>0</v>
      </c>
      <c r="H57" s="218"/>
      <c r="I57" s="218"/>
      <c r="J57" s="218"/>
      <c r="K57" s="218"/>
      <c r="L57" s="229">
        <f t="shared" si="7"/>
        <v>0</v>
      </c>
      <c r="M57" s="218"/>
      <c r="N57" s="218"/>
      <c r="O57" s="218"/>
      <c r="P57" s="218"/>
      <c r="Q57" s="229">
        <f t="shared" si="9"/>
        <v>0</v>
      </c>
      <c r="R57" s="218"/>
      <c r="S57" s="218"/>
      <c r="T57" s="218"/>
      <c r="U57" s="218"/>
      <c r="V57" s="229">
        <f t="shared" si="11"/>
        <v>0</v>
      </c>
      <c r="W57" s="218"/>
      <c r="X57" s="218"/>
      <c r="Y57" s="218"/>
      <c r="Z57" s="218"/>
      <c r="AA57" s="229">
        <f t="shared" si="12"/>
        <v>0</v>
      </c>
      <c r="AB57" s="218"/>
      <c r="AC57" s="218"/>
      <c r="AD57" s="218"/>
      <c r="AE57" s="218"/>
      <c r="AF57" s="229">
        <f t="shared" si="14"/>
        <v>0</v>
      </c>
      <c r="AG57" s="218"/>
      <c r="AH57" s="218"/>
      <c r="AI57" s="218"/>
      <c r="AJ57" s="218"/>
    </row>
    <row r="58" spans="1:36" s="14" customFormat="1" ht="15.75" thickBot="1" x14ac:dyDescent="0.3">
      <c r="A58" s="225"/>
      <c r="B58" s="485"/>
      <c r="C58" s="554"/>
      <c r="D58" s="549"/>
      <c r="E58" s="63" t="s">
        <v>116</v>
      </c>
      <c r="F58" s="270">
        <f t="shared" si="16"/>
        <v>111</v>
      </c>
      <c r="G58" s="229">
        <f t="shared" si="5"/>
        <v>3</v>
      </c>
      <c r="H58" s="41">
        <v>3</v>
      </c>
      <c r="I58" s="41">
        <v>0</v>
      </c>
      <c r="J58" s="41">
        <v>0</v>
      </c>
      <c r="K58" s="41">
        <v>0</v>
      </c>
      <c r="L58" s="229">
        <f t="shared" si="7"/>
        <v>6</v>
      </c>
      <c r="M58" s="41">
        <v>5</v>
      </c>
      <c r="N58" s="41">
        <v>0</v>
      </c>
      <c r="O58" s="41">
        <v>1</v>
      </c>
      <c r="P58" s="41">
        <v>0</v>
      </c>
      <c r="Q58" s="229">
        <f t="shared" si="9"/>
        <v>31</v>
      </c>
      <c r="R58" s="41">
        <v>31</v>
      </c>
      <c r="S58" s="41">
        <v>0</v>
      </c>
      <c r="T58" s="41">
        <v>0</v>
      </c>
      <c r="U58" s="41">
        <v>0</v>
      </c>
      <c r="V58" s="229">
        <f t="shared" si="11"/>
        <v>24</v>
      </c>
      <c r="W58" s="41">
        <v>23</v>
      </c>
      <c r="X58" s="41">
        <v>0</v>
      </c>
      <c r="Y58" s="41">
        <v>1</v>
      </c>
      <c r="Z58" s="41">
        <v>0</v>
      </c>
      <c r="AA58" s="229">
        <f t="shared" si="12"/>
        <v>27</v>
      </c>
      <c r="AB58" s="41">
        <v>27</v>
      </c>
      <c r="AC58" s="41">
        <v>0</v>
      </c>
      <c r="AD58" s="41">
        <v>0</v>
      </c>
      <c r="AE58" s="41">
        <v>0</v>
      </c>
      <c r="AF58" s="229">
        <f t="shared" si="14"/>
        <v>20</v>
      </c>
      <c r="AG58" s="41">
        <v>20</v>
      </c>
      <c r="AH58" s="41">
        <v>0</v>
      </c>
      <c r="AI58" s="41">
        <v>0</v>
      </c>
      <c r="AJ58" s="41">
        <v>0</v>
      </c>
    </row>
    <row r="59" spans="1:36" s="14" customFormat="1" ht="15.75" thickBot="1" x14ac:dyDescent="0.3">
      <c r="A59" s="225"/>
      <c r="B59" s="485"/>
      <c r="C59" s="554"/>
      <c r="D59" s="550"/>
      <c r="E59" s="235" t="s">
        <v>458</v>
      </c>
      <c r="F59" s="270">
        <f t="shared" si="16"/>
        <v>133</v>
      </c>
      <c r="G59" s="229">
        <f t="shared" si="5"/>
        <v>6</v>
      </c>
      <c r="H59" s="228">
        <v>6</v>
      </c>
      <c r="I59" s="228">
        <v>0</v>
      </c>
      <c r="J59" s="228">
        <v>0</v>
      </c>
      <c r="K59" s="228">
        <v>0</v>
      </c>
      <c r="L59" s="229">
        <f t="shared" si="7"/>
        <v>23</v>
      </c>
      <c r="M59" s="263">
        <v>23</v>
      </c>
      <c r="N59" s="228">
        <v>0</v>
      </c>
      <c r="O59" s="228">
        <v>0</v>
      </c>
      <c r="P59" s="228">
        <v>0</v>
      </c>
      <c r="Q59" s="229">
        <f t="shared" si="9"/>
        <v>25</v>
      </c>
      <c r="R59" s="228">
        <v>24</v>
      </c>
      <c r="S59" s="228">
        <v>0</v>
      </c>
      <c r="T59" s="228">
        <v>1</v>
      </c>
      <c r="U59" s="228">
        <v>0</v>
      </c>
      <c r="V59" s="229">
        <f t="shared" si="11"/>
        <v>25</v>
      </c>
      <c r="W59" s="228">
        <v>25</v>
      </c>
      <c r="X59" s="228">
        <v>0</v>
      </c>
      <c r="Y59" s="228">
        <v>0</v>
      </c>
      <c r="Z59" s="228">
        <v>0</v>
      </c>
      <c r="AA59" s="229">
        <f t="shared" si="12"/>
        <v>32</v>
      </c>
      <c r="AB59" s="228">
        <v>30</v>
      </c>
      <c r="AC59" s="228">
        <v>0</v>
      </c>
      <c r="AD59" s="228">
        <v>2</v>
      </c>
      <c r="AE59" s="228">
        <v>0</v>
      </c>
      <c r="AF59" s="229">
        <f t="shared" si="14"/>
        <v>22</v>
      </c>
      <c r="AG59" s="228">
        <v>21</v>
      </c>
      <c r="AH59" s="228">
        <v>0</v>
      </c>
      <c r="AI59" s="228">
        <v>1</v>
      </c>
      <c r="AJ59" s="228">
        <v>0</v>
      </c>
    </row>
    <row r="60" spans="1:36" s="14" customFormat="1" ht="15" customHeight="1" x14ac:dyDescent="0.25">
      <c r="A60" s="225"/>
      <c r="B60" s="485">
        <v>15</v>
      </c>
      <c r="C60" s="554"/>
      <c r="D60" s="548" t="s">
        <v>591</v>
      </c>
      <c r="E60" s="236" t="s">
        <v>120</v>
      </c>
      <c r="F60" s="270">
        <f t="shared" si="16"/>
        <v>0</v>
      </c>
      <c r="G60" s="229">
        <f t="shared" si="5"/>
        <v>0</v>
      </c>
      <c r="H60" s="230"/>
      <c r="I60" s="230"/>
      <c r="J60" s="230"/>
      <c r="K60" s="230"/>
      <c r="L60" s="229">
        <f t="shared" si="7"/>
        <v>0</v>
      </c>
      <c r="M60" s="230"/>
      <c r="N60" s="230"/>
      <c r="O60" s="230"/>
      <c r="P60" s="230"/>
      <c r="Q60" s="229">
        <f t="shared" si="9"/>
        <v>0</v>
      </c>
      <c r="R60" s="230"/>
      <c r="S60" s="230"/>
      <c r="T60" s="230"/>
      <c r="U60" s="230"/>
      <c r="V60" s="229">
        <f t="shared" si="11"/>
        <v>0</v>
      </c>
      <c r="W60" s="230"/>
      <c r="X60" s="230"/>
      <c r="Y60" s="230"/>
      <c r="Z60" s="230"/>
      <c r="AA60" s="229">
        <f t="shared" si="12"/>
        <v>0</v>
      </c>
      <c r="AB60" s="230"/>
      <c r="AC60" s="230"/>
      <c r="AD60" s="230"/>
      <c r="AE60" s="230"/>
      <c r="AF60" s="229">
        <f t="shared" si="14"/>
        <v>0</v>
      </c>
      <c r="AG60" s="230"/>
      <c r="AH60" s="230"/>
      <c r="AI60" s="230"/>
      <c r="AJ60" s="230"/>
    </row>
    <row r="61" spans="1:36" s="14" customFormat="1" ht="15" customHeight="1" x14ac:dyDescent="0.25">
      <c r="A61" s="225"/>
      <c r="B61" s="485"/>
      <c r="C61" s="554"/>
      <c r="D61" s="549"/>
      <c r="E61" s="237" t="s">
        <v>121</v>
      </c>
      <c r="F61" s="270">
        <f t="shared" si="16"/>
        <v>0</v>
      </c>
      <c r="G61" s="229">
        <f t="shared" si="5"/>
        <v>0</v>
      </c>
      <c r="H61" s="218"/>
      <c r="I61" s="218"/>
      <c r="J61" s="218"/>
      <c r="K61" s="218"/>
      <c r="L61" s="229">
        <f t="shared" si="7"/>
        <v>0</v>
      </c>
      <c r="M61" s="218"/>
      <c r="N61" s="218"/>
      <c r="O61" s="218"/>
      <c r="P61" s="218"/>
      <c r="Q61" s="229">
        <f t="shared" si="9"/>
        <v>0</v>
      </c>
      <c r="R61" s="218"/>
      <c r="S61" s="218"/>
      <c r="T61" s="218"/>
      <c r="U61" s="218"/>
      <c r="V61" s="229">
        <f t="shared" si="11"/>
        <v>0</v>
      </c>
      <c r="W61" s="218"/>
      <c r="X61" s="218"/>
      <c r="Y61" s="218"/>
      <c r="Z61" s="218"/>
      <c r="AA61" s="229">
        <f t="shared" si="12"/>
        <v>0</v>
      </c>
      <c r="AB61" s="218"/>
      <c r="AC61" s="218"/>
      <c r="AD61" s="218"/>
      <c r="AE61" s="218"/>
      <c r="AF61" s="229">
        <f t="shared" si="14"/>
        <v>0</v>
      </c>
      <c r="AG61" s="218"/>
      <c r="AH61" s="218"/>
      <c r="AI61" s="218"/>
      <c r="AJ61" s="218"/>
    </row>
    <row r="62" spans="1:36" s="14" customFormat="1" ht="15" customHeight="1" thickBot="1" x14ac:dyDescent="0.3">
      <c r="A62" s="225"/>
      <c r="B62" s="485"/>
      <c r="C62" s="554"/>
      <c r="D62" s="549"/>
      <c r="E62" s="63" t="s">
        <v>116</v>
      </c>
      <c r="F62" s="270">
        <f t="shared" si="16"/>
        <v>4</v>
      </c>
      <c r="G62" s="229">
        <f t="shared" si="5"/>
        <v>0</v>
      </c>
      <c r="H62" s="41">
        <v>0</v>
      </c>
      <c r="I62" s="41">
        <v>0</v>
      </c>
      <c r="J62" s="41">
        <v>0</v>
      </c>
      <c r="K62" s="41">
        <v>0</v>
      </c>
      <c r="L62" s="229">
        <f t="shared" si="7"/>
        <v>0</v>
      </c>
      <c r="M62" s="41">
        <v>0</v>
      </c>
      <c r="N62" s="41">
        <v>0</v>
      </c>
      <c r="O62" s="41">
        <v>0</v>
      </c>
      <c r="P62" s="41">
        <v>0</v>
      </c>
      <c r="Q62" s="229">
        <f t="shared" si="9"/>
        <v>1</v>
      </c>
      <c r="R62" s="41">
        <v>1</v>
      </c>
      <c r="S62" s="41">
        <v>0</v>
      </c>
      <c r="T62" s="41">
        <v>0</v>
      </c>
      <c r="U62" s="41">
        <v>0</v>
      </c>
      <c r="V62" s="229">
        <f t="shared" si="11"/>
        <v>0</v>
      </c>
      <c r="W62" s="41">
        <v>0</v>
      </c>
      <c r="X62" s="41">
        <v>0</v>
      </c>
      <c r="Y62" s="41">
        <v>0</v>
      </c>
      <c r="Z62" s="41">
        <v>0</v>
      </c>
      <c r="AA62" s="229">
        <f t="shared" si="12"/>
        <v>3</v>
      </c>
      <c r="AB62" s="41">
        <v>3</v>
      </c>
      <c r="AC62" s="41">
        <v>0</v>
      </c>
      <c r="AD62" s="41">
        <v>0</v>
      </c>
      <c r="AE62" s="41">
        <v>0</v>
      </c>
      <c r="AF62" s="229">
        <f t="shared" si="14"/>
        <v>0</v>
      </c>
      <c r="AG62" s="41">
        <v>0</v>
      </c>
      <c r="AH62" s="41">
        <v>0</v>
      </c>
      <c r="AI62" s="41">
        <v>0</v>
      </c>
      <c r="AJ62" s="41">
        <v>0</v>
      </c>
    </row>
    <row r="63" spans="1:36" s="14" customFormat="1" ht="15.75" thickBot="1" x14ac:dyDescent="0.3">
      <c r="A63" s="225"/>
      <c r="B63" s="485"/>
      <c r="C63" s="554"/>
      <c r="D63" s="550"/>
      <c r="E63" s="235" t="s">
        <v>458</v>
      </c>
      <c r="F63" s="270">
        <f t="shared" si="16"/>
        <v>1</v>
      </c>
      <c r="G63" s="229">
        <f t="shared" si="5"/>
        <v>0</v>
      </c>
      <c r="H63" s="228">
        <v>0</v>
      </c>
      <c r="I63" s="228">
        <v>0</v>
      </c>
      <c r="J63" s="228">
        <v>0</v>
      </c>
      <c r="K63" s="228">
        <v>0</v>
      </c>
      <c r="L63" s="229">
        <f t="shared" si="7"/>
        <v>0</v>
      </c>
      <c r="M63" s="228">
        <v>0</v>
      </c>
      <c r="N63" s="228">
        <v>0</v>
      </c>
      <c r="O63" s="228">
        <v>0</v>
      </c>
      <c r="P63" s="228">
        <v>0</v>
      </c>
      <c r="Q63" s="229">
        <f t="shared" si="9"/>
        <v>0</v>
      </c>
      <c r="R63" s="228">
        <v>0</v>
      </c>
      <c r="S63" s="228">
        <v>0</v>
      </c>
      <c r="T63" s="228">
        <v>0</v>
      </c>
      <c r="U63" s="228">
        <v>0</v>
      </c>
      <c r="V63" s="229">
        <f t="shared" si="11"/>
        <v>1</v>
      </c>
      <c r="W63" s="228">
        <v>1</v>
      </c>
      <c r="X63" s="228">
        <v>0</v>
      </c>
      <c r="Y63" s="228">
        <v>0</v>
      </c>
      <c r="Z63" s="228">
        <v>0</v>
      </c>
      <c r="AA63" s="229">
        <f t="shared" si="12"/>
        <v>0</v>
      </c>
      <c r="AB63" s="228">
        <v>0</v>
      </c>
      <c r="AC63" s="228">
        <v>0</v>
      </c>
      <c r="AD63" s="228">
        <v>0</v>
      </c>
      <c r="AE63" s="228">
        <v>0</v>
      </c>
      <c r="AF63" s="229">
        <f t="shared" si="14"/>
        <v>0</v>
      </c>
      <c r="AG63" s="228">
        <v>0</v>
      </c>
      <c r="AH63" s="228">
        <v>0</v>
      </c>
      <c r="AI63" s="228">
        <v>0</v>
      </c>
      <c r="AJ63" s="228">
        <v>0</v>
      </c>
    </row>
    <row r="64" spans="1:36" s="14" customFormat="1" ht="22.5" customHeight="1" x14ac:dyDescent="0.25">
      <c r="A64" s="225"/>
      <c r="B64" s="485">
        <v>16</v>
      </c>
      <c r="C64" s="554"/>
      <c r="D64" s="548" t="s">
        <v>622</v>
      </c>
      <c r="E64" s="60" t="s">
        <v>120</v>
      </c>
      <c r="F64" s="270">
        <f t="shared" si="16"/>
        <v>0</v>
      </c>
      <c r="G64" s="229">
        <f t="shared" si="5"/>
        <v>0</v>
      </c>
      <c r="H64" s="45">
        <v>0</v>
      </c>
      <c r="I64" s="45">
        <v>0</v>
      </c>
      <c r="J64" s="45">
        <v>0</v>
      </c>
      <c r="K64" s="45">
        <v>0</v>
      </c>
      <c r="L64" s="229">
        <f t="shared" si="7"/>
        <v>0</v>
      </c>
      <c r="M64" s="45">
        <v>0</v>
      </c>
      <c r="N64" s="45">
        <v>0</v>
      </c>
      <c r="O64" s="45">
        <v>0</v>
      </c>
      <c r="P64" s="45">
        <v>0</v>
      </c>
      <c r="Q64" s="229">
        <f t="shared" si="9"/>
        <v>0</v>
      </c>
      <c r="R64" s="45">
        <v>0</v>
      </c>
      <c r="S64" s="45">
        <v>0</v>
      </c>
      <c r="T64" s="45">
        <v>0</v>
      </c>
      <c r="U64" s="45">
        <v>0</v>
      </c>
      <c r="V64" s="229">
        <f t="shared" si="11"/>
        <v>0</v>
      </c>
      <c r="W64" s="45">
        <v>0</v>
      </c>
      <c r="X64" s="45">
        <v>0</v>
      </c>
      <c r="Y64" s="45">
        <v>0</v>
      </c>
      <c r="Z64" s="45">
        <v>0</v>
      </c>
      <c r="AA64" s="229">
        <f t="shared" si="12"/>
        <v>0</v>
      </c>
      <c r="AB64" s="45">
        <v>0</v>
      </c>
      <c r="AC64" s="45">
        <v>0</v>
      </c>
      <c r="AD64" s="45">
        <v>0</v>
      </c>
      <c r="AE64" s="45">
        <v>0</v>
      </c>
      <c r="AF64" s="229">
        <f t="shared" si="14"/>
        <v>0</v>
      </c>
      <c r="AG64" s="45">
        <v>0</v>
      </c>
      <c r="AH64" s="45">
        <v>0</v>
      </c>
      <c r="AI64" s="45">
        <v>0</v>
      </c>
      <c r="AJ64" s="45">
        <v>0</v>
      </c>
    </row>
    <row r="65" spans="1:36" s="14" customFormat="1" ht="22.5" customHeight="1" x14ac:dyDescent="0.25">
      <c r="A65" s="225"/>
      <c r="B65" s="485"/>
      <c r="C65" s="554"/>
      <c r="D65" s="549"/>
      <c r="E65" s="62" t="s">
        <v>121</v>
      </c>
      <c r="F65" s="270">
        <f t="shared" si="16"/>
        <v>0</v>
      </c>
      <c r="G65" s="229">
        <f t="shared" si="5"/>
        <v>0</v>
      </c>
      <c r="H65" s="40">
        <v>0</v>
      </c>
      <c r="I65" s="40">
        <v>0</v>
      </c>
      <c r="J65" s="40">
        <v>0</v>
      </c>
      <c r="K65" s="40">
        <v>0</v>
      </c>
      <c r="L65" s="229">
        <f t="shared" si="7"/>
        <v>0</v>
      </c>
      <c r="M65" s="40">
        <v>0</v>
      </c>
      <c r="N65" s="40">
        <v>0</v>
      </c>
      <c r="O65" s="40">
        <v>0</v>
      </c>
      <c r="P65" s="40">
        <v>0</v>
      </c>
      <c r="Q65" s="229">
        <f t="shared" si="9"/>
        <v>0</v>
      </c>
      <c r="R65" s="40">
        <v>0</v>
      </c>
      <c r="S65" s="40">
        <v>0</v>
      </c>
      <c r="T65" s="40">
        <v>0</v>
      </c>
      <c r="U65" s="40">
        <v>0</v>
      </c>
      <c r="V65" s="229">
        <f t="shared" si="11"/>
        <v>0</v>
      </c>
      <c r="W65" s="40">
        <v>0</v>
      </c>
      <c r="X65" s="40">
        <v>0</v>
      </c>
      <c r="Y65" s="40">
        <v>0</v>
      </c>
      <c r="Z65" s="40">
        <v>0</v>
      </c>
      <c r="AA65" s="229">
        <f t="shared" si="12"/>
        <v>0</v>
      </c>
      <c r="AB65" s="40">
        <v>0</v>
      </c>
      <c r="AC65" s="40">
        <v>0</v>
      </c>
      <c r="AD65" s="40">
        <v>0</v>
      </c>
      <c r="AE65" s="40">
        <v>0</v>
      </c>
      <c r="AF65" s="229">
        <f t="shared" si="14"/>
        <v>0</v>
      </c>
      <c r="AG65" s="40">
        <v>0</v>
      </c>
      <c r="AH65" s="40">
        <v>0</v>
      </c>
      <c r="AI65" s="40">
        <v>0</v>
      </c>
      <c r="AJ65" s="40">
        <v>0</v>
      </c>
    </row>
    <row r="66" spans="1:36" s="14" customFormat="1" ht="22.5" customHeight="1" thickBot="1" x14ac:dyDescent="0.3">
      <c r="A66" s="225"/>
      <c r="B66" s="485"/>
      <c r="C66" s="554"/>
      <c r="D66" s="550"/>
      <c r="E66" s="63" t="s">
        <v>116</v>
      </c>
      <c r="F66" s="270">
        <f t="shared" si="16"/>
        <v>0</v>
      </c>
      <c r="G66" s="229">
        <f t="shared" si="5"/>
        <v>0</v>
      </c>
      <c r="H66" s="41">
        <v>0</v>
      </c>
      <c r="I66" s="41">
        <v>0</v>
      </c>
      <c r="J66" s="41">
        <v>0</v>
      </c>
      <c r="K66" s="41">
        <v>0</v>
      </c>
      <c r="L66" s="229">
        <f t="shared" si="7"/>
        <v>0</v>
      </c>
      <c r="M66" s="41">
        <v>0</v>
      </c>
      <c r="N66" s="41">
        <v>0</v>
      </c>
      <c r="O66" s="41">
        <v>0</v>
      </c>
      <c r="P66" s="41">
        <v>0</v>
      </c>
      <c r="Q66" s="229">
        <f t="shared" si="9"/>
        <v>0</v>
      </c>
      <c r="R66" s="41">
        <v>0</v>
      </c>
      <c r="S66" s="41">
        <v>0</v>
      </c>
      <c r="T66" s="41">
        <v>0</v>
      </c>
      <c r="U66" s="41">
        <v>0</v>
      </c>
      <c r="V66" s="229">
        <f t="shared" si="11"/>
        <v>0</v>
      </c>
      <c r="W66" s="41">
        <v>0</v>
      </c>
      <c r="X66" s="41">
        <v>0</v>
      </c>
      <c r="Y66" s="41">
        <v>0</v>
      </c>
      <c r="Z66" s="41">
        <v>0</v>
      </c>
      <c r="AA66" s="229">
        <f t="shared" si="12"/>
        <v>0</v>
      </c>
      <c r="AB66" s="41">
        <v>0</v>
      </c>
      <c r="AC66" s="41">
        <v>0</v>
      </c>
      <c r="AD66" s="41">
        <v>0</v>
      </c>
      <c r="AE66" s="41">
        <v>0</v>
      </c>
      <c r="AF66" s="229">
        <f t="shared" si="14"/>
        <v>0</v>
      </c>
      <c r="AG66" s="41">
        <v>0</v>
      </c>
      <c r="AH66" s="41">
        <v>0</v>
      </c>
      <c r="AI66" s="41">
        <v>0</v>
      </c>
      <c r="AJ66" s="41">
        <v>0</v>
      </c>
    </row>
    <row r="67" spans="1:36" s="14" customFormat="1" ht="27.75" customHeight="1" x14ac:dyDescent="0.25">
      <c r="A67" s="225"/>
      <c r="B67" s="552">
        <v>17</v>
      </c>
      <c r="C67" s="554"/>
      <c r="D67" s="548" t="s">
        <v>551</v>
      </c>
      <c r="E67" s="60" t="s">
        <v>120</v>
      </c>
      <c r="F67" s="270">
        <f t="shared" si="16"/>
        <v>0</v>
      </c>
      <c r="G67" s="229">
        <f t="shared" si="5"/>
        <v>0</v>
      </c>
      <c r="H67" s="45">
        <v>0</v>
      </c>
      <c r="I67" s="45">
        <v>0</v>
      </c>
      <c r="J67" s="45">
        <v>0</v>
      </c>
      <c r="K67" s="45">
        <v>0</v>
      </c>
      <c r="L67" s="229">
        <f t="shared" si="7"/>
        <v>0</v>
      </c>
      <c r="M67" s="45">
        <v>0</v>
      </c>
      <c r="N67" s="45">
        <v>0</v>
      </c>
      <c r="O67" s="45">
        <v>0</v>
      </c>
      <c r="P67" s="45">
        <v>0</v>
      </c>
      <c r="Q67" s="229">
        <f t="shared" si="9"/>
        <v>0</v>
      </c>
      <c r="R67" s="45">
        <v>0</v>
      </c>
      <c r="S67" s="45">
        <v>0</v>
      </c>
      <c r="T67" s="45">
        <v>0</v>
      </c>
      <c r="U67" s="45">
        <v>0</v>
      </c>
      <c r="V67" s="229">
        <f t="shared" si="11"/>
        <v>0</v>
      </c>
      <c r="W67" s="45">
        <v>0</v>
      </c>
      <c r="X67" s="45">
        <v>0</v>
      </c>
      <c r="Y67" s="45">
        <v>0</v>
      </c>
      <c r="Z67" s="45">
        <v>0</v>
      </c>
      <c r="AA67" s="229">
        <f t="shared" si="12"/>
        <v>0</v>
      </c>
      <c r="AB67" s="45">
        <v>0</v>
      </c>
      <c r="AC67" s="45">
        <v>0</v>
      </c>
      <c r="AD67" s="45">
        <v>0</v>
      </c>
      <c r="AE67" s="45">
        <v>0</v>
      </c>
      <c r="AF67" s="229">
        <f t="shared" si="14"/>
        <v>0</v>
      </c>
      <c r="AG67" s="45">
        <v>0</v>
      </c>
      <c r="AH67" s="45">
        <v>0</v>
      </c>
      <c r="AI67" s="45">
        <v>0</v>
      </c>
      <c r="AJ67" s="45">
        <v>0</v>
      </c>
    </row>
    <row r="68" spans="1:36" s="14" customFormat="1" ht="27.75" customHeight="1" x14ac:dyDescent="0.25">
      <c r="A68" s="225"/>
      <c r="B68" s="489"/>
      <c r="C68" s="554"/>
      <c r="D68" s="549"/>
      <c r="E68" s="62" t="s">
        <v>121</v>
      </c>
      <c r="F68" s="270">
        <f t="shared" si="16"/>
        <v>0</v>
      </c>
      <c r="G68" s="229">
        <f t="shared" si="5"/>
        <v>0</v>
      </c>
      <c r="H68" s="40">
        <v>0</v>
      </c>
      <c r="I68" s="40">
        <v>0</v>
      </c>
      <c r="J68" s="40">
        <v>0</v>
      </c>
      <c r="K68" s="40">
        <v>0</v>
      </c>
      <c r="L68" s="229">
        <f t="shared" si="7"/>
        <v>0</v>
      </c>
      <c r="M68" s="40">
        <v>0</v>
      </c>
      <c r="N68" s="40">
        <v>0</v>
      </c>
      <c r="O68" s="40">
        <v>0</v>
      </c>
      <c r="P68" s="40">
        <v>0</v>
      </c>
      <c r="Q68" s="229">
        <f t="shared" si="9"/>
        <v>0</v>
      </c>
      <c r="R68" s="40">
        <v>0</v>
      </c>
      <c r="S68" s="40">
        <v>0</v>
      </c>
      <c r="T68" s="40">
        <v>0</v>
      </c>
      <c r="U68" s="40">
        <v>0</v>
      </c>
      <c r="V68" s="229">
        <f t="shared" si="11"/>
        <v>0</v>
      </c>
      <c r="W68" s="40">
        <v>0</v>
      </c>
      <c r="X68" s="40">
        <v>0</v>
      </c>
      <c r="Y68" s="40">
        <v>0</v>
      </c>
      <c r="Z68" s="40">
        <v>0</v>
      </c>
      <c r="AA68" s="229">
        <f t="shared" si="12"/>
        <v>0</v>
      </c>
      <c r="AB68" s="40">
        <v>0</v>
      </c>
      <c r="AC68" s="40">
        <v>0</v>
      </c>
      <c r="AD68" s="40">
        <v>0</v>
      </c>
      <c r="AE68" s="40">
        <v>0</v>
      </c>
      <c r="AF68" s="229">
        <f t="shared" si="14"/>
        <v>0</v>
      </c>
      <c r="AG68" s="40">
        <v>0</v>
      </c>
      <c r="AH68" s="40">
        <v>0</v>
      </c>
      <c r="AI68" s="40">
        <v>0</v>
      </c>
      <c r="AJ68" s="40">
        <v>0</v>
      </c>
    </row>
    <row r="69" spans="1:36" s="14" customFormat="1" ht="27.75" customHeight="1" thickBot="1" x14ac:dyDescent="0.3">
      <c r="A69" s="225"/>
      <c r="B69" s="489"/>
      <c r="C69" s="554"/>
      <c r="D69" s="549"/>
      <c r="E69" s="63" t="s">
        <v>116</v>
      </c>
      <c r="F69" s="270">
        <f t="shared" si="16"/>
        <v>0</v>
      </c>
      <c r="G69" s="229">
        <f t="shared" si="5"/>
        <v>0</v>
      </c>
      <c r="H69" s="41">
        <v>0</v>
      </c>
      <c r="I69" s="41">
        <v>0</v>
      </c>
      <c r="J69" s="41">
        <v>0</v>
      </c>
      <c r="K69" s="41">
        <v>0</v>
      </c>
      <c r="L69" s="229">
        <f t="shared" si="7"/>
        <v>0</v>
      </c>
      <c r="M69" s="41">
        <v>0</v>
      </c>
      <c r="N69" s="41">
        <v>0</v>
      </c>
      <c r="O69" s="41">
        <v>0</v>
      </c>
      <c r="P69" s="41">
        <v>0</v>
      </c>
      <c r="Q69" s="229">
        <f t="shared" si="9"/>
        <v>0</v>
      </c>
      <c r="R69" s="41">
        <v>0</v>
      </c>
      <c r="S69" s="41">
        <v>0</v>
      </c>
      <c r="T69" s="41">
        <v>0</v>
      </c>
      <c r="U69" s="41">
        <v>0</v>
      </c>
      <c r="V69" s="229">
        <f t="shared" si="11"/>
        <v>0</v>
      </c>
      <c r="W69" s="41">
        <v>0</v>
      </c>
      <c r="X69" s="41">
        <v>0</v>
      </c>
      <c r="Y69" s="41">
        <v>0</v>
      </c>
      <c r="Z69" s="41">
        <v>0</v>
      </c>
      <c r="AA69" s="229">
        <f t="shared" si="12"/>
        <v>0</v>
      </c>
      <c r="AB69" s="41">
        <v>0</v>
      </c>
      <c r="AC69" s="41">
        <v>0</v>
      </c>
      <c r="AD69" s="41">
        <v>0</v>
      </c>
      <c r="AE69" s="41">
        <v>0</v>
      </c>
      <c r="AF69" s="229">
        <f t="shared" si="14"/>
        <v>0</v>
      </c>
      <c r="AG69" s="41">
        <v>0</v>
      </c>
      <c r="AH69" s="41">
        <v>0</v>
      </c>
      <c r="AI69" s="41">
        <v>0</v>
      </c>
      <c r="AJ69" s="41">
        <v>0</v>
      </c>
    </row>
    <row r="70" spans="1:36" s="14" customFormat="1" ht="27.75" customHeight="1" thickBot="1" x14ac:dyDescent="0.3">
      <c r="A70" s="225"/>
      <c r="B70" s="484"/>
      <c r="C70" s="554"/>
      <c r="D70" s="550"/>
      <c r="E70" s="235" t="s">
        <v>458</v>
      </c>
      <c r="F70" s="270">
        <f t="shared" ref="F70:F133" si="26">G70+L70+Q70+V70+AA70+AF70</f>
        <v>0</v>
      </c>
      <c r="G70" s="229">
        <f t="shared" ref="G70:G133" si="27">SUM(H70:K70)</f>
        <v>0</v>
      </c>
      <c r="H70" s="228">
        <v>0</v>
      </c>
      <c r="I70" s="228">
        <v>0</v>
      </c>
      <c r="J70" s="228">
        <v>0</v>
      </c>
      <c r="K70" s="228">
        <v>0</v>
      </c>
      <c r="L70" s="229">
        <f t="shared" ref="L70:L133" si="28">SUM(M70:P70)</f>
        <v>0</v>
      </c>
      <c r="M70" s="228">
        <v>0</v>
      </c>
      <c r="N70" s="228">
        <v>0</v>
      </c>
      <c r="O70" s="228">
        <v>0</v>
      </c>
      <c r="P70" s="228">
        <v>0</v>
      </c>
      <c r="Q70" s="229">
        <f t="shared" ref="Q70:Q133" si="29">SUM(R70:U70)</f>
        <v>0</v>
      </c>
      <c r="R70" s="228">
        <v>0</v>
      </c>
      <c r="S70" s="228">
        <v>0</v>
      </c>
      <c r="T70" s="228">
        <v>0</v>
      </c>
      <c r="U70" s="228">
        <v>0</v>
      </c>
      <c r="V70" s="229">
        <f t="shared" ref="V70:V133" si="30">SUM(W70:Z70)</f>
        <v>0</v>
      </c>
      <c r="W70" s="228">
        <v>0</v>
      </c>
      <c r="X70" s="228">
        <v>0</v>
      </c>
      <c r="Y70" s="228">
        <v>0</v>
      </c>
      <c r="Z70" s="228">
        <v>0</v>
      </c>
      <c r="AA70" s="229">
        <f t="shared" ref="AA70:AA133" si="31">SUM(AB70:AE70)</f>
        <v>0</v>
      </c>
      <c r="AB70" s="228">
        <v>0</v>
      </c>
      <c r="AC70" s="228">
        <v>0</v>
      </c>
      <c r="AD70" s="228">
        <v>0</v>
      </c>
      <c r="AE70" s="228">
        <v>0</v>
      </c>
      <c r="AF70" s="229">
        <f t="shared" ref="AF70:AF133" si="32">SUM(AG70:AJ70)</f>
        <v>0</v>
      </c>
      <c r="AG70" s="228">
        <v>0</v>
      </c>
      <c r="AH70" s="228">
        <v>0</v>
      </c>
      <c r="AI70" s="228">
        <v>0</v>
      </c>
      <c r="AJ70" s="228">
        <v>0</v>
      </c>
    </row>
    <row r="71" spans="1:36" s="14" customFormat="1" x14ac:dyDescent="0.25">
      <c r="A71" s="225"/>
      <c r="B71" s="485">
        <v>18</v>
      </c>
      <c r="C71" s="554"/>
      <c r="D71" s="548" t="s">
        <v>552</v>
      </c>
      <c r="E71" s="60" t="s">
        <v>120</v>
      </c>
      <c r="F71" s="270">
        <f t="shared" si="26"/>
        <v>0</v>
      </c>
      <c r="G71" s="229">
        <f t="shared" si="27"/>
        <v>0</v>
      </c>
      <c r="H71" s="45">
        <v>0</v>
      </c>
      <c r="I71" s="45">
        <v>0</v>
      </c>
      <c r="J71" s="45">
        <v>0</v>
      </c>
      <c r="K71" s="45">
        <v>0</v>
      </c>
      <c r="L71" s="229">
        <f t="shared" si="28"/>
        <v>0</v>
      </c>
      <c r="M71" s="45">
        <v>0</v>
      </c>
      <c r="N71" s="45">
        <v>0</v>
      </c>
      <c r="O71" s="45">
        <v>0</v>
      </c>
      <c r="P71" s="45">
        <v>0</v>
      </c>
      <c r="Q71" s="229">
        <f t="shared" si="29"/>
        <v>0</v>
      </c>
      <c r="R71" s="45">
        <v>0</v>
      </c>
      <c r="S71" s="45">
        <v>0</v>
      </c>
      <c r="T71" s="45">
        <v>0</v>
      </c>
      <c r="U71" s="45">
        <v>0</v>
      </c>
      <c r="V71" s="229">
        <f t="shared" si="30"/>
        <v>0</v>
      </c>
      <c r="W71" s="45">
        <v>0</v>
      </c>
      <c r="X71" s="45">
        <v>0</v>
      </c>
      <c r="Y71" s="45">
        <v>0</v>
      </c>
      <c r="Z71" s="45">
        <v>0</v>
      </c>
      <c r="AA71" s="229">
        <f t="shared" si="31"/>
        <v>0</v>
      </c>
      <c r="AB71" s="45">
        <v>0</v>
      </c>
      <c r="AC71" s="45">
        <v>0</v>
      </c>
      <c r="AD71" s="45">
        <v>0</v>
      </c>
      <c r="AE71" s="45">
        <v>0</v>
      </c>
      <c r="AF71" s="229">
        <f t="shared" si="32"/>
        <v>0</v>
      </c>
      <c r="AG71" s="45">
        <v>0</v>
      </c>
      <c r="AH71" s="45">
        <v>0</v>
      </c>
      <c r="AI71" s="45">
        <v>0</v>
      </c>
      <c r="AJ71" s="45">
        <v>0</v>
      </c>
    </row>
    <row r="72" spans="1:36" s="14" customFormat="1" x14ac:dyDescent="0.25">
      <c r="A72" s="225"/>
      <c r="B72" s="485"/>
      <c r="C72" s="554"/>
      <c r="D72" s="549"/>
      <c r="E72" s="62" t="s">
        <v>121</v>
      </c>
      <c r="F72" s="270">
        <f t="shared" si="26"/>
        <v>0</v>
      </c>
      <c r="G72" s="229">
        <f t="shared" si="27"/>
        <v>0</v>
      </c>
      <c r="H72" s="40">
        <v>0</v>
      </c>
      <c r="I72" s="40">
        <v>0</v>
      </c>
      <c r="J72" s="40">
        <v>0</v>
      </c>
      <c r="K72" s="40">
        <v>0</v>
      </c>
      <c r="L72" s="229">
        <f t="shared" si="28"/>
        <v>0</v>
      </c>
      <c r="M72" s="40">
        <v>0</v>
      </c>
      <c r="N72" s="40">
        <v>0</v>
      </c>
      <c r="O72" s="40">
        <v>0</v>
      </c>
      <c r="P72" s="40">
        <v>0</v>
      </c>
      <c r="Q72" s="229">
        <f t="shared" si="29"/>
        <v>0</v>
      </c>
      <c r="R72" s="40">
        <v>0</v>
      </c>
      <c r="S72" s="40">
        <v>0</v>
      </c>
      <c r="T72" s="40">
        <v>0</v>
      </c>
      <c r="U72" s="40">
        <v>0</v>
      </c>
      <c r="V72" s="229">
        <f t="shared" si="30"/>
        <v>0</v>
      </c>
      <c r="W72" s="40">
        <v>0</v>
      </c>
      <c r="X72" s="40">
        <v>0</v>
      </c>
      <c r="Y72" s="40">
        <v>0</v>
      </c>
      <c r="Z72" s="40">
        <v>0</v>
      </c>
      <c r="AA72" s="229">
        <f t="shared" si="31"/>
        <v>0</v>
      </c>
      <c r="AB72" s="40">
        <v>0</v>
      </c>
      <c r="AC72" s="40">
        <v>0</v>
      </c>
      <c r="AD72" s="40">
        <v>0</v>
      </c>
      <c r="AE72" s="40">
        <v>0</v>
      </c>
      <c r="AF72" s="229">
        <f t="shared" si="32"/>
        <v>0</v>
      </c>
      <c r="AG72" s="40">
        <v>0</v>
      </c>
      <c r="AH72" s="40">
        <v>0</v>
      </c>
      <c r="AI72" s="40">
        <v>0</v>
      </c>
      <c r="AJ72" s="40">
        <v>0</v>
      </c>
    </row>
    <row r="73" spans="1:36" s="14" customFormat="1" ht="15.75" thickBot="1" x14ac:dyDescent="0.3">
      <c r="A73" s="225"/>
      <c r="B73" s="485"/>
      <c r="C73" s="554"/>
      <c r="D73" s="550"/>
      <c r="E73" s="63" t="s">
        <v>116</v>
      </c>
      <c r="F73" s="270">
        <f t="shared" si="26"/>
        <v>0</v>
      </c>
      <c r="G73" s="229">
        <f t="shared" si="27"/>
        <v>0</v>
      </c>
      <c r="H73" s="41">
        <v>0</v>
      </c>
      <c r="I73" s="41">
        <v>0</v>
      </c>
      <c r="J73" s="41">
        <v>0</v>
      </c>
      <c r="K73" s="41">
        <v>0</v>
      </c>
      <c r="L73" s="229">
        <f t="shared" si="28"/>
        <v>0</v>
      </c>
      <c r="M73" s="41">
        <v>0</v>
      </c>
      <c r="N73" s="41">
        <v>0</v>
      </c>
      <c r="O73" s="41">
        <v>0</v>
      </c>
      <c r="P73" s="41">
        <v>0</v>
      </c>
      <c r="Q73" s="229">
        <f t="shared" si="29"/>
        <v>0</v>
      </c>
      <c r="R73" s="41">
        <v>0</v>
      </c>
      <c r="S73" s="41">
        <v>0</v>
      </c>
      <c r="T73" s="41">
        <v>0</v>
      </c>
      <c r="U73" s="41">
        <v>0</v>
      </c>
      <c r="V73" s="229">
        <f t="shared" si="30"/>
        <v>0</v>
      </c>
      <c r="W73" s="41">
        <v>0</v>
      </c>
      <c r="X73" s="41">
        <v>0</v>
      </c>
      <c r="Y73" s="41">
        <v>0</v>
      </c>
      <c r="Z73" s="41">
        <v>0</v>
      </c>
      <c r="AA73" s="229">
        <f t="shared" si="31"/>
        <v>0</v>
      </c>
      <c r="AB73" s="41">
        <v>0</v>
      </c>
      <c r="AC73" s="41">
        <v>0</v>
      </c>
      <c r="AD73" s="41">
        <v>0</v>
      </c>
      <c r="AE73" s="41">
        <v>0</v>
      </c>
      <c r="AF73" s="229">
        <f t="shared" si="32"/>
        <v>0</v>
      </c>
      <c r="AG73" s="41">
        <v>0</v>
      </c>
      <c r="AH73" s="41">
        <v>0</v>
      </c>
      <c r="AI73" s="41">
        <v>0</v>
      </c>
      <c r="AJ73" s="41">
        <v>0</v>
      </c>
    </row>
    <row r="74" spans="1:36" s="14" customFormat="1" ht="23.25" customHeight="1" x14ac:dyDescent="0.25">
      <c r="A74" s="225"/>
      <c r="B74" s="552">
        <v>19</v>
      </c>
      <c r="C74" s="554"/>
      <c r="D74" s="548" t="s">
        <v>553</v>
      </c>
      <c r="E74" s="60" t="s">
        <v>120</v>
      </c>
      <c r="F74" s="270">
        <f t="shared" si="26"/>
        <v>0</v>
      </c>
      <c r="G74" s="229">
        <f t="shared" si="27"/>
        <v>0</v>
      </c>
      <c r="H74" s="45">
        <v>0</v>
      </c>
      <c r="I74" s="45">
        <v>0</v>
      </c>
      <c r="J74" s="45">
        <v>0</v>
      </c>
      <c r="K74" s="45">
        <v>0</v>
      </c>
      <c r="L74" s="229">
        <f t="shared" si="28"/>
        <v>0</v>
      </c>
      <c r="M74" s="45">
        <v>0</v>
      </c>
      <c r="N74" s="45">
        <v>0</v>
      </c>
      <c r="O74" s="45">
        <v>0</v>
      </c>
      <c r="P74" s="45">
        <v>0</v>
      </c>
      <c r="Q74" s="229">
        <f t="shared" si="29"/>
        <v>0</v>
      </c>
      <c r="R74" s="45">
        <v>0</v>
      </c>
      <c r="S74" s="45">
        <v>0</v>
      </c>
      <c r="T74" s="45">
        <v>0</v>
      </c>
      <c r="U74" s="45">
        <v>0</v>
      </c>
      <c r="V74" s="229">
        <f t="shared" si="30"/>
        <v>0</v>
      </c>
      <c r="W74" s="45">
        <v>0</v>
      </c>
      <c r="X74" s="45">
        <v>0</v>
      </c>
      <c r="Y74" s="45">
        <v>0</v>
      </c>
      <c r="Z74" s="45">
        <v>0</v>
      </c>
      <c r="AA74" s="229">
        <f t="shared" si="31"/>
        <v>0</v>
      </c>
      <c r="AB74" s="45">
        <v>0</v>
      </c>
      <c r="AC74" s="45">
        <v>0</v>
      </c>
      <c r="AD74" s="45">
        <v>0</v>
      </c>
      <c r="AE74" s="45">
        <v>0</v>
      </c>
      <c r="AF74" s="229">
        <f t="shared" si="32"/>
        <v>0</v>
      </c>
      <c r="AG74" s="45">
        <v>0</v>
      </c>
      <c r="AH74" s="45">
        <v>0</v>
      </c>
      <c r="AI74" s="45">
        <v>0</v>
      </c>
      <c r="AJ74" s="45">
        <v>0</v>
      </c>
    </row>
    <row r="75" spans="1:36" s="14" customFormat="1" ht="23.25" customHeight="1" x14ac:dyDescent="0.25">
      <c r="A75" s="225"/>
      <c r="B75" s="489"/>
      <c r="C75" s="554"/>
      <c r="D75" s="549"/>
      <c r="E75" s="62" t="s">
        <v>121</v>
      </c>
      <c r="F75" s="270">
        <f t="shared" si="26"/>
        <v>0</v>
      </c>
      <c r="G75" s="229">
        <f t="shared" si="27"/>
        <v>0</v>
      </c>
      <c r="H75" s="40">
        <v>0</v>
      </c>
      <c r="I75" s="40">
        <v>0</v>
      </c>
      <c r="J75" s="40">
        <v>0</v>
      </c>
      <c r="K75" s="40">
        <v>0</v>
      </c>
      <c r="L75" s="229">
        <f t="shared" si="28"/>
        <v>0</v>
      </c>
      <c r="M75" s="40">
        <v>0</v>
      </c>
      <c r="N75" s="40">
        <v>0</v>
      </c>
      <c r="O75" s="40">
        <v>0</v>
      </c>
      <c r="P75" s="40">
        <v>0</v>
      </c>
      <c r="Q75" s="229">
        <f t="shared" si="29"/>
        <v>0</v>
      </c>
      <c r="R75" s="40">
        <v>0</v>
      </c>
      <c r="S75" s="40">
        <v>0</v>
      </c>
      <c r="T75" s="40">
        <v>0</v>
      </c>
      <c r="U75" s="40">
        <v>0</v>
      </c>
      <c r="V75" s="229">
        <f t="shared" si="30"/>
        <v>0</v>
      </c>
      <c r="W75" s="40">
        <v>0</v>
      </c>
      <c r="X75" s="40">
        <v>0</v>
      </c>
      <c r="Y75" s="40">
        <v>0</v>
      </c>
      <c r="Z75" s="40">
        <v>0</v>
      </c>
      <c r="AA75" s="229">
        <f t="shared" si="31"/>
        <v>0</v>
      </c>
      <c r="AB75" s="40">
        <v>0</v>
      </c>
      <c r="AC75" s="40">
        <v>0</v>
      </c>
      <c r="AD75" s="40">
        <v>0</v>
      </c>
      <c r="AE75" s="40">
        <v>0</v>
      </c>
      <c r="AF75" s="229">
        <f t="shared" si="32"/>
        <v>0</v>
      </c>
      <c r="AG75" s="40">
        <v>0</v>
      </c>
      <c r="AH75" s="40">
        <v>0</v>
      </c>
      <c r="AI75" s="40">
        <v>0</v>
      </c>
      <c r="AJ75" s="40">
        <v>0</v>
      </c>
    </row>
    <row r="76" spans="1:36" s="14" customFormat="1" ht="23.25" customHeight="1" thickBot="1" x14ac:dyDescent="0.3">
      <c r="A76" s="225"/>
      <c r="B76" s="489"/>
      <c r="C76" s="554"/>
      <c r="D76" s="549"/>
      <c r="E76" s="63" t="s">
        <v>116</v>
      </c>
      <c r="F76" s="270">
        <f t="shared" si="26"/>
        <v>0</v>
      </c>
      <c r="G76" s="229">
        <f t="shared" si="27"/>
        <v>0</v>
      </c>
      <c r="H76" s="41">
        <v>0</v>
      </c>
      <c r="I76" s="41">
        <v>0</v>
      </c>
      <c r="J76" s="41">
        <v>0</v>
      </c>
      <c r="K76" s="41">
        <v>0</v>
      </c>
      <c r="L76" s="229">
        <f t="shared" si="28"/>
        <v>0</v>
      </c>
      <c r="M76" s="41">
        <v>0</v>
      </c>
      <c r="N76" s="41">
        <v>0</v>
      </c>
      <c r="O76" s="41">
        <v>0</v>
      </c>
      <c r="P76" s="41">
        <v>0</v>
      </c>
      <c r="Q76" s="229">
        <f t="shared" si="29"/>
        <v>0</v>
      </c>
      <c r="R76" s="41">
        <v>0</v>
      </c>
      <c r="S76" s="41">
        <v>0</v>
      </c>
      <c r="T76" s="41">
        <v>0</v>
      </c>
      <c r="U76" s="41">
        <v>0</v>
      </c>
      <c r="V76" s="229">
        <f t="shared" si="30"/>
        <v>0</v>
      </c>
      <c r="W76" s="41">
        <v>0</v>
      </c>
      <c r="X76" s="41">
        <v>0</v>
      </c>
      <c r="Y76" s="41">
        <v>0</v>
      </c>
      <c r="Z76" s="41">
        <v>0</v>
      </c>
      <c r="AA76" s="229">
        <f t="shared" si="31"/>
        <v>0</v>
      </c>
      <c r="AB76" s="41">
        <v>0</v>
      </c>
      <c r="AC76" s="41">
        <v>0</v>
      </c>
      <c r="AD76" s="41">
        <v>0</v>
      </c>
      <c r="AE76" s="41">
        <v>0</v>
      </c>
      <c r="AF76" s="229">
        <f t="shared" si="32"/>
        <v>0</v>
      </c>
      <c r="AG76" s="41">
        <v>0</v>
      </c>
      <c r="AH76" s="41">
        <v>0</v>
      </c>
      <c r="AI76" s="41">
        <v>0</v>
      </c>
      <c r="AJ76" s="41">
        <v>0</v>
      </c>
    </row>
    <row r="77" spans="1:36" s="14" customFormat="1" ht="23.25" customHeight="1" thickBot="1" x14ac:dyDescent="0.3">
      <c r="A77" s="225"/>
      <c r="B77" s="484"/>
      <c r="C77" s="554"/>
      <c r="D77" s="550"/>
      <c r="E77" s="235" t="s">
        <v>458</v>
      </c>
      <c r="F77" s="270">
        <f t="shared" si="26"/>
        <v>0</v>
      </c>
      <c r="G77" s="229">
        <f t="shared" si="27"/>
        <v>0</v>
      </c>
      <c r="H77" s="228">
        <v>0</v>
      </c>
      <c r="I77" s="228">
        <v>0</v>
      </c>
      <c r="J77" s="228">
        <v>0</v>
      </c>
      <c r="K77" s="228">
        <v>0</v>
      </c>
      <c r="L77" s="229">
        <f t="shared" si="28"/>
        <v>0</v>
      </c>
      <c r="M77" s="228">
        <v>0</v>
      </c>
      <c r="N77" s="228">
        <v>0</v>
      </c>
      <c r="O77" s="228">
        <v>0</v>
      </c>
      <c r="P77" s="228">
        <v>0</v>
      </c>
      <c r="Q77" s="229">
        <f t="shared" si="29"/>
        <v>0</v>
      </c>
      <c r="R77" s="228">
        <v>0</v>
      </c>
      <c r="S77" s="228">
        <v>0</v>
      </c>
      <c r="T77" s="228">
        <v>0</v>
      </c>
      <c r="U77" s="228">
        <v>0</v>
      </c>
      <c r="V77" s="229">
        <f t="shared" si="30"/>
        <v>0</v>
      </c>
      <c r="W77" s="228">
        <v>0</v>
      </c>
      <c r="X77" s="228">
        <v>0</v>
      </c>
      <c r="Y77" s="228">
        <v>0</v>
      </c>
      <c r="Z77" s="228">
        <v>0</v>
      </c>
      <c r="AA77" s="229">
        <f t="shared" si="31"/>
        <v>0</v>
      </c>
      <c r="AB77" s="228">
        <v>0</v>
      </c>
      <c r="AC77" s="228">
        <v>0</v>
      </c>
      <c r="AD77" s="228">
        <v>0</v>
      </c>
      <c r="AE77" s="228">
        <v>0</v>
      </c>
      <c r="AF77" s="229">
        <f t="shared" si="32"/>
        <v>0</v>
      </c>
      <c r="AG77" s="228">
        <v>0</v>
      </c>
      <c r="AH77" s="228">
        <v>0</v>
      </c>
      <c r="AI77" s="228">
        <v>0</v>
      </c>
      <c r="AJ77" s="228">
        <v>0</v>
      </c>
    </row>
    <row r="78" spans="1:36" s="14" customFormat="1" ht="20.25" customHeight="1" x14ac:dyDescent="0.25">
      <c r="A78" s="225"/>
      <c r="B78" s="552">
        <v>20</v>
      </c>
      <c r="C78" s="554"/>
      <c r="D78" s="548" t="s">
        <v>554</v>
      </c>
      <c r="E78" s="60" t="s">
        <v>120</v>
      </c>
      <c r="F78" s="270">
        <f t="shared" si="26"/>
        <v>0</v>
      </c>
      <c r="G78" s="229">
        <f t="shared" si="27"/>
        <v>0</v>
      </c>
      <c r="H78" s="45">
        <v>0</v>
      </c>
      <c r="I78" s="45">
        <v>0</v>
      </c>
      <c r="J78" s="45">
        <v>0</v>
      </c>
      <c r="K78" s="45">
        <v>0</v>
      </c>
      <c r="L78" s="229">
        <f t="shared" si="28"/>
        <v>0</v>
      </c>
      <c r="M78" s="45">
        <v>0</v>
      </c>
      <c r="N78" s="45">
        <v>0</v>
      </c>
      <c r="O78" s="45">
        <v>0</v>
      </c>
      <c r="P78" s="45">
        <v>0</v>
      </c>
      <c r="Q78" s="229">
        <f t="shared" si="29"/>
        <v>0</v>
      </c>
      <c r="R78" s="45">
        <v>0</v>
      </c>
      <c r="S78" s="45">
        <v>0</v>
      </c>
      <c r="T78" s="45">
        <v>0</v>
      </c>
      <c r="U78" s="45">
        <v>0</v>
      </c>
      <c r="V78" s="229">
        <f t="shared" si="30"/>
        <v>0</v>
      </c>
      <c r="W78" s="45">
        <v>0</v>
      </c>
      <c r="X78" s="45">
        <v>0</v>
      </c>
      <c r="Y78" s="45">
        <v>0</v>
      </c>
      <c r="Z78" s="45">
        <v>0</v>
      </c>
      <c r="AA78" s="229">
        <f t="shared" si="31"/>
        <v>0</v>
      </c>
      <c r="AB78" s="45">
        <v>0</v>
      </c>
      <c r="AC78" s="45">
        <v>0</v>
      </c>
      <c r="AD78" s="45">
        <v>0</v>
      </c>
      <c r="AE78" s="45">
        <v>0</v>
      </c>
      <c r="AF78" s="229">
        <f t="shared" si="32"/>
        <v>0</v>
      </c>
      <c r="AG78" s="45">
        <v>0</v>
      </c>
      <c r="AH78" s="45">
        <v>0</v>
      </c>
      <c r="AI78" s="45">
        <v>0</v>
      </c>
      <c r="AJ78" s="45">
        <v>0</v>
      </c>
    </row>
    <row r="79" spans="1:36" s="14" customFormat="1" ht="20.25" customHeight="1" x14ac:dyDescent="0.25">
      <c r="A79" s="225"/>
      <c r="B79" s="489"/>
      <c r="C79" s="554"/>
      <c r="D79" s="549"/>
      <c r="E79" s="62" t="s">
        <v>121</v>
      </c>
      <c r="F79" s="270">
        <f t="shared" si="26"/>
        <v>0</v>
      </c>
      <c r="G79" s="229">
        <f t="shared" si="27"/>
        <v>0</v>
      </c>
      <c r="H79" s="40">
        <v>0</v>
      </c>
      <c r="I79" s="40">
        <v>0</v>
      </c>
      <c r="J79" s="40">
        <v>0</v>
      </c>
      <c r="K79" s="40">
        <v>0</v>
      </c>
      <c r="L79" s="229">
        <f t="shared" si="28"/>
        <v>0</v>
      </c>
      <c r="M79" s="40">
        <v>0</v>
      </c>
      <c r="N79" s="40">
        <v>0</v>
      </c>
      <c r="O79" s="40">
        <v>0</v>
      </c>
      <c r="P79" s="40">
        <v>0</v>
      </c>
      <c r="Q79" s="229">
        <f t="shared" si="29"/>
        <v>0</v>
      </c>
      <c r="R79" s="40">
        <v>0</v>
      </c>
      <c r="S79" s="40">
        <v>0</v>
      </c>
      <c r="T79" s="40">
        <v>0</v>
      </c>
      <c r="U79" s="40">
        <v>0</v>
      </c>
      <c r="V79" s="229">
        <f t="shared" si="30"/>
        <v>0</v>
      </c>
      <c r="W79" s="40">
        <v>0</v>
      </c>
      <c r="X79" s="40">
        <v>0</v>
      </c>
      <c r="Y79" s="40">
        <v>0</v>
      </c>
      <c r="Z79" s="40">
        <v>0</v>
      </c>
      <c r="AA79" s="229">
        <f t="shared" si="31"/>
        <v>0</v>
      </c>
      <c r="AB79" s="40">
        <v>0</v>
      </c>
      <c r="AC79" s="40">
        <v>0</v>
      </c>
      <c r="AD79" s="40">
        <v>0</v>
      </c>
      <c r="AE79" s="40">
        <v>0</v>
      </c>
      <c r="AF79" s="229">
        <f t="shared" si="32"/>
        <v>0</v>
      </c>
      <c r="AG79" s="40">
        <v>0</v>
      </c>
      <c r="AH79" s="40">
        <v>0</v>
      </c>
      <c r="AI79" s="40">
        <v>0</v>
      </c>
      <c r="AJ79" s="40">
        <v>0</v>
      </c>
    </row>
    <row r="80" spans="1:36" s="14" customFormat="1" ht="20.25" customHeight="1" thickBot="1" x14ac:dyDescent="0.3">
      <c r="A80" s="225"/>
      <c r="B80" s="489"/>
      <c r="C80" s="554"/>
      <c r="D80" s="549"/>
      <c r="E80" s="63" t="s">
        <v>116</v>
      </c>
      <c r="F80" s="270">
        <f t="shared" si="26"/>
        <v>0</v>
      </c>
      <c r="G80" s="229">
        <f t="shared" si="27"/>
        <v>0</v>
      </c>
      <c r="H80" s="41">
        <v>0</v>
      </c>
      <c r="I80" s="41">
        <v>0</v>
      </c>
      <c r="J80" s="41">
        <v>0</v>
      </c>
      <c r="K80" s="41">
        <v>0</v>
      </c>
      <c r="L80" s="229">
        <f t="shared" si="28"/>
        <v>0</v>
      </c>
      <c r="M80" s="41">
        <v>0</v>
      </c>
      <c r="N80" s="41">
        <v>0</v>
      </c>
      <c r="O80" s="41">
        <v>0</v>
      </c>
      <c r="P80" s="41">
        <v>0</v>
      </c>
      <c r="Q80" s="229">
        <f t="shared" si="29"/>
        <v>0</v>
      </c>
      <c r="R80" s="41">
        <v>0</v>
      </c>
      <c r="S80" s="41">
        <v>0</v>
      </c>
      <c r="T80" s="41">
        <v>0</v>
      </c>
      <c r="U80" s="41">
        <v>0</v>
      </c>
      <c r="V80" s="229">
        <f t="shared" si="30"/>
        <v>0</v>
      </c>
      <c r="W80" s="41">
        <v>0</v>
      </c>
      <c r="X80" s="41">
        <v>0</v>
      </c>
      <c r="Y80" s="41">
        <v>0</v>
      </c>
      <c r="Z80" s="41">
        <v>0</v>
      </c>
      <c r="AA80" s="229">
        <f t="shared" si="31"/>
        <v>0</v>
      </c>
      <c r="AB80" s="41">
        <v>0</v>
      </c>
      <c r="AC80" s="41">
        <v>0</v>
      </c>
      <c r="AD80" s="41">
        <v>0</v>
      </c>
      <c r="AE80" s="41">
        <v>0</v>
      </c>
      <c r="AF80" s="229">
        <f t="shared" si="32"/>
        <v>0</v>
      </c>
      <c r="AG80" s="41">
        <v>0</v>
      </c>
      <c r="AH80" s="41">
        <v>0</v>
      </c>
      <c r="AI80" s="41">
        <v>0</v>
      </c>
      <c r="AJ80" s="41">
        <v>0</v>
      </c>
    </row>
    <row r="81" spans="1:36" s="14" customFormat="1" ht="20.25" customHeight="1" thickBot="1" x14ac:dyDescent="0.3">
      <c r="A81" s="225"/>
      <c r="B81" s="484"/>
      <c r="C81" s="554"/>
      <c r="D81" s="550"/>
      <c r="E81" s="235" t="s">
        <v>458</v>
      </c>
      <c r="F81" s="270">
        <f t="shared" si="26"/>
        <v>0</v>
      </c>
      <c r="G81" s="229">
        <f t="shared" si="27"/>
        <v>0</v>
      </c>
      <c r="H81" s="228">
        <v>0</v>
      </c>
      <c r="I81" s="228">
        <v>0</v>
      </c>
      <c r="J81" s="228">
        <v>0</v>
      </c>
      <c r="K81" s="228">
        <v>0</v>
      </c>
      <c r="L81" s="229">
        <f t="shared" si="28"/>
        <v>0</v>
      </c>
      <c r="M81" s="228">
        <v>0</v>
      </c>
      <c r="N81" s="228">
        <v>0</v>
      </c>
      <c r="O81" s="228">
        <v>0</v>
      </c>
      <c r="P81" s="228">
        <v>0</v>
      </c>
      <c r="Q81" s="229">
        <f t="shared" si="29"/>
        <v>0</v>
      </c>
      <c r="R81" s="228">
        <v>0</v>
      </c>
      <c r="S81" s="228">
        <v>0</v>
      </c>
      <c r="T81" s="228">
        <v>0</v>
      </c>
      <c r="U81" s="228">
        <v>0</v>
      </c>
      <c r="V81" s="229">
        <f t="shared" si="30"/>
        <v>0</v>
      </c>
      <c r="W81" s="228">
        <v>0</v>
      </c>
      <c r="X81" s="228">
        <v>0</v>
      </c>
      <c r="Y81" s="228">
        <v>0</v>
      </c>
      <c r="Z81" s="228">
        <v>0</v>
      </c>
      <c r="AA81" s="229">
        <f t="shared" si="31"/>
        <v>0</v>
      </c>
      <c r="AB81" s="228">
        <v>0</v>
      </c>
      <c r="AC81" s="228">
        <v>0</v>
      </c>
      <c r="AD81" s="228">
        <v>0</v>
      </c>
      <c r="AE81" s="228">
        <v>0</v>
      </c>
      <c r="AF81" s="229">
        <f t="shared" si="32"/>
        <v>0</v>
      </c>
      <c r="AG81" s="228">
        <v>0</v>
      </c>
      <c r="AH81" s="228">
        <v>0</v>
      </c>
      <c r="AI81" s="228">
        <v>0</v>
      </c>
      <c r="AJ81" s="228">
        <v>0</v>
      </c>
    </row>
    <row r="82" spans="1:36" s="14" customFormat="1" ht="15" customHeight="1" x14ac:dyDescent="0.25">
      <c r="A82" s="225"/>
      <c r="B82" s="552">
        <v>21</v>
      </c>
      <c r="C82" s="554"/>
      <c r="D82" s="548" t="s">
        <v>592</v>
      </c>
      <c r="E82" s="236" t="s">
        <v>120</v>
      </c>
      <c r="F82" s="270">
        <f t="shared" si="26"/>
        <v>0</v>
      </c>
      <c r="G82" s="229">
        <f t="shared" si="27"/>
        <v>0</v>
      </c>
      <c r="H82" s="230"/>
      <c r="I82" s="230"/>
      <c r="J82" s="230"/>
      <c r="K82" s="230"/>
      <c r="L82" s="229">
        <f t="shared" si="28"/>
        <v>0</v>
      </c>
      <c r="M82" s="230"/>
      <c r="N82" s="230"/>
      <c r="O82" s="230"/>
      <c r="P82" s="230"/>
      <c r="Q82" s="229">
        <f t="shared" si="29"/>
        <v>0</v>
      </c>
      <c r="R82" s="230"/>
      <c r="S82" s="230"/>
      <c r="T82" s="230"/>
      <c r="U82" s="230"/>
      <c r="V82" s="229">
        <f t="shared" si="30"/>
        <v>0</v>
      </c>
      <c r="W82" s="230"/>
      <c r="X82" s="230"/>
      <c r="Y82" s="230"/>
      <c r="Z82" s="230"/>
      <c r="AA82" s="229">
        <f t="shared" si="31"/>
        <v>0</v>
      </c>
      <c r="AB82" s="230"/>
      <c r="AC82" s="230"/>
      <c r="AD82" s="230"/>
      <c r="AE82" s="230"/>
      <c r="AF82" s="229">
        <f t="shared" si="32"/>
        <v>0</v>
      </c>
      <c r="AG82" s="230"/>
      <c r="AH82" s="230"/>
      <c r="AI82" s="230"/>
      <c r="AJ82" s="230"/>
    </row>
    <row r="83" spans="1:36" s="14" customFormat="1" ht="15.75" customHeight="1" x14ac:dyDescent="0.25">
      <c r="A83" s="225"/>
      <c r="B83" s="489"/>
      <c r="C83" s="554"/>
      <c r="D83" s="549"/>
      <c r="E83" s="237" t="s">
        <v>121</v>
      </c>
      <c r="F83" s="270">
        <f t="shared" si="26"/>
        <v>0</v>
      </c>
      <c r="G83" s="229">
        <f t="shared" si="27"/>
        <v>0</v>
      </c>
      <c r="H83" s="218"/>
      <c r="I83" s="218"/>
      <c r="J83" s="218"/>
      <c r="K83" s="218"/>
      <c r="L83" s="229">
        <f t="shared" si="28"/>
        <v>0</v>
      </c>
      <c r="M83" s="218"/>
      <c r="N83" s="218"/>
      <c r="O83" s="218"/>
      <c r="P83" s="218"/>
      <c r="Q83" s="229">
        <f t="shared" si="29"/>
        <v>0</v>
      </c>
      <c r="R83" s="218"/>
      <c r="S83" s="218"/>
      <c r="T83" s="218"/>
      <c r="U83" s="218"/>
      <c r="V83" s="229">
        <f t="shared" si="30"/>
        <v>0</v>
      </c>
      <c r="W83" s="218"/>
      <c r="X83" s="218"/>
      <c r="Y83" s="218"/>
      <c r="Z83" s="218"/>
      <c r="AA83" s="229">
        <f t="shared" si="31"/>
        <v>0</v>
      </c>
      <c r="AB83" s="218"/>
      <c r="AC83" s="218"/>
      <c r="AD83" s="218"/>
      <c r="AE83" s="218"/>
      <c r="AF83" s="229">
        <f t="shared" si="32"/>
        <v>0</v>
      </c>
      <c r="AG83" s="218"/>
      <c r="AH83" s="218"/>
      <c r="AI83" s="218"/>
      <c r="AJ83" s="218"/>
    </row>
    <row r="84" spans="1:36" s="14" customFormat="1" ht="15.75" customHeight="1" thickBot="1" x14ac:dyDescent="0.3">
      <c r="A84" s="225"/>
      <c r="B84" s="489"/>
      <c r="C84" s="554"/>
      <c r="D84" s="549"/>
      <c r="E84" s="63" t="s">
        <v>116</v>
      </c>
      <c r="F84" s="270">
        <f t="shared" si="26"/>
        <v>174</v>
      </c>
      <c r="G84" s="229">
        <f t="shared" si="27"/>
        <v>15</v>
      </c>
      <c r="H84" s="41">
        <v>14</v>
      </c>
      <c r="I84" s="41">
        <v>0</v>
      </c>
      <c r="J84" s="41">
        <v>1</v>
      </c>
      <c r="K84" s="41">
        <v>0</v>
      </c>
      <c r="L84" s="229">
        <f t="shared" si="28"/>
        <v>18</v>
      </c>
      <c r="M84" s="41">
        <v>18</v>
      </c>
      <c r="N84" s="41">
        <v>0</v>
      </c>
      <c r="O84" s="41">
        <v>0</v>
      </c>
      <c r="P84" s="41">
        <v>0</v>
      </c>
      <c r="Q84" s="229">
        <f t="shared" si="29"/>
        <v>30</v>
      </c>
      <c r="R84" s="41">
        <v>29</v>
      </c>
      <c r="S84" s="41">
        <v>0</v>
      </c>
      <c r="T84" s="41">
        <v>1</v>
      </c>
      <c r="U84" s="41">
        <v>0</v>
      </c>
      <c r="V84" s="229">
        <f t="shared" si="30"/>
        <v>54</v>
      </c>
      <c r="W84" s="41">
        <v>53</v>
      </c>
      <c r="X84" s="41">
        <v>0</v>
      </c>
      <c r="Y84" s="41">
        <v>1</v>
      </c>
      <c r="Z84" s="41">
        <v>0</v>
      </c>
      <c r="AA84" s="229">
        <f t="shared" si="31"/>
        <v>32</v>
      </c>
      <c r="AB84" s="41">
        <v>32</v>
      </c>
      <c r="AC84" s="41">
        <v>0</v>
      </c>
      <c r="AD84" s="41">
        <v>0</v>
      </c>
      <c r="AE84" s="41">
        <v>0</v>
      </c>
      <c r="AF84" s="229">
        <f t="shared" si="32"/>
        <v>25</v>
      </c>
      <c r="AG84" s="41">
        <v>22</v>
      </c>
      <c r="AH84" s="41">
        <v>0</v>
      </c>
      <c r="AI84" s="41">
        <v>3</v>
      </c>
      <c r="AJ84" s="41">
        <v>0</v>
      </c>
    </row>
    <row r="85" spans="1:36" s="14" customFormat="1" ht="15.75" thickBot="1" x14ac:dyDescent="0.3">
      <c r="A85" s="225"/>
      <c r="B85" s="484"/>
      <c r="C85" s="554"/>
      <c r="D85" s="550"/>
      <c r="E85" s="235" t="s">
        <v>458</v>
      </c>
      <c r="F85" s="270">
        <f t="shared" si="26"/>
        <v>127</v>
      </c>
      <c r="G85" s="229">
        <f t="shared" si="27"/>
        <v>7</v>
      </c>
      <c r="H85" s="228">
        <v>7</v>
      </c>
      <c r="I85" s="228">
        <v>0</v>
      </c>
      <c r="J85" s="228">
        <v>0</v>
      </c>
      <c r="K85" s="228">
        <v>0</v>
      </c>
      <c r="L85" s="229">
        <f t="shared" si="28"/>
        <v>19</v>
      </c>
      <c r="M85" s="228">
        <v>18</v>
      </c>
      <c r="N85" s="228">
        <v>0</v>
      </c>
      <c r="O85" s="228">
        <v>1</v>
      </c>
      <c r="P85" s="228">
        <v>0</v>
      </c>
      <c r="Q85" s="229">
        <f t="shared" si="29"/>
        <v>24</v>
      </c>
      <c r="R85" s="228">
        <v>23</v>
      </c>
      <c r="S85" s="228">
        <v>0</v>
      </c>
      <c r="T85" s="228">
        <v>0</v>
      </c>
      <c r="U85" s="228">
        <v>1</v>
      </c>
      <c r="V85" s="229">
        <f t="shared" si="30"/>
        <v>35</v>
      </c>
      <c r="W85" s="228">
        <v>34</v>
      </c>
      <c r="X85" s="228">
        <v>0</v>
      </c>
      <c r="Y85" s="228">
        <v>1</v>
      </c>
      <c r="Z85" s="228">
        <v>0</v>
      </c>
      <c r="AA85" s="229">
        <f t="shared" si="31"/>
        <v>17</v>
      </c>
      <c r="AB85" s="228">
        <v>17</v>
      </c>
      <c r="AC85" s="228">
        <v>0</v>
      </c>
      <c r="AD85" s="228">
        <v>0</v>
      </c>
      <c r="AE85" s="228">
        <v>0</v>
      </c>
      <c r="AF85" s="229">
        <f t="shared" si="32"/>
        <v>25</v>
      </c>
      <c r="AG85" s="228">
        <v>23</v>
      </c>
      <c r="AH85" s="228">
        <v>2</v>
      </c>
      <c r="AI85" s="228">
        <v>0</v>
      </c>
      <c r="AJ85" s="228">
        <v>0</v>
      </c>
    </row>
    <row r="86" spans="1:36" s="14" customFormat="1" ht="15" customHeight="1" x14ac:dyDescent="0.25">
      <c r="A86" s="225"/>
      <c r="B86" s="552">
        <v>22</v>
      </c>
      <c r="C86" s="554"/>
      <c r="D86" s="548" t="s">
        <v>593</v>
      </c>
      <c r="E86" s="236" t="s">
        <v>120</v>
      </c>
      <c r="F86" s="270">
        <f t="shared" si="26"/>
        <v>0</v>
      </c>
      <c r="G86" s="229">
        <f t="shared" si="27"/>
        <v>0</v>
      </c>
      <c r="H86" s="230"/>
      <c r="I86" s="230"/>
      <c r="J86" s="230"/>
      <c r="K86" s="230"/>
      <c r="L86" s="229">
        <f t="shared" si="28"/>
        <v>0</v>
      </c>
      <c r="M86" s="230"/>
      <c r="N86" s="230"/>
      <c r="O86" s="230"/>
      <c r="P86" s="230"/>
      <c r="Q86" s="229">
        <f t="shared" si="29"/>
        <v>0</v>
      </c>
      <c r="R86" s="230"/>
      <c r="S86" s="230"/>
      <c r="T86" s="230"/>
      <c r="U86" s="230"/>
      <c r="V86" s="229">
        <f t="shared" si="30"/>
        <v>0</v>
      </c>
      <c r="W86" s="230"/>
      <c r="X86" s="230"/>
      <c r="Y86" s="230"/>
      <c r="Z86" s="230"/>
      <c r="AA86" s="229">
        <f t="shared" si="31"/>
        <v>0</v>
      </c>
      <c r="AB86" s="230"/>
      <c r="AC86" s="230"/>
      <c r="AD86" s="230"/>
      <c r="AE86" s="230"/>
      <c r="AF86" s="229">
        <f t="shared" si="32"/>
        <v>0</v>
      </c>
      <c r="AG86" s="230"/>
      <c r="AH86" s="230"/>
      <c r="AI86" s="230"/>
      <c r="AJ86" s="230"/>
    </row>
    <row r="87" spans="1:36" s="14" customFormat="1" ht="15.75" customHeight="1" x14ac:dyDescent="0.25">
      <c r="A87" s="225"/>
      <c r="B87" s="489"/>
      <c r="C87" s="554"/>
      <c r="D87" s="549"/>
      <c r="E87" s="237" t="s">
        <v>121</v>
      </c>
      <c r="F87" s="270">
        <f t="shared" si="26"/>
        <v>0</v>
      </c>
      <c r="G87" s="229">
        <f t="shared" si="27"/>
        <v>0</v>
      </c>
      <c r="H87" s="218"/>
      <c r="I87" s="218"/>
      <c r="J87" s="218"/>
      <c r="K87" s="218"/>
      <c r="L87" s="229">
        <f t="shared" si="28"/>
        <v>0</v>
      </c>
      <c r="M87" s="218"/>
      <c r="N87" s="218"/>
      <c r="O87" s="218"/>
      <c r="P87" s="218"/>
      <c r="Q87" s="229">
        <f t="shared" si="29"/>
        <v>0</v>
      </c>
      <c r="R87" s="218"/>
      <c r="S87" s="218"/>
      <c r="T87" s="218"/>
      <c r="U87" s="218"/>
      <c r="V87" s="229">
        <f t="shared" si="30"/>
        <v>0</v>
      </c>
      <c r="W87" s="218"/>
      <c r="X87" s="218"/>
      <c r="Y87" s="218"/>
      <c r="Z87" s="218"/>
      <c r="AA87" s="229">
        <f t="shared" si="31"/>
        <v>0</v>
      </c>
      <c r="AB87" s="218"/>
      <c r="AC87" s="218"/>
      <c r="AD87" s="218"/>
      <c r="AE87" s="218"/>
      <c r="AF87" s="229">
        <f t="shared" si="32"/>
        <v>0</v>
      </c>
      <c r="AG87" s="218"/>
      <c r="AH87" s="218"/>
      <c r="AI87" s="218"/>
      <c r="AJ87" s="218"/>
    </row>
    <row r="88" spans="1:36" s="14" customFormat="1" ht="15.75" customHeight="1" thickBot="1" x14ac:dyDescent="0.3">
      <c r="A88" s="225"/>
      <c r="B88" s="489"/>
      <c r="C88" s="554"/>
      <c r="D88" s="549"/>
      <c r="E88" s="63" t="s">
        <v>116</v>
      </c>
      <c r="F88" s="270">
        <f t="shared" si="26"/>
        <v>1</v>
      </c>
      <c r="G88" s="229">
        <f t="shared" si="27"/>
        <v>0</v>
      </c>
      <c r="H88" s="41">
        <v>0</v>
      </c>
      <c r="I88" s="41">
        <v>0</v>
      </c>
      <c r="J88" s="41">
        <v>0</v>
      </c>
      <c r="K88" s="41">
        <v>0</v>
      </c>
      <c r="L88" s="229">
        <f t="shared" si="28"/>
        <v>0</v>
      </c>
      <c r="M88" s="41">
        <v>0</v>
      </c>
      <c r="N88" s="41">
        <v>0</v>
      </c>
      <c r="O88" s="41">
        <v>0</v>
      </c>
      <c r="P88" s="41">
        <v>0</v>
      </c>
      <c r="Q88" s="229">
        <f t="shared" si="29"/>
        <v>0</v>
      </c>
      <c r="R88" s="41">
        <v>0</v>
      </c>
      <c r="S88" s="41">
        <v>0</v>
      </c>
      <c r="T88" s="41">
        <v>0</v>
      </c>
      <c r="U88" s="41">
        <v>0</v>
      </c>
      <c r="V88" s="229">
        <f t="shared" si="30"/>
        <v>1</v>
      </c>
      <c r="W88" s="41">
        <v>1</v>
      </c>
      <c r="X88" s="41">
        <v>0</v>
      </c>
      <c r="Y88" s="41">
        <v>0</v>
      </c>
      <c r="Z88" s="41">
        <v>0</v>
      </c>
      <c r="AA88" s="229">
        <f t="shared" si="31"/>
        <v>0</v>
      </c>
      <c r="AB88" s="41">
        <v>0</v>
      </c>
      <c r="AC88" s="41">
        <v>0</v>
      </c>
      <c r="AD88" s="41">
        <v>0</v>
      </c>
      <c r="AE88" s="41">
        <v>0</v>
      </c>
      <c r="AF88" s="229">
        <f t="shared" si="32"/>
        <v>0</v>
      </c>
      <c r="AG88" s="41">
        <v>0</v>
      </c>
      <c r="AH88" s="41">
        <v>0</v>
      </c>
      <c r="AI88" s="41">
        <v>0</v>
      </c>
      <c r="AJ88" s="41">
        <v>0</v>
      </c>
    </row>
    <row r="89" spans="1:36" s="14" customFormat="1" ht="15.75" thickBot="1" x14ac:dyDescent="0.3">
      <c r="A89" s="225"/>
      <c r="B89" s="484"/>
      <c r="C89" s="554"/>
      <c r="D89" s="550"/>
      <c r="E89" s="235" t="s">
        <v>458</v>
      </c>
      <c r="F89" s="270">
        <f t="shared" si="26"/>
        <v>11</v>
      </c>
      <c r="G89" s="229">
        <f t="shared" si="27"/>
        <v>0</v>
      </c>
      <c r="H89" s="228">
        <v>0</v>
      </c>
      <c r="I89" s="228">
        <v>0</v>
      </c>
      <c r="J89" s="228">
        <v>0</v>
      </c>
      <c r="K89" s="228">
        <v>0</v>
      </c>
      <c r="L89" s="229">
        <f t="shared" si="28"/>
        <v>0</v>
      </c>
      <c r="M89" s="228">
        <v>0</v>
      </c>
      <c r="N89" s="228">
        <v>0</v>
      </c>
      <c r="O89" s="228">
        <v>0</v>
      </c>
      <c r="P89" s="228">
        <v>0</v>
      </c>
      <c r="Q89" s="229">
        <f t="shared" si="29"/>
        <v>1</v>
      </c>
      <c r="R89" s="228">
        <v>1</v>
      </c>
      <c r="S89" s="228">
        <v>0</v>
      </c>
      <c r="T89" s="228">
        <v>0</v>
      </c>
      <c r="U89" s="228">
        <v>0</v>
      </c>
      <c r="V89" s="229">
        <f t="shared" si="30"/>
        <v>1</v>
      </c>
      <c r="W89" s="228">
        <v>1</v>
      </c>
      <c r="X89" s="228">
        <v>0</v>
      </c>
      <c r="Y89" s="228">
        <v>0</v>
      </c>
      <c r="Z89" s="228">
        <v>0</v>
      </c>
      <c r="AA89" s="229">
        <f t="shared" si="31"/>
        <v>5</v>
      </c>
      <c r="AB89" s="228">
        <v>5</v>
      </c>
      <c r="AC89" s="228">
        <v>0</v>
      </c>
      <c r="AD89" s="228">
        <v>0</v>
      </c>
      <c r="AE89" s="228">
        <v>0</v>
      </c>
      <c r="AF89" s="229">
        <f t="shared" si="32"/>
        <v>4</v>
      </c>
      <c r="AG89" s="228">
        <v>4</v>
      </c>
      <c r="AH89" s="228">
        <v>0</v>
      </c>
      <c r="AI89" s="228">
        <v>0</v>
      </c>
      <c r="AJ89" s="228">
        <v>0</v>
      </c>
    </row>
    <row r="90" spans="1:36" s="14" customFormat="1" ht="15" customHeight="1" x14ac:dyDescent="0.25">
      <c r="A90" s="225"/>
      <c r="B90" s="485">
        <v>23</v>
      </c>
      <c r="C90" s="554"/>
      <c r="D90" s="548" t="s">
        <v>594</v>
      </c>
      <c r="E90" s="60" t="s">
        <v>120</v>
      </c>
      <c r="F90" s="270">
        <f t="shared" si="26"/>
        <v>8</v>
      </c>
      <c r="G90" s="229">
        <f t="shared" si="27"/>
        <v>1</v>
      </c>
      <c r="H90" s="45">
        <v>1</v>
      </c>
      <c r="I90" s="45">
        <v>0</v>
      </c>
      <c r="J90" s="45">
        <v>0</v>
      </c>
      <c r="K90" s="45">
        <v>0</v>
      </c>
      <c r="L90" s="229">
        <f t="shared" si="28"/>
        <v>1</v>
      </c>
      <c r="M90" s="45">
        <v>1</v>
      </c>
      <c r="N90" s="45">
        <v>0</v>
      </c>
      <c r="O90" s="45">
        <v>0</v>
      </c>
      <c r="P90" s="45">
        <v>0</v>
      </c>
      <c r="Q90" s="229">
        <f t="shared" si="29"/>
        <v>1</v>
      </c>
      <c r="R90" s="45">
        <v>1</v>
      </c>
      <c r="S90" s="45">
        <v>0</v>
      </c>
      <c r="T90" s="45">
        <v>0</v>
      </c>
      <c r="U90" s="45">
        <v>0</v>
      </c>
      <c r="V90" s="229">
        <f t="shared" si="30"/>
        <v>2</v>
      </c>
      <c r="W90" s="45">
        <v>1</v>
      </c>
      <c r="X90" s="45">
        <v>0</v>
      </c>
      <c r="Y90" s="45">
        <v>1</v>
      </c>
      <c r="Z90" s="45">
        <v>0</v>
      </c>
      <c r="AA90" s="229">
        <f t="shared" si="31"/>
        <v>2</v>
      </c>
      <c r="AB90" s="45">
        <v>2</v>
      </c>
      <c r="AC90" s="45">
        <v>0</v>
      </c>
      <c r="AD90" s="45">
        <v>0</v>
      </c>
      <c r="AE90" s="45">
        <v>0</v>
      </c>
      <c r="AF90" s="229">
        <f t="shared" si="32"/>
        <v>1</v>
      </c>
      <c r="AG90" s="45">
        <v>1</v>
      </c>
      <c r="AH90" s="45">
        <v>0</v>
      </c>
      <c r="AI90" s="45">
        <v>0</v>
      </c>
      <c r="AJ90" s="45">
        <v>0</v>
      </c>
    </row>
    <row r="91" spans="1:36" s="14" customFormat="1" ht="15.75" customHeight="1" x14ac:dyDescent="0.25">
      <c r="A91" s="225"/>
      <c r="B91" s="485"/>
      <c r="C91" s="554"/>
      <c r="D91" s="549"/>
      <c r="E91" s="62" t="s">
        <v>121</v>
      </c>
      <c r="F91" s="270">
        <f t="shared" si="26"/>
        <v>0</v>
      </c>
      <c r="G91" s="229">
        <f t="shared" si="27"/>
        <v>0</v>
      </c>
      <c r="H91" s="40">
        <v>0</v>
      </c>
      <c r="I91" s="40">
        <v>0</v>
      </c>
      <c r="J91" s="40">
        <v>0</v>
      </c>
      <c r="K91" s="40">
        <v>0</v>
      </c>
      <c r="L91" s="229">
        <f t="shared" si="28"/>
        <v>0</v>
      </c>
      <c r="M91" s="40">
        <v>0</v>
      </c>
      <c r="N91" s="40">
        <v>0</v>
      </c>
      <c r="O91" s="40">
        <v>0</v>
      </c>
      <c r="P91" s="40">
        <v>0</v>
      </c>
      <c r="Q91" s="229">
        <f t="shared" si="29"/>
        <v>0</v>
      </c>
      <c r="R91" s="40">
        <v>0</v>
      </c>
      <c r="S91" s="40">
        <v>0</v>
      </c>
      <c r="T91" s="40">
        <v>0</v>
      </c>
      <c r="U91" s="40">
        <v>0</v>
      </c>
      <c r="V91" s="229">
        <f t="shared" si="30"/>
        <v>0</v>
      </c>
      <c r="W91" s="40">
        <v>0</v>
      </c>
      <c r="X91" s="40">
        <v>0</v>
      </c>
      <c r="Y91" s="40">
        <v>0</v>
      </c>
      <c r="Z91" s="40">
        <v>0</v>
      </c>
      <c r="AA91" s="229">
        <f t="shared" si="31"/>
        <v>0</v>
      </c>
      <c r="AB91" s="40">
        <v>0</v>
      </c>
      <c r="AC91" s="40">
        <v>0</v>
      </c>
      <c r="AD91" s="40">
        <v>0</v>
      </c>
      <c r="AE91" s="40">
        <v>0</v>
      </c>
      <c r="AF91" s="229">
        <f t="shared" si="32"/>
        <v>0</v>
      </c>
      <c r="AG91" s="40">
        <v>0</v>
      </c>
      <c r="AH91" s="40">
        <v>0</v>
      </c>
      <c r="AI91" s="40">
        <v>0</v>
      </c>
      <c r="AJ91" s="40">
        <v>0</v>
      </c>
    </row>
    <row r="92" spans="1:36" s="14" customFormat="1" ht="15.75" customHeight="1" thickBot="1" x14ac:dyDescent="0.3">
      <c r="A92" s="225"/>
      <c r="B92" s="485"/>
      <c r="C92" s="554"/>
      <c r="D92" s="550"/>
      <c r="E92" s="63" t="s">
        <v>116</v>
      </c>
      <c r="F92" s="270">
        <f t="shared" si="26"/>
        <v>9</v>
      </c>
      <c r="G92" s="229">
        <f t="shared" si="27"/>
        <v>5</v>
      </c>
      <c r="H92" s="41">
        <v>5</v>
      </c>
      <c r="I92" s="41">
        <v>0</v>
      </c>
      <c r="J92" s="41">
        <v>0</v>
      </c>
      <c r="K92" s="41">
        <v>0</v>
      </c>
      <c r="L92" s="229">
        <f t="shared" si="28"/>
        <v>0</v>
      </c>
      <c r="M92" s="41">
        <v>0</v>
      </c>
      <c r="N92" s="41">
        <v>0</v>
      </c>
      <c r="O92" s="41">
        <v>0</v>
      </c>
      <c r="P92" s="41">
        <v>0</v>
      </c>
      <c r="Q92" s="229">
        <f t="shared" si="29"/>
        <v>0</v>
      </c>
      <c r="R92" s="41">
        <v>0</v>
      </c>
      <c r="S92" s="41">
        <v>0</v>
      </c>
      <c r="T92" s="41">
        <v>0</v>
      </c>
      <c r="U92" s="41">
        <v>0</v>
      </c>
      <c r="V92" s="229">
        <f t="shared" si="30"/>
        <v>2</v>
      </c>
      <c r="W92" s="41">
        <v>2</v>
      </c>
      <c r="X92" s="41">
        <v>0</v>
      </c>
      <c r="Y92" s="41">
        <v>0</v>
      </c>
      <c r="Z92" s="41">
        <v>0</v>
      </c>
      <c r="AA92" s="229">
        <f t="shared" si="31"/>
        <v>2</v>
      </c>
      <c r="AB92" s="41">
        <v>2</v>
      </c>
      <c r="AC92" s="41">
        <v>0</v>
      </c>
      <c r="AD92" s="41">
        <v>0</v>
      </c>
      <c r="AE92" s="41">
        <v>0</v>
      </c>
      <c r="AF92" s="229">
        <f t="shared" si="32"/>
        <v>0</v>
      </c>
      <c r="AG92" s="41">
        <v>0</v>
      </c>
      <c r="AH92" s="41">
        <v>0</v>
      </c>
      <c r="AI92" s="41">
        <v>0</v>
      </c>
      <c r="AJ92" s="41">
        <v>0</v>
      </c>
    </row>
    <row r="93" spans="1:36" s="14" customFormat="1" ht="15" customHeight="1" x14ac:dyDescent="0.25">
      <c r="A93" s="225"/>
      <c r="B93" s="485">
        <v>24</v>
      </c>
      <c r="C93" s="554"/>
      <c r="D93" s="548" t="s">
        <v>595</v>
      </c>
      <c r="E93" s="60" t="s">
        <v>120</v>
      </c>
      <c r="F93" s="270">
        <f t="shared" si="26"/>
        <v>0</v>
      </c>
      <c r="G93" s="229">
        <f t="shared" si="27"/>
        <v>0</v>
      </c>
      <c r="H93" s="45">
        <v>0</v>
      </c>
      <c r="I93" s="45">
        <v>0</v>
      </c>
      <c r="J93" s="45">
        <v>0</v>
      </c>
      <c r="K93" s="45">
        <v>0</v>
      </c>
      <c r="L93" s="229">
        <f t="shared" si="28"/>
        <v>0</v>
      </c>
      <c r="M93" s="45">
        <v>0</v>
      </c>
      <c r="N93" s="45">
        <v>0</v>
      </c>
      <c r="O93" s="45">
        <v>0</v>
      </c>
      <c r="P93" s="45">
        <v>0</v>
      </c>
      <c r="Q93" s="229">
        <f t="shared" si="29"/>
        <v>0</v>
      </c>
      <c r="R93" s="45">
        <v>0</v>
      </c>
      <c r="S93" s="45">
        <v>0</v>
      </c>
      <c r="T93" s="45">
        <v>0</v>
      </c>
      <c r="U93" s="45">
        <v>0</v>
      </c>
      <c r="V93" s="229">
        <f t="shared" si="30"/>
        <v>0</v>
      </c>
      <c r="W93" s="45">
        <v>0</v>
      </c>
      <c r="X93" s="45">
        <v>0</v>
      </c>
      <c r="Y93" s="45">
        <v>0</v>
      </c>
      <c r="Z93" s="45">
        <v>0</v>
      </c>
      <c r="AA93" s="229">
        <f t="shared" si="31"/>
        <v>0</v>
      </c>
      <c r="AB93" s="45">
        <v>0</v>
      </c>
      <c r="AC93" s="45">
        <v>0</v>
      </c>
      <c r="AD93" s="45">
        <v>0</v>
      </c>
      <c r="AE93" s="45">
        <v>0</v>
      </c>
      <c r="AF93" s="229">
        <f t="shared" si="32"/>
        <v>0</v>
      </c>
      <c r="AG93" s="45">
        <v>0</v>
      </c>
      <c r="AH93" s="45">
        <v>0</v>
      </c>
      <c r="AI93" s="45">
        <v>0</v>
      </c>
      <c r="AJ93" s="45">
        <v>0</v>
      </c>
    </row>
    <row r="94" spans="1:36" s="14" customFormat="1" ht="15.75" customHeight="1" x14ac:dyDescent="0.25">
      <c r="A94" s="225"/>
      <c r="B94" s="485"/>
      <c r="C94" s="554"/>
      <c r="D94" s="549"/>
      <c r="E94" s="62" t="s">
        <v>121</v>
      </c>
      <c r="F94" s="270">
        <f t="shared" si="26"/>
        <v>0</v>
      </c>
      <c r="G94" s="229">
        <f t="shared" si="27"/>
        <v>0</v>
      </c>
      <c r="H94" s="40">
        <v>0</v>
      </c>
      <c r="I94" s="40">
        <v>0</v>
      </c>
      <c r="J94" s="40">
        <v>0</v>
      </c>
      <c r="K94" s="40">
        <v>0</v>
      </c>
      <c r="L94" s="229">
        <f t="shared" si="28"/>
        <v>0</v>
      </c>
      <c r="M94" s="40">
        <v>0</v>
      </c>
      <c r="N94" s="40">
        <v>0</v>
      </c>
      <c r="O94" s="40">
        <v>0</v>
      </c>
      <c r="P94" s="40">
        <v>0</v>
      </c>
      <c r="Q94" s="229">
        <f t="shared" si="29"/>
        <v>0</v>
      </c>
      <c r="R94" s="40">
        <v>0</v>
      </c>
      <c r="S94" s="40">
        <v>0</v>
      </c>
      <c r="T94" s="40">
        <v>0</v>
      </c>
      <c r="U94" s="40">
        <v>0</v>
      </c>
      <c r="V94" s="229">
        <f t="shared" si="30"/>
        <v>0</v>
      </c>
      <c r="W94" s="40">
        <v>0</v>
      </c>
      <c r="X94" s="40">
        <v>0</v>
      </c>
      <c r="Y94" s="40">
        <v>0</v>
      </c>
      <c r="Z94" s="40">
        <v>0</v>
      </c>
      <c r="AA94" s="229">
        <f t="shared" si="31"/>
        <v>0</v>
      </c>
      <c r="AB94" s="40">
        <v>0</v>
      </c>
      <c r="AC94" s="40">
        <v>0</v>
      </c>
      <c r="AD94" s="40">
        <v>0</v>
      </c>
      <c r="AE94" s="40">
        <v>0</v>
      </c>
      <c r="AF94" s="229">
        <f t="shared" si="32"/>
        <v>0</v>
      </c>
      <c r="AG94" s="40">
        <v>0</v>
      </c>
      <c r="AH94" s="40">
        <v>0</v>
      </c>
      <c r="AI94" s="40">
        <v>0</v>
      </c>
      <c r="AJ94" s="40">
        <v>0</v>
      </c>
    </row>
    <row r="95" spans="1:36" s="14" customFormat="1" ht="15.75" thickBot="1" x14ac:dyDescent="0.3">
      <c r="A95" s="225"/>
      <c r="B95" s="485"/>
      <c r="C95" s="554"/>
      <c r="D95" s="550"/>
      <c r="E95" s="63" t="s">
        <v>116</v>
      </c>
      <c r="F95" s="270">
        <f t="shared" si="26"/>
        <v>2</v>
      </c>
      <c r="G95" s="229">
        <f t="shared" si="27"/>
        <v>0</v>
      </c>
      <c r="H95" s="41">
        <v>0</v>
      </c>
      <c r="I95" s="41">
        <v>0</v>
      </c>
      <c r="J95" s="41">
        <v>0</v>
      </c>
      <c r="K95" s="41">
        <v>0</v>
      </c>
      <c r="L95" s="229">
        <f t="shared" si="28"/>
        <v>1</v>
      </c>
      <c r="M95" s="41">
        <v>1</v>
      </c>
      <c r="N95" s="41">
        <v>0</v>
      </c>
      <c r="O95" s="41">
        <v>0</v>
      </c>
      <c r="P95" s="41">
        <v>0</v>
      </c>
      <c r="Q95" s="229">
        <f t="shared" si="29"/>
        <v>1</v>
      </c>
      <c r="R95" s="41">
        <v>1</v>
      </c>
      <c r="S95" s="41">
        <v>0</v>
      </c>
      <c r="T95" s="41">
        <v>0</v>
      </c>
      <c r="U95" s="41">
        <v>0</v>
      </c>
      <c r="V95" s="229">
        <f t="shared" si="30"/>
        <v>0</v>
      </c>
      <c r="W95" s="41">
        <v>0</v>
      </c>
      <c r="X95" s="41">
        <v>0</v>
      </c>
      <c r="Y95" s="41">
        <v>0</v>
      </c>
      <c r="Z95" s="41">
        <v>0</v>
      </c>
      <c r="AA95" s="229">
        <f t="shared" si="31"/>
        <v>0</v>
      </c>
      <c r="AB95" s="41">
        <v>0</v>
      </c>
      <c r="AC95" s="41">
        <v>0</v>
      </c>
      <c r="AD95" s="41">
        <v>0</v>
      </c>
      <c r="AE95" s="41">
        <v>0</v>
      </c>
      <c r="AF95" s="229">
        <f t="shared" si="32"/>
        <v>0</v>
      </c>
      <c r="AG95" s="41">
        <v>0</v>
      </c>
      <c r="AH95" s="41">
        <v>0</v>
      </c>
      <c r="AI95" s="41">
        <v>0</v>
      </c>
      <c r="AJ95" s="41">
        <v>0</v>
      </c>
    </row>
    <row r="96" spans="1:36" s="14" customFormat="1" ht="15" customHeight="1" x14ac:dyDescent="0.25">
      <c r="A96" s="225"/>
      <c r="B96" s="552">
        <v>25</v>
      </c>
      <c r="C96" s="554"/>
      <c r="D96" s="557" t="s">
        <v>496</v>
      </c>
      <c r="E96" s="60" t="s">
        <v>120</v>
      </c>
      <c r="F96" s="270">
        <f t="shared" si="26"/>
        <v>0</v>
      </c>
      <c r="G96" s="229">
        <f t="shared" si="27"/>
        <v>0</v>
      </c>
      <c r="H96" s="45">
        <v>0</v>
      </c>
      <c r="I96" s="45">
        <v>0</v>
      </c>
      <c r="J96" s="45">
        <v>0</v>
      </c>
      <c r="K96" s="45">
        <v>0</v>
      </c>
      <c r="L96" s="229">
        <f t="shared" si="28"/>
        <v>0</v>
      </c>
      <c r="M96" s="45">
        <v>0</v>
      </c>
      <c r="N96" s="45">
        <v>0</v>
      </c>
      <c r="O96" s="45">
        <v>0</v>
      </c>
      <c r="P96" s="45">
        <v>0</v>
      </c>
      <c r="Q96" s="229">
        <f t="shared" si="29"/>
        <v>0</v>
      </c>
      <c r="R96" s="45">
        <v>0</v>
      </c>
      <c r="S96" s="45">
        <v>0</v>
      </c>
      <c r="T96" s="45">
        <v>0</v>
      </c>
      <c r="U96" s="45">
        <v>0</v>
      </c>
      <c r="V96" s="229">
        <f t="shared" si="30"/>
        <v>0</v>
      </c>
      <c r="W96" s="45">
        <v>0</v>
      </c>
      <c r="X96" s="45">
        <v>0</v>
      </c>
      <c r="Y96" s="45">
        <v>0</v>
      </c>
      <c r="Z96" s="45">
        <v>0</v>
      </c>
      <c r="AA96" s="229">
        <f t="shared" si="31"/>
        <v>0</v>
      </c>
      <c r="AB96" s="45">
        <v>0</v>
      </c>
      <c r="AC96" s="45">
        <v>0</v>
      </c>
      <c r="AD96" s="45">
        <v>0</v>
      </c>
      <c r="AE96" s="45">
        <v>0</v>
      </c>
      <c r="AF96" s="229">
        <f t="shared" si="32"/>
        <v>0</v>
      </c>
      <c r="AG96" s="45">
        <v>0</v>
      </c>
      <c r="AH96" s="45">
        <v>0</v>
      </c>
      <c r="AI96" s="45">
        <v>0</v>
      </c>
      <c r="AJ96" s="45">
        <v>0</v>
      </c>
    </row>
    <row r="97" spans="1:36" s="14" customFormat="1" ht="15.75" customHeight="1" x14ac:dyDescent="0.25">
      <c r="A97" s="225"/>
      <c r="B97" s="489"/>
      <c r="C97" s="554"/>
      <c r="D97" s="549"/>
      <c r="E97" s="62" t="s">
        <v>121</v>
      </c>
      <c r="F97" s="270">
        <f t="shared" si="26"/>
        <v>0</v>
      </c>
      <c r="G97" s="229">
        <f t="shared" si="27"/>
        <v>0</v>
      </c>
      <c r="H97" s="40">
        <v>0</v>
      </c>
      <c r="I97" s="40">
        <v>0</v>
      </c>
      <c r="J97" s="40">
        <v>0</v>
      </c>
      <c r="K97" s="40">
        <v>0</v>
      </c>
      <c r="L97" s="229">
        <f t="shared" si="28"/>
        <v>0</v>
      </c>
      <c r="M97" s="40">
        <v>0</v>
      </c>
      <c r="N97" s="40">
        <v>0</v>
      </c>
      <c r="O97" s="40">
        <v>0</v>
      </c>
      <c r="P97" s="40">
        <v>0</v>
      </c>
      <c r="Q97" s="229">
        <f t="shared" si="29"/>
        <v>0</v>
      </c>
      <c r="R97" s="40">
        <v>0</v>
      </c>
      <c r="S97" s="40">
        <v>0</v>
      </c>
      <c r="T97" s="40">
        <v>0</v>
      </c>
      <c r="U97" s="40">
        <v>0</v>
      </c>
      <c r="V97" s="229">
        <f t="shared" si="30"/>
        <v>0</v>
      </c>
      <c r="W97" s="40">
        <v>0</v>
      </c>
      <c r="X97" s="40">
        <v>0</v>
      </c>
      <c r="Y97" s="40">
        <v>0</v>
      </c>
      <c r="Z97" s="40">
        <v>0</v>
      </c>
      <c r="AA97" s="229">
        <f t="shared" si="31"/>
        <v>0</v>
      </c>
      <c r="AB97" s="40">
        <v>0</v>
      </c>
      <c r="AC97" s="40">
        <v>0</v>
      </c>
      <c r="AD97" s="40">
        <v>0</v>
      </c>
      <c r="AE97" s="40">
        <v>0</v>
      </c>
      <c r="AF97" s="229">
        <f t="shared" si="32"/>
        <v>0</v>
      </c>
      <c r="AG97" s="40">
        <v>0</v>
      </c>
      <c r="AH97" s="40">
        <v>0</v>
      </c>
      <c r="AI97" s="40">
        <v>0</v>
      </c>
      <c r="AJ97" s="40">
        <v>0</v>
      </c>
    </row>
    <row r="98" spans="1:36" s="14" customFormat="1" ht="15.75" customHeight="1" thickBot="1" x14ac:dyDescent="0.3">
      <c r="A98" s="225"/>
      <c r="B98" s="489"/>
      <c r="C98" s="554"/>
      <c r="D98" s="549"/>
      <c r="E98" s="63" t="s">
        <v>116</v>
      </c>
      <c r="F98" s="270">
        <f t="shared" si="26"/>
        <v>13</v>
      </c>
      <c r="G98" s="229">
        <f t="shared" si="27"/>
        <v>0</v>
      </c>
      <c r="H98" s="41">
        <v>0</v>
      </c>
      <c r="I98" s="41">
        <v>0</v>
      </c>
      <c r="J98" s="41">
        <v>0</v>
      </c>
      <c r="K98" s="41">
        <v>0</v>
      </c>
      <c r="L98" s="229">
        <f t="shared" si="28"/>
        <v>3</v>
      </c>
      <c r="M98" s="41">
        <v>3</v>
      </c>
      <c r="N98" s="41">
        <v>0</v>
      </c>
      <c r="O98" s="41">
        <v>0</v>
      </c>
      <c r="P98" s="41">
        <v>0</v>
      </c>
      <c r="Q98" s="229">
        <f t="shared" si="29"/>
        <v>0</v>
      </c>
      <c r="R98" s="41">
        <v>0</v>
      </c>
      <c r="S98" s="41">
        <v>0</v>
      </c>
      <c r="T98" s="41">
        <v>0</v>
      </c>
      <c r="U98" s="41">
        <v>0</v>
      </c>
      <c r="V98" s="229">
        <f t="shared" si="30"/>
        <v>3</v>
      </c>
      <c r="W98" s="41">
        <v>1</v>
      </c>
      <c r="X98" s="41">
        <v>0</v>
      </c>
      <c r="Y98" s="41">
        <v>2</v>
      </c>
      <c r="Z98" s="41">
        <v>0</v>
      </c>
      <c r="AA98" s="229">
        <f t="shared" si="31"/>
        <v>6</v>
      </c>
      <c r="AB98" s="41">
        <v>6</v>
      </c>
      <c r="AC98" s="41">
        <v>0</v>
      </c>
      <c r="AD98" s="41">
        <v>0</v>
      </c>
      <c r="AE98" s="41">
        <v>0</v>
      </c>
      <c r="AF98" s="229">
        <f t="shared" si="32"/>
        <v>1</v>
      </c>
      <c r="AG98" s="41">
        <v>0</v>
      </c>
      <c r="AH98" s="41">
        <v>0</v>
      </c>
      <c r="AI98" s="41">
        <v>1</v>
      </c>
      <c r="AJ98" s="41">
        <v>0</v>
      </c>
    </row>
    <row r="99" spans="1:36" s="14" customFormat="1" ht="15.75" thickBot="1" x14ac:dyDescent="0.3">
      <c r="A99" s="225"/>
      <c r="B99" s="484"/>
      <c r="C99" s="554"/>
      <c r="D99" s="550"/>
      <c r="E99" s="235" t="s">
        <v>458</v>
      </c>
      <c r="F99" s="270">
        <f t="shared" si="26"/>
        <v>11</v>
      </c>
      <c r="G99" s="229">
        <f t="shared" si="27"/>
        <v>3</v>
      </c>
      <c r="H99" s="263">
        <v>3</v>
      </c>
      <c r="I99" s="228">
        <v>0</v>
      </c>
      <c r="J99" s="228">
        <v>0</v>
      </c>
      <c r="K99" s="228">
        <v>0</v>
      </c>
      <c r="L99" s="229">
        <f t="shared" si="28"/>
        <v>0</v>
      </c>
      <c r="M99" s="228">
        <v>0</v>
      </c>
      <c r="N99" s="228">
        <v>0</v>
      </c>
      <c r="O99" s="228">
        <v>0</v>
      </c>
      <c r="P99" s="228">
        <v>0</v>
      </c>
      <c r="Q99" s="229">
        <f t="shared" si="29"/>
        <v>3</v>
      </c>
      <c r="R99" s="228">
        <v>2</v>
      </c>
      <c r="S99" s="228">
        <v>0</v>
      </c>
      <c r="T99" s="228">
        <v>1</v>
      </c>
      <c r="U99" s="228">
        <v>0</v>
      </c>
      <c r="V99" s="229">
        <f t="shared" si="30"/>
        <v>3</v>
      </c>
      <c r="W99" s="228">
        <v>2</v>
      </c>
      <c r="X99" s="228">
        <v>0</v>
      </c>
      <c r="Y99" s="228">
        <v>1</v>
      </c>
      <c r="Z99" s="228">
        <v>0</v>
      </c>
      <c r="AA99" s="229">
        <f t="shared" si="31"/>
        <v>2</v>
      </c>
      <c r="AB99" s="228">
        <v>2</v>
      </c>
      <c r="AC99" s="228">
        <v>0</v>
      </c>
      <c r="AD99" s="228">
        <v>0</v>
      </c>
      <c r="AE99" s="228">
        <v>0</v>
      </c>
      <c r="AF99" s="229">
        <f t="shared" si="32"/>
        <v>0</v>
      </c>
      <c r="AG99" s="228">
        <v>0</v>
      </c>
      <c r="AH99" s="228">
        <v>0</v>
      </c>
      <c r="AI99" s="228">
        <v>0</v>
      </c>
      <c r="AJ99" s="228">
        <v>0</v>
      </c>
    </row>
    <row r="100" spans="1:36" s="14" customFormat="1" ht="15" customHeight="1" x14ac:dyDescent="0.25">
      <c r="A100" s="225"/>
      <c r="B100" s="485">
        <v>26</v>
      </c>
      <c r="C100" s="554"/>
      <c r="D100" s="548" t="s">
        <v>596</v>
      </c>
      <c r="E100" s="60" t="s">
        <v>120</v>
      </c>
      <c r="F100" s="270">
        <f t="shared" si="26"/>
        <v>0</v>
      </c>
      <c r="G100" s="229">
        <f t="shared" si="27"/>
        <v>0</v>
      </c>
      <c r="H100" s="45">
        <v>0</v>
      </c>
      <c r="I100" s="45">
        <v>0</v>
      </c>
      <c r="J100" s="45">
        <v>0</v>
      </c>
      <c r="K100" s="45">
        <v>0</v>
      </c>
      <c r="L100" s="229">
        <f t="shared" si="28"/>
        <v>0</v>
      </c>
      <c r="M100" s="45">
        <v>0</v>
      </c>
      <c r="N100" s="45">
        <v>0</v>
      </c>
      <c r="O100" s="45">
        <v>0</v>
      </c>
      <c r="P100" s="45">
        <v>0</v>
      </c>
      <c r="Q100" s="229">
        <f t="shared" si="29"/>
        <v>0</v>
      </c>
      <c r="R100" s="45">
        <v>0</v>
      </c>
      <c r="S100" s="45">
        <v>0</v>
      </c>
      <c r="T100" s="45">
        <v>0</v>
      </c>
      <c r="U100" s="45">
        <v>0</v>
      </c>
      <c r="V100" s="229">
        <f t="shared" si="30"/>
        <v>0</v>
      </c>
      <c r="W100" s="45">
        <v>0</v>
      </c>
      <c r="X100" s="45">
        <v>0</v>
      </c>
      <c r="Y100" s="45">
        <v>0</v>
      </c>
      <c r="Z100" s="45">
        <v>0</v>
      </c>
      <c r="AA100" s="229">
        <f t="shared" si="31"/>
        <v>0</v>
      </c>
      <c r="AB100" s="45">
        <v>0</v>
      </c>
      <c r="AC100" s="45">
        <v>0</v>
      </c>
      <c r="AD100" s="45">
        <v>0</v>
      </c>
      <c r="AE100" s="45">
        <v>0</v>
      </c>
      <c r="AF100" s="229">
        <f t="shared" si="32"/>
        <v>0</v>
      </c>
      <c r="AG100" s="45">
        <v>0</v>
      </c>
      <c r="AH100" s="45">
        <v>0</v>
      </c>
      <c r="AI100" s="45">
        <v>0</v>
      </c>
      <c r="AJ100" s="45">
        <v>0</v>
      </c>
    </row>
    <row r="101" spans="1:36" s="14" customFormat="1" ht="15.75" customHeight="1" x14ac:dyDescent="0.25">
      <c r="A101" s="225"/>
      <c r="B101" s="485"/>
      <c r="C101" s="554"/>
      <c r="D101" s="549"/>
      <c r="E101" s="62" t="s">
        <v>121</v>
      </c>
      <c r="F101" s="270">
        <f t="shared" si="26"/>
        <v>0</v>
      </c>
      <c r="G101" s="229">
        <f t="shared" si="27"/>
        <v>0</v>
      </c>
      <c r="H101" s="40">
        <v>0</v>
      </c>
      <c r="I101" s="40">
        <v>0</v>
      </c>
      <c r="J101" s="40">
        <v>0</v>
      </c>
      <c r="K101" s="40">
        <v>0</v>
      </c>
      <c r="L101" s="229">
        <f t="shared" si="28"/>
        <v>0</v>
      </c>
      <c r="M101" s="40">
        <v>0</v>
      </c>
      <c r="N101" s="40">
        <v>0</v>
      </c>
      <c r="O101" s="40">
        <v>0</v>
      </c>
      <c r="P101" s="40">
        <v>0</v>
      </c>
      <c r="Q101" s="229">
        <f t="shared" si="29"/>
        <v>0</v>
      </c>
      <c r="R101" s="40">
        <v>0</v>
      </c>
      <c r="S101" s="40">
        <v>0</v>
      </c>
      <c r="T101" s="40">
        <v>0</v>
      </c>
      <c r="U101" s="40">
        <v>0</v>
      </c>
      <c r="V101" s="229">
        <f t="shared" si="30"/>
        <v>0</v>
      </c>
      <c r="W101" s="40">
        <v>0</v>
      </c>
      <c r="X101" s="40">
        <v>0</v>
      </c>
      <c r="Y101" s="40">
        <v>0</v>
      </c>
      <c r="Z101" s="40">
        <v>0</v>
      </c>
      <c r="AA101" s="229">
        <f t="shared" si="31"/>
        <v>0</v>
      </c>
      <c r="AB101" s="40">
        <v>0</v>
      </c>
      <c r="AC101" s="40">
        <v>0</v>
      </c>
      <c r="AD101" s="40">
        <v>0</v>
      </c>
      <c r="AE101" s="40">
        <v>0</v>
      </c>
      <c r="AF101" s="229">
        <f t="shared" si="32"/>
        <v>0</v>
      </c>
      <c r="AG101" s="40">
        <v>0</v>
      </c>
      <c r="AH101" s="40">
        <v>0</v>
      </c>
      <c r="AI101" s="40">
        <v>0</v>
      </c>
      <c r="AJ101" s="40">
        <v>0</v>
      </c>
    </row>
    <row r="102" spans="1:36" s="14" customFormat="1" ht="15.75" thickBot="1" x14ac:dyDescent="0.3">
      <c r="A102" s="225"/>
      <c r="B102" s="485"/>
      <c r="C102" s="554"/>
      <c r="D102" s="550"/>
      <c r="E102" s="63" t="s">
        <v>116</v>
      </c>
      <c r="F102" s="270">
        <f t="shared" si="26"/>
        <v>21</v>
      </c>
      <c r="G102" s="229">
        <f t="shared" si="27"/>
        <v>4</v>
      </c>
      <c r="H102" s="41">
        <v>4</v>
      </c>
      <c r="I102" s="41">
        <v>0</v>
      </c>
      <c r="J102" s="41">
        <v>0</v>
      </c>
      <c r="K102" s="41">
        <v>0</v>
      </c>
      <c r="L102" s="229">
        <f t="shared" si="28"/>
        <v>8</v>
      </c>
      <c r="M102" s="41">
        <v>8</v>
      </c>
      <c r="N102" s="41">
        <v>0</v>
      </c>
      <c r="O102" s="41">
        <v>0</v>
      </c>
      <c r="P102" s="41">
        <v>0</v>
      </c>
      <c r="Q102" s="229">
        <f t="shared" si="29"/>
        <v>3</v>
      </c>
      <c r="R102" s="41">
        <v>2</v>
      </c>
      <c r="S102" s="41">
        <v>0</v>
      </c>
      <c r="T102" s="41">
        <v>1</v>
      </c>
      <c r="U102" s="41">
        <v>0</v>
      </c>
      <c r="V102" s="229">
        <f t="shared" si="30"/>
        <v>1</v>
      </c>
      <c r="W102" s="41">
        <v>1</v>
      </c>
      <c r="X102" s="41">
        <v>0</v>
      </c>
      <c r="Y102" s="41">
        <v>0</v>
      </c>
      <c r="Z102" s="41">
        <v>0</v>
      </c>
      <c r="AA102" s="229">
        <f t="shared" si="31"/>
        <v>3</v>
      </c>
      <c r="AB102" s="41">
        <v>3</v>
      </c>
      <c r="AC102" s="41">
        <v>0</v>
      </c>
      <c r="AD102" s="41">
        <v>0</v>
      </c>
      <c r="AE102" s="41">
        <v>0</v>
      </c>
      <c r="AF102" s="229">
        <f t="shared" si="32"/>
        <v>2</v>
      </c>
      <c r="AG102" s="41">
        <v>2</v>
      </c>
      <c r="AH102" s="41">
        <v>0</v>
      </c>
      <c r="AI102" s="41">
        <v>0</v>
      </c>
      <c r="AJ102" s="41">
        <v>0</v>
      </c>
    </row>
    <row r="103" spans="1:36" s="14" customFormat="1" ht="15" customHeight="1" x14ac:dyDescent="0.25">
      <c r="A103" s="225"/>
      <c r="B103" s="485">
        <v>27</v>
      </c>
      <c r="C103" s="554"/>
      <c r="D103" s="548" t="s">
        <v>597</v>
      </c>
      <c r="E103" s="60" t="s">
        <v>120</v>
      </c>
      <c r="F103" s="270">
        <f t="shared" si="26"/>
        <v>0</v>
      </c>
      <c r="G103" s="229">
        <f t="shared" si="27"/>
        <v>0</v>
      </c>
      <c r="H103" s="45">
        <v>0</v>
      </c>
      <c r="I103" s="45">
        <v>0</v>
      </c>
      <c r="J103" s="45">
        <v>0</v>
      </c>
      <c r="K103" s="45">
        <v>0</v>
      </c>
      <c r="L103" s="229">
        <f t="shared" si="28"/>
        <v>0</v>
      </c>
      <c r="M103" s="45">
        <v>0</v>
      </c>
      <c r="N103" s="45">
        <v>0</v>
      </c>
      <c r="O103" s="45">
        <v>0</v>
      </c>
      <c r="P103" s="45">
        <v>0</v>
      </c>
      <c r="Q103" s="229">
        <f t="shared" si="29"/>
        <v>0</v>
      </c>
      <c r="R103" s="45">
        <v>0</v>
      </c>
      <c r="S103" s="45">
        <v>0</v>
      </c>
      <c r="T103" s="45">
        <v>0</v>
      </c>
      <c r="U103" s="45">
        <v>0</v>
      </c>
      <c r="V103" s="229">
        <f t="shared" si="30"/>
        <v>0</v>
      </c>
      <c r="W103" s="45">
        <v>0</v>
      </c>
      <c r="X103" s="45">
        <v>0</v>
      </c>
      <c r="Y103" s="45">
        <v>0</v>
      </c>
      <c r="Z103" s="45">
        <v>0</v>
      </c>
      <c r="AA103" s="229">
        <f t="shared" si="31"/>
        <v>0</v>
      </c>
      <c r="AB103" s="45">
        <v>0</v>
      </c>
      <c r="AC103" s="45">
        <v>0</v>
      </c>
      <c r="AD103" s="45">
        <v>0</v>
      </c>
      <c r="AE103" s="45">
        <v>0</v>
      </c>
      <c r="AF103" s="229">
        <f t="shared" si="32"/>
        <v>0</v>
      </c>
      <c r="AG103" s="45">
        <v>0</v>
      </c>
      <c r="AH103" s="45">
        <v>0</v>
      </c>
      <c r="AI103" s="45">
        <v>0</v>
      </c>
      <c r="AJ103" s="45">
        <v>0</v>
      </c>
    </row>
    <row r="104" spans="1:36" s="14" customFormat="1" ht="15.75" customHeight="1" x14ac:dyDescent="0.25">
      <c r="A104" s="225"/>
      <c r="B104" s="485"/>
      <c r="C104" s="554"/>
      <c r="D104" s="549"/>
      <c r="E104" s="62" t="s">
        <v>121</v>
      </c>
      <c r="F104" s="270">
        <f t="shared" si="26"/>
        <v>0</v>
      </c>
      <c r="G104" s="229">
        <f t="shared" si="27"/>
        <v>0</v>
      </c>
      <c r="H104" s="40">
        <v>0</v>
      </c>
      <c r="I104" s="40">
        <v>0</v>
      </c>
      <c r="J104" s="40">
        <v>0</v>
      </c>
      <c r="K104" s="40">
        <v>0</v>
      </c>
      <c r="L104" s="229">
        <f t="shared" si="28"/>
        <v>0</v>
      </c>
      <c r="M104" s="40">
        <v>0</v>
      </c>
      <c r="N104" s="40">
        <v>0</v>
      </c>
      <c r="O104" s="40">
        <v>0</v>
      </c>
      <c r="P104" s="40">
        <v>0</v>
      </c>
      <c r="Q104" s="229">
        <f t="shared" si="29"/>
        <v>0</v>
      </c>
      <c r="R104" s="40">
        <v>0</v>
      </c>
      <c r="S104" s="40">
        <v>0</v>
      </c>
      <c r="T104" s="40">
        <v>0</v>
      </c>
      <c r="U104" s="40">
        <v>0</v>
      </c>
      <c r="V104" s="229">
        <f t="shared" si="30"/>
        <v>0</v>
      </c>
      <c r="W104" s="40">
        <v>0</v>
      </c>
      <c r="X104" s="40">
        <v>0</v>
      </c>
      <c r="Y104" s="40">
        <v>0</v>
      </c>
      <c r="Z104" s="40">
        <v>0</v>
      </c>
      <c r="AA104" s="229">
        <f t="shared" si="31"/>
        <v>0</v>
      </c>
      <c r="AB104" s="40">
        <v>0</v>
      </c>
      <c r="AC104" s="40">
        <v>0</v>
      </c>
      <c r="AD104" s="40">
        <v>0</v>
      </c>
      <c r="AE104" s="40">
        <v>0</v>
      </c>
      <c r="AF104" s="229">
        <f t="shared" si="32"/>
        <v>0</v>
      </c>
      <c r="AG104" s="40">
        <v>0</v>
      </c>
      <c r="AH104" s="40">
        <v>0</v>
      </c>
      <c r="AI104" s="40">
        <v>0</v>
      </c>
      <c r="AJ104" s="40">
        <v>0</v>
      </c>
    </row>
    <row r="105" spans="1:36" s="14" customFormat="1" ht="15.75" customHeight="1" thickBot="1" x14ac:dyDescent="0.3">
      <c r="A105" s="225"/>
      <c r="B105" s="485"/>
      <c r="C105" s="554"/>
      <c r="D105" s="550"/>
      <c r="E105" s="63" t="s">
        <v>116</v>
      </c>
      <c r="F105" s="270">
        <f t="shared" si="26"/>
        <v>12</v>
      </c>
      <c r="G105" s="229">
        <f t="shared" si="27"/>
        <v>0</v>
      </c>
      <c r="H105" s="41">
        <v>0</v>
      </c>
      <c r="I105" s="41">
        <v>0</v>
      </c>
      <c r="J105" s="41">
        <v>0</v>
      </c>
      <c r="K105" s="41">
        <v>0</v>
      </c>
      <c r="L105" s="229">
        <f t="shared" si="28"/>
        <v>0</v>
      </c>
      <c r="M105" s="41">
        <v>0</v>
      </c>
      <c r="N105" s="41">
        <v>0</v>
      </c>
      <c r="O105" s="41">
        <v>0</v>
      </c>
      <c r="P105" s="41">
        <v>0</v>
      </c>
      <c r="Q105" s="229">
        <f t="shared" si="29"/>
        <v>1</v>
      </c>
      <c r="R105" s="41">
        <v>1</v>
      </c>
      <c r="S105" s="41">
        <v>0</v>
      </c>
      <c r="T105" s="41">
        <v>0</v>
      </c>
      <c r="U105" s="41">
        <v>0</v>
      </c>
      <c r="V105" s="229">
        <f t="shared" si="30"/>
        <v>0</v>
      </c>
      <c r="W105" s="41">
        <v>0</v>
      </c>
      <c r="X105" s="41">
        <v>0</v>
      </c>
      <c r="Y105" s="41">
        <v>0</v>
      </c>
      <c r="Z105" s="41">
        <v>0</v>
      </c>
      <c r="AA105" s="229">
        <f t="shared" si="31"/>
        <v>3</v>
      </c>
      <c r="AB105" s="41">
        <v>3</v>
      </c>
      <c r="AC105" s="41">
        <v>0</v>
      </c>
      <c r="AD105" s="41">
        <v>0</v>
      </c>
      <c r="AE105" s="41">
        <v>0</v>
      </c>
      <c r="AF105" s="229">
        <f t="shared" si="32"/>
        <v>8</v>
      </c>
      <c r="AG105" s="41">
        <v>8</v>
      </c>
      <c r="AH105" s="41">
        <v>0</v>
      </c>
      <c r="AI105" s="41">
        <v>0</v>
      </c>
      <c r="AJ105" s="41">
        <v>0</v>
      </c>
    </row>
    <row r="106" spans="1:36" s="14" customFormat="1" ht="15" customHeight="1" x14ac:dyDescent="0.25">
      <c r="A106" s="225"/>
      <c r="B106" s="552">
        <v>28</v>
      </c>
      <c r="C106" s="554"/>
      <c r="D106" s="548" t="s">
        <v>497</v>
      </c>
      <c r="E106" s="243" t="s">
        <v>120</v>
      </c>
      <c r="F106" s="270">
        <f t="shared" si="26"/>
        <v>0</v>
      </c>
      <c r="G106" s="229">
        <f t="shared" si="27"/>
        <v>0</v>
      </c>
      <c r="H106" s="45">
        <v>0</v>
      </c>
      <c r="I106" s="45">
        <v>0</v>
      </c>
      <c r="J106" s="45">
        <v>0</v>
      </c>
      <c r="K106" s="45">
        <v>0</v>
      </c>
      <c r="L106" s="229">
        <f t="shared" si="28"/>
        <v>0</v>
      </c>
      <c r="M106" s="45">
        <v>0</v>
      </c>
      <c r="N106" s="45">
        <v>0</v>
      </c>
      <c r="O106" s="45">
        <v>0</v>
      </c>
      <c r="P106" s="45">
        <v>0</v>
      </c>
      <c r="Q106" s="229">
        <f t="shared" si="29"/>
        <v>0</v>
      </c>
      <c r="R106" s="45">
        <v>0</v>
      </c>
      <c r="S106" s="45">
        <v>0</v>
      </c>
      <c r="T106" s="45">
        <v>0</v>
      </c>
      <c r="U106" s="45">
        <v>0</v>
      </c>
      <c r="V106" s="229">
        <f t="shared" si="30"/>
        <v>0</v>
      </c>
      <c r="W106" s="45">
        <v>0</v>
      </c>
      <c r="X106" s="45">
        <v>0</v>
      </c>
      <c r="Y106" s="45">
        <v>0</v>
      </c>
      <c r="Z106" s="45">
        <v>0</v>
      </c>
      <c r="AA106" s="229">
        <f t="shared" si="31"/>
        <v>0</v>
      </c>
      <c r="AB106" s="45">
        <v>0</v>
      </c>
      <c r="AC106" s="45">
        <v>0</v>
      </c>
      <c r="AD106" s="45">
        <v>0</v>
      </c>
      <c r="AE106" s="45">
        <v>0</v>
      </c>
      <c r="AF106" s="229">
        <f t="shared" si="32"/>
        <v>0</v>
      </c>
      <c r="AG106" s="45">
        <v>0</v>
      </c>
      <c r="AH106" s="45">
        <v>0</v>
      </c>
      <c r="AI106" s="45">
        <v>0</v>
      </c>
      <c r="AJ106" s="45">
        <v>0</v>
      </c>
    </row>
    <row r="107" spans="1:36" s="14" customFormat="1" ht="15.75" customHeight="1" x14ac:dyDescent="0.25">
      <c r="A107" s="225"/>
      <c r="B107" s="489"/>
      <c r="C107" s="554"/>
      <c r="D107" s="549"/>
      <c r="E107" s="244" t="s">
        <v>121</v>
      </c>
      <c r="F107" s="270">
        <f t="shared" si="26"/>
        <v>0</v>
      </c>
      <c r="G107" s="229">
        <f t="shared" si="27"/>
        <v>0</v>
      </c>
      <c r="H107" s="40">
        <v>0</v>
      </c>
      <c r="I107" s="40">
        <v>0</v>
      </c>
      <c r="J107" s="40">
        <v>0</v>
      </c>
      <c r="K107" s="40">
        <v>0</v>
      </c>
      <c r="L107" s="229">
        <f t="shared" si="28"/>
        <v>0</v>
      </c>
      <c r="M107" s="40">
        <v>0</v>
      </c>
      <c r="N107" s="40">
        <v>0</v>
      </c>
      <c r="O107" s="40">
        <v>0</v>
      </c>
      <c r="P107" s="40">
        <v>0</v>
      </c>
      <c r="Q107" s="229">
        <f t="shared" si="29"/>
        <v>0</v>
      </c>
      <c r="R107" s="40">
        <v>0</v>
      </c>
      <c r="S107" s="40">
        <v>0</v>
      </c>
      <c r="T107" s="40">
        <v>0</v>
      </c>
      <c r="U107" s="40">
        <v>0</v>
      </c>
      <c r="V107" s="229">
        <f t="shared" si="30"/>
        <v>0</v>
      </c>
      <c r="W107" s="40">
        <v>0</v>
      </c>
      <c r="X107" s="40">
        <v>0</v>
      </c>
      <c r="Y107" s="40">
        <v>0</v>
      </c>
      <c r="Z107" s="40">
        <v>0</v>
      </c>
      <c r="AA107" s="229">
        <f t="shared" si="31"/>
        <v>0</v>
      </c>
      <c r="AB107" s="40">
        <v>0</v>
      </c>
      <c r="AC107" s="40">
        <v>0</v>
      </c>
      <c r="AD107" s="40">
        <v>0</v>
      </c>
      <c r="AE107" s="40">
        <v>0</v>
      </c>
      <c r="AF107" s="229">
        <f t="shared" si="32"/>
        <v>0</v>
      </c>
      <c r="AG107" s="40">
        <v>0</v>
      </c>
      <c r="AH107" s="40">
        <v>0</v>
      </c>
      <c r="AI107" s="40">
        <v>0</v>
      </c>
      <c r="AJ107" s="40">
        <v>0</v>
      </c>
    </row>
    <row r="108" spans="1:36" s="14" customFormat="1" ht="15.75" customHeight="1" thickBot="1" x14ac:dyDescent="0.3">
      <c r="A108" s="225"/>
      <c r="B108" s="489"/>
      <c r="C108" s="554"/>
      <c r="D108" s="549"/>
      <c r="E108" s="63" t="s">
        <v>116</v>
      </c>
      <c r="F108" s="270">
        <f t="shared" si="26"/>
        <v>4</v>
      </c>
      <c r="G108" s="229">
        <f t="shared" si="27"/>
        <v>1</v>
      </c>
      <c r="H108" s="41">
        <v>1</v>
      </c>
      <c r="I108" s="41">
        <v>0</v>
      </c>
      <c r="J108" s="41">
        <v>0</v>
      </c>
      <c r="K108" s="41">
        <v>0</v>
      </c>
      <c r="L108" s="229">
        <f t="shared" si="28"/>
        <v>0</v>
      </c>
      <c r="M108" s="41">
        <v>0</v>
      </c>
      <c r="N108" s="41">
        <v>0</v>
      </c>
      <c r="O108" s="41">
        <v>0</v>
      </c>
      <c r="P108" s="41">
        <v>0</v>
      </c>
      <c r="Q108" s="229">
        <f t="shared" si="29"/>
        <v>0</v>
      </c>
      <c r="R108" s="41">
        <v>0</v>
      </c>
      <c r="S108" s="41">
        <v>0</v>
      </c>
      <c r="T108" s="41">
        <v>0</v>
      </c>
      <c r="U108" s="41">
        <v>0</v>
      </c>
      <c r="V108" s="229">
        <f t="shared" si="30"/>
        <v>2</v>
      </c>
      <c r="W108" s="41">
        <v>2</v>
      </c>
      <c r="X108" s="41">
        <v>0</v>
      </c>
      <c r="Y108" s="41">
        <v>0</v>
      </c>
      <c r="Z108" s="41">
        <v>0</v>
      </c>
      <c r="AA108" s="229">
        <f t="shared" si="31"/>
        <v>0</v>
      </c>
      <c r="AB108" s="41">
        <v>0</v>
      </c>
      <c r="AC108" s="41">
        <v>0</v>
      </c>
      <c r="AD108" s="41">
        <v>0</v>
      </c>
      <c r="AE108" s="41">
        <v>0</v>
      </c>
      <c r="AF108" s="229">
        <f t="shared" si="32"/>
        <v>1</v>
      </c>
      <c r="AG108" s="41">
        <v>1</v>
      </c>
      <c r="AH108" s="41">
        <v>0</v>
      </c>
      <c r="AI108" s="41">
        <v>0</v>
      </c>
      <c r="AJ108" s="41">
        <v>0</v>
      </c>
    </row>
    <row r="109" spans="1:36" s="14" customFormat="1" ht="15.75" thickBot="1" x14ac:dyDescent="0.3">
      <c r="A109" s="225"/>
      <c r="B109" s="484"/>
      <c r="C109" s="554"/>
      <c r="D109" s="550"/>
      <c r="E109" s="235" t="s">
        <v>458</v>
      </c>
      <c r="F109" s="270">
        <f t="shared" si="26"/>
        <v>3</v>
      </c>
      <c r="G109" s="229">
        <f t="shared" si="27"/>
        <v>0</v>
      </c>
      <c r="H109" s="264">
        <v>0</v>
      </c>
      <c r="I109" s="227">
        <v>0</v>
      </c>
      <c r="J109" s="227">
        <v>0</v>
      </c>
      <c r="K109" s="227">
        <v>0</v>
      </c>
      <c r="L109" s="229">
        <f t="shared" si="28"/>
        <v>0</v>
      </c>
      <c r="M109" s="227">
        <v>0</v>
      </c>
      <c r="N109" s="227">
        <v>0</v>
      </c>
      <c r="O109" s="227">
        <v>0</v>
      </c>
      <c r="P109" s="227">
        <v>0</v>
      </c>
      <c r="Q109" s="229">
        <f t="shared" si="29"/>
        <v>1</v>
      </c>
      <c r="R109" s="227">
        <v>1</v>
      </c>
      <c r="S109" s="227">
        <v>0</v>
      </c>
      <c r="T109" s="227">
        <v>0</v>
      </c>
      <c r="U109" s="227">
        <v>0</v>
      </c>
      <c r="V109" s="229">
        <f t="shared" si="30"/>
        <v>1</v>
      </c>
      <c r="W109" s="227">
        <v>1</v>
      </c>
      <c r="X109" s="227">
        <v>0</v>
      </c>
      <c r="Y109" s="227">
        <v>0</v>
      </c>
      <c r="Z109" s="227">
        <v>0</v>
      </c>
      <c r="AA109" s="229">
        <f t="shared" si="31"/>
        <v>1</v>
      </c>
      <c r="AB109" s="227">
        <v>1</v>
      </c>
      <c r="AC109" s="227">
        <v>0</v>
      </c>
      <c r="AD109" s="227">
        <v>0</v>
      </c>
      <c r="AE109" s="227">
        <v>0</v>
      </c>
      <c r="AF109" s="229">
        <f t="shared" si="32"/>
        <v>0</v>
      </c>
      <c r="AG109" s="227">
        <v>0</v>
      </c>
      <c r="AH109" s="227">
        <v>0</v>
      </c>
      <c r="AI109" s="227">
        <v>0</v>
      </c>
      <c r="AJ109" s="227">
        <v>0</v>
      </c>
    </row>
    <row r="110" spans="1:36" s="14" customFormat="1" ht="15" customHeight="1" x14ac:dyDescent="0.25">
      <c r="A110" s="225"/>
      <c r="B110" s="552">
        <v>29</v>
      </c>
      <c r="C110" s="554"/>
      <c r="D110" s="548" t="s">
        <v>598</v>
      </c>
      <c r="E110" s="236" t="s">
        <v>120</v>
      </c>
      <c r="F110" s="270">
        <f t="shared" si="26"/>
        <v>0</v>
      </c>
      <c r="G110" s="229">
        <f t="shared" si="27"/>
        <v>0</v>
      </c>
      <c r="H110" s="230"/>
      <c r="I110" s="230"/>
      <c r="J110" s="230"/>
      <c r="K110" s="230"/>
      <c r="L110" s="229">
        <f t="shared" si="28"/>
        <v>0</v>
      </c>
      <c r="M110" s="230"/>
      <c r="N110" s="230"/>
      <c r="O110" s="230"/>
      <c r="P110" s="230"/>
      <c r="Q110" s="229">
        <f t="shared" si="29"/>
        <v>0</v>
      </c>
      <c r="R110" s="230"/>
      <c r="S110" s="230"/>
      <c r="T110" s="230"/>
      <c r="U110" s="230"/>
      <c r="V110" s="229">
        <f t="shared" si="30"/>
        <v>0</v>
      </c>
      <c r="W110" s="230"/>
      <c r="X110" s="230"/>
      <c r="Y110" s="230"/>
      <c r="Z110" s="230"/>
      <c r="AA110" s="229">
        <f t="shared" si="31"/>
        <v>0</v>
      </c>
      <c r="AB110" s="230"/>
      <c r="AC110" s="230"/>
      <c r="AD110" s="230"/>
      <c r="AE110" s="230"/>
      <c r="AF110" s="229">
        <f t="shared" si="32"/>
        <v>0</v>
      </c>
      <c r="AG110" s="230"/>
      <c r="AH110" s="230"/>
      <c r="AI110" s="230"/>
      <c r="AJ110" s="230"/>
    </row>
    <row r="111" spans="1:36" s="14" customFormat="1" ht="15.75" customHeight="1" x14ac:dyDescent="0.25">
      <c r="A111" s="225"/>
      <c r="B111" s="489"/>
      <c r="C111" s="554"/>
      <c r="D111" s="549"/>
      <c r="E111" s="237" t="s">
        <v>121</v>
      </c>
      <c r="F111" s="270">
        <f t="shared" si="26"/>
        <v>0</v>
      </c>
      <c r="G111" s="229">
        <f t="shared" si="27"/>
        <v>0</v>
      </c>
      <c r="H111" s="218"/>
      <c r="I111" s="218"/>
      <c r="J111" s="218"/>
      <c r="K111" s="218"/>
      <c r="L111" s="229">
        <f t="shared" si="28"/>
        <v>0</v>
      </c>
      <c r="M111" s="218"/>
      <c r="N111" s="218"/>
      <c r="O111" s="218"/>
      <c r="P111" s="218"/>
      <c r="Q111" s="229">
        <f t="shared" si="29"/>
        <v>0</v>
      </c>
      <c r="R111" s="218"/>
      <c r="S111" s="218"/>
      <c r="T111" s="218"/>
      <c r="U111" s="218"/>
      <c r="V111" s="229">
        <f t="shared" si="30"/>
        <v>0</v>
      </c>
      <c r="W111" s="218"/>
      <c r="X111" s="218"/>
      <c r="Y111" s="218"/>
      <c r="Z111" s="218"/>
      <c r="AA111" s="229">
        <f t="shared" si="31"/>
        <v>0</v>
      </c>
      <c r="AB111" s="218"/>
      <c r="AC111" s="218"/>
      <c r="AD111" s="218"/>
      <c r="AE111" s="218"/>
      <c r="AF111" s="229">
        <f t="shared" si="32"/>
        <v>0</v>
      </c>
      <c r="AG111" s="218"/>
      <c r="AH111" s="218"/>
      <c r="AI111" s="218"/>
      <c r="AJ111" s="218"/>
    </row>
    <row r="112" spans="1:36" s="14" customFormat="1" ht="15.75" customHeight="1" thickBot="1" x14ac:dyDescent="0.3">
      <c r="A112" s="225"/>
      <c r="B112" s="489"/>
      <c r="C112" s="554"/>
      <c r="D112" s="549"/>
      <c r="E112" s="63" t="s">
        <v>116</v>
      </c>
      <c r="F112" s="270">
        <f t="shared" si="26"/>
        <v>0</v>
      </c>
      <c r="G112" s="229">
        <f t="shared" si="27"/>
        <v>0</v>
      </c>
      <c r="H112" s="41">
        <v>0</v>
      </c>
      <c r="I112" s="41">
        <v>0</v>
      </c>
      <c r="J112" s="41">
        <v>0</v>
      </c>
      <c r="K112" s="41">
        <v>0</v>
      </c>
      <c r="L112" s="229">
        <f t="shared" si="28"/>
        <v>0</v>
      </c>
      <c r="M112" s="41">
        <v>0</v>
      </c>
      <c r="N112" s="41">
        <v>0</v>
      </c>
      <c r="O112" s="41">
        <v>0</v>
      </c>
      <c r="P112" s="41">
        <v>0</v>
      </c>
      <c r="Q112" s="229">
        <f t="shared" si="29"/>
        <v>0</v>
      </c>
      <c r="R112" s="41">
        <v>0</v>
      </c>
      <c r="S112" s="41">
        <v>0</v>
      </c>
      <c r="T112" s="41">
        <v>0</v>
      </c>
      <c r="U112" s="41">
        <v>0</v>
      </c>
      <c r="V112" s="229">
        <f t="shared" si="30"/>
        <v>0</v>
      </c>
      <c r="W112" s="41">
        <v>0</v>
      </c>
      <c r="X112" s="41">
        <v>0</v>
      </c>
      <c r="Y112" s="41">
        <v>0</v>
      </c>
      <c r="Z112" s="41">
        <v>0</v>
      </c>
      <c r="AA112" s="229">
        <f t="shared" si="31"/>
        <v>0</v>
      </c>
      <c r="AB112" s="41">
        <v>0</v>
      </c>
      <c r="AC112" s="41">
        <v>0</v>
      </c>
      <c r="AD112" s="41">
        <v>0</v>
      </c>
      <c r="AE112" s="41">
        <v>0</v>
      </c>
      <c r="AF112" s="229">
        <f t="shared" si="32"/>
        <v>0</v>
      </c>
      <c r="AG112" s="41">
        <v>0</v>
      </c>
      <c r="AH112" s="41">
        <v>0</v>
      </c>
      <c r="AI112" s="41">
        <v>0</v>
      </c>
      <c r="AJ112" s="41">
        <v>0</v>
      </c>
    </row>
    <row r="113" spans="1:36" s="14" customFormat="1" ht="15.75" thickBot="1" x14ac:dyDescent="0.3">
      <c r="A113" s="225"/>
      <c r="B113" s="484"/>
      <c r="C113" s="554"/>
      <c r="D113" s="550"/>
      <c r="E113" s="235" t="s">
        <v>458</v>
      </c>
      <c r="F113" s="270">
        <f t="shared" si="26"/>
        <v>2</v>
      </c>
      <c r="G113" s="229">
        <f t="shared" si="27"/>
        <v>0</v>
      </c>
      <c r="H113" s="228">
        <v>0</v>
      </c>
      <c r="I113" s="228">
        <v>0</v>
      </c>
      <c r="J113" s="228">
        <v>0</v>
      </c>
      <c r="K113" s="228">
        <v>0</v>
      </c>
      <c r="L113" s="229">
        <f t="shared" si="28"/>
        <v>0</v>
      </c>
      <c r="M113" s="228">
        <v>0</v>
      </c>
      <c r="N113" s="228">
        <v>0</v>
      </c>
      <c r="O113" s="228">
        <v>0</v>
      </c>
      <c r="P113" s="228">
        <v>0</v>
      </c>
      <c r="Q113" s="229">
        <f t="shared" si="29"/>
        <v>0</v>
      </c>
      <c r="R113" s="228">
        <v>0</v>
      </c>
      <c r="S113" s="228">
        <v>0</v>
      </c>
      <c r="T113" s="228">
        <v>0</v>
      </c>
      <c r="U113" s="228">
        <v>0</v>
      </c>
      <c r="V113" s="229">
        <f t="shared" si="30"/>
        <v>2</v>
      </c>
      <c r="W113" s="228">
        <v>2</v>
      </c>
      <c r="X113" s="228">
        <v>0</v>
      </c>
      <c r="Y113" s="228">
        <v>0</v>
      </c>
      <c r="Z113" s="228">
        <v>0</v>
      </c>
      <c r="AA113" s="229">
        <f t="shared" si="31"/>
        <v>0</v>
      </c>
      <c r="AB113" s="228">
        <v>0</v>
      </c>
      <c r="AC113" s="228">
        <v>0</v>
      </c>
      <c r="AD113" s="228">
        <v>0</v>
      </c>
      <c r="AE113" s="228">
        <v>0</v>
      </c>
      <c r="AF113" s="229">
        <f t="shared" si="32"/>
        <v>0</v>
      </c>
      <c r="AG113" s="228">
        <v>0</v>
      </c>
      <c r="AH113" s="228">
        <v>0</v>
      </c>
      <c r="AI113" s="228">
        <v>0</v>
      </c>
      <c r="AJ113" s="228">
        <v>0</v>
      </c>
    </row>
    <row r="114" spans="1:36" s="14" customFormat="1" ht="15" customHeight="1" x14ac:dyDescent="0.25">
      <c r="A114" s="225"/>
      <c r="B114" s="485">
        <v>30</v>
      </c>
      <c r="C114" s="554"/>
      <c r="D114" s="548" t="s">
        <v>599</v>
      </c>
      <c r="E114" s="60" t="s">
        <v>120</v>
      </c>
      <c r="F114" s="270">
        <f t="shared" si="26"/>
        <v>0</v>
      </c>
      <c r="G114" s="229">
        <f t="shared" si="27"/>
        <v>0</v>
      </c>
      <c r="H114" s="45">
        <v>0</v>
      </c>
      <c r="I114" s="45">
        <v>0</v>
      </c>
      <c r="J114" s="45">
        <v>0</v>
      </c>
      <c r="K114" s="45">
        <v>0</v>
      </c>
      <c r="L114" s="229">
        <f t="shared" si="28"/>
        <v>0</v>
      </c>
      <c r="M114" s="45">
        <v>0</v>
      </c>
      <c r="N114" s="45">
        <v>0</v>
      </c>
      <c r="O114" s="45">
        <v>0</v>
      </c>
      <c r="P114" s="45">
        <v>0</v>
      </c>
      <c r="Q114" s="229">
        <f t="shared" si="29"/>
        <v>0</v>
      </c>
      <c r="R114" s="45">
        <v>0</v>
      </c>
      <c r="S114" s="45">
        <v>0</v>
      </c>
      <c r="T114" s="45">
        <v>0</v>
      </c>
      <c r="U114" s="45">
        <v>0</v>
      </c>
      <c r="V114" s="229">
        <f t="shared" si="30"/>
        <v>0</v>
      </c>
      <c r="W114" s="45">
        <v>0</v>
      </c>
      <c r="X114" s="45">
        <v>0</v>
      </c>
      <c r="Y114" s="45">
        <v>0</v>
      </c>
      <c r="Z114" s="45">
        <v>0</v>
      </c>
      <c r="AA114" s="229">
        <f t="shared" si="31"/>
        <v>0</v>
      </c>
      <c r="AB114" s="45">
        <v>0</v>
      </c>
      <c r="AC114" s="45">
        <v>0</v>
      </c>
      <c r="AD114" s="45">
        <v>0</v>
      </c>
      <c r="AE114" s="45">
        <v>0</v>
      </c>
      <c r="AF114" s="229">
        <f t="shared" si="32"/>
        <v>0</v>
      </c>
      <c r="AG114" s="45">
        <v>0</v>
      </c>
      <c r="AH114" s="45">
        <v>0</v>
      </c>
      <c r="AI114" s="45">
        <v>0</v>
      </c>
      <c r="AJ114" s="45">
        <v>0</v>
      </c>
    </row>
    <row r="115" spans="1:36" s="14" customFormat="1" ht="15.75" customHeight="1" x14ac:dyDescent="0.25">
      <c r="A115" s="225"/>
      <c r="B115" s="485"/>
      <c r="C115" s="554"/>
      <c r="D115" s="549"/>
      <c r="E115" s="62" t="s">
        <v>121</v>
      </c>
      <c r="F115" s="270">
        <f t="shared" si="26"/>
        <v>0</v>
      </c>
      <c r="G115" s="229">
        <f t="shared" si="27"/>
        <v>0</v>
      </c>
      <c r="H115" s="40">
        <v>0</v>
      </c>
      <c r="I115" s="40">
        <v>0</v>
      </c>
      <c r="J115" s="40">
        <v>0</v>
      </c>
      <c r="K115" s="40">
        <v>0</v>
      </c>
      <c r="L115" s="229">
        <f t="shared" si="28"/>
        <v>0</v>
      </c>
      <c r="M115" s="40">
        <v>0</v>
      </c>
      <c r="N115" s="40">
        <v>0</v>
      </c>
      <c r="O115" s="40">
        <v>0</v>
      </c>
      <c r="P115" s="40">
        <v>0</v>
      </c>
      <c r="Q115" s="229">
        <f t="shared" si="29"/>
        <v>0</v>
      </c>
      <c r="R115" s="40">
        <v>0</v>
      </c>
      <c r="S115" s="40">
        <v>0</v>
      </c>
      <c r="T115" s="40">
        <v>0</v>
      </c>
      <c r="U115" s="40">
        <v>0</v>
      </c>
      <c r="V115" s="229">
        <f t="shared" si="30"/>
        <v>0</v>
      </c>
      <c r="W115" s="40">
        <v>0</v>
      </c>
      <c r="X115" s="40">
        <v>0</v>
      </c>
      <c r="Y115" s="40">
        <v>0</v>
      </c>
      <c r="Z115" s="40">
        <v>0</v>
      </c>
      <c r="AA115" s="229">
        <f t="shared" si="31"/>
        <v>0</v>
      </c>
      <c r="AB115" s="40">
        <v>0</v>
      </c>
      <c r="AC115" s="40">
        <v>0</v>
      </c>
      <c r="AD115" s="40">
        <v>0</v>
      </c>
      <c r="AE115" s="40">
        <v>0</v>
      </c>
      <c r="AF115" s="229">
        <f t="shared" si="32"/>
        <v>0</v>
      </c>
      <c r="AG115" s="40">
        <v>0</v>
      </c>
      <c r="AH115" s="40">
        <v>0</v>
      </c>
      <c r="AI115" s="40">
        <v>0</v>
      </c>
      <c r="AJ115" s="40">
        <v>0</v>
      </c>
    </row>
    <row r="116" spans="1:36" s="14" customFormat="1" ht="15.75" customHeight="1" thickBot="1" x14ac:dyDescent="0.3">
      <c r="A116" s="225"/>
      <c r="B116" s="485"/>
      <c r="C116" s="554"/>
      <c r="D116" s="550"/>
      <c r="E116" s="63" t="s">
        <v>116</v>
      </c>
      <c r="F116" s="270">
        <f t="shared" si="26"/>
        <v>10</v>
      </c>
      <c r="G116" s="229">
        <f t="shared" si="27"/>
        <v>0</v>
      </c>
      <c r="H116" s="41">
        <v>0</v>
      </c>
      <c r="I116" s="41">
        <v>0</v>
      </c>
      <c r="J116" s="41">
        <v>0</v>
      </c>
      <c r="K116" s="41">
        <v>0</v>
      </c>
      <c r="L116" s="229">
        <f t="shared" si="28"/>
        <v>7</v>
      </c>
      <c r="M116" s="41">
        <v>7</v>
      </c>
      <c r="N116" s="41">
        <v>0</v>
      </c>
      <c r="O116" s="41">
        <v>0</v>
      </c>
      <c r="P116" s="41">
        <v>0</v>
      </c>
      <c r="Q116" s="229">
        <f t="shared" si="29"/>
        <v>0</v>
      </c>
      <c r="R116" s="41">
        <v>0</v>
      </c>
      <c r="S116" s="41">
        <v>0</v>
      </c>
      <c r="T116" s="41">
        <v>0</v>
      </c>
      <c r="U116" s="41">
        <v>0</v>
      </c>
      <c r="V116" s="229">
        <f t="shared" si="30"/>
        <v>1</v>
      </c>
      <c r="W116" s="41">
        <v>1</v>
      </c>
      <c r="X116" s="41">
        <v>0</v>
      </c>
      <c r="Y116" s="41">
        <v>0</v>
      </c>
      <c r="Z116" s="41">
        <v>0</v>
      </c>
      <c r="AA116" s="229">
        <f t="shared" si="31"/>
        <v>0</v>
      </c>
      <c r="AB116" s="41">
        <v>0</v>
      </c>
      <c r="AC116" s="41">
        <v>0</v>
      </c>
      <c r="AD116" s="41">
        <v>0</v>
      </c>
      <c r="AE116" s="41">
        <v>0</v>
      </c>
      <c r="AF116" s="229">
        <f t="shared" si="32"/>
        <v>2</v>
      </c>
      <c r="AG116" s="41">
        <v>2</v>
      </c>
      <c r="AH116" s="41">
        <v>0</v>
      </c>
      <c r="AI116" s="41">
        <v>0</v>
      </c>
      <c r="AJ116" s="41">
        <v>0</v>
      </c>
    </row>
    <row r="117" spans="1:36" s="14" customFormat="1" ht="15.75" customHeight="1" x14ac:dyDescent="0.25">
      <c r="A117" s="225"/>
      <c r="B117" s="485">
        <v>31</v>
      </c>
      <c r="C117" s="554"/>
      <c r="D117" s="548" t="s">
        <v>609</v>
      </c>
      <c r="E117" s="60" t="s">
        <v>120</v>
      </c>
      <c r="F117" s="270">
        <f t="shared" si="26"/>
        <v>0</v>
      </c>
      <c r="G117" s="229">
        <f t="shared" si="27"/>
        <v>0</v>
      </c>
      <c r="H117" s="45">
        <v>0</v>
      </c>
      <c r="I117" s="45">
        <v>0</v>
      </c>
      <c r="J117" s="45">
        <v>0</v>
      </c>
      <c r="K117" s="45">
        <v>0</v>
      </c>
      <c r="L117" s="229">
        <f t="shared" si="28"/>
        <v>0</v>
      </c>
      <c r="M117" s="45">
        <v>0</v>
      </c>
      <c r="N117" s="45">
        <v>0</v>
      </c>
      <c r="O117" s="45">
        <v>0</v>
      </c>
      <c r="P117" s="45">
        <v>0</v>
      </c>
      <c r="Q117" s="229">
        <f t="shared" si="29"/>
        <v>0</v>
      </c>
      <c r="R117" s="45">
        <v>0</v>
      </c>
      <c r="S117" s="45">
        <v>0</v>
      </c>
      <c r="T117" s="45">
        <v>0</v>
      </c>
      <c r="U117" s="45">
        <v>0</v>
      </c>
      <c r="V117" s="229">
        <f t="shared" si="30"/>
        <v>0</v>
      </c>
      <c r="W117" s="45">
        <v>0</v>
      </c>
      <c r="X117" s="45">
        <v>0</v>
      </c>
      <c r="Y117" s="45">
        <v>0</v>
      </c>
      <c r="Z117" s="45">
        <v>0</v>
      </c>
      <c r="AA117" s="229">
        <f t="shared" si="31"/>
        <v>0</v>
      </c>
      <c r="AB117" s="45">
        <v>0</v>
      </c>
      <c r="AC117" s="45">
        <v>0</v>
      </c>
      <c r="AD117" s="45">
        <v>0</v>
      </c>
      <c r="AE117" s="45">
        <v>0</v>
      </c>
      <c r="AF117" s="229">
        <f t="shared" si="32"/>
        <v>0</v>
      </c>
      <c r="AG117" s="45">
        <v>0</v>
      </c>
      <c r="AH117" s="45">
        <v>0</v>
      </c>
      <c r="AI117" s="45">
        <v>0</v>
      </c>
      <c r="AJ117" s="45">
        <v>0</v>
      </c>
    </row>
    <row r="118" spans="1:36" s="14" customFormat="1" ht="15.75" customHeight="1" x14ac:dyDescent="0.25">
      <c r="A118" s="225"/>
      <c r="B118" s="485"/>
      <c r="C118" s="554"/>
      <c r="D118" s="549"/>
      <c r="E118" s="62" t="s">
        <v>121</v>
      </c>
      <c r="F118" s="270">
        <f t="shared" si="26"/>
        <v>0</v>
      </c>
      <c r="G118" s="229">
        <f t="shared" si="27"/>
        <v>0</v>
      </c>
      <c r="H118" s="40">
        <v>0</v>
      </c>
      <c r="I118" s="40">
        <v>0</v>
      </c>
      <c r="J118" s="40">
        <v>0</v>
      </c>
      <c r="K118" s="40">
        <v>0</v>
      </c>
      <c r="L118" s="229">
        <f t="shared" si="28"/>
        <v>0</v>
      </c>
      <c r="M118" s="40">
        <v>0</v>
      </c>
      <c r="N118" s="40">
        <v>0</v>
      </c>
      <c r="O118" s="40">
        <v>0</v>
      </c>
      <c r="P118" s="40">
        <v>0</v>
      </c>
      <c r="Q118" s="229">
        <f t="shared" si="29"/>
        <v>0</v>
      </c>
      <c r="R118" s="40">
        <v>0</v>
      </c>
      <c r="S118" s="40">
        <v>0</v>
      </c>
      <c r="T118" s="40">
        <v>0</v>
      </c>
      <c r="U118" s="40">
        <v>0</v>
      </c>
      <c r="V118" s="229">
        <f t="shared" si="30"/>
        <v>0</v>
      </c>
      <c r="W118" s="40">
        <v>0</v>
      </c>
      <c r="X118" s="40">
        <v>0</v>
      </c>
      <c r="Y118" s="40">
        <v>0</v>
      </c>
      <c r="Z118" s="40">
        <v>0</v>
      </c>
      <c r="AA118" s="229">
        <f t="shared" si="31"/>
        <v>0</v>
      </c>
      <c r="AB118" s="40">
        <v>0</v>
      </c>
      <c r="AC118" s="40">
        <v>0</v>
      </c>
      <c r="AD118" s="40">
        <v>0</v>
      </c>
      <c r="AE118" s="40">
        <v>0</v>
      </c>
      <c r="AF118" s="229">
        <f t="shared" si="32"/>
        <v>0</v>
      </c>
      <c r="AG118" s="40">
        <v>0</v>
      </c>
      <c r="AH118" s="40">
        <v>0</v>
      </c>
      <c r="AI118" s="40">
        <v>0</v>
      </c>
      <c r="AJ118" s="40">
        <v>0</v>
      </c>
    </row>
    <row r="119" spans="1:36" s="14" customFormat="1" ht="15.75" customHeight="1" thickBot="1" x14ac:dyDescent="0.3">
      <c r="A119" s="225"/>
      <c r="B119" s="485"/>
      <c r="C119" s="554"/>
      <c r="D119" s="550"/>
      <c r="E119" s="63" t="s">
        <v>116</v>
      </c>
      <c r="F119" s="270">
        <f t="shared" si="26"/>
        <v>0</v>
      </c>
      <c r="G119" s="229">
        <f t="shared" si="27"/>
        <v>0</v>
      </c>
      <c r="H119" s="41">
        <v>0</v>
      </c>
      <c r="I119" s="41">
        <v>0</v>
      </c>
      <c r="J119" s="41">
        <v>0</v>
      </c>
      <c r="K119" s="41">
        <v>0</v>
      </c>
      <c r="L119" s="229">
        <f t="shared" si="28"/>
        <v>0</v>
      </c>
      <c r="M119" s="41">
        <v>0</v>
      </c>
      <c r="N119" s="41">
        <v>0</v>
      </c>
      <c r="O119" s="41">
        <v>0</v>
      </c>
      <c r="P119" s="41">
        <v>0</v>
      </c>
      <c r="Q119" s="229">
        <f t="shared" si="29"/>
        <v>0</v>
      </c>
      <c r="R119" s="41">
        <v>0</v>
      </c>
      <c r="S119" s="41">
        <v>0</v>
      </c>
      <c r="T119" s="41">
        <v>0</v>
      </c>
      <c r="U119" s="41">
        <v>0</v>
      </c>
      <c r="V119" s="229">
        <f t="shared" si="30"/>
        <v>0</v>
      </c>
      <c r="W119" s="41">
        <v>0</v>
      </c>
      <c r="X119" s="41">
        <v>0</v>
      </c>
      <c r="Y119" s="41">
        <v>0</v>
      </c>
      <c r="Z119" s="41">
        <v>0</v>
      </c>
      <c r="AA119" s="229">
        <f t="shared" si="31"/>
        <v>0</v>
      </c>
      <c r="AB119" s="41">
        <v>0</v>
      </c>
      <c r="AC119" s="41">
        <v>0</v>
      </c>
      <c r="AD119" s="41">
        <v>0</v>
      </c>
      <c r="AE119" s="41">
        <v>0</v>
      </c>
      <c r="AF119" s="229">
        <f t="shared" si="32"/>
        <v>0</v>
      </c>
      <c r="AG119" s="41">
        <v>0</v>
      </c>
      <c r="AH119" s="41">
        <v>0</v>
      </c>
      <c r="AI119" s="41">
        <v>0</v>
      </c>
      <c r="AJ119" s="41">
        <v>0</v>
      </c>
    </row>
    <row r="120" spans="1:36" s="14" customFormat="1" ht="15" customHeight="1" x14ac:dyDescent="0.25">
      <c r="A120" s="225"/>
      <c r="B120" s="485">
        <v>32</v>
      </c>
      <c r="C120" s="554"/>
      <c r="D120" s="548" t="s">
        <v>600</v>
      </c>
      <c r="E120" s="60" t="s">
        <v>120</v>
      </c>
      <c r="F120" s="270">
        <f t="shared" si="26"/>
        <v>0</v>
      </c>
      <c r="G120" s="229">
        <f t="shared" si="27"/>
        <v>0</v>
      </c>
      <c r="H120" s="45">
        <v>0</v>
      </c>
      <c r="I120" s="45">
        <v>0</v>
      </c>
      <c r="J120" s="45">
        <v>0</v>
      </c>
      <c r="K120" s="45">
        <v>0</v>
      </c>
      <c r="L120" s="229">
        <f t="shared" si="28"/>
        <v>0</v>
      </c>
      <c r="M120" s="45">
        <v>0</v>
      </c>
      <c r="N120" s="45">
        <v>0</v>
      </c>
      <c r="O120" s="45">
        <v>0</v>
      </c>
      <c r="P120" s="45">
        <v>0</v>
      </c>
      <c r="Q120" s="229">
        <f t="shared" si="29"/>
        <v>0</v>
      </c>
      <c r="R120" s="45">
        <v>0</v>
      </c>
      <c r="S120" s="45">
        <v>0</v>
      </c>
      <c r="T120" s="45">
        <v>0</v>
      </c>
      <c r="U120" s="45">
        <v>0</v>
      </c>
      <c r="V120" s="229">
        <f t="shared" si="30"/>
        <v>0</v>
      </c>
      <c r="W120" s="45">
        <v>0</v>
      </c>
      <c r="X120" s="45">
        <v>0</v>
      </c>
      <c r="Y120" s="45">
        <v>0</v>
      </c>
      <c r="Z120" s="45">
        <v>0</v>
      </c>
      <c r="AA120" s="229">
        <f t="shared" si="31"/>
        <v>0</v>
      </c>
      <c r="AB120" s="45">
        <v>0</v>
      </c>
      <c r="AC120" s="45">
        <v>0</v>
      </c>
      <c r="AD120" s="45">
        <v>0</v>
      </c>
      <c r="AE120" s="45">
        <v>0</v>
      </c>
      <c r="AF120" s="229">
        <f t="shared" si="32"/>
        <v>0</v>
      </c>
      <c r="AG120" s="45">
        <v>0</v>
      </c>
      <c r="AH120" s="45">
        <v>0</v>
      </c>
      <c r="AI120" s="45">
        <v>0</v>
      </c>
      <c r="AJ120" s="45">
        <v>0</v>
      </c>
    </row>
    <row r="121" spans="1:36" s="14" customFormat="1" ht="15.75" customHeight="1" x14ac:dyDescent="0.25">
      <c r="A121" s="225"/>
      <c r="B121" s="485"/>
      <c r="C121" s="554"/>
      <c r="D121" s="549"/>
      <c r="E121" s="62" t="s">
        <v>121</v>
      </c>
      <c r="F121" s="270">
        <f t="shared" si="26"/>
        <v>0</v>
      </c>
      <c r="G121" s="229">
        <f t="shared" si="27"/>
        <v>0</v>
      </c>
      <c r="H121" s="40">
        <v>0</v>
      </c>
      <c r="I121" s="40">
        <v>0</v>
      </c>
      <c r="J121" s="40">
        <v>0</v>
      </c>
      <c r="K121" s="40">
        <v>0</v>
      </c>
      <c r="L121" s="229">
        <f t="shared" si="28"/>
        <v>0</v>
      </c>
      <c r="M121" s="40">
        <v>0</v>
      </c>
      <c r="N121" s="40">
        <v>0</v>
      </c>
      <c r="O121" s="40">
        <v>0</v>
      </c>
      <c r="P121" s="40">
        <v>0</v>
      </c>
      <c r="Q121" s="229">
        <f t="shared" si="29"/>
        <v>0</v>
      </c>
      <c r="R121" s="40">
        <v>0</v>
      </c>
      <c r="S121" s="40">
        <v>0</v>
      </c>
      <c r="T121" s="40">
        <v>0</v>
      </c>
      <c r="U121" s="40">
        <v>0</v>
      </c>
      <c r="V121" s="229">
        <f t="shared" si="30"/>
        <v>0</v>
      </c>
      <c r="W121" s="40">
        <v>0</v>
      </c>
      <c r="X121" s="40">
        <v>0</v>
      </c>
      <c r="Y121" s="40">
        <v>0</v>
      </c>
      <c r="Z121" s="40">
        <v>0</v>
      </c>
      <c r="AA121" s="229">
        <f t="shared" si="31"/>
        <v>0</v>
      </c>
      <c r="AB121" s="40">
        <v>0</v>
      </c>
      <c r="AC121" s="40">
        <v>0</v>
      </c>
      <c r="AD121" s="40">
        <v>0</v>
      </c>
      <c r="AE121" s="40">
        <v>0</v>
      </c>
      <c r="AF121" s="229">
        <f t="shared" si="32"/>
        <v>0</v>
      </c>
      <c r="AG121" s="40">
        <v>0</v>
      </c>
      <c r="AH121" s="40">
        <v>0</v>
      </c>
      <c r="AI121" s="40">
        <v>0</v>
      </c>
      <c r="AJ121" s="40">
        <v>0</v>
      </c>
    </row>
    <row r="122" spans="1:36" s="14" customFormat="1" ht="15.75" customHeight="1" thickBot="1" x14ac:dyDescent="0.3">
      <c r="A122" s="225"/>
      <c r="B122" s="485"/>
      <c r="C122" s="554"/>
      <c r="D122" s="550"/>
      <c r="E122" s="63" t="s">
        <v>116</v>
      </c>
      <c r="F122" s="270">
        <f t="shared" si="26"/>
        <v>23</v>
      </c>
      <c r="G122" s="229">
        <f t="shared" si="27"/>
        <v>8</v>
      </c>
      <c r="H122" s="41">
        <v>8</v>
      </c>
      <c r="I122" s="41">
        <v>0</v>
      </c>
      <c r="J122" s="41">
        <v>0</v>
      </c>
      <c r="K122" s="41">
        <v>0</v>
      </c>
      <c r="L122" s="229">
        <f t="shared" si="28"/>
        <v>0</v>
      </c>
      <c r="M122" s="41">
        <v>0</v>
      </c>
      <c r="N122" s="41">
        <v>0</v>
      </c>
      <c r="O122" s="41">
        <v>0</v>
      </c>
      <c r="P122" s="41">
        <v>0</v>
      </c>
      <c r="Q122" s="229">
        <f t="shared" si="29"/>
        <v>1</v>
      </c>
      <c r="R122" s="41">
        <v>1</v>
      </c>
      <c r="S122" s="41">
        <v>0</v>
      </c>
      <c r="T122" s="41">
        <v>0</v>
      </c>
      <c r="U122" s="41">
        <v>0</v>
      </c>
      <c r="V122" s="229">
        <f t="shared" si="30"/>
        <v>5</v>
      </c>
      <c r="W122" s="41">
        <v>5</v>
      </c>
      <c r="X122" s="41">
        <v>0</v>
      </c>
      <c r="Y122" s="41">
        <v>0</v>
      </c>
      <c r="Z122" s="41">
        <v>0</v>
      </c>
      <c r="AA122" s="229">
        <f t="shared" si="31"/>
        <v>4</v>
      </c>
      <c r="AB122" s="41">
        <v>4</v>
      </c>
      <c r="AC122" s="41">
        <v>0</v>
      </c>
      <c r="AD122" s="41">
        <v>0</v>
      </c>
      <c r="AE122" s="41">
        <v>0</v>
      </c>
      <c r="AF122" s="229">
        <f t="shared" si="32"/>
        <v>5</v>
      </c>
      <c r="AG122" s="41">
        <v>5</v>
      </c>
      <c r="AH122" s="41">
        <v>0</v>
      </c>
      <c r="AI122" s="41">
        <v>0</v>
      </c>
      <c r="AJ122" s="41">
        <v>0</v>
      </c>
    </row>
    <row r="123" spans="1:36" s="14" customFormat="1" ht="15" customHeight="1" x14ac:dyDescent="0.25">
      <c r="A123" s="225"/>
      <c r="B123" s="485">
        <v>33</v>
      </c>
      <c r="C123" s="554"/>
      <c r="D123" s="548" t="s">
        <v>601</v>
      </c>
      <c r="E123" s="60" t="s">
        <v>120</v>
      </c>
      <c r="F123" s="270">
        <f t="shared" si="26"/>
        <v>0</v>
      </c>
      <c r="G123" s="229">
        <f t="shared" si="27"/>
        <v>0</v>
      </c>
      <c r="H123" s="45">
        <v>0</v>
      </c>
      <c r="I123" s="45">
        <v>0</v>
      </c>
      <c r="J123" s="45">
        <v>0</v>
      </c>
      <c r="K123" s="45">
        <v>0</v>
      </c>
      <c r="L123" s="229">
        <f t="shared" si="28"/>
        <v>0</v>
      </c>
      <c r="M123" s="45">
        <v>0</v>
      </c>
      <c r="N123" s="45">
        <v>0</v>
      </c>
      <c r="O123" s="45">
        <v>0</v>
      </c>
      <c r="P123" s="45">
        <v>0</v>
      </c>
      <c r="Q123" s="229">
        <f t="shared" si="29"/>
        <v>0</v>
      </c>
      <c r="R123" s="45">
        <v>0</v>
      </c>
      <c r="S123" s="45">
        <v>0</v>
      </c>
      <c r="T123" s="45">
        <v>0</v>
      </c>
      <c r="U123" s="45">
        <v>0</v>
      </c>
      <c r="V123" s="229">
        <f t="shared" si="30"/>
        <v>0</v>
      </c>
      <c r="W123" s="45">
        <v>0</v>
      </c>
      <c r="X123" s="45">
        <v>0</v>
      </c>
      <c r="Y123" s="45">
        <v>0</v>
      </c>
      <c r="Z123" s="45">
        <v>0</v>
      </c>
      <c r="AA123" s="229">
        <f t="shared" si="31"/>
        <v>0</v>
      </c>
      <c r="AB123" s="45">
        <v>0</v>
      </c>
      <c r="AC123" s="45">
        <v>0</v>
      </c>
      <c r="AD123" s="45">
        <v>0</v>
      </c>
      <c r="AE123" s="45">
        <v>0</v>
      </c>
      <c r="AF123" s="229">
        <f t="shared" si="32"/>
        <v>0</v>
      </c>
      <c r="AG123" s="45">
        <v>0</v>
      </c>
      <c r="AH123" s="45">
        <v>0</v>
      </c>
      <c r="AI123" s="45">
        <v>0</v>
      </c>
      <c r="AJ123" s="45">
        <v>0</v>
      </c>
    </row>
    <row r="124" spans="1:36" s="14" customFormat="1" ht="15.75" customHeight="1" x14ac:dyDescent="0.25">
      <c r="A124" s="225"/>
      <c r="B124" s="485"/>
      <c r="C124" s="554"/>
      <c r="D124" s="549"/>
      <c r="E124" s="62" t="s">
        <v>121</v>
      </c>
      <c r="F124" s="270">
        <f t="shared" si="26"/>
        <v>0</v>
      </c>
      <c r="G124" s="229">
        <f t="shared" si="27"/>
        <v>0</v>
      </c>
      <c r="H124" s="40">
        <v>0</v>
      </c>
      <c r="I124" s="40">
        <v>0</v>
      </c>
      <c r="J124" s="40">
        <v>0</v>
      </c>
      <c r="K124" s="40">
        <v>0</v>
      </c>
      <c r="L124" s="229">
        <f t="shared" si="28"/>
        <v>0</v>
      </c>
      <c r="M124" s="40">
        <v>0</v>
      </c>
      <c r="N124" s="40">
        <v>0</v>
      </c>
      <c r="O124" s="40">
        <v>0</v>
      </c>
      <c r="P124" s="40">
        <v>0</v>
      </c>
      <c r="Q124" s="229">
        <f t="shared" si="29"/>
        <v>0</v>
      </c>
      <c r="R124" s="40">
        <v>0</v>
      </c>
      <c r="S124" s="40">
        <v>0</v>
      </c>
      <c r="T124" s="40">
        <v>0</v>
      </c>
      <c r="U124" s="40">
        <v>0</v>
      </c>
      <c r="V124" s="229">
        <f t="shared" si="30"/>
        <v>0</v>
      </c>
      <c r="W124" s="40">
        <v>0</v>
      </c>
      <c r="X124" s="40">
        <v>0</v>
      </c>
      <c r="Y124" s="40">
        <v>0</v>
      </c>
      <c r="Z124" s="40">
        <v>0</v>
      </c>
      <c r="AA124" s="229">
        <f t="shared" si="31"/>
        <v>0</v>
      </c>
      <c r="AB124" s="40">
        <v>0</v>
      </c>
      <c r="AC124" s="40">
        <v>0</v>
      </c>
      <c r="AD124" s="40">
        <v>0</v>
      </c>
      <c r="AE124" s="40">
        <v>0</v>
      </c>
      <c r="AF124" s="229">
        <f t="shared" si="32"/>
        <v>0</v>
      </c>
      <c r="AG124" s="40">
        <v>0</v>
      </c>
      <c r="AH124" s="40">
        <v>0</v>
      </c>
      <c r="AI124" s="40">
        <v>0</v>
      </c>
      <c r="AJ124" s="40">
        <v>0</v>
      </c>
    </row>
    <row r="125" spans="1:36" s="14" customFormat="1" ht="15.75" thickBot="1" x14ac:dyDescent="0.3">
      <c r="A125" s="225"/>
      <c r="B125" s="485"/>
      <c r="C125" s="554"/>
      <c r="D125" s="550"/>
      <c r="E125" s="63" t="s">
        <v>116</v>
      </c>
      <c r="F125" s="270">
        <f t="shared" si="26"/>
        <v>6</v>
      </c>
      <c r="G125" s="229">
        <f t="shared" si="27"/>
        <v>0</v>
      </c>
      <c r="H125" s="41">
        <v>0</v>
      </c>
      <c r="I125" s="41">
        <v>0</v>
      </c>
      <c r="J125" s="41">
        <v>0</v>
      </c>
      <c r="K125" s="41">
        <v>0</v>
      </c>
      <c r="L125" s="229">
        <f t="shared" si="28"/>
        <v>0</v>
      </c>
      <c r="M125" s="41">
        <v>0</v>
      </c>
      <c r="N125" s="41">
        <v>0</v>
      </c>
      <c r="O125" s="41">
        <v>0</v>
      </c>
      <c r="P125" s="41">
        <v>0</v>
      </c>
      <c r="Q125" s="229">
        <f t="shared" si="29"/>
        <v>0</v>
      </c>
      <c r="R125" s="41">
        <v>0</v>
      </c>
      <c r="S125" s="41">
        <v>0</v>
      </c>
      <c r="T125" s="41">
        <v>0</v>
      </c>
      <c r="U125" s="41">
        <v>0</v>
      </c>
      <c r="V125" s="229">
        <f t="shared" si="30"/>
        <v>4</v>
      </c>
      <c r="W125" s="41">
        <v>4</v>
      </c>
      <c r="X125" s="41">
        <v>0</v>
      </c>
      <c r="Y125" s="41">
        <v>0</v>
      </c>
      <c r="Z125" s="41">
        <v>0</v>
      </c>
      <c r="AA125" s="229">
        <f t="shared" si="31"/>
        <v>1</v>
      </c>
      <c r="AB125" s="41">
        <v>1</v>
      </c>
      <c r="AC125" s="41">
        <v>0</v>
      </c>
      <c r="AD125" s="41">
        <v>0</v>
      </c>
      <c r="AE125" s="41">
        <v>0</v>
      </c>
      <c r="AF125" s="229">
        <f t="shared" si="32"/>
        <v>1</v>
      </c>
      <c r="AG125" s="41">
        <v>1</v>
      </c>
      <c r="AH125" s="41">
        <v>0</v>
      </c>
      <c r="AI125" s="41">
        <v>0</v>
      </c>
      <c r="AJ125" s="41">
        <v>0</v>
      </c>
    </row>
    <row r="126" spans="1:36" s="14" customFormat="1" ht="15" customHeight="1" x14ac:dyDescent="0.25">
      <c r="A126" s="225"/>
      <c r="B126" s="485">
        <v>34</v>
      </c>
      <c r="C126" s="554"/>
      <c r="D126" s="557" t="s">
        <v>602</v>
      </c>
      <c r="E126" s="60" t="s">
        <v>120</v>
      </c>
      <c r="F126" s="270">
        <f t="shared" si="26"/>
        <v>0</v>
      </c>
      <c r="G126" s="229">
        <f t="shared" si="27"/>
        <v>0</v>
      </c>
      <c r="H126" s="45">
        <v>0</v>
      </c>
      <c r="I126" s="45">
        <v>0</v>
      </c>
      <c r="J126" s="45">
        <v>0</v>
      </c>
      <c r="K126" s="45">
        <v>0</v>
      </c>
      <c r="L126" s="229">
        <f t="shared" si="28"/>
        <v>0</v>
      </c>
      <c r="M126" s="45">
        <v>0</v>
      </c>
      <c r="N126" s="45">
        <v>0</v>
      </c>
      <c r="O126" s="45">
        <v>0</v>
      </c>
      <c r="P126" s="45">
        <v>0</v>
      </c>
      <c r="Q126" s="229">
        <f t="shared" si="29"/>
        <v>0</v>
      </c>
      <c r="R126" s="45">
        <v>0</v>
      </c>
      <c r="S126" s="45">
        <v>0</v>
      </c>
      <c r="T126" s="45">
        <v>0</v>
      </c>
      <c r="U126" s="45">
        <v>0</v>
      </c>
      <c r="V126" s="229">
        <f t="shared" si="30"/>
        <v>0</v>
      </c>
      <c r="W126" s="45">
        <v>0</v>
      </c>
      <c r="X126" s="45">
        <v>0</v>
      </c>
      <c r="Y126" s="45">
        <v>0</v>
      </c>
      <c r="Z126" s="45">
        <v>0</v>
      </c>
      <c r="AA126" s="229">
        <f t="shared" si="31"/>
        <v>0</v>
      </c>
      <c r="AB126" s="45">
        <v>0</v>
      </c>
      <c r="AC126" s="45">
        <v>0</v>
      </c>
      <c r="AD126" s="45">
        <v>0</v>
      </c>
      <c r="AE126" s="45">
        <v>0</v>
      </c>
      <c r="AF126" s="229">
        <f t="shared" si="32"/>
        <v>0</v>
      </c>
      <c r="AG126" s="45">
        <v>0</v>
      </c>
      <c r="AH126" s="45">
        <v>0</v>
      </c>
      <c r="AI126" s="45">
        <v>0</v>
      </c>
      <c r="AJ126" s="45">
        <v>0</v>
      </c>
    </row>
    <row r="127" spans="1:36" s="14" customFormat="1" ht="15.75" customHeight="1" x14ac:dyDescent="0.25">
      <c r="A127" s="225"/>
      <c r="B127" s="485"/>
      <c r="C127" s="554"/>
      <c r="D127" s="549"/>
      <c r="E127" s="62" t="s">
        <v>121</v>
      </c>
      <c r="F127" s="270">
        <f t="shared" si="26"/>
        <v>0</v>
      </c>
      <c r="G127" s="229">
        <f t="shared" si="27"/>
        <v>0</v>
      </c>
      <c r="H127" s="40">
        <v>0</v>
      </c>
      <c r="I127" s="40">
        <v>0</v>
      </c>
      <c r="J127" s="40">
        <v>0</v>
      </c>
      <c r="K127" s="40">
        <v>0</v>
      </c>
      <c r="L127" s="229">
        <f t="shared" si="28"/>
        <v>0</v>
      </c>
      <c r="M127" s="40">
        <v>0</v>
      </c>
      <c r="N127" s="40">
        <v>0</v>
      </c>
      <c r="O127" s="40">
        <v>0</v>
      </c>
      <c r="P127" s="40">
        <v>0</v>
      </c>
      <c r="Q127" s="229">
        <f t="shared" si="29"/>
        <v>0</v>
      </c>
      <c r="R127" s="40">
        <v>0</v>
      </c>
      <c r="S127" s="40">
        <v>0</v>
      </c>
      <c r="T127" s="40">
        <v>0</v>
      </c>
      <c r="U127" s="40">
        <v>0</v>
      </c>
      <c r="V127" s="229">
        <f t="shared" si="30"/>
        <v>0</v>
      </c>
      <c r="W127" s="40">
        <v>0</v>
      </c>
      <c r="X127" s="40">
        <v>0</v>
      </c>
      <c r="Y127" s="40">
        <v>0</v>
      </c>
      <c r="Z127" s="40">
        <v>0</v>
      </c>
      <c r="AA127" s="229">
        <f t="shared" si="31"/>
        <v>0</v>
      </c>
      <c r="AB127" s="40">
        <v>0</v>
      </c>
      <c r="AC127" s="40">
        <v>0</v>
      </c>
      <c r="AD127" s="40">
        <v>0</v>
      </c>
      <c r="AE127" s="40">
        <v>0</v>
      </c>
      <c r="AF127" s="229">
        <f t="shared" si="32"/>
        <v>0</v>
      </c>
      <c r="AG127" s="40">
        <v>0</v>
      </c>
      <c r="AH127" s="40">
        <v>0</v>
      </c>
      <c r="AI127" s="40">
        <v>0</v>
      </c>
      <c r="AJ127" s="40">
        <v>0</v>
      </c>
    </row>
    <row r="128" spans="1:36" s="14" customFormat="1" ht="17.25" customHeight="1" thickBot="1" x14ac:dyDescent="0.3">
      <c r="A128" s="225"/>
      <c r="B128" s="485"/>
      <c r="C128" s="554"/>
      <c r="D128" s="550"/>
      <c r="E128" s="63" t="s">
        <v>116</v>
      </c>
      <c r="F128" s="270">
        <f t="shared" si="26"/>
        <v>2</v>
      </c>
      <c r="G128" s="229">
        <f t="shared" si="27"/>
        <v>0</v>
      </c>
      <c r="H128" s="41">
        <v>0</v>
      </c>
      <c r="I128" s="41">
        <v>0</v>
      </c>
      <c r="J128" s="41">
        <v>0</v>
      </c>
      <c r="K128" s="41">
        <v>0</v>
      </c>
      <c r="L128" s="229">
        <f t="shared" si="28"/>
        <v>0</v>
      </c>
      <c r="M128" s="41">
        <v>0</v>
      </c>
      <c r="N128" s="41">
        <v>0</v>
      </c>
      <c r="O128" s="41">
        <v>0</v>
      </c>
      <c r="P128" s="41">
        <v>0</v>
      </c>
      <c r="Q128" s="229">
        <f t="shared" si="29"/>
        <v>1</v>
      </c>
      <c r="R128" s="41">
        <v>1</v>
      </c>
      <c r="S128" s="41">
        <v>0</v>
      </c>
      <c r="T128" s="41">
        <v>0</v>
      </c>
      <c r="U128" s="41">
        <v>0</v>
      </c>
      <c r="V128" s="229">
        <f t="shared" si="30"/>
        <v>0</v>
      </c>
      <c r="W128" s="41">
        <v>0</v>
      </c>
      <c r="X128" s="41">
        <v>0</v>
      </c>
      <c r="Y128" s="41">
        <v>0</v>
      </c>
      <c r="Z128" s="41">
        <v>0</v>
      </c>
      <c r="AA128" s="229">
        <f t="shared" si="31"/>
        <v>1</v>
      </c>
      <c r="AB128" s="41">
        <v>1</v>
      </c>
      <c r="AC128" s="41">
        <v>0</v>
      </c>
      <c r="AD128" s="41">
        <v>0</v>
      </c>
      <c r="AE128" s="41">
        <v>0</v>
      </c>
      <c r="AF128" s="229">
        <f t="shared" si="32"/>
        <v>0</v>
      </c>
      <c r="AG128" s="41">
        <v>0</v>
      </c>
      <c r="AH128" s="41">
        <v>0</v>
      </c>
      <c r="AI128" s="41">
        <v>0</v>
      </c>
      <c r="AJ128" s="41">
        <v>0</v>
      </c>
    </row>
    <row r="129" spans="1:36" s="14" customFormat="1" ht="15" customHeight="1" x14ac:dyDescent="0.25">
      <c r="A129" s="225"/>
      <c r="B129" s="485">
        <v>35</v>
      </c>
      <c r="C129" s="554"/>
      <c r="D129" s="548" t="s">
        <v>603</v>
      </c>
      <c r="E129" s="60" t="s">
        <v>120</v>
      </c>
      <c r="F129" s="270">
        <f t="shared" si="26"/>
        <v>0</v>
      </c>
      <c r="G129" s="229">
        <f t="shared" si="27"/>
        <v>0</v>
      </c>
      <c r="H129" s="45">
        <v>0</v>
      </c>
      <c r="I129" s="45">
        <v>0</v>
      </c>
      <c r="J129" s="45">
        <v>0</v>
      </c>
      <c r="K129" s="45">
        <v>0</v>
      </c>
      <c r="L129" s="229">
        <f t="shared" si="28"/>
        <v>0</v>
      </c>
      <c r="M129" s="45">
        <v>0</v>
      </c>
      <c r="N129" s="45">
        <v>0</v>
      </c>
      <c r="O129" s="45">
        <v>0</v>
      </c>
      <c r="P129" s="45">
        <v>0</v>
      </c>
      <c r="Q129" s="229">
        <f t="shared" si="29"/>
        <v>0</v>
      </c>
      <c r="R129" s="45">
        <v>0</v>
      </c>
      <c r="S129" s="45">
        <v>0</v>
      </c>
      <c r="T129" s="45">
        <v>0</v>
      </c>
      <c r="U129" s="45">
        <v>0</v>
      </c>
      <c r="V129" s="229">
        <f t="shared" si="30"/>
        <v>0</v>
      </c>
      <c r="W129" s="45">
        <v>0</v>
      </c>
      <c r="X129" s="45">
        <v>0</v>
      </c>
      <c r="Y129" s="45">
        <v>0</v>
      </c>
      <c r="Z129" s="45">
        <v>0</v>
      </c>
      <c r="AA129" s="229">
        <f t="shared" si="31"/>
        <v>0</v>
      </c>
      <c r="AB129" s="45">
        <v>0</v>
      </c>
      <c r="AC129" s="45">
        <v>0</v>
      </c>
      <c r="AD129" s="45">
        <v>0</v>
      </c>
      <c r="AE129" s="45">
        <v>0</v>
      </c>
      <c r="AF129" s="229">
        <f t="shared" si="32"/>
        <v>0</v>
      </c>
      <c r="AG129" s="45">
        <v>0</v>
      </c>
      <c r="AH129" s="45">
        <v>0</v>
      </c>
      <c r="AI129" s="45">
        <v>0</v>
      </c>
      <c r="AJ129" s="45">
        <v>0</v>
      </c>
    </row>
    <row r="130" spans="1:36" s="14" customFormat="1" ht="15.75" customHeight="1" x14ac:dyDescent="0.25">
      <c r="A130" s="225"/>
      <c r="B130" s="485"/>
      <c r="C130" s="554"/>
      <c r="D130" s="549"/>
      <c r="E130" s="62" t="s">
        <v>121</v>
      </c>
      <c r="F130" s="270">
        <f t="shared" si="26"/>
        <v>0</v>
      </c>
      <c r="G130" s="229">
        <f t="shared" si="27"/>
        <v>0</v>
      </c>
      <c r="H130" s="40">
        <v>0</v>
      </c>
      <c r="I130" s="40">
        <v>0</v>
      </c>
      <c r="J130" s="40">
        <v>0</v>
      </c>
      <c r="K130" s="40">
        <v>0</v>
      </c>
      <c r="L130" s="229">
        <f t="shared" si="28"/>
        <v>0</v>
      </c>
      <c r="M130" s="40">
        <v>0</v>
      </c>
      <c r="N130" s="40">
        <v>0</v>
      </c>
      <c r="O130" s="40">
        <v>0</v>
      </c>
      <c r="P130" s="40">
        <v>0</v>
      </c>
      <c r="Q130" s="229">
        <f t="shared" si="29"/>
        <v>0</v>
      </c>
      <c r="R130" s="40">
        <v>0</v>
      </c>
      <c r="S130" s="40">
        <v>0</v>
      </c>
      <c r="T130" s="40">
        <v>0</v>
      </c>
      <c r="U130" s="40">
        <v>0</v>
      </c>
      <c r="V130" s="229">
        <f t="shared" si="30"/>
        <v>0</v>
      </c>
      <c r="W130" s="40">
        <v>0</v>
      </c>
      <c r="X130" s="40">
        <v>0</v>
      </c>
      <c r="Y130" s="40">
        <v>0</v>
      </c>
      <c r="Z130" s="40">
        <v>0</v>
      </c>
      <c r="AA130" s="229">
        <f t="shared" si="31"/>
        <v>0</v>
      </c>
      <c r="AB130" s="40">
        <v>0</v>
      </c>
      <c r="AC130" s="40">
        <v>0</v>
      </c>
      <c r="AD130" s="40">
        <v>0</v>
      </c>
      <c r="AE130" s="40">
        <v>0</v>
      </c>
      <c r="AF130" s="229">
        <f t="shared" si="32"/>
        <v>0</v>
      </c>
      <c r="AG130" s="40">
        <v>0</v>
      </c>
      <c r="AH130" s="40">
        <v>0</v>
      </c>
      <c r="AI130" s="40">
        <v>0</v>
      </c>
      <c r="AJ130" s="40">
        <v>0</v>
      </c>
    </row>
    <row r="131" spans="1:36" s="14" customFormat="1" ht="15.75" thickBot="1" x14ac:dyDescent="0.3">
      <c r="A131" s="225"/>
      <c r="B131" s="485"/>
      <c r="C131" s="554"/>
      <c r="D131" s="550"/>
      <c r="E131" s="63" t="s">
        <v>116</v>
      </c>
      <c r="F131" s="270">
        <f t="shared" si="26"/>
        <v>1</v>
      </c>
      <c r="G131" s="229">
        <f t="shared" si="27"/>
        <v>0</v>
      </c>
      <c r="H131" s="41">
        <v>0</v>
      </c>
      <c r="I131" s="41">
        <v>0</v>
      </c>
      <c r="J131" s="41">
        <v>0</v>
      </c>
      <c r="K131" s="41">
        <v>0</v>
      </c>
      <c r="L131" s="229">
        <f t="shared" si="28"/>
        <v>0</v>
      </c>
      <c r="M131" s="41">
        <v>0</v>
      </c>
      <c r="N131" s="41">
        <v>0</v>
      </c>
      <c r="O131" s="41">
        <v>0</v>
      </c>
      <c r="P131" s="41">
        <v>0</v>
      </c>
      <c r="Q131" s="229">
        <f t="shared" si="29"/>
        <v>1</v>
      </c>
      <c r="R131" s="41">
        <v>1</v>
      </c>
      <c r="S131" s="41">
        <v>0</v>
      </c>
      <c r="T131" s="41">
        <v>0</v>
      </c>
      <c r="U131" s="41">
        <v>0</v>
      </c>
      <c r="V131" s="229">
        <f t="shared" si="30"/>
        <v>0</v>
      </c>
      <c r="W131" s="41">
        <v>0</v>
      </c>
      <c r="X131" s="41">
        <v>0</v>
      </c>
      <c r="Y131" s="41">
        <v>0</v>
      </c>
      <c r="Z131" s="41">
        <v>0</v>
      </c>
      <c r="AA131" s="229">
        <f t="shared" si="31"/>
        <v>0</v>
      </c>
      <c r="AB131" s="41">
        <v>0</v>
      </c>
      <c r="AC131" s="41">
        <v>0</v>
      </c>
      <c r="AD131" s="41">
        <v>0</v>
      </c>
      <c r="AE131" s="41">
        <v>0</v>
      </c>
      <c r="AF131" s="229">
        <f t="shared" si="32"/>
        <v>0</v>
      </c>
      <c r="AG131" s="41">
        <v>0</v>
      </c>
      <c r="AH131" s="41">
        <v>0</v>
      </c>
      <c r="AI131" s="41">
        <v>0</v>
      </c>
      <c r="AJ131" s="41">
        <v>0</v>
      </c>
    </row>
    <row r="132" spans="1:36" s="14" customFormat="1" x14ac:dyDescent="0.25">
      <c r="A132" s="225"/>
      <c r="B132" s="485">
        <v>36</v>
      </c>
      <c r="C132" s="554"/>
      <c r="D132" s="548" t="s">
        <v>482</v>
      </c>
      <c r="E132" s="60" t="s">
        <v>120</v>
      </c>
      <c r="F132" s="270">
        <f t="shared" si="26"/>
        <v>0</v>
      </c>
      <c r="G132" s="229">
        <f t="shared" si="27"/>
        <v>0</v>
      </c>
      <c r="H132" s="45">
        <v>0</v>
      </c>
      <c r="I132" s="45">
        <v>0</v>
      </c>
      <c r="J132" s="45">
        <v>0</v>
      </c>
      <c r="K132" s="45">
        <v>0</v>
      </c>
      <c r="L132" s="229">
        <f t="shared" si="28"/>
        <v>0</v>
      </c>
      <c r="M132" s="45">
        <v>0</v>
      </c>
      <c r="N132" s="45">
        <v>0</v>
      </c>
      <c r="O132" s="45">
        <v>0</v>
      </c>
      <c r="P132" s="45">
        <v>0</v>
      </c>
      <c r="Q132" s="229">
        <f t="shared" si="29"/>
        <v>0</v>
      </c>
      <c r="R132" s="45">
        <v>0</v>
      </c>
      <c r="S132" s="45">
        <v>0</v>
      </c>
      <c r="T132" s="45">
        <v>0</v>
      </c>
      <c r="U132" s="45">
        <v>0</v>
      </c>
      <c r="V132" s="229">
        <f t="shared" si="30"/>
        <v>0</v>
      </c>
      <c r="W132" s="45">
        <v>0</v>
      </c>
      <c r="X132" s="45">
        <v>0</v>
      </c>
      <c r="Y132" s="45">
        <v>0</v>
      </c>
      <c r="Z132" s="45">
        <v>0</v>
      </c>
      <c r="AA132" s="229">
        <f t="shared" si="31"/>
        <v>0</v>
      </c>
      <c r="AB132" s="45">
        <v>0</v>
      </c>
      <c r="AC132" s="45">
        <v>0</v>
      </c>
      <c r="AD132" s="45">
        <v>0</v>
      </c>
      <c r="AE132" s="45">
        <v>0</v>
      </c>
      <c r="AF132" s="229">
        <f t="shared" si="32"/>
        <v>0</v>
      </c>
      <c r="AG132" s="45">
        <v>0</v>
      </c>
      <c r="AH132" s="45">
        <v>0</v>
      </c>
      <c r="AI132" s="45">
        <v>0</v>
      </c>
      <c r="AJ132" s="45">
        <v>0</v>
      </c>
    </row>
    <row r="133" spans="1:36" s="14" customFormat="1" x14ac:dyDescent="0.25">
      <c r="A133" s="225"/>
      <c r="B133" s="485"/>
      <c r="C133" s="554"/>
      <c r="D133" s="549"/>
      <c r="E133" s="62" t="s">
        <v>121</v>
      </c>
      <c r="F133" s="270">
        <f t="shared" si="26"/>
        <v>0</v>
      </c>
      <c r="G133" s="229">
        <f t="shared" si="27"/>
        <v>0</v>
      </c>
      <c r="H133" s="40">
        <v>0</v>
      </c>
      <c r="I133" s="40">
        <v>0</v>
      </c>
      <c r="J133" s="40">
        <v>0</v>
      </c>
      <c r="K133" s="40">
        <v>0</v>
      </c>
      <c r="L133" s="229">
        <f t="shared" si="28"/>
        <v>0</v>
      </c>
      <c r="M133" s="40">
        <v>0</v>
      </c>
      <c r="N133" s="40">
        <v>0</v>
      </c>
      <c r="O133" s="40">
        <v>0</v>
      </c>
      <c r="P133" s="40">
        <v>0</v>
      </c>
      <c r="Q133" s="229">
        <f t="shared" si="29"/>
        <v>0</v>
      </c>
      <c r="R133" s="40">
        <v>0</v>
      </c>
      <c r="S133" s="40">
        <v>0</v>
      </c>
      <c r="T133" s="40">
        <v>0</v>
      </c>
      <c r="U133" s="40">
        <v>0</v>
      </c>
      <c r="V133" s="229">
        <f t="shared" si="30"/>
        <v>0</v>
      </c>
      <c r="W133" s="40">
        <v>0</v>
      </c>
      <c r="X133" s="40">
        <v>0</v>
      </c>
      <c r="Y133" s="40">
        <v>0</v>
      </c>
      <c r="Z133" s="40">
        <v>0</v>
      </c>
      <c r="AA133" s="229">
        <f t="shared" si="31"/>
        <v>0</v>
      </c>
      <c r="AB133" s="40">
        <v>0</v>
      </c>
      <c r="AC133" s="40">
        <v>0</v>
      </c>
      <c r="AD133" s="40">
        <v>0</v>
      </c>
      <c r="AE133" s="40">
        <v>0</v>
      </c>
      <c r="AF133" s="229">
        <f t="shared" si="32"/>
        <v>0</v>
      </c>
      <c r="AG133" s="40">
        <v>0</v>
      </c>
      <c r="AH133" s="40">
        <v>0</v>
      </c>
      <c r="AI133" s="40">
        <v>0</v>
      </c>
      <c r="AJ133" s="40">
        <v>0</v>
      </c>
    </row>
    <row r="134" spans="1:36" s="14" customFormat="1" ht="15.75" thickBot="1" x14ac:dyDescent="0.3">
      <c r="A134" s="225"/>
      <c r="B134" s="485"/>
      <c r="C134" s="554"/>
      <c r="D134" s="550"/>
      <c r="E134" s="63" t="s">
        <v>116</v>
      </c>
      <c r="F134" s="270">
        <f t="shared" ref="F134:F197" si="33">G134+L134+Q134+V134+AA134+AF134</f>
        <v>66</v>
      </c>
      <c r="G134" s="229">
        <f t="shared" ref="G134:G197" si="34">SUM(H134:K134)</f>
        <v>19</v>
      </c>
      <c r="H134" s="41">
        <v>19</v>
      </c>
      <c r="I134" s="41">
        <v>0</v>
      </c>
      <c r="J134" s="41">
        <v>0</v>
      </c>
      <c r="K134" s="41">
        <v>0</v>
      </c>
      <c r="L134" s="229">
        <f t="shared" ref="L134:L197" si="35">SUM(M134:P134)</f>
        <v>14</v>
      </c>
      <c r="M134" s="41">
        <v>14</v>
      </c>
      <c r="N134" s="41">
        <v>0</v>
      </c>
      <c r="O134" s="41">
        <v>0</v>
      </c>
      <c r="P134" s="41">
        <v>0</v>
      </c>
      <c r="Q134" s="229">
        <f t="shared" ref="Q134:Q197" si="36">SUM(R134:U134)</f>
        <v>7</v>
      </c>
      <c r="R134" s="41">
        <v>7</v>
      </c>
      <c r="S134" s="41">
        <v>0</v>
      </c>
      <c r="T134" s="41">
        <v>0</v>
      </c>
      <c r="U134" s="41">
        <v>0</v>
      </c>
      <c r="V134" s="229">
        <f t="shared" ref="V134:V197" si="37">SUM(W134:Z134)</f>
        <v>5</v>
      </c>
      <c r="W134" s="41">
        <v>5</v>
      </c>
      <c r="X134" s="41">
        <v>0</v>
      </c>
      <c r="Y134" s="41">
        <v>0</v>
      </c>
      <c r="Z134" s="41">
        <v>0</v>
      </c>
      <c r="AA134" s="229">
        <f t="shared" ref="AA134:AA197" si="38">SUM(AB134:AE134)</f>
        <v>11</v>
      </c>
      <c r="AB134" s="41">
        <v>11</v>
      </c>
      <c r="AC134" s="41">
        <v>0</v>
      </c>
      <c r="AD134" s="41">
        <v>0</v>
      </c>
      <c r="AE134" s="41">
        <v>0</v>
      </c>
      <c r="AF134" s="229">
        <f t="shared" ref="AF134:AF197" si="39">SUM(AG134:AJ134)</f>
        <v>10</v>
      </c>
      <c r="AG134" s="41">
        <v>10</v>
      </c>
      <c r="AH134" s="41">
        <v>0</v>
      </c>
      <c r="AI134" s="41">
        <v>0</v>
      </c>
      <c r="AJ134" s="41">
        <v>0</v>
      </c>
    </row>
    <row r="135" spans="1:36" s="14" customFormat="1" x14ac:dyDescent="0.25">
      <c r="A135" s="225"/>
      <c r="B135" s="485">
        <v>37</v>
      </c>
      <c r="C135" s="554"/>
      <c r="D135" s="557" t="s">
        <v>483</v>
      </c>
      <c r="E135" s="61" t="s">
        <v>120</v>
      </c>
      <c r="F135" s="270">
        <f t="shared" si="33"/>
        <v>0</v>
      </c>
      <c r="G135" s="229">
        <f t="shared" si="34"/>
        <v>0</v>
      </c>
      <c r="H135" s="42">
        <v>0</v>
      </c>
      <c r="I135" s="42">
        <v>0</v>
      </c>
      <c r="J135" s="42">
        <v>0</v>
      </c>
      <c r="K135" s="42">
        <v>0</v>
      </c>
      <c r="L135" s="229">
        <f t="shared" si="35"/>
        <v>0</v>
      </c>
      <c r="M135" s="42">
        <v>0</v>
      </c>
      <c r="N135" s="42">
        <v>0</v>
      </c>
      <c r="O135" s="42">
        <v>0</v>
      </c>
      <c r="P135" s="42">
        <v>0</v>
      </c>
      <c r="Q135" s="229">
        <f t="shared" si="36"/>
        <v>0</v>
      </c>
      <c r="R135" s="42">
        <v>0</v>
      </c>
      <c r="S135" s="42">
        <v>0</v>
      </c>
      <c r="T135" s="42">
        <v>0</v>
      </c>
      <c r="U135" s="42">
        <v>0</v>
      </c>
      <c r="V135" s="229">
        <f t="shared" si="37"/>
        <v>0</v>
      </c>
      <c r="W135" s="42">
        <v>0</v>
      </c>
      <c r="X135" s="42">
        <v>0</v>
      </c>
      <c r="Y135" s="42">
        <v>0</v>
      </c>
      <c r="Z135" s="42">
        <v>0</v>
      </c>
      <c r="AA135" s="229">
        <f t="shared" si="38"/>
        <v>0</v>
      </c>
      <c r="AB135" s="42">
        <v>0</v>
      </c>
      <c r="AC135" s="42">
        <v>0</v>
      </c>
      <c r="AD135" s="42">
        <v>0</v>
      </c>
      <c r="AE135" s="42">
        <v>0</v>
      </c>
      <c r="AF135" s="229">
        <f t="shared" si="39"/>
        <v>0</v>
      </c>
      <c r="AG135" s="42">
        <v>0</v>
      </c>
      <c r="AH135" s="42">
        <v>0</v>
      </c>
      <c r="AI135" s="42">
        <v>0</v>
      </c>
      <c r="AJ135" s="42">
        <v>0</v>
      </c>
    </row>
    <row r="136" spans="1:36" s="14" customFormat="1" x14ac:dyDescent="0.25">
      <c r="A136" s="225"/>
      <c r="B136" s="485"/>
      <c r="C136" s="554"/>
      <c r="D136" s="549"/>
      <c r="E136" s="62" t="s">
        <v>121</v>
      </c>
      <c r="F136" s="270">
        <f t="shared" si="33"/>
        <v>0</v>
      </c>
      <c r="G136" s="229">
        <f t="shared" si="34"/>
        <v>0</v>
      </c>
      <c r="H136" s="40">
        <v>0</v>
      </c>
      <c r="I136" s="40">
        <v>0</v>
      </c>
      <c r="J136" s="40">
        <v>0</v>
      </c>
      <c r="K136" s="40">
        <v>0</v>
      </c>
      <c r="L136" s="229">
        <f t="shared" si="35"/>
        <v>0</v>
      </c>
      <c r="M136" s="40">
        <v>0</v>
      </c>
      <c r="N136" s="40">
        <v>0</v>
      </c>
      <c r="O136" s="40">
        <v>0</v>
      </c>
      <c r="P136" s="40">
        <v>0</v>
      </c>
      <c r="Q136" s="229">
        <f t="shared" si="36"/>
        <v>0</v>
      </c>
      <c r="R136" s="40">
        <v>0</v>
      </c>
      <c r="S136" s="40">
        <v>0</v>
      </c>
      <c r="T136" s="40">
        <v>0</v>
      </c>
      <c r="U136" s="40">
        <v>0</v>
      </c>
      <c r="V136" s="229">
        <f t="shared" si="37"/>
        <v>0</v>
      </c>
      <c r="W136" s="40">
        <v>0</v>
      </c>
      <c r="X136" s="40">
        <v>0</v>
      </c>
      <c r="Y136" s="40">
        <v>0</v>
      </c>
      <c r="Z136" s="40">
        <v>0</v>
      </c>
      <c r="AA136" s="229">
        <f t="shared" si="38"/>
        <v>0</v>
      </c>
      <c r="AB136" s="40">
        <v>0</v>
      </c>
      <c r="AC136" s="40">
        <v>0</v>
      </c>
      <c r="AD136" s="40">
        <v>0</v>
      </c>
      <c r="AE136" s="40">
        <v>0</v>
      </c>
      <c r="AF136" s="229">
        <f t="shared" si="39"/>
        <v>0</v>
      </c>
      <c r="AG136" s="40">
        <v>0</v>
      </c>
      <c r="AH136" s="40">
        <v>0</v>
      </c>
      <c r="AI136" s="40">
        <v>0</v>
      </c>
      <c r="AJ136" s="40">
        <v>0</v>
      </c>
    </row>
    <row r="137" spans="1:36" s="14" customFormat="1" ht="15.75" thickBot="1" x14ac:dyDescent="0.3">
      <c r="A137" s="225"/>
      <c r="B137" s="485"/>
      <c r="C137" s="554"/>
      <c r="D137" s="550"/>
      <c r="E137" s="63" t="s">
        <v>116</v>
      </c>
      <c r="F137" s="270">
        <f t="shared" si="33"/>
        <v>21</v>
      </c>
      <c r="G137" s="229">
        <f t="shared" si="34"/>
        <v>6</v>
      </c>
      <c r="H137" s="41">
        <v>6</v>
      </c>
      <c r="I137" s="41">
        <v>0</v>
      </c>
      <c r="J137" s="41">
        <v>0</v>
      </c>
      <c r="K137" s="41">
        <v>0</v>
      </c>
      <c r="L137" s="229">
        <f t="shared" si="35"/>
        <v>4</v>
      </c>
      <c r="M137" s="41">
        <v>4</v>
      </c>
      <c r="N137" s="41">
        <v>0</v>
      </c>
      <c r="O137" s="41">
        <v>0</v>
      </c>
      <c r="P137" s="41">
        <v>0</v>
      </c>
      <c r="Q137" s="229">
        <f t="shared" si="36"/>
        <v>3</v>
      </c>
      <c r="R137" s="41">
        <v>3</v>
      </c>
      <c r="S137" s="41">
        <v>0</v>
      </c>
      <c r="T137" s="41">
        <v>0</v>
      </c>
      <c r="U137" s="41">
        <v>0</v>
      </c>
      <c r="V137" s="229">
        <f t="shared" si="37"/>
        <v>3</v>
      </c>
      <c r="W137" s="41">
        <v>0</v>
      </c>
      <c r="X137" s="41">
        <v>0</v>
      </c>
      <c r="Y137" s="41">
        <v>3</v>
      </c>
      <c r="Z137" s="41">
        <v>0</v>
      </c>
      <c r="AA137" s="229">
        <f t="shared" si="38"/>
        <v>2</v>
      </c>
      <c r="AB137" s="41">
        <v>2</v>
      </c>
      <c r="AC137" s="41">
        <v>0</v>
      </c>
      <c r="AD137" s="41">
        <v>0</v>
      </c>
      <c r="AE137" s="41">
        <v>0</v>
      </c>
      <c r="AF137" s="229">
        <f t="shared" si="39"/>
        <v>3</v>
      </c>
      <c r="AG137" s="41">
        <v>3</v>
      </c>
      <c r="AH137" s="41">
        <v>0</v>
      </c>
      <c r="AI137" s="41">
        <v>0</v>
      </c>
      <c r="AJ137" s="41">
        <v>0</v>
      </c>
    </row>
    <row r="138" spans="1:36" s="14" customFormat="1" ht="15" customHeight="1" x14ac:dyDescent="0.25">
      <c r="A138" s="225"/>
      <c r="B138" s="485">
        <v>38</v>
      </c>
      <c r="C138" s="554"/>
      <c r="D138" s="548" t="s">
        <v>604</v>
      </c>
      <c r="E138" s="60" t="s">
        <v>120</v>
      </c>
      <c r="F138" s="270">
        <f t="shared" si="33"/>
        <v>0</v>
      </c>
      <c r="G138" s="229">
        <f t="shared" si="34"/>
        <v>0</v>
      </c>
      <c r="H138" s="45">
        <v>0</v>
      </c>
      <c r="I138" s="45">
        <v>0</v>
      </c>
      <c r="J138" s="45">
        <v>0</v>
      </c>
      <c r="K138" s="45">
        <v>0</v>
      </c>
      <c r="L138" s="229">
        <f t="shared" si="35"/>
        <v>0</v>
      </c>
      <c r="M138" s="45">
        <v>0</v>
      </c>
      <c r="N138" s="45">
        <v>0</v>
      </c>
      <c r="O138" s="45">
        <v>0</v>
      </c>
      <c r="P138" s="45">
        <v>0</v>
      </c>
      <c r="Q138" s="229">
        <f t="shared" si="36"/>
        <v>0</v>
      </c>
      <c r="R138" s="45">
        <v>0</v>
      </c>
      <c r="S138" s="45">
        <v>0</v>
      </c>
      <c r="T138" s="45">
        <v>0</v>
      </c>
      <c r="U138" s="45">
        <v>0</v>
      </c>
      <c r="V138" s="229">
        <f t="shared" si="37"/>
        <v>0</v>
      </c>
      <c r="W138" s="45">
        <v>0</v>
      </c>
      <c r="X138" s="45">
        <v>0</v>
      </c>
      <c r="Y138" s="45">
        <v>0</v>
      </c>
      <c r="Z138" s="45">
        <v>0</v>
      </c>
      <c r="AA138" s="229">
        <f t="shared" si="38"/>
        <v>0</v>
      </c>
      <c r="AB138" s="45">
        <v>0</v>
      </c>
      <c r="AC138" s="45">
        <v>0</v>
      </c>
      <c r="AD138" s="45">
        <v>0</v>
      </c>
      <c r="AE138" s="45">
        <v>0</v>
      </c>
      <c r="AF138" s="229">
        <f t="shared" si="39"/>
        <v>0</v>
      </c>
      <c r="AG138" s="45">
        <v>0</v>
      </c>
      <c r="AH138" s="45">
        <v>0</v>
      </c>
      <c r="AI138" s="45">
        <v>0</v>
      </c>
      <c r="AJ138" s="45">
        <v>0</v>
      </c>
    </row>
    <row r="139" spans="1:36" s="14" customFormat="1" x14ac:dyDescent="0.25">
      <c r="A139" s="225"/>
      <c r="B139" s="485"/>
      <c r="C139" s="554"/>
      <c r="D139" s="549"/>
      <c r="E139" s="62" t="s">
        <v>121</v>
      </c>
      <c r="F139" s="270">
        <f t="shared" si="33"/>
        <v>0</v>
      </c>
      <c r="G139" s="229">
        <f t="shared" si="34"/>
        <v>0</v>
      </c>
      <c r="H139" s="40">
        <v>0</v>
      </c>
      <c r="I139" s="40">
        <v>0</v>
      </c>
      <c r="J139" s="40">
        <v>0</v>
      </c>
      <c r="K139" s="40">
        <v>0</v>
      </c>
      <c r="L139" s="229">
        <f t="shared" si="35"/>
        <v>0</v>
      </c>
      <c r="M139" s="40">
        <v>0</v>
      </c>
      <c r="N139" s="40">
        <v>0</v>
      </c>
      <c r="O139" s="40">
        <v>0</v>
      </c>
      <c r="P139" s="40">
        <v>0</v>
      </c>
      <c r="Q139" s="229">
        <f t="shared" si="36"/>
        <v>0</v>
      </c>
      <c r="R139" s="40">
        <v>0</v>
      </c>
      <c r="S139" s="40">
        <v>0</v>
      </c>
      <c r="T139" s="40">
        <v>0</v>
      </c>
      <c r="U139" s="40">
        <v>0</v>
      </c>
      <c r="V139" s="229">
        <f t="shared" si="37"/>
        <v>0</v>
      </c>
      <c r="W139" s="40">
        <v>0</v>
      </c>
      <c r="X139" s="40">
        <v>0</v>
      </c>
      <c r="Y139" s="40">
        <v>0</v>
      </c>
      <c r="Z139" s="40">
        <v>0</v>
      </c>
      <c r="AA139" s="229">
        <f t="shared" si="38"/>
        <v>0</v>
      </c>
      <c r="AB139" s="40">
        <v>0</v>
      </c>
      <c r="AC139" s="40">
        <v>0</v>
      </c>
      <c r="AD139" s="40">
        <v>0</v>
      </c>
      <c r="AE139" s="40">
        <v>0</v>
      </c>
      <c r="AF139" s="229">
        <f t="shared" si="39"/>
        <v>0</v>
      </c>
      <c r="AG139" s="40">
        <v>0</v>
      </c>
      <c r="AH139" s="40">
        <v>0</v>
      </c>
      <c r="AI139" s="40">
        <v>0</v>
      </c>
      <c r="AJ139" s="40">
        <v>0</v>
      </c>
    </row>
    <row r="140" spans="1:36" s="14" customFormat="1" ht="15.75" thickBot="1" x14ac:dyDescent="0.3">
      <c r="A140" s="225"/>
      <c r="B140" s="485"/>
      <c r="C140" s="554"/>
      <c r="D140" s="550"/>
      <c r="E140" s="63" t="s">
        <v>116</v>
      </c>
      <c r="F140" s="270">
        <f t="shared" si="33"/>
        <v>4</v>
      </c>
      <c r="G140" s="229">
        <f t="shared" si="34"/>
        <v>2</v>
      </c>
      <c r="H140" s="41">
        <v>2</v>
      </c>
      <c r="I140" s="41">
        <v>0</v>
      </c>
      <c r="J140" s="41">
        <v>0</v>
      </c>
      <c r="K140" s="41">
        <v>0</v>
      </c>
      <c r="L140" s="229">
        <f t="shared" si="35"/>
        <v>1</v>
      </c>
      <c r="M140" s="41">
        <v>1</v>
      </c>
      <c r="N140" s="41">
        <v>0</v>
      </c>
      <c r="O140" s="41">
        <v>0</v>
      </c>
      <c r="P140" s="41">
        <v>0</v>
      </c>
      <c r="Q140" s="229">
        <f t="shared" si="36"/>
        <v>0</v>
      </c>
      <c r="R140" s="41">
        <v>0</v>
      </c>
      <c r="S140" s="41">
        <v>0</v>
      </c>
      <c r="T140" s="41">
        <v>0</v>
      </c>
      <c r="U140" s="41">
        <v>0</v>
      </c>
      <c r="V140" s="229">
        <f t="shared" si="37"/>
        <v>0</v>
      </c>
      <c r="W140" s="41">
        <v>0</v>
      </c>
      <c r="X140" s="41">
        <v>0</v>
      </c>
      <c r="Y140" s="41">
        <v>0</v>
      </c>
      <c r="Z140" s="41">
        <v>0</v>
      </c>
      <c r="AA140" s="229">
        <f t="shared" si="38"/>
        <v>1</v>
      </c>
      <c r="AB140" s="41">
        <v>1</v>
      </c>
      <c r="AC140" s="41">
        <v>0</v>
      </c>
      <c r="AD140" s="41">
        <v>0</v>
      </c>
      <c r="AE140" s="41">
        <v>0</v>
      </c>
      <c r="AF140" s="229">
        <f t="shared" si="39"/>
        <v>0</v>
      </c>
      <c r="AG140" s="41">
        <v>0</v>
      </c>
      <c r="AH140" s="41">
        <v>0</v>
      </c>
      <c r="AI140" s="41">
        <v>0</v>
      </c>
      <c r="AJ140" s="41">
        <v>0</v>
      </c>
    </row>
    <row r="141" spans="1:36" s="14" customFormat="1" ht="15" customHeight="1" x14ac:dyDescent="0.25">
      <c r="A141" s="225"/>
      <c r="B141" s="552">
        <v>39</v>
      </c>
      <c r="C141" s="554"/>
      <c r="D141" s="557" t="s">
        <v>555</v>
      </c>
      <c r="E141" s="60" t="s">
        <v>120</v>
      </c>
      <c r="F141" s="270">
        <f t="shared" si="33"/>
        <v>0</v>
      </c>
      <c r="G141" s="229">
        <f t="shared" si="34"/>
        <v>0</v>
      </c>
      <c r="H141" s="45">
        <v>0</v>
      </c>
      <c r="I141" s="45">
        <v>0</v>
      </c>
      <c r="J141" s="45">
        <v>0</v>
      </c>
      <c r="K141" s="45">
        <v>0</v>
      </c>
      <c r="L141" s="229">
        <f t="shared" si="35"/>
        <v>0</v>
      </c>
      <c r="M141" s="45">
        <v>0</v>
      </c>
      <c r="N141" s="45">
        <v>0</v>
      </c>
      <c r="O141" s="45">
        <v>0</v>
      </c>
      <c r="P141" s="45">
        <v>0</v>
      </c>
      <c r="Q141" s="229">
        <f t="shared" si="36"/>
        <v>0</v>
      </c>
      <c r="R141" s="45">
        <v>0</v>
      </c>
      <c r="S141" s="45">
        <v>0</v>
      </c>
      <c r="T141" s="45">
        <v>0</v>
      </c>
      <c r="U141" s="45">
        <v>0</v>
      </c>
      <c r="V141" s="229">
        <f t="shared" si="37"/>
        <v>0</v>
      </c>
      <c r="W141" s="45">
        <v>0</v>
      </c>
      <c r="X141" s="45">
        <v>0</v>
      </c>
      <c r="Y141" s="45">
        <v>0</v>
      </c>
      <c r="Z141" s="45">
        <v>0</v>
      </c>
      <c r="AA141" s="229">
        <f t="shared" si="38"/>
        <v>0</v>
      </c>
      <c r="AB141" s="45">
        <v>0</v>
      </c>
      <c r="AC141" s="45">
        <v>0</v>
      </c>
      <c r="AD141" s="45">
        <v>0</v>
      </c>
      <c r="AE141" s="45">
        <v>0</v>
      </c>
      <c r="AF141" s="229">
        <f t="shared" si="39"/>
        <v>0</v>
      </c>
      <c r="AG141" s="45">
        <v>0</v>
      </c>
      <c r="AH141" s="45">
        <v>0</v>
      </c>
      <c r="AI141" s="45">
        <v>0</v>
      </c>
      <c r="AJ141" s="45">
        <v>0</v>
      </c>
    </row>
    <row r="142" spans="1:36" s="14" customFormat="1" ht="15" customHeight="1" x14ac:dyDescent="0.25">
      <c r="A142" s="225"/>
      <c r="B142" s="489"/>
      <c r="C142" s="554"/>
      <c r="D142" s="549"/>
      <c r="E142" s="62" t="s">
        <v>121</v>
      </c>
      <c r="F142" s="270">
        <f t="shared" si="33"/>
        <v>0</v>
      </c>
      <c r="G142" s="229">
        <f t="shared" si="34"/>
        <v>0</v>
      </c>
      <c r="H142" s="40">
        <v>0</v>
      </c>
      <c r="I142" s="40">
        <v>0</v>
      </c>
      <c r="J142" s="40">
        <v>0</v>
      </c>
      <c r="K142" s="40">
        <v>0</v>
      </c>
      <c r="L142" s="229">
        <f t="shared" si="35"/>
        <v>0</v>
      </c>
      <c r="M142" s="40">
        <v>0</v>
      </c>
      <c r="N142" s="40">
        <v>0</v>
      </c>
      <c r="O142" s="40">
        <v>0</v>
      </c>
      <c r="P142" s="40">
        <v>0</v>
      </c>
      <c r="Q142" s="229">
        <f t="shared" si="36"/>
        <v>0</v>
      </c>
      <c r="R142" s="40">
        <v>0</v>
      </c>
      <c r="S142" s="40">
        <v>0</v>
      </c>
      <c r="T142" s="40">
        <v>0</v>
      </c>
      <c r="U142" s="40">
        <v>0</v>
      </c>
      <c r="V142" s="229">
        <f t="shared" si="37"/>
        <v>0</v>
      </c>
      <c r="W142" s="40">
        <v>0</v>
      </c>
      <c r="X142" s="40">
        <v>0</v>
      </c>
      <c r="Y142" s="40">
        <v>0</v>
      </c>
      <c r="Z142" s="40">
        <v>0</v>
      </c>
      <c r="AA142" s="229">
        <f t="shared" si="38"/>
        <v>0</v>
      </c>
      <c r="AB142" s="40">
        <v>0</v>
      </c>
      <c r="AC142" s="40">
        <v>0</v>
      </c>
      <c r="AD142" s="40">
        <v>0</v>
      </c>
      <c r="AE142" s="40">
        <v>0</v>
      </c>
      <c r="AF142" s="229">
        <f t="shared" si="39"/>
        <v>0</v>
      </c>
      <c r="AG142" s="40">
        <v>0</v>
      </c>
      <c r="AH142" s="40">
        <v>0</v>
      </c>
      <c r="AI142" s="40">
        <v>0</v>
      </c>
      <c r="AJ142" s="40">
        <v>0</v>
      </c>
    </row>
    <row r="143" spans="1:36" s="14" customFormat="1" ht="13.5" customHeight="1" thickBot="1" x14ac:dyDescent="0.3">
      <c r="A143" s="225"/>
      <c r="B143" s="489"/>
      <c r="C143" s="554"/>
      <c r="D143" s="549"/>
      <c r="E143" s="63" t="s">
        <v>116</v>
      </c>
      <c r="F143" s="270">
        <f t="shared" si="33"/>
        <v>0</v>
      </c>
      <c r="G143" s="229">
        <f t="shared" si="34"/>
        <v>0</v>
      </c>
      <c r="H143" s="41">
        <v>0</v>
      </c>
      <c r="I143" s="41">
        <v>0</v>
      </c>
      <c r="J143" s="41">
        <v>0</v>
      </c>
      <c r="K143" s="41">
        <v>0</v>
      </c>
      <c r="L143" s="229">
        <f t="shared" si="35"/>
        <v>0</v>
      </c>
      <c r="M143" s="41">
        <v>0</v>
      </c>
      <c r="N143" s="41">
        <v>0</v>
      </c>
      <c r="O143" s="41">
        <v>0</v>
      </c>
      <c r="P143" s="41">
        <v>0</v>
      </c>
      <c r="Q143" s="229">
        <f t="shared" si="36"/>
        <v>0</v>
      </c>
      <c r="R143" s="41">
        <v>0</v>
      </c>
      <c r="S143" s="41">
        <v>0</v>
      </c>
      <c r="T143" s="41">
        <v>0</v>
      </c>
      <c r="U143" s="41">
        <v>0</v>
      </c>
      <c r="V143" s="229">
        <f t="shared" si="37"/>
        <v>0</v>
      </c>
      <c r="W143" s="41">
        <v>0</v>
      </c>
      <c r="X143" s="41">
        <v>0</v>
      </c>
      <c r="Y143" s="41">
        <v>0</v>
      </c>
      <c r="Z143" s="41">
        <v>0</v>
      </c>
      <c r="AA143" s="229">
        <f t="shared" si="38"/>
        <v>0</v>
      </c>
      <c r="AB143" s="41">
        <v>0</v>
      </c>
      <c r="AC143" s="41">
        <v>0</v>
      </c>
      <c r="AD143" s="41">
        <v>0</v>
      </c>
      <c r="AE143" s="41">
        <v>0</v>
      </c>
      <c r="AF143" s="229">
        <f t="shared" si="39"/>
        <v>0</v>
      </c>
      <c r="AG143" s="41">
        <v>0</v>
      </c>
      <c r="AH143" s="41">
        <v>0</v>
      </c>
      <c r="AI143" s="41">
        <v>0</v>
      </c>
      <c r="AJ143" s="41">
        <v>0</v>
      </c>
    </row>
    <row r="144" spans="1:36" s="14" customFormat="1" ht="15.75" thickBot="1" x14ac:dyDescent="0.3">
      <c r="A144" s="225"/>
      <c r="B144" s="484"/>
      <c r="C144" s="554"/>
      <c r="D144" s="550"/>
      <c r="E144" s="235" t="s">
        <v>458</v>
      </c>
      <c r="F144" s="270">
        <f t="shared" si="33"/>
        <v>0</v>
      </c>
      <c r="G144" s="229">
        <f t="shared" si="34"/>
        <v>0</v>
      </c>
      <c r="H144" s="228">
        <v>0</v>
      </c>
      <c r="I144" s="228">
        <v>0</v>
      </c>
      <c r="J144" s="228">
        <v>0</v>
      </c>
      <c r="K144" s="228">
        <v>0</v>
      </c>
      <c r="L144" s="229">
        <f t="shared" si="35"/>
        <v>0</v>
      </c>
      <c r="M144" s="228">
        <v>0</v>
      </c>
      <c r="N144" s="228">
        <v>0</v>
      </c>
      <c r="O144" s="228">
        <v>0</v>
      </c>
      <c r="P144" s="228">
        <v>0</v>
      </c>
      <c r="Q144" s="229">
        <f t="shared" si="36"/>
        <v>0</v>
      </c>
      <c r="R144" s="228">
        <v>0</v>
      </c>
      <c r="S144" s="228">
        <v>0</v>
      </c>
      <c r="T144" s="228">
        <v>0</v>
      </c>
      <c r="U144" s="228">
        <v>0</v>
      </c>
      <c r="V144" s="229">
        <f t="shared" si="37"/>
        <v>0</v>
      </c>
      <c r="W144" s="228">
        <v>0</v>
      </c>
      <c r="X144" s="228">
        <v>0</v>
      </c>
      <c r="Y144" s="228">
        <v>0</v>
      </c>
      <c r="Z144" s="228">
        <v>0</v>
      </c>
      <c r="AA144" s="229">
        <f t="shared" si="38"/>
        <v>0</v>
      </c>
      <c r="AB144" s="228">
        <v>0</v>
      </c>
      <c r="AC144" s="228">
        <v>0</v>
      </c>
      <c r="AD144" s="228">
        <v>0</v>
      </c>
      <c r="AE144" s="228">
        <v>0</v>
      </c>
      <c r="AF144" s="229">
        <f t="shared" si="39"/>
        <v>0</v>
      </c>
      <c r="AG144" s="228">
        <v>0</v>
      </c>
      <c r="AH144" s="228">
        <v>0</v>
      </c>
      <c r="AI144" s="228">
        <v>0</v>
      </c>
      <c r="AJ144" s="228">
        <v>0</v>
      </c>
    </row>
    <row r="145" spans="1:36" s="14" customFormat="1" ht="13.5" customHeight="1" x14ac:dyDescent="0.25">
      <c r="A145" s="225"/>
      <c r="B145" s="552">
        <v>40</v>
      </c>
      <c r="C145" s="554"/>
      <c r="D145" s="548" t="s">
        <v>556</v>
      </c>
      <c r="E145" s="60" t="s">
        <v>120</v>
      </c>
      <c r="F145" s="270">
        <f t="shared" si="33"/>
        <v>0</v>
      </c>
      <c r="G145" s="229">
        <f t="shared" si="34"/>
        <v>0</v>
      </c>
      <c r="H145" s="45">
        <v>0</v>
      </c>
      <c r="I145" s="45">
        <v>0</v>
      </c>
      <c r="J145" s="45">
        <v>0</v>
      </c>
      <c r="K145" s="45">
        <v>0</v>
      </c>
      <c r="L145" s="229">
        <f t="shared" si="35"/>
        <v>0</v>
      </c>
      <c r="M145" s="45">
        <v>0</v>
      </c>
      <c r="N145" s="45">
        <v>0</v>
      </c>
      <c r="O145" s="45">
        <v>0</v>
      </c>
      <c r="P145" s="45">
        <v>0</v>
      </c>
      <c r="Q145" s="229">
        <f t="shared" si="36"/>
        <v>0</v>
      </c>
      <c r="R145" s="45">
        <v>0</v>
      </c>
      <c r="S145" s="45">
        <v>0</v>
      </c>
      <c r="T145" s="45">
        <v>0</v>
      </c>
      <c r="U145" s="45">
        <v>0</v>
      </c>
      <c r="V145" s="229">
        <f t="shared" si="37"/>
        <v>0</v>
      </c>
      <c r="W145" s="45">
        <v>0</v>
      </c>
      <c r="X145" s="45">
        <v>0</v>
      </c>
      <c r="Y145" s="45">
        <v>0</v>
      </c>
      <c r="Z145" s="45">
        <v>0</v>
      </c>
      <c r="AA145" s="229">
        <f t="shared" si="38"/>
        <v>0</v>
      </c>
      <c r="AB145" s="45">
        <v>0</v>
      </c>
      <c r="AC145" s="45">
        <v>0</v>
      </c>
      <c r="AD145" s="45">
        <v>0</v>
      </c>
      <c r="AE145" s="45">
        <v>0</v>
      </c>
      <c r="AF145" s="229">
        <f t="shared" si="39"/>
        <v>0</v>
      </c>
      <c r="AG145" s="45">
        <v>0</v>
      </c>
      <c r="AH145" s="45">
        <v>0</v>
      </c>
      <c r="AI145" s="45">
        <v>0</v>
      </c>
      <c r="AJ145" s="45">
        <v>0</v>
      </c>
    </row>
    <row r="146" spans="1:36" s="14" customFormat="1" ht="13.5" customHeight="1" x14ac:dyDescent="0.25">
      <c r="A146" s="225"/>
      <c r="B146" s="489"/>
      <c r="C146" s="554"/>
      <c r="D146" s="549"/>
      <c r="E146" s="62" t="s">
        <v>121</v>
      </c>
      <c r="F146" s="270">
        <f t="shared" si="33"/>
        <v>0</v>
      </c>
      <c r="G146" s="229">
        <f t="shared" si="34"/>
        <v>0</v>
      </c>
      <c r="H146" s="40">
        <v>0</v>
      </c>
      <c r="I146" s="40">
        <v>0</v>
      </c>
      <c r="J146" s="40">
        <v>0</v>
      </c>
      <c r="K146" s="40">
        <v>0</v>
      </c>
      <c r="L146" s="229">
        <f t="shared" si="35"/>
        <v>0</v>
      </c>
      <c r="M146" s="40">
        <v>0</v>
      </c>
      <c r="N146" s="40">
        <v>0</v>
      </c>
      <c r="O146" s="40">
        <v>0</v>
      </c>
      <c r="P146" s="40">
        <v>0</v>
      </c>
      <c r="Q146" s="229">
        <f t="shared" si="36"/>
        <v>0</v>
      </c>
      <c r="R146" s="40">
        <v>0</v>
      </c>
      <c r="S146" s="40">
        <v>0</v>
      </c>
      <c r="T146" s="40">
        <v>0</v>
      </c>
      <c r="U146" s="40">
        <v>0</v>
      </c>
      <c r="V146" s="229">
        <f t="shared" si="37"/>
        <v>0</v>
      </c>
      <c r="W146" s="40">
        <v>0</v>
      </c>
      <c r="X146" s="40">
        <v>0</v>
      </c>
      <c r="Y146" s="40">
        <v>0</v>
      </c>
      <c r="Z146" s="40">
        <v>0</v>
      </c>
      <c r="AA146" s="229">
        <f t="shared" si="38"/>
        <v>0</v>
      </c>
      <c r="AB146" s="40">
        <v>0</v>
      </c>
      <c r="AC146" s="40">
        <v>0</v>
      </c>
      <c r="AD146" s="40">
        <v>0</v>
      </c>
      <c r="AE146" s="40">
        <v>0</v>
      </c>
      <c r="AF146" s="229">
        <f t="shared" si="39"/>
        <v>0</v>
      </c>
      <c r="AG146" s="40">
        <v>0</v>
      </c>
      <c r="AH146" s="40">
        <v>0</v>
      </c>
      <c r="AI146" s="40">
        <v>0</v>
      </c>
      <c r="AJ146" s="40">
        <v>0</v>
      </c>
    </row>
    <row r="147" spans="1:36" s="14" customFormat="1" ht="13.5" customHeight="1" thickBot="1" x14ac:dyDescent="0.3">
      <c r="A147" s="225"/>
      <c r="B147" s="489"/>
      <c r="C147" s="554"/>
      <c r="D147" s="549"/>
      <c r="E147" s="63" t="s">
        <v>116</v>
      </c>
      <c r="F147" s="270">
        <f t="shared" si="33"/>
        <v>49</v>
      </c>
      <c r="G147" s="229">
        <f t="shared" si="34"/>
        <v>6</v>
      </c>
      <c r="H147" s="41">
        <v>6</v>
      </c>
      <c r="I147" s="41">
        <v>0</v>
      </c>
      <c r="J147" s="41">
        <v>0</v>
      </c>
      <c r="K147" s="41">
        <v>0</v>
      </c>
      <c r="L147" s="229">
        <f t="shared" si="35"/>
        <v>10</v>
      </c>
      <c r="M147" s="41">
        <v>10</v>
      </c>
      <c r="N147" s="41">
        <v>0</v>
      </c>
      <c r="O147" s="41">
        <v>0</v>
      </c>
      <c r="P147" s="41">
        <v>0</v>
      </c>
      <c r="Q147" s="229">
        <f t="shared" si="36"/>
        <v>8</v>
      </c>
      <c r="R147" s="41">
        <v>7</v>
      </c>
      <c r="S147" s="41">
        <v>0</v>
      </c>
      <c r="T147" s="41">
        <v>1</v>
      </c>
      <c r="U147" s="41">
        <v>0</v>
      </c>
      <c r="V147" s="229">
        <f t="shared" si="37"/>
        <v>8</v>
      </c>
      <c r="W147" s="41">
        <v>8</v>
      </c>
      <c r="X147" s="41">
        <v>0</v>
      </c>
      <c r="Y147" s="41">
        <v>0</v>
      </c>
      <c r="Z147" s="41">
        <v>0</v>
      </c>
      <c r="AA147" s="229">
        <f t="shared" si="38"/>
        <v>11</v>
      </c>
      <c r="AB147" s="41">
        <v>11</v>
      </c>
      <c r="AC147" s="41">
        <v>0</v>
      </c>
      <c r="AD147" s="41">
        <v>0</v>
      </c>
      <c r="AE147" s="41">
        <v>0</v>
      </c>
      <c r="AF147" s="229">
        <f t="shared" si="39"/>
        <v>6</v>
      </c>
      <c r="AG147" s="41">
        <v>6</v>
      </c>
      <c r="AH147" s="41">
        <v>0</v>
      </c>
      <c r="AI147" s="41">
        <v>0</v>
      </c>
      <c r="AJ147" s="41">
        <v>0</v>
      </c>
    </row>
    <row r="148" spans="1:36" s="14" customFormat="1" ht="15.75" thickBot="1" x14ac:dyDescent="0.3">
      <c r="A148" s="225"/>
      <c r="B148" s="484"/>
      <c r="C148" s="554"/>
      <c r="D148" s="550"/>
      <c r="E148" s="235" t="s">
        <v>458</v>
      </c>
      <c r="F148" s="270">
        <f t="shared" si="33"/>
        <v>29</v>
      </c>
      <c r="G148" s="229">
        <f t="shared" si="34"/>
        <v>2</v>
      </c>
      <c r="H148" s="263">
        <v>2</v>
      </c>
      <c r="I148" s="228">
        <v>0</v>
      </c>
      <c r="J148" s="228">
        <v>0</v>
      </c>
      <c r="K148" s="228">
        <v>0</v>
      </c>
      <c r="L148" s="229">
        <f t="shared" si="35"/>
        <v>6</v>
      </c>
      <c r="M148" s="228">
        <v>6</v>
      </c>
      <c r="N148" s="228">
        <v>0</v>
      </c>
      <c r="O148" s="228">
        <v>0</v>
      </c>
      <c r="P148" s="228">
        <v>0</v>
      </c>
      <c r="Q148" s="229">
        <f t="shared" si="36"/>
        <v>4</v>
      </c>
      <c r="R148" s="228">
        <v>4</v>
      </c>
      <c r="S148" s="228">
        <v>0</v>
      </c>
      <c r="T148" s="228">
        <v>0</v>
      </c>
      <c r="U148" s="228">
        <v>0</v>
      </c>
      <c r="V148" s="229">
        <f t="shared" si="37"/>
        <v>2</v>
      </c>
      <c r="W148" s="228">
        <v>1</v>
      </c>
      <c r="X148" s="228">
        <v>0</v>
      </c>
      <c r="Y148" s="228">
        <v>1</v>
      </c>
      <c r="Z148" s="228">
        <v>0</v>
      </c>
      <c r="AA148" s="229">
        <f t="shared" si="38"/>
        <v>9</v>
      </c>
      <c r="AB148" s="228">
        <v>9</v>
      </c>
      <c r="AC148" s="228">
        <v>0</v>
      </c>
      <c r="AD148" s="228">
        <v>0</v>
      </c>
      <c r="AE148" s="228">
        <v>0</v>
      </c>
      <c r="AF148" s="229">
        <f t="shared" si="39"/>
        <v>6</v>
      </c>
      <c r="AG148" s="228">
        <v>6</v>
      </c>
      <c r="AH148" s="228">
        <v>0</v>
      </c>
      <c r="AI148" s="228">
        <v>0</v>
      </c>
      <c r="AJ148" s="228">
        <v>0</v>
      </c>
    </row>
    <row r="149" spans="1:36" s="14" customFormat="1" ht="13.5" customHeight="1" x14ac:dyDescent="0.25">
      <c r="A149" s="225"/>
      <c r="B149" s="552">
        <v>41</v>
      </c>
      <c r="C149" s="554"/>
      <c r="D149" s="548" t="s">
        <v>557</v>
      </c>
      <c r="E149" s="236" t="s">
        <v>120</v>
      </c>
      <c r="F149" s="270">
        <f t="shared" si="33"/>
        <v>0</v>
      </c>
      <c r="G149" s="229">
        <f t="shared" si="34"/>
        <v>0</v>
      </c>
      <c r="H149" s="230"/>
      <c r="I149" s="230"/>
      <c r="J149" s="230"/>
      <c r="K149" s="230"/>
      <c r="L149" s="229">
        <f t="shared" si="35"/>
        <v>0</v>
      </c>
      <c r="M149" s="230"/>
      <c r="N149" s="230"/>
      <c r="O149" s="230"/>
      <c r="P149" s="230"/>
      <c r="Q149" s="229">
        <f t="shared" si="36"/>
        <v>0</v>
      </c>
      <c r="R149" s="230"/>
      <c r="S149" s="230"/>
      <c r="T149" s="230"/>
      <c r="U149" s="230"/>
      <c r="V149" s="229">
        <f t="shared" si="37"/>
        <v>0</v>
      </c>
      <c r="W149" s="230"/>
      <c r="X149" s="230"/>
      <c r="Y149" s="230"/>
      <c r="Z149" s="230"/>
      <c r="AA149" s="229">
        <f t="shared" si="38"/>
        <v>0</v>
      </c>
      <c r="AB149" s="230"/>
      <c r="AC149" s="230"/>
      <c r="AD149" s="230"/>
      <c r="AE149" s="230"/>
      <c r="AF149" s="229">
        <f t="shared" si="39"/>
        <v>0</v>
      </c>
      <c r="AG149" s="230"/>
      <c r="AH149" s="230"/>
      <c r="AI149" s="230"/>
      <c r="AJ149" s="230"/>
    </row>
    <row r="150" spans="1:36" s="14" customFormat="1" x14ac:dyDescent="0.25">
      <c r="A150" s="225"/>
      <c r="B150" s="489"/>
      <c r="C150" s="554"/>
      <c r="D150" s="549"/>
      <c r="E150" s="237" t="s">
        <v>121</v>
      </c>
      <c r="F150" s="270">
        <f t="shared" si="33"/>
        <v>0</v>
      </c>
      <c r="G150" s="229">
        <f t="shared" si="34"/>
        <v>0</v>
      </c>
      <c r="H150" s="218"/>
      <c r="I150" s="218"/>
      <c r="J150" s="218"/>
      <c r="K150" s="218"/>
      <c r="L150" s="229">
        <f t="shared" si="35"/>
        <v>0</v>
      </c>
      <c r="M150" s="218"/>
      <c r="N150" s="218"/>
      <c r="O150" s="218"/>
      <c r="P150" s="218"/>
      <c r="Q150" s="229">
        <f t="shared" si="36"/>
        <v>0</v>
      </c>
      <c r="R150" s="218"/>
      <c r="S150" s="218"/>
      <c r="T150" s="218"/>
      <c r="U150" s="218"/>
      <c r="V150" s="229">
        <f t="shared" si="37"/>
        <v>0</v>
      </c>
      <c r="W150" s="218"/>
      <c r="X150" s="218"/>
      <c r="Y150" s="218"/>
      <c r="Z150" s="218"/>
      <c r="AA150" s="229">
        <f t="shared" si="38"/>
        <v>0</v>
      </c>
      <c r="AB150" s="218"/>
      <c r="AC150" s="218"/>
      <c r="AD150" s="218"/>
      <c r="AE150" s="218"/>
      <c r="AF150" s="229">
        <f t="shared" si="39"/>
        <v>0</v>
      </c>
      <c r="AG150" s="218"/>
      <c r="AH150" s="218"/>
      <c r="AI150" s="218"/>
      <c r="AJ150" s="218"/>
    </row>
    <row r="151" spans="1:36" s="14" customFormat="1" ht="13.5" customHeight="1" thickBot="1" x14ac:dyDescent="0.3">
      <c r="A151" s="225"/>
      <c r="B151" s="489"/>
      <c r="C151" s="554"/>
      <c r="D151" s="549"/>
      <c r="E151" s="63" t="s">
        <v>116</v>
      </c>
      <c r="F151" s="270">
        <f t="shared" si="33"/>
        <v>0</v>
      </c>
      <c r="G151" s="229">
        <f t="shared" si="34"/>
        <v>0</v>
      </c>
      <c r="H151" s="41">
        <v>0</v>
      </c>
      <c r="I151" s="41">
        <v>0</v>
      </c>
      <c r="J151" s="41">
        <v>0</v>
      </c>
      <c r="K151" s="41">
        <v>0</v>
      </c>
      <c r="L151" s="229">
        <f t="shared" si="35"/>
        <v>0</v>
      </c>
      <c r="M151" s="41">
        <v>0</v>
      </c>
      <c r="N151" s="41">
        <v>0</v>
      </c>
      <c r="O151" s="41">
        <v>0</v>
      </c>
      <c r="P151" s="41">
        <v>0</v>
      </c>
      <c r="Q151" s="229">
        <f t="shared" si="36"/>
        <v>0</v>
      </c>
      <c r="R151" s="41">
        <v>0</v>
      </c>
      <c r="S151" s="41">
        <v>0</v>
      </c>
      <c r="T151" s="41">
        <v>0</v>
      </c>
      <c r="U151" s="41">
        <v>0</v>
      </c>
      <c r="V151" s="229">
        <f t="shared" si="37"/>
        <v>0</v>
      </c>
      <c r="W151" s="41">
        <v>0</v>
      </c>
      <c r="X151" s="41">
        <v>0</v>
      </c>
      <c r="Y151" s="41">
        <v>0</v>
      </c>
      <c r="Z151" s="41">
        <v>0</v>
      </c>
      <c r="AA151" s="229">
        <f t="shared" si="38"/>
        <v>0</v>
      </c>
      <c r="AB151" s="41">
        <v>0</v>
      </c>
      <c r="AC151" s="41">
        <v>0</v>
      </c>
      <c r="AD151" s="41">
        <v>0</v>
      </c>
      <c r="AE151" s="41">
        <v>0</v>
      </c>
      <c r="AF151" s="229">
        <f t="shared" si="39"/>
        <v>0</v>
      </c>
      <c r="AG151" s="41">
        <v>0</v>
      </c>
      <c r="AH151" s="41">
        <v>0</v>
      </c>
      <c r="AI151" s="41">
        <v>0</v>
      </c>
      <c r="AJ151" s="41">
        <v>0</v>
      </c>
    </row>
    <row r="152" spans="1:36" s="14" customFormat="1" ht="15.75" thickBot="1" x14ac:dyDescent="0.3">
      <c r="A152" s="225"/>
      <c r="B152" s="484"/>
      <c r="C152" s="554"/>
      <c r="D152" s="550"/>
      <c r="E152" s="235" t="s">
        <v>458</v>
      </c>
      <c r="F152" s="270">
        <f t="shared" si="33"/>
        <v>0</v>
      </c>
      <c r="G152" s="229">
        <f t="shared" si="34"/>
        <v>0</v>
      </c>
      <c r="H152" s="228">
        <v>0</v>
      </c>
      <c r="I152" s="228">
        <v>0</v>
      </c>
      <c r="J152" s="228">
        <v>0</v>
      </c>
      <c r="K152" s="228">
        <v>0</v>
      </c>
      <c r="L152" s="229">
        <f t="shared" si="35"/>
        <v>0</v>
      </c>
      <c r="M152" s="228">
        <v>0</v>
      </c>
      <c r="N152" s="228">
        <v>0</v>
      </c>
      <c r="O152" s="228">
        <v>0</v>
      </c>
      <c r="P152" s="228">
        <v>0</v>
      </c>
      <c r="Q152" s="229">
        <f t="shared" si="36"/>
        <v>0</v>
      </c>
      <c r="R152" s="228">
        <v>0</v>
      </c>
      <c r="S152" s="228">
        <v>0</v>
      </c>
      <c r="T152" s="228">
        <v>0</v>
      </c>
      <c r="U152" s="228">
        <v>0</v>
      </c>
      <c r="V152" s="229">
        <f t="shared" si="37"/>
        <v>0</v>
      </c>
      <c r="W152" s="228">
        <v>0</v>
      </c>
      <c r="X152" s="228">
        <v>0</v>
      </c>
      <c r="Y152" s="228">
        <v>0</v>
      </c>
      <c r="Z152" s="228">
        <v>0</v>
      </c>
      <c r="AA152" s="229">
        <f t="shared" si="38"/>
        <v>0</v>
      </c>
      <c r="AB152" s="228">
        <v>0</v>
      </c>
      <c r="AC152" s="228">
        <v>0</v>
      </c>
      <c r="AD152" s="228">
        <v>0</v>
      </c>
      <c r="AE152" s="228">
        <v>0</v>
      </c>
      <c r="AF152" s="229">
        <f t="shared" si="39"/>
        <v>0</v>
      </c>
      <c r="AG152" s="228">
        <v>0</v>
      </c>
      <c r="AH152" s="228">
        <v>0</v>
      </c>
      <c r="AI152" s="228">
        <v>0</v>
      </c>
      <c r="AJ152" s="228">
        <v>0</v>
      </c>
    </row>
    <row r="153" spans="1:36" s="14" customFormat="1" x14ac:dyDescent="0.25">
      <c r="A153" s="225"/>
      <c r="B153" s="552">
        <v>42</v>
      </c>
      <c r="C153" s="554"/>
      <c r="D153" s="548" t="s">
        <v>558</v>
      </c>
      <c r="E153" s="60" t="s">
        <v>120</v>
      </c>
      <c r="F153" s="270">
        <f t="shared" si="33"/>
        <v>0</v>
      </c>
      <c r="G153" s="229">
        <f t="shared" si="34"/>
        <v>0</v>
      </c>
      <c r="H153" s="45">
        <v>0</v>
      </c>
      <c r="I153" s="45">
        <v>0</v>
      </c>
      <c r="J153" s="45">
        <v>0</v>
      </c>
      <c r="K153" s="45">
        <v>0</v>
      </c>
      <c r="L153" s="229">
        <f t="shared" si="35"/>
        <v>0</v>
      </c>
      <c r="M153" s="45">
        <v>0</v>
      </c>
      <c r="N153" s="45">
        <v>0</v>
      </c>
      <c r="O153" s="45">
        <v>0</v>
      </c>
      <c r="P153" s="45">
        <v>0</v>
      </c>
      <c r="Q153" s="229">
        <f t="shared" si="36"/>
        <v>0</v>
      </c>
      <c r="R153" s="45">
        <v>0</v>
      </c>
      <c r="S153" s="45">
        <v>0</v>
      </c>
      <c r="T153" s="45">
        <v>0</v>
      </c>
      <c r="U153" s="45">
        <v>0</v>
      </c>
      <c r="V153" s="229">
        <f t="shared" si="37"/>
        <v>0</v>
      </c>
      <c r="W153" s="45">
        <v>0</v>
      </c>
      <c r="X153" s="45">
        <v>0</v>
      </c>
      <c r="Y153" s="45">
        <v>0</v>
      </c>
      <c r="Z153" s="45">
        <v>0</v>
      </c>
      <c r="AA153" s="229">
        <f t="shared" si="38"/>
        <v>0</v>
      </c>
      <c r="AB153" s="45">
        <v>0</v>
      </c>
      <c r="AC153" s="45">
        <v>0</v>
      </c>
      <c r="AD153" s="45">
        <v>0</v>
      </c>
      <c r="AE153" s="45">
        <v>0</v>
      </c>
      <c r="AF153" s="229">
        <f t="shared" si="39"/>
        <v>0</v>
      </c>
      <c r="AG153" s="45">
        <v>0</v>
      </c>
      <c r="AH153" s="45">
        <v>0</v>
      </c>
      <c r="AI153" s="45">
        <v>0</v>
      </c>
      <c r="AJ153" s="45">
        <v>0</v>
      </c>
    </row>
    <row r="154" spans="1:36" s="14" customFormat="1" x14ac:dyDescent="0.25">
      <c r="A154" s="225"/>
      <c r="B154" s="489"/>
      <c r="C154" s="554"/>
      <c r="D154" s="549"/>
      <c r="E154" s="62" t="s">
        <v>121</v>
      </c>
      <c r="F154" s="270">
        <f t="shared" si="33"/>
        <v>0</v>
      </c>
      <c r="G154" s="229">
        <f t="shared" si="34"/>
        <v>0</v>
      </c>
      <c r="H154" s="40">
        <v>0</v>
      </c>
      <c r="I154" s="40">
        <v>0</v>
      </c>
      <c r="J154" s="40">
        <v>0</v>
      </c>
      <c r="K154" s="40">
        <v>0</v>
      </c>
      <c r="L154" s="229">
        <f t="shared" si="35"/>
        <v>0</v>
      </c>
      <c r="M154" s="40">
        <v>0</v>
      </c>
      <c r="N154" s="40">
        <v>0</v>
      </c>
      <c r="O154" s="40">
        <v>0</v>
      </c>
      <c r="P154" s="40">
        <v>0</v>
      </c>
      <c r="Q154" s="229">
        <f t="shared" si="36"/>
        <v>0</v>
      </c>
      <c r="R154" s="40">
        <v>0</v>
      </c>
      <c r="S154" s="40">
        <v>0</v>
      </c>
      <c r="T154" s="40">
        <v>0</v>
      </c>
      <c r="U154" s="40">
        <v>0</v>
      </c>
      <c r="V154" s="229">
        <f t="shared" si="37"/>
        <v>0</v>
      </c>
      <c r="W154" s="40">
        <v>0</v>
      </c>
      <c r="X154" s="40">
        <v>0</v>
      </c>
      <c r="Y154" s="40">
        <v>0</v>
      </c>
      <c r="Z154" s="40">
        <v>0</v>
      </c>
      <c r="AA154" s="229">
        <f t="shared" si="38"/>
        <v>0</v>
      </c>
      <c r="AB154" s="40">
        <v>0</v>
      </c>
      <c r="AC154" s="40">
        <v>0</v>
      </c>
      <c r="AD154" s="40">
        <v>0</v>
      </c>
      <c r="AE154" s="40">
        <v>0</v>
      </c>
      <c r="AF154" s="229">
        <f t="shared" si="39"/>
        <v>0</v>
      </c>
      <c r="AG154" s="40">
        <v>0</v>
      </c>
      <c r="AH154" s="40">
        <v>0</v>
      </c>
      <c r="AI154" s="40">
        <v>0</v>
      </c>
      <c r="AJ154" s="40">
        <v>0</v>
      </c>
    </row>
    <row r="155" spans="1:36" s="14" customFormat="1" ht="15.75" thickBot="1" x14ac:dyDescent="0.3">
      <c r="A155" s="225"/>
      <c r="B155" s="489"/>
      <c r="C155" s="554"/>
      <c r="D155" s="549"/>
      <c r="E155" s="63" t="s">
        <v>116</v>
      </c>
      <c r="F155" s="270">
        <f t="shared" si="33"/>
        <v>2</v>
      </c>
      <c r="G155" s="229">
        <f t="shared" si="34"/>
        <v>0</v>
      </c>
      <c r="H155" s="41">
        <v>0</v>
      </c>
      <c r="I155" s="41">
        <v>0</v>
      </c>
      <c r="J155" s="41">
        <v>0</v>
      </c>
      <c r="K155" s="41">
        <v>0</v>
      </c>
      <c r="L155" s="229">
        <f t="shared" si="35"/>
        <v>1</v>
      </c>
      <c r="M155" s="41">
        <v>1</v>
      </c>
      <c r="N155" s="41">
        <v>0</v>
      </c>
      <c r="O155" s="41">
        <v>0</v>
      </c>
      <c r="P155" s="41">
        <v>0</v>
      </c>
      <c r="Q155" s="229">
        <f t="shared" si="36"/>
        <v>0</v>
      </c>
      <c r="R155" s="41">
        <v>0</v>
      </c>
      <c r="S155" s="41">
        <v>0</v>
      </c>
      <c r="T155" s="41">
        <v>0</v>
      </c>
      <c r="U155" s="41">
        <v>0</v>
      </c>
      <c r="V155" s="229">
        <f t="shared" si="37"/>
        <v>1</v>
      </c>
      <c r="W155" s="41">
        <v>1</v>
      </c>
      <c r="X155" s="41">
        <v>0</v>
      </c>
      <c r="Y155" s="41">
        <v>0</v>
      </c>
      <c r="Z155" s="41">
        <v>0</v>
      </c>
      <c r="AA155" s="229">
        <f t="shared" si="38"/>
        <v>0</v>
      </c>
      <c r="AB155" s="41">
        <v>0</v>
      </c>
      <c r="AC155" s="41">
        <v>0</v>
      </c>
      <c r="AD155" s="41">
        <v>0</v>
      </c>
      <c r="AE155" s="41">
        <v>0</v>
      </c>
      <c r="AF155" s="229">
        <f t="shared" si="39"/>
        <v>0</v>
      </c>
      <c r="AG155" s="41">
        <v>0</v>
      </c>
      <c r="AH155" s="41">
        <v>0</v>
      </c>
      <c r="AI155" s="41">
        <v>0</v>
      </c>
      <c r="AJ155" s="41">
        <v>0</v>
      </c>
    </row>
    <row r="156" spans="1:36" s="14" customFormat="1" ht="15.75" thickBot="1" x14ac:dyDescent="0.3">
      <c r="A156" s="225"/>
      <c r="B156" s="484"/>
      <c r="C156" s="554"/>
      <c r="D156" s="550"/>
      <c r="E156" s="235" t="s">
        <v>458</v>
      </c>
      <c r="F156" s="270">
        <f t="shared" si="33"/>
        <v>5</v>
      </c>
      <c r="G156" s="229">
        <f t="shared" si="34"/>
        <v>0</v>
      </c>
      <c r="H156" s="228">
        <v>0</v>
      </c>
      <c r="I156" s="228">
        <v>0</v>
      </c>
      <c r="J156" s="228">
        <v>0</v>
      </c>
      <c r="K156" s="228">
        <v>0</v>
      </c>
      <c r="L156" s="229">
        <f t="shared" si="35"/>
        <v>0</v>
      </c>
      <c r="M156" s="228">
        <v>0</v>
      </c>
      <c r="N156" s="228">
        <v>0</v>
      </c>
      <c r="O156" s="228">
        <v>0</v>
      </c>
      <c r="P156" s="228">
        <v>0</v>
      </c>
      <c r="Q156" s="229">
        <f t="shared" si="36"/>
        <v>0</v>
      </c>
      <c r="R156" s="228">
        <v>0</v>
      </c>
      <c r="S156" s="228">
        <v>0</v>
      </c>
      <c r="T156" s="228">
        <v>0</v>
      </c>
      <c r="U156" s="228">
        <v>0</v>
      </c>
      <c r="V156" s="229">
        <f t="shared" si="37"/>
        <v>5</v>
      </c>
      <c r="W156" s="228">
        <v>4</v>
      </c>
      <c r="X156" s="228">
        <v>0</v>
      </c>
      <c r="Y156" s="228">
        <v>1</v>
      </c>
      <c r="Z156" s="228">
        <v>0</v>
      </c>
      <c r="AA156" s="229">
        <f t="shared" si="38"/>
        <v>0</v>
      </c>
      <c r="AB156" s="228">
        <v>0</v>
      </c>
      <c r="AC156" s="228">
        <v>0</v>
      </c>
      <c r="AD156" s="228">
        <v>0</v>
      </c>
      <c r="AE156" s="228">
        <v>0</v>
      </c>
      <c r="AF156" s="229">
        <f t="shared" si="39"/>
        <v>0</v>
      </c>
      <c r="AG156" s="228">
        <v>0</v>
      </c>
      <c r="AH156" s="228">
        <v>0</v>
      </c>
      <c r="AI156" s="228">
        <v>0</v>
      </c>
      <c r="AJ156" s="228">
        <v>0</v>
      </c>
    </row>
    <row r="157" spans="1:36" s="14" customFormat="1" ht="13.5" customHeight="1" x14ac:dyDescent="0.25">
      <c r="A157" s="225"/>
      <c r="B157" s="552">
        <v>43</v>
      </c>
      <c r="C157" s="554"/>
      <c r="D157" s="548" t="s">
        <v>559</v>
      </c>
      <c r="E157" s="236" t="s">
        <v>120</v>
      </c>
      <c r="F157" s="270">
        <f t="shared" si="33"/>
        <v>0</v>
      </c>
      <c r="G157" s="229">
        <f t="shared" si="34"/>
        <v>0</v>
      </c>
      <c r="H157" s="230"/>
      <c r="I157" s="230"/>
      <c r="J157" s="230"/>
      <c r="K157" s="230"/>
      <c r="L157" s="229">
        <f t="shared" si="35"/>
        <v>0</v>
      </c>
      <c r="M157" s="230"/>
      <c r="N157" s="230"/>
      <c r="O157" s="230"/>
      <c r="P157" s="230"/>
      <c r="Q157" s="229">
        <f t="shared" si="36"/>
        <v>0</v>
      </c>
      <c r="R157" s="230"/>
      <c r="S157" s="230"/>
      <c r="T157" s="230"/>
      <c r="U157" s="230"/>
      <c r="V157" s="229">
        <f t="shared" si="37"/>
        <v>0</v>
      </c>
      <c r="W157" s="230"/>
      <c r="X157" s="230"/>
      <c r="Y157" s="230"/>
      <c r="Z157" s="230"/>
      <c r="AA157" s="229">
        <f t="shared" si="38"/>
        <v>0</v>
      </c>
      <c r="AB157" s="230"/>
      <c r="AC157" s="230"/>
      <c r="AD157" s="230"/>
      <c r="AE157" s="230"/>
      <c r="AF157" s="229">
        <f t="shared" si="39"/>
        <v>0</v>
      </c>
      <c r="AG157" s="230"/>
      <c r="AH157" s="230"/>
      <c r="AI157" s="230"/>
      <c r="AJ157" s="230"/>
    </row>
    <row r="158" spans="1:36" s="14" customFormat="1" ht="13.5" customHeight="1" x14ac:dyDescent="0.25">
      <c r="A158" s="225"/>
      <c r="B158" s="489"/>
      <c r="C158" s="554"/>
      <c r="D158" s="549"/>
      <c r="E158" s="237" t="s">
        <v>121</v>
      </c>
      <c r="F158" s="270">
        <f t="shared" si="33"/>
        <v>0</v>
      </c>
      <c r="G158" s="229">
        <f t="shared" si="34"/>
        <v>0</v>
      </c>
      <c r="H158" s="218"/>
      <c r="I158" s="218"/>
      <c r="J158" s="218"/>
      <c r="K158" s="218"/>
      <c r="L158" s="229">
        <f t="shared" si="35"/>
        <v>0</v>
      </c>
      <c r="M158" s="218"/>
      <c r="N158" s="218"/>
      <c r="O158" s="218"/>
      <c r="P158" s="218"/>
      <c r="Q158" s="229">
        <f t="shared" si="36"/>
        <v>0</v>
      </c>
      <c r="R158" s="218"/>
      <c r="S158" s="218"/>
      <c r="T158" s="218"/>
      <c r="U158" s="218"/>
      <c r="V158" s="229">
        <f t="shared" si="37"/>
        <v>0</v>
      </c>
      <c r="W158" s="218"/>
      <c r="X158" s="218"/>
      <c r="Y158" s="218"/>
      <c r="Z158" s="218"/>
      <c r="AA158" s="229">
        <f t="shared" si="38"/>
        <v>0</v>
      </c>
      <c r="AB158" s="218"/>
      <c r="AC158" s="218"/>
      <c r="AD158" s="218"/>
      <c r="AE158" s="218"/>
      <c r="AF158" s="229">
        <f t="shared" si="39"/>
        <v>0</v>
      </c>
      <c r="AG158" s="218"/>
      <c r="AH158" s="218"/>
      <c r="AI158" s="218"/>
      <c r="AJ158" s="218"/>
    </row>
    <row r="159" spans="1:36" s="14" customFormat="1" ht="13.5" customHeight="1" thickBot="1" x14ac:dyDescent="0.3">
      <c r="A159" s="225"/>
      <c r="B159" s="489"/>
      <c r="C159" s="554"/>
      <c r="D159" s="549"/>
      <c r="E159" s="63" t="s">
        <v>116</v>
      </c>
      <c r="F159" s="270">
        <f t="shared" si="33"/>
        <v>11</v>
      </c>
      <c r="G159" s="229">
        <f t="shared" si="34"/>
        <v>5</v>
      </c>
      <c r="H159" s="41">
        <v>5</v>
      </c>
      <c r="I159" s="41">
        <v>0</v>
      </c>
      <c r="J159" s="41">
        <v>0</v>
      </c>
      <c r="K159" s="41">
        <v>0</v>
      </c>
      <c r="L159" s="229">
        <f t="shared" si="35"/>
        <v>2</v>
      </c>
      <c r="M159" s="41">
        <v>2</v>
      </c>
      <c r="N159" s="41">
        <v>0</v>
      </c>
      <c r="O159" s="41">
        <v>0</v>
      </c>
      <c r="P159" s="41">
        <v>0</v>
      </c>
      <c r="Q159" s="229">
        <f t="shared" si="36"/>
        <v>1</v>
      </c>
      <c r="R159" s="41">
        <v>1</v>
      </c>
      <c r="S159" s="41">
        <v>0</v>
      </c>
      <c r="T159" s="41">
        <v>0</v>
      </c>
      <c r="U159" s="41">
        <v>0</v>
      </c>
      <c r="V159" s="229">
        <f t="shared" si="37"/>
        <v>3</v>
      </c>
      <c r="W159" s="41">
        <v>3</v>
      </c>
      <c r="X159" s="41">
        <v>0</v>
      </c>
      <c r="Y159" s="41">
        <v>0</v>
      </c>
      <c r="Z159" s="41">
        <v>0</v>
      </c>
      <c r="AA159" s="229">
        <f t="shared" si="38"/>
        <v>0</v>
      </c>
      <c r="AB159" s="41">
        <v>0</v>
      </c>
      <c r="AC159" s="41">
        <v>0</v>
      </c>
      <c r="AD159" s="41">
        <v>0</v>
      </c>
      <c r="AE159" s="41">
        <v>0</v>
      </c>
      <c r="AF159" s="229">
        <f t="shared" si="39"/>
        <v>0</v>
      </c>
      <c r="AG159" s="41">
        <v>0</v>
      </c>
      <c r="AH159" s="41">
        <v>0</v>
      </c>
      <c r="AI159" s="41">
        <v>0</v>
      </c>
      <c r="AJ159" s="41">
        <v>0</v>
      </c>
    </row>
    <row r="160" spans="1:36" s="14" customFormat="1" ht="15.75" thickBot="1" x14ac:dyDescent="0.3">
      <c r="A160" s="225"/>
      <c r="B160" s="484"/>
      <c r="C160" s="554"/>
      <c r="D160" s="550"/>
      <c r="E160" s="235" t="s">
        <v>458</v>
      </c>
      <c r="F160" s="270">
        <f t="shared" si="33"/>
        <v>2</v>
      </c>
      <c r="G160" s="229">
        <f t="shared" si="34"/>
        <v>2</v>
      </c>
      <c r="H160" s="228">
        <v>2</v>
      </c>
      <c r="I160" s="228">
        <v>0</v>
      </c>
      <c r="J160" s="228">
        <v>0</v>
      </c>
      <c r="K160" s="228">
        <v>0</v>
      </c>
      <c r="L160" s="229">
        <f t="shared" si="35"/>
        <v>0</v>
      </c>
      <c r="M160" s="228">
        <v>0</v>
      </c>
      <c r="N160" s="228">
        <v>0</v>
      </c>
      <c r="O160" s="228">
        <v>0</v>
      </c>
      <c r="P160" s="228">
        <v>0</v>
      </c>
      <c r="Q160" s="229">
        <f t="shared" si="36"/>
        <v>0</v>
      </c>
      <c r="R160" s="228">
        <v>0</v>
      </c>
      <c r="S160" s="228">
        <v>0</v>
      </c>
      <c r="T160" s="228">
        <v>0</v>
      </c>
      <c r="U160" s="228">
        <v>0</v>
      </c>
      <c r="V160" s="229">
        <f t="shared" si="37"/>
        <v>0</v>
      </c>
      <c r="W160" s="228">
        <v>0</v>
      </c>
      <c r="X160" s="228">
        <v>0</v>
      </c>
      <c r="Y160" s="228">
        <v>0</v>
      </c>
      <c r="Z160" s="228">
        <v>0</v>
      </c>
      <c r="AA160" s="229">
        <f t="shared" si="38"/>
        <v>0</v>
      </c>
      <c r="AB160" s="228">
        <v>0</v>
      </c>
      <c r="AC160" s="228">
        <v>0</v>
      </c>
      <c r="AD160" s="228">
        <v>0</v>
      </c>
      <c r="AE160" s="228">
        <v>0</v>
      </c>
      <c r="AF160" s="229">
        <f t="shared" si="39"/>
        <v>0</v>
      </c>
      <c r="AG160" s="228">
        <v>0</v>
      </c>
      <c r="AH160" s="228">
        <v>0</v>
      </c>
      <c r="AI160" s="228">
        <v>0</v>
      </c>
      <c r="AJ160" s="228">
        <v>0</v>
      </c>
    </row>
    <row r="161" spans="1:36" s="14" customFormat="1" ht="23.25" customHeight="1" x14ac:dyDescent="0.25">
      <c r="A161" s="225"/>
      <c r="B161" s="552">
        <v>44</v>
      </c>
      <c r="C161" s="554"/>
      <c r="D161" s="548" t="s">
        <v>560</v>
      </c>
      <c r="E161" s="236" t="s">
        <v>120</v>
      </c>
      <c r="F161" s="270">
        <f t="shared" si="33"/>
        <v>0</v>
      </c>
      <c r="G161" s="229">
        <f t="shared" si="34"/>
        <v>0</v>
      </c>
      <c r="H161" s="230"/>
      <c r="I161" s="230"/>
      <c r="J161" s="230"/>
      <c r="K161" s="230"/>
      <c r="L161" s="229">
        <f t="shared" si="35"/>
        <v>0</v>
      </c>
      <c r="M161" s="230"/>
      <c r="N161" s="230"/>
      <c r="O161" s="230"/>
      <c r="P161" s="230"/>
      <c r="Q161" s="229">
        <f t="shared" si="36"/>
        <v>0</v>
      </c>
      <c r="R161" s="230"/>
      <c r="S161" s="230"/>
      <c r="T161" s="230"/>
      <c r="U161" s="230"/>
      <c r="V161" s="229">
        <f t="shared" si="37"/>
        <v>0</v>
      </c>
      <c r="W161" s="230"/>
      <c r="X161" s="230"/>
      <c r="Y161" s="230"/>
      <c r="Z161" s="230"/>
      <c r="AA161" s="229">
        <f t="shared" si="38"/>
        <v>0</v>
      </c>
      <c r="AB161" s="230"/>
      <c r="AC161" s="230"/>
      <c r="AD161" s="230"/>
      <c r="AE161" s="230"/>
      <c r="AF161" s="229">
        <f t="shared" si="39"/>
        <v>0</v>
      </c>
      <c r="AG161" s="230"/>
      <c r="AH161" s="230"/>
      <c r="AI161" s="230"/>
      <c r="AJ161" s="230"/>
    </row>
    <row r="162" spans="1:36" s="14" customFormat="1" ht="23.25" customHeight="1" x14ac:dyDescent="0.25">
      <c r="A162" s="225"/>
      <c r="B162" s="489"/>
      <c r="C162" s="554"/>
      <c r="D162" s="549"/>
      <c r="E162" s="237" t="s">
        <v>121</v>
      </c>
      <c r="F162" s="270">
        <f t="shared" si="33"/>
        <v>0</v>
      </c>
      <c r="G162" s="229">
        <f t="shared" si="34"/>
        <v>0</v>
      </c>
      <c r="H162" s="218"/>
      <c r="I162" s="218"/>
      <c r="J162" s="218"/>
      <c r="K162" s="218"/>
      <c r="L162" s="229">
        <f t="shared" si="35"/>
        <v>0</v>
      </c>
      <c r="M162" s="218"/>
      <c r="N162" s="218"/>
      <c r="O162" s="218"/>
      <c r="P162" s="218"/>
      <c r="Q162" s="229">
        <f t="shared" si="36"/>
        <v>0</v>
      </c>
      <c r="R162" s="218"/>
      <c r="S162" s="218"/>
      <c r="T162" s="218"/>
      <c r="U162" s="218"/>
      <c r="V162" s="229">
        <f t="shared" si="37"/>
        <v>0</v>
      </c>
      <c r="W162" s="218"/>
      <c r="X162" s="218"/>
      <c r="Y162" s="218"/>
      <c r="Z162" s="218"/>
      <c r="AA162" s="229">
        <f t="shared" si="38"/>
        <v>0</v>
      </c>
      <c r="AB162" s="218"/>
      <c r="AC162" s="218"/>
      <c r="AD162" s="218"/>
      <c r="AE162" s="218"/>
      <c r="AF162" s="229">
        <f t="shared" si="39"/>
        <v>0</v>
      </c>
      <c r="AG162" s="218"/>
      <c r="AH162" s="218"/>
      <c r="AI162" s="218"/>
      <c r="AJ162" s="218"/>
    </row>
    <row r="163" spans="1:36" s="14" customFormat="1" ht="23.25" customHeight="1" thickBot="1" x14ac:dyDescent="0.3">
      <c r="A163" s="225"/>
      <c r="B163" s="489"/>
      <c r="C163" s="554"/>
      <c r="D163" s="549"/>
      <c r="E163" s="63" t="s">
        <v>116</v>
      </c>
      <c r="F163" s="270">
        <f t="shared" si="33"/>
        <v>0</v>
      </c>
      <c r="G163" s="229">
        <f t="shared" si="34"/>
        <v>0</v>
      </c>
      <c r="H163" s="41">
        <v>0</v>
      </c>
      <c r="I163" s="41">
        <v>0</v>
      </c>
      <c r="J163" s="41">
        <v>0</v>
      </c>
      <c r="K163" s="41">
        <v>0</v>
      </c>
      <c r="L163" s="229">
        <f t="shared" si="35"/>
        <v>0</v>
      </c>
      <c r="M163" s="41">
        <v>0</v>
      </c>
      <c r="N163" s="41">
        <v>0</v>
      </c>
      <c r="O163" s="41">
        <v>0</v>
      </c>
      <c r="P163" s="41">
        <v>0</v>
      </c>
      <c r="Q163" s="229">
        <f t="shared" si="36"/>
        <v>0</v>
      </c>
      <c r="R163" s="41">
        <v>0</v>
      </c>
      <c r="S163" s="41">
        <v>0</v>
      </c>
      <c r="T163" s="41">
        <v>0</v>
      </c>
      <c r="U163" s="41">
        <v>0</v>
      </c>
      <c r="V163" s="229">
        <f t="shared" si="37"/>
        <v>0</v>
      </c>
      <c r="W163" s="41">
        <v>0</v>
      </c>
      <c r="X163" s="41">
        <v>0</v>
      </c>
      <c r="Y163" s="41">
        <v>0</v>
      </c>
      <c r="Z163" s="41">
        <v>0</v>
      </c>
      <c r="AA163" s="229">
        <f t="shared" si="38"/>
        <v>0</v>
      </c>
      <c r="AB163" s="41">
        <v>0</v>
      </c>
      <c r="AC163" s="41">
        <v>0</v>
      </c>
      <c r="AD163" s="41">
        <v>0</v>
      </c>
      <c r="AE163" s="41">
        <v>0</v>
      </c>
      <c r="AF163" s="229">
        <f t="shared" si="39"/>
        <v>0</v>
      </c>
      <c r="AG163" s="41">
        <v>0</v>
      </c>
      <c r="AH163" s="41">
        <v>0</v>
      </c>
      <c r="AI163" s="41">
        <v>0</v>
      </c>
      <c r="AJ163" s="41">
        <v>0</v>
      </c>
    </row>
    <row r="164" spans="1:36" s="14" customFormat="1" ht="23.25" customHeight="1" thickBot="1" x14ac:dyDescent="0.3">
      <c r="A164" s="225"/>
      <c r="B164" s="484"/>
      <c r="C164" s="554"/>
      <c r="D164" s="550"/>
      <c r="E164" s="235" t="s">
        <v>458</v>
      </c>
      <c r="F164" s="270">
        <f t="shared" si="33"/>
        <v>0</v>
      </c>
      <c r="G164" s="229">
        <f t="shared" si="34"/>
        <v>0</v>
      </c>
      <c r="H164" s="228">
        <v>0</v>
      </c>
      <c r="I164" s="228">
        <v>0</v>
      </c>
      <c r="J164" s="228">
        <v>0</v>
      </c>
      <c r="K164" s="228">
        <v>0</v>
      </c>
      <c r="L164" s="229">
        <f t="shared" si="35"/>
        <v>0</v>
      </c>
      <c r="M164" s="228">
        <v>0</v>
      </c>
      <c r="N164" s="228">
        <v>0</v>
      </c>
      <c r="O164" s="228">
        <v>0</v>
      </c>
      <c r="P164" s="228">
        <v>0</v>
      </c>
      <c r="Q164" s="229">
        <f t="shared" si="36"/>
        <v>0</v>
      </c>
      <c r="R164" s="228">
        <v>0</v>
      </c>
      <c r="S164" s="228">
        <v>0</v>
      </c>
      <c r="T164" s="228">
        <v>0</v>
      </c>
      <c r="U164" s="228">
        <v>0</v>
      </c>
      <c r="V164" s="229">
        <f t="shared" si="37"/>
        <v>0</v>
      </c>
      <c r="W164" s="228">
        <v>0</v>
      </c>
      <c r="X164" s="228">
        <v>0</v>
      </c>
      <c r="Y164" s="228">
        <v>0</v>
      </c>
      <c r="Z164" s="228">
        <v>0</v>
      </c>
      <c r="AA164" s="229">
        <f t="shared" si="38"/>
        <v>0</v>
      </c>
      <c r="AB164" s="228">
        <v>0</v>
      </c>
      <c r="AC164" s="228">
        <v>0</v>
      </c>
      <c r="AD164" s="228">
        <v>0</v>
      </c>
      <c r="AE164" s="228">
        <v>0</v>
      </c>
      <c r="AF164" s="229">
        <f t="shared" si="39"/>
        <v>0</v>
      </c>
      <c r="AG164" s="228">
        <v>0</v>
      </c>
      <c r="AH164" s="228">
        <v>0</v>
      </c>
      <c r="AI164" s="228">
        <v>0</v>
      </c>
      <c r="AJ164" s="228">
        <v>0</v>
      </c>
    </row>
    <row r="165" spans="1:36" s="14" customFormat="1" ht="13.5" customHeight="1" x14ac:dyDescent="0.25">
      <c r="A165" s="225"/>
      <c r="B165" s="552">
        <v>45</v>
      </c>
      <c r="C165" s="554"/>
      <c r="D165" s="548" t="s">
        <v>561</v>
      </c>
      <c r="E165" s="60" t="s">
        <v>120</v>
      </c>
      <c r="F165" s="270">
        <f t="shared" si="33"/>
        <v>0</v>
      </c>
      <c r="G165" s="229">
        <f t="shared" si="34"/>
        <v>0</v>
      </c>
      <c r="H165" s="45">
        <v>0</v>
      </c>
      <c r="I165" s="45">
        <v>0</v>
      </c>
      <c r="J165" s="45">
        <v>0</v>
      </c>
      <c r="K165" s="45">
        <v>0</v>
      </c>
      <c r="L165" s="229">
        <f t="shared" si="35"/>
        <v>0</v>
      </c>
      <c r="M165" s="45">
        <v>0</v>
      </c>
      <c r="N165" s="45">
        <v>0</v>
      </c>
      <c r="O165" s="45">
        <v>0</v>
      </c>
      <c r="P165" s="45">
        <v>0</v>
      </c>
      <c r="Q165" s="229">
        <f t="shared" si="36"/>
        <v>0</v>
      </c>
      <c r="R165" s="45">
        <v>0</v>
      </c>
      <c r="S165" s="45">
        <v>0</v>
      </c>
      <c r="T165" s="45">
        <v>0</v>
      </c>
      <c r="U165" s="45">
        <v>0</v>
      </c>
      <c r="V165" s="229">
        <f t="shared" si="37"/>
        <v>0</v>
      </c>
      <c r="W165" s="45">
        <v>0</v>
      </c>
      <c r="X165" s="45">
        <v>0</v>
      </c>
      <c r="Y165" s="45">
        <v>0</v>
      </c>
      <c r="Z165" s="45">
        <v>0</v>
      </c>
      <c r="AA165" s="229">
        <f t="shared" si="38"/>
        <v>0</v>
      </c>
      <c r="AB165" s="45">
        <v>0</v>
      </c>
      <c r="AC165" s="45">
        <v>0</v>
      </c>
      <c r="AD165" s="45">
        <v>0</v>
      </c>
      <c r="AE165" s="45">
        <v>0</v>
      </c>
      <c r="AF165" s="229">
        <f t="shared" si="39"/>
        <v>0</v>
      </c>
      <c r="AG165" s="45">
        <v>0</v>
      </c>
      <c r="AH165" s="45">
        <v>0</v>
      </c>
      <c r="AI165" s="45">
        <v>0</v>
      </c>
      <c r="AJ165" s="45">
        <v>0</v>
      </c>
    </row>
    <row r="166" spans="1:36" s="14" customFormat="1" ht="13.5" customHeight="1" x14ac:dyDescent="0.25">
      <c r="A166" s="225"/>
      <c r="B166" s="489"/>
      <c r="C166" s="554"/>
      <c r="D166" s="549"/>
      <c r="E166" s="62" t="s">
        <v>121</v>
      </c>
      <c r="F166" s="270">
        <f t="shared" si="33"/>
        <v>0</v>
      </c>
      <c r="G166" s="229">
        <f t="shared" si="34"/>
        <v>0</v>
      </c>
      <c r="H166" s="40">
        <v>0</v>
      </c>
      <c r="I166" s="40">
        <v>0</v>
      </c>
      <c r="J166" s="40">
        <v>0</v>
      </c>
      <c r="K166" s="40">
        <v>0</v>
      </c>
      <c r="L166" s="229">
        <f t="shared" si="35"/>
        <v>0</v>
      </c>
      <c r="M166" s="40">
        <v>0</v>
      </c>
      <c r="N166" s="40">
        <v>0</v>
      </c>
      <c r="O166" s="40">
        <v>0</v>
      </c>
      <c r="P166" s="40">
        <v>0</v>
      </c>
      <c r="Q166" s="229">
        <f t="shared" si="36"/>
        <v>0</v>
      </c>
      <c r="R166" s="40">
        <v>0</v>
      </c>
      <c r="S166" s="40">
        <v>0</v>
      </c>
      <c r="T166" s="40">
        <v>0</v>
      </c>
      <c r="U166" s="40">
        <v>0</v>
      </c>
      <c r="V166" s="229">
        <f t="shared" si="37"/>
        <v>0</v>
      </c>
      <c r="W166" s="40">
        <v>0</v>
      </c>
      <c r="X166" s="40">
        <v>0</v>
      </c>
      <c r="Y166" s="40">
        <v>0</v>
      </c>
      <c r="Z166" s="40">
        <v>0</v>
      </c>
      <c r="AA166" s="229">
        <f t="shared" si="38"/>
        <v>0</v>
      </c>
      <c r="AB166" s="40">
        <v>0</v>
      </c>
      <c r="AC166" s="40">
        <v>0</v>
      </c>
      <c r="AD166" s="40">
        <v>0</v>
      </c>
      <c r="AE166" s="40">
        <v>0</v>
      </c>
      <c r="AF166" s="229">
        <f t="shared" si="39"/>
        <v>0</v>
      </c>
      <c r="AG166" s="40">
        <v>0</v>
      </c>
      <c r="AH166" s="40">
        <v>0</v>
      </c>
      <c r="AI166" s="40">
        <v>0</v>
      </c>
      <c r="AJ166" s="40">
        <v>0</v>
      </c>
    </row>
    <row r="167" spans="1:36" s="14" customFormat="1" ht="15.75" thickBot="1" x14ac:dyDescent="0.3">
      <c r="A167" s="225"/>
      <c r="B167" s="489"/>
      <c r="C167" s="554"/>
      <c r="D167" s="549"/>
      <c r="E167" s="63" t="s">
        <v>116</v>
      </c>
      <c r="F167" s="270">
        <f t="shared" si="33"/>
        <v>0</v>
      </c>
      <c r="G167" s="229">
        <f t="shared" si="34"/>
        <v>0</v>
      </c>
      <c r="H167" s="41">
        <v>0</v>
      </c>
      <c r="I167" s="41">
        <v>0</v>
      </c>
      <c r="J167" s="41">
        <v>0</v>
      </c>
      <c r="K167" s="41">
        <v>0</v>
      </c>
      <c r="L167" s="229">
        <f t="shared" si="35"/>
        <v>0</v>
      </c>
      <c r="M167" s="41">
        <v>0</v>
      </c>
      <c r="N167" s="41">
        <v>0</v>
      </c>
      <c r="O167" s="41">
        <v>0</v>
      </c>
      <c r="P167" s="41">
        <v>0</v>
      </c>
      <c r="Q167" s="229">
        <f t="shared" si="36"/>
        <v>0</v>
      </c>
      <c r="R167" s="41">
        <v>0</v>
      </c>
      <c r="S167" s="41">
        <v>0</v>
      </c>
      <c r="T167" s="41">
        <v>0</v>
      </c>
      <c r="U167" s="41">
        <v>0</v>
      </c>
      <c r="V167" s="229">
        <f t="shared" si="37"/>
        <v>0</v>
      </c>
      <c r="W167" s="41">
        <v>0</v>
      </c>
      <c r="X167" s="41">
        <v>0</v>
      </c>
      <c r="Y167" s="41">
        <v>0</v>
      </c>
      <c r="Z167" s="41">
        <v>0</v>
      </c>
      <c r="AA167" s="229">
        <f t="shared" si="38"/>
        <v>0</v>
      </c>
      <c r="AB167" s="41">
        <v>0</v>
      </c>
      <c r="AC167" s="41">
        <v>0</v>
      </c>
      <c r="AD167" s="41">
        <v>0</v>
      </c>
      <c r="AE167" s="41">
        <v>0</v>
      </c>
      <c r="AF167" s="229">
        <f t="shared" si="39"/>
        <v>0</v>
      </c>
      <c r="AG167" s="41">
        <v>0</v>
      </c>
      <c r="AH167" s="41">
        <v>0</v>
      </c>
      <c r="AI167" s="41">
        <v>0</v>
      </c>
      <c r="AJ167" s="41">
        <v>0</v>
      </c>
    </row>
    <row r="168" spans="1:36" s="14" customFormat="1" ht="15.75" thickBot="1" x14ac:dyDescent="0.3">
      <c r="A168" s="225"/>
      <c r="B168" s="484"/>
      <c r="C168" s="554"/>
      <c r="D168" s="550"/>
      <c r="E168" s="235" t="s">
        <v>458</v>
      </c>
      <c r="F168" s="270">
        <f t="shared" si="33"/>
        <v>0</v>
      </c>
      <c r="G168" s="229">
        <f t="shared" si="34"/>
        <v>0</v>
      </c>
      <c r="H168" s="228">
        <v>0</v>
      </c>
      <c r="I168" s="228">
        <v>0</v>
      </c>
      <c r="J168" s="228">
        <v>0</v>
      </c>
      <c r="K168" s="228">
        <v>0</v>
      </c>
      <c r="L168" s="229">
        <f t="shared" si="35"/>
        <v>0</v>
      </c>
      <c r="M168" s="228">
        <v>0</v>
      </c>
      <c r="N168" s="228">
        <v>0</v>
      </c>
      <c r="O168" s="228">
        <v>0</v>
      </c>
      <c r="P168" s="228">
        <v>0</v>
      </c>
      <c r="Q168" s="229">
        <f t="shared" si="36"/>
        <v>0</v>
      </c>
      <c r="R168" s="228">
        <v>0</v>
      </c>
      <c r="S168" s="228">
        <v>0</v>
      </c>
      <c r="T168" s="228">
        <v>0</v>
      </c>
      <c r="U168" s="228">
        <v>0</v>
      </c>
      <c r="V168" s="229">
        <f t="shared" si="37"/>
        <v>0</v>
      </c>
      <c r="W168" s="228">
        <v>0</v>
      </c>
      <c r="X168" s="228">
        <v>0</v>
      </c>
      <c r="Y168" s="228">
        <v>0</v>
      </c>
      <c r="Z168" s="228">
        <v>0</v>
      </c>
      <c r="AA168" s="229">
        <f t="shared" si="38"/>
        <v>0</v>
      </c>
      <c r="AB168" s="228">
        <v>0</v>
      </c>
      <c r="AC168" s="228">
        <v>0</v>
      </c>
      <c r="AD168" s="228">
        <v>0</v>
      </c>
      <c r="AE168" s="228">
        <v>0</v>
      </c>
      <c r="AF168" s="229">
        <f t="shared" si="39"/>
        <v>0</v>
      </c>
      <c r="AG168" s="228">
        <v>0</v>
      </c>
      <c r="AH168" s="228">
        <v>0</v>
      </c>
      <c r="AI168" s="228">
        <v>0</v>
      </c>
      <c r="AJ168" s="228">
        <v>0</v>
      </c>
    </row>
    <row r="169" spans="1:36" s="14" customFormat="1" ht="13.5" customHeight="1" x14ac:dyDescent="0.25">
      <c r="A169" s="225"/>
      <c r="B169" s="552">
        <v>46</v>
      </c>
      <c r="C169" s="554"/>
      <c r="D169" s="548" t="s">
        <v>562</v>
      </c>
      <c r="E169" s="60" t="s">
        <v>120</v>
      </c>
      <c r="F169" s="270">
        <f t="shared" si="33"/>
        <v>0</v>
      </c>
      <c r="G169" s="229">
        <f t="shared" si="34"/>
        <v>0</v>
      </c>
      <c r="H169" s="45">
        <v>0</v>
      </c>
      <c r="I169" s="45">
        <v>0</v>
      </c>
      <c r="J169" s="45">
        <v>0</v>
      </c>
      <c r="K169" s="45">
        <v>0</v>
      </c>
      <c r="L169" s="229">
        <f t="shared" si="35"/>
        <v>0</v>
      </c>
      <c r="M169" s="45">
        <v>0</v>
      </c>
      <c r="N169" s="45">
        <v>0</v>
      </c>
      <c r="O169" s="45">
        <v>0</v>
      </c>
      <c r="P169" s="45">
        <v>0</v>
      </c>
      <c r="Q169" s="229">
        <f t="shared" si="36"/>
        <v>0</v>
      </c>
      <c r="R169" s="45">
        <v>0</v>
      </c>
      <c r="S169" s="45">
        <v>0</v>
      </c>
      <c r="T169" s="45">
        <v>0</v>
      </c>
      <c r="U169" s="45">
        <v>0</v>
      </c>
      <c r="V169" s="229">
        <f t="shared" si="37"/>
        <v>0</v>
      </c>
      <c r="W169" s="45">
        <v>0</v>
      </c>
      <c r="X169" s="45">
        <v>0</v>
      </c>
      <c r="Y169" s="45">
        <v>0</v>
      </c>
      <c r="Z169" s="45">
        <v>0</v>
      </c>
      <c r="AA169" s="229">
        <f t="shared" si="38"/>
        <v>0</v>
      </c>
      <c r="AB169" s="45">
        <v>0</v>
      </c>
      <c r="AC169" s="45">
        <v>0</v>
      </c>
      <c r="AD169" s="45">
        <v>0</v>
      </c>
      <c r="AE169" s="45">
        <v>0</v>
      </c>
      <c r="AF169" s="229">
        <f t="shared" si="39"/>
        <v>0</v>
      </c>
      <c r="AG169" s="45">
        <v>0</v>
      </c>
      <c r="AH169" s="45">
        <v>0</v>
      </c>
      <c r="AI169" s="45">
        <v>0</v>
      </c>
      <c r="AJ169" s="45">
        <v>0</v>
      </c>
    </row>
    <row r="170" spans="1:36" s="14" customFormat="1" ht="13.5" customHeight="1" x14ac:dyDescent="0.25">
      <c r="A170" s="225"/>
      <c r="B170" s="489"/>
      <c r="C170" s="554"/>
      <c r="D170" s="549"/>
      <c r="E170" s="62" t="s">
        <v>121</v>
      </c>
      <c r="F170" s="270">
        <f t="shared" si="33"/>
        <v>0</v>
      </c>
      <c r="G170" s="229">
        <f t="shared" si="34"/>
        <v>0</v>
      </c>
      <c r="H170" s="40">
        <v>0</v>
      </c>
      <c r="I170" s="40">
        <v>0</v>
      </c>
      <c r="J170" s="40">
        <v>0</v>
      </c>
      <c r="K170" s="40">
        <v>0</v>
      </c>
      <c r="L170" s="229">
        <f t="shared" si="35"/>
        <v>0</v>
      </c>
      <c r="M170" s="40">
        <v>0</v>
      </c>
      <c r="N170" s="40">
        <v>0</v>
      </c>
      <c r="O170" s="40">
        <v>0</v>
      </c>
      <c r="P170" s="40">
        <v>0</v>
      </c>
      <c r="Q170" s="229">
        <f t="shared" si="36"/>
        <v>0</v>
      </c>
      <c r="R170" s="40">
        <v>0</v>
      </c>
      <c r="S170" s="40">
        <v>0</v>
      </c>
      <c r="T170" s="40">
        <v>0</v>
      </c>
      <c r="U170" s="40">
        <v>0</v>
      </c>
      <c r="V170" s="229">
        <f t="shared" si="37"/>
        <v>0</v>
      </c>
      <c r="W170" s="40">
        <v>0</v>
      </c>
      <c r="X170" s="40">
        <v>0</v>
      </c>
      <c r="Y170" s="40">
        <v>0</v>
      </c>
      <c r="Z170" s="40">
        <v>0</v>
      </c>
      <c r="AA170" s="229">
        <f t="shared" si="38"/>
        <v>0</v>
      </c>
      <c r="AB170" s="40">
        <v>0</v>
      </c>
      <c r="AC170" s="40">
        <v>0</v>
      </c>
      <c r="AD170" s="40">
        <v>0</v>
      </c>
      <c r="AE170" s="40">
        <v>0</v>
      </c>
      <c r="AF170" s="229">
        <f t="shared" si="39"/>
        <v>0</v>
      </c>
      <c r="AG170" s="40">
        <v>0</v>
      </c>
      <c r="AH170" s="40">
        <v>0</v>
      </c>
      <c r="AI170" s="40">
        <v>0</v>
      </c>
      <c r="AJ170" s="40">
        <v>0</v>
      </c>
    </row>
    <row r="171" spans="1:36" s="14" customFormat="1" ht="15.75" thickBot="1" x14ac:dyDescent="0.3">
      <c r="A171" s="225"/>
      <c r="B171" s="489"/>
      <c r="C171" s="554"/>
      <c r="D171" s="549"/>
      <c r="E171" s="63" t="s">
        <v>116</v>
      </c>
      <c r="F171" s="270">
        <f t="shared" si="33"/>
        <v>0</v>
      </c>
      <c r="G171" s="229">
        <f t="shared" si="34"/>
        <v>0</v>
      </c>
      <c r="H171" s="41">
        <v>0</v>
      </c>
      <c r="I171" s="41">
        <v>0</v>
      </c>
      <c r="J171" s="41">
        <v>0</v>
      </c>
      <c r="K171" s="41">
        <v>0</v>
      </c>
      <c r="L171" s="229">
        <f t="shared" si="35"/>
        <v>0</v>
      </c>
      <c r="M171" s="41">
        <v>0</v>
      </c>
      <c r="N171" s="41">
        <v>0</v>
      </c>
      <c r="O171" s="41">
        <v>0</v>
      </c>
      <c r="P171" s="41">
        <v>0</v>
      </c>
      <c r="Q171" s="229">
        <f t="shared" si="36"/>
        <v>0</v>
      </c>
      <c r="R171" s="41">
        <v>0</v>
      </c>
      <c r="S171" s="41">
        <v>0</v>
      </c>
      <c r="T171" s="41">
        <v>0</v>
      </c>
      <c r="U171" s="41">
        <v>0</v>
      </c>
      <c r="V171" s="229">
        <f t="shared" si="37"/>
        <v>0</v>
      </c>
      <c r="W171" s="41">
        <v>0</v>
      </c>
      <c r="X171" s="41">
        <v>0</v>
      </c>
      <c r="Y171" s="41">
        <v>0</v>
      </c>
      <c r="Z171" s="41">
        <v>0</v>
      </c>
      <c r="AA171" s="229">
        <f t="shared" si="38"/>
        <v>0</v>
      </c>
      <c r="AB171" s="41">
        <v>0</v>
      </c>
      <c r="AC171" s="41">
        <v>0</v>
      </c>
      <c r="AD171" s="41">
        <v>0</v>
      </c>
      <c r="AE171" s="41">
        <v>0</v>
      </c>
      <c r="AF171" s="229">
        <f t="shared" si="39"/>
        <v>0</v>
      </c>
      <c r="AG171" s="41">
        <v>0</v>
      </c>
      <c r="AH171" s="41">
        <v>0</v>
      </c>
      <c r="AI171" s="41">
        <v>0</v>
      </c>
      <c r="AJ171" s="41">
        <v>0</v>
      </c>
    </row>
    <row r="172" spans="1:36" s="14" customFormat="1" ht="15.75" thickBot="1" x14ac:dyDescent="0.3">
      <c r="A172" s="225"/>
      <c r="B172" s="484"/>
      <c r="C172" s="554"/>
      <c r="D172" s="550"/>
      <c r="E172" s="235" t="s">
        <v>458</v>
      </c>
      <c r="F172" s="270">
        <f t="shared" si="33"/>
        <v>0</v>
      </c>
      <c r="G172" s="229">
        <f t="shared" si="34"/>
        <v>0</v>
      </c>
      <c r="H172" s="228">
        <v>0</v>
      </c>
      <c r="I172" s="228">
        <v>0</v>
      </c>
      <c r="J172" s="228">
        <v>0</v>
      </c>
      <c r="K172" s="228">
        <v>0</v>
      </c>
      <c r="L172" s="229">
        <f t="shared" si="35"/>
        <v>0</v>
      </c>
      <c r="M172" s="228">
        <v>0</v>
      </c>
      <c r="N172" s="228">
        <v>0</v>
      </c>
      <c r="O172" s="228">
        <v>0</v>
      </c>
      <c r="P172" s="228">
        <v>0</v>
      </c>
      <c r="Q172" s="229">
        <f t="shared" si="36"/>
        <v>0</v>
      </c>
      <c r="R172" s="228">
        <v>0</v>
      </c>
      <c r="S172" s="228">
        <v>0</v>
      </c>
      <c r="T172" s="228">
        <v>0</v>
      </c>
      <c r="U172" s="228">
        <v>0</v>
      </c>
      <c r="V172" s="229">
        <f t="shared" si="37"/>
        <v>0</v>
      </c>
      <c r="W172" s="228">
        <v>0</v>
      </c>
      <c r="X172" s="228">
        <v>0</v>
      </c>
      <c r="Y172" s="228">
        <v>0</v>
      </c>
      <c r="Z172" s="228">
        <v>0</v>
      </c>
      <c r="AA172" s="229">
        <f t="shared" si="38"/>
        <v>0</v>
      </c>
      <c r="AB172" s="228">
        <v>0</v>
      </c>
      <c r="AC172" s="228">
        <v>0</v>
      </c>
      <c r="AD172" s="228">
        <v>0</v>
      </c>
      <c r="AE172" s="228">
        <v>0</v>
      </c>
      <c r="AF172" s="229">
        <f t="shared" si="39"/>
        <v>0</v>
      </c>
      <c r="AG172" s="228">
        <v>0</v>
      </c>
      <c r="AH172" s="228">
        <v>0</v>
      </c>
      <c r="AI172" s="228">
        <v>0</v>
      </c>
      <c r="AJ172" s="228">
        <v>0</v>
      </c>
    </row>
    <row r="173" spans="1:36" s="14" customFormat="1" ht="15" customHeight="1" x14ac:dyDescent="0.25">
      <c r="A173" s="225"/>
      <c r="B173" s="552">
        <v>47</v>
      </c>
      <c r="C173" s="554"/>
      <c r="D173" s="557" t="s">
        <v>647</v>
      </c>
      <c r="E173" s="191" t="s">
        <v>120</v>
      </c>
      <c r="F173" s="270">
        <f t="shared" si="33"/>
        <v>0</v>
      </c>
      <c r="G173" s="229">
        <f t="shared" si="34"/>
        <v>0</v>
      </c>
      <c r="H173" s="230"/>
      <c r="I173" s="230"/>
      <c r="J173" s="230"/>
      <c r="K173" s="230"/>
      <c r="L173" s="229">
        <f t="shared" si="35"/>
        <v>0</v>
      </c>
      <c r="M173" s="230"/>
      <c r="N173" s="230"/>
      <c r="O173" s="230"/>
      <c r="P173" s="230"/>
      <c r="Q173" s="229">
        <f t="shared" si="36"/>
        <v>0</v>
      </c>
      <c r="R173" s="230"/>
      <c r="S173" s="230"/>
      <c r="T173" s="230"/>
      <c r="U173" s="230"/>
      <c r="V173" s="229">
        <f t="shared" si="37"/>
        <v>0</v>
      </c>
      <c r="W173" s="230"/>
      <c r="X173" s="230"/>
      <c r="Y173" s="230"/>
      <c r="Z173" s="230"/>
      <c r="AA173" s="229">
        <f t="shared" si="38"/>
        <v>0</v>
      </c>
      <c r="AB173" s="230"/>
      <c r="AC173" s="230"/>
      <c r="AD173" s="230"/>
      <c r="AE173" s="230"/>
      <c r="AF173" s="229">
        <f t="shared" si="39"/>
        <v>0</v>
      </c>
      <c r="AG173" s="230"/>
      <c r="AH173" s="230"/>
      <c r="AI173" s="230"/>
      <c r="AJ173" s="230"/>
    </row>
    <row r="174" spans="1:36" s="14" customFormat="1" x14ac:dyDescent="0.25">
      <c r="A174" s="225"/>
      <c r="B174" s="489"/>
      <c r="C174" s="554"/>
      <c r="D174" s="549"/>
      <c r="E174" s="237" t="s">
        <v>121</v>
      </c>
      <c r="F174" s="270">
        <f t="shared" si="33"/>
        <v>0</v>
      </c>
      <c r="G174" s="229">
        <f t="shared" si="34"/>
        <v>0</v>
      </c>
      <c r="H174" s="218"/>
      <c r="I174" s="218"/>
      <c r="J174" s="218"/>
      <c r="K174" s="218"/>
      <c r="L174" s="229">
        <f t="shared" si="35"/>
        <v>0</v>
      </c>
      <c r="M174" s="218"/>
      <c r="N174" s="218"/>
      <c r="O174" s="218"/>
      <c r="P174" s="218"/>
      <c r="Q174" s="229">
        <f t="shared" si="36"/>
        <v>0</v>
      </c>
      <c r="R174" s="218"/>
      <c r="S174" s="218"/>
      <c r="T174" s="218"/>
      <c r="U174" s="218"/>
      <c r="V174" s="229">
        <f t="shared" si="37"/>
        <v>0</v>
      </c>
      <c r="W174" s="218"/>
      <c r="X174" s="218"/>
      <c r="Y174" s="218"/>
      <c r="Z174" s="218"/>
      <c r="AA174" s="229">
        <f t="shared" si="38"/>
        <v>0</v>
      </c>
      <c r="AB174" s="218"/>
      <c r="AC174" s="218"/>
      <c r="AD174" s="218"/>
      <c r="AE174" s="218"/>
      <c r="AF174" s="229">
        <f t="shared" si="39"/>
        <v>0</v>
      </c>
      <c r="AG174" s="218"/>
      <c r="AH174" s="218"/>
      <c r="AI174" s="218"/>
      <c r="AJ174" s="218"/>
    </row>
    <row r="175" spans="1:36" s="14" customFormat="1" ht="15.75" thickBot="1" x14ac:dyDescent="0.3">
      <c r="A175" s="225"/>
      <c r="B175" s="489"/>
      <c r="C175" s="554"/>
      <c r="D175" s="549"/>
      <c r="E175" s="63" t="s">
        <v>116</v>
      </c>
      <c r="F175" s="270">
        <f t="shared" si="33"/>
        <v>12</v>
      </c>
      <c r="G175" s="229">
        <f t="shared" si="34"/>
        <v>4</v>
      </c>
      <c r="H175" s="41">
        <v>3</v>
      </c>
      <c r="I175" s="41">
        <v>0</v>
      </c>
      <c r="J175" s="41">
        <v>1</v>
      </c>
      <c r="K175" s="41">
        <v>0</v>
      </c>
      <c r="L175" s="229">
        <f t="shared" si="35"/>
        <v>2</v>
      </c>
      <c r="M175" s="41">
        <v>2</v>
      </c>
      <c r="N175" s="41">
        <v>0</v>
      </c>
      <c r="O175" s="41">
        <v>0</v>
      </c>
      <c r="P175" s="41">
        <v>0</v>
      </c>
      <c r="Q175" s="229">
        <f t="shared" si="36"/>
        <v>5</v>
      </c>
      <c r="R175" s="41">
        <v>5</v>
      </c>
      <c r="S175" s="41">
        <v>0</v>
      </c>
      <c r="T175" s="41">
        <v>0</v>
      </c>
      <c r="U175" s="41">
        <v>0</v>
      </c>
      <c r="V175" s="229">
        <f t="shared" si="37"/>
        <v>1</v>
      </c>
      <c r="W175" s="41">
        <v>1</v>
      </c>
      <c r="X175" s="41">
        <v>0</v>
      </c>
      <c r="Y175" s="41">
        <v>0</v>
      </c>
      <c r="Z175" s="41">
        <v>0</v>
      </c>
      <c r="AA175" s="229">
        <f t="shared" si="38"/>
        <v>0</v>
      </c>
      <c r="AB175" s="41">
        <v>0</v>
      </c>
      <c r="AC175" s="41">
        <v>0</v>
      </c>
      <c r="AD175" s="41">
        <v>0</v>
      </c>
      <c r="AE175" s="41">
        <v>0</v>
      </c>
      <c r="AF175" s="229">
        <f t="shared" si="39"/>
        <v>0</v>
      </c>
      <c r="AG175" s="41">
        <v>0</v>
      </c>
      <c r="AH175" s="41">
        <v>0</v>
      </c>
      <c r="AI175" s="41">
        <v>0</v>
      </c>
      <c r="AJ175" s="41">
        <v>0</v>
      </c>
    </row>
    <row r="176" spans="1:36" s="14" customFormat="1" ht="15.75" thickBot="1" x14ac:dyDescent="0.3">
      <c r="A176" s="225"/>
      <c r="B176" s="484"/>
      <c r="C176" s="554"/>
      <c r="D176" s="550"/>
      <c r="E176" s="235" t="s">
        <v>458</v>
      </c>
      <c r="F176" s="270">
        <f t="shared" si="33"/>
        <v>40</v>
      </c>
      <c r="G176" s="229">
        <f t="shared" si="34"/>
        <v>3</v>
      </c>
      <c r="H176" s="264">
        <v>1</v>
      </c>
      <c r="I176" s="227">
        <v>0</v>
      </c>
      <c r="J176" s="227">
        <v>2</v>
      </c>
      <c r="K176" s="227">
        <v>0</v>
      </c>
      <c r="L176" s="229">
        <f t="shared" si="35"/>
        <v>6</v>
      </c>
      <c r="M176" s="227">
        <v>6</v>
      </c>
      <c r="N176" s="227">
        <v>0</v>
      </c>
      <c r="O176" s="227">
        <v>0</v>
      </c>
      <c r="P176" s="227">
        <v>0</v>
      </c>
      <c r="Q176" s="229">
        <f t="shared" si="36"/>
        <v>6</v>
      </c>
      <c r="R176" s="227">
        <v>5</v>
      </c>
      <c r="S176" s="227">
        <v>0</v>
      </c>
      <c r="T176" s="227">
        <v>1</v>
      </c>
      <c r="U176" s="227">
        <v>0</v>
      </c>
      <c r="V176" s="229">
        <f t="shared" si="37"/>
        <v>5</v>
      </c>
      <c r="W176" s="227">
        <v>5</v>
      </c>
      <c r="X176" s="227">
        <v>0</v>
      </c>
      <c r="Y176" s="227">
        <v>0</v>
      </c>
      <c r="Z176" s="227">
        <v>0</v>
      </c>
      <c r="AA176" s="229">
        <f t="shared" si="38"/>
        <v>12</v>
      </c>
      <c r="AB176" s="227">
        <v>10</v>
      </c>
      <c r="AC176" s="227">
        <v>0</v>
      </c>
      <c r="AD176" s="227">
        <v>2</v>
      </c>
      <c r="AE176" s="227">
        <v>0</v>
      </c>
      <c r="AF176" s="229">
        <f t="shared" si="39"/>
        <v>8</v>
      </c>
      <c r="AG176" s="227">
        <v>7</v>
      </c>
      <c r="AH176" s="227">
        <v>0</v>
      </c>
      <c r="AI176" s="227">
        <v>1</v>
      </c>
      <c r="AJ176" s="227">
        <v>0</v>
      </c>
    </row>
    <row r="177" spans="1:36" s="14" customFormat="1" x14ac:dyDescent="0.25">
      <c r="A177" s="225"/>
      <c r="B177" s="552">
        <v>48</v>
      </c>
      <c r="C177" s="554"/>
      <c r="D177" s="557" t="s">
        <v>510</v>
      </c>
      <c r="E177" s="236" t="s">
        <v>120</v>
      </c>
      <c r="F177" s="270">
        <f t="shared" si="33"/>
        <v>0</v>
      </c>
      <c r="G177" s="229">
        <f t="shared" si="34"/>
        <v>0</v>
      </c>
      <c r="H177" s="230"/>
      <c r="I177" s="230"/>
      <c r="J177" s="230"/>
      <c r="K177" s="230"/>
      <c r="L177" s="229">
        <f t="shared" si="35"/>
        <v>0</v>
      </c>
      <c r="M177" s="230"/>
      <c r="N177" s="230"/>
      <c r="O177" s="230"/>
      <c r="P177" s="230"/>
      <c r="Q177" s="229">
        <f t="shared" si="36"/>
        <v>0</v>
      </c>
      <c r="R177" s="230"/>
      <c r="S177" s="230"/>
      <c r="T177" s="230"/>
      <c r="U177" s="230"/>
      <c r="V177" s="229">
        <f t="shared" si="37"/>
        <v>0</v>
      </c>
      <c r="W177" s="230"/>
      <c r="X177" s="230"/>
      <c r="Y177" s="230"/>
      <c r="Z177" s="230"/>
      <c r="AA177" s="229">
        <f t="shared" si="38"/>
        <v>0</v>
      </c>
      <c r="AB177" s="230"/>
      <c r="AC177" s="230"/>
      <c r="AD177" s="230"/>
      <c r="AE177" s="230"/>
      <c r="AF177" s="229">
        <f t="shared" si="39"/>
        <v>0</v>
      </c>
      <c r="AG177" s="230"/>
      <c r="AH177" s="230"/>
      <c r="AI177" s="230"/>
      <c r="AJ177" s="230"/>
    </row>
    <row r="178" spans="1:36" s="14" customFormat="1" x14ac:dyDescent="0.25">
      <c r="A178" s="225"/>
      <c r="B178" s="489"/>
      <c r="C178" s="554"/>
      <c r="D178" s="549"/>
      <c r="E178" s="237" t="s">
        <v>121</v>
      </c>
      <c r="F178" s="270">
        <f t="shared" si="33"/>
        <v>0</v>
      </c>
      <c r="G178" s="229">
        <f t="shared" si="34"/>
        <v>0</v>
      </c>
      <c r="H178" s="218"/>
      <c r="I178" s="218"/>
      <c r="J178" s="218"/>
      <c r="K178" s="218"/>
      <c r="L178" s="229">
        <f t="shared" si="35"/>
        <v>0</v>
      </c>
      <c r="M178" s="218"/>
      <c r="N178" s="218"/>
      <c r="O178" s="218"/>
      <c r="P178" s="218"/>
      <c r="Q178" s="229">
        <f t="shared" si="36"/>
        <v>0</v>
      </c>
      <c r="R178" s="218"/>
      <c r="S178" s="218"/>
      <c r="T178" s="218"/>
      <c r="U178" s="218"/>
      <c r="V178" s="229">
        <f t="shared" si="37"/>
        <v>0</v>
      </c>
      <c r="W178" s="218"/>
      <c r="X178" s="218"/>
      <c r="Y178" s="218"/>
      <c r="Z178" s="218"/>
      <c r="AA178" s="229">
        <f t="shared" si="38"/>
        <v>0</v>
      </c>
      <c r="AB178" s="218"/>
      <c r="AC178" s="218"/>
      <c r="AD178" s="218"/>
      <c r="AE178" s="218"/>
      <c r="AF178" s="229">
        <f t="shared" si="39"/>
        <v>0</v>
      </c>
      <c r="AG178" s="218"/>
      <c r="AH178" s="218"/>
      <c r="AI178" s="218"/>
      <c r="AJ178" s="218"/>
    </row>
    <row r="179" spans="1:36" s="14" customFormat="1" ht="15.75" thickBot="1" x14ac:dyDescent="0.3">
      <c r="A179" s="225"/>
      <c r="B179" s="489"/>
      <c r="C179" s="554"/>
      <c r="D179" s="549"/>
      <c r="E179" s="63" t="s">
        <v>116</v>
      </c>
      <c r="F179" s="270">
        <f t="shared" si="33"/>
        <v>0</v>
      </c>
      <c r="G179" s="229">
        <f t="shared" si="34"/>
        <v>0</v>
      </c>
      <c r="H179" s="41">
        <v>0</v>
      </c>
      <c r="I179" s="41">
        <v>0</v>
      </c>
      <c r="J179" s="41">
        <v>0</v>
      </c>
      <c r="K179" s="41">
        <v>0</v>
      </c>
      <c r="L179" s="229">
        <f t="shared" si="35"/>
        <v>0</v>
      </c>
      <c r="M179" s="41">
        <v>0</v>
      </c>
      <c r="N179" s="41">
        <v>0</v>
      </c>
      <c r="O179" s="41">
        <v>0</v>
      </c>
      <c r="P179" s="41">
        <v>0</v>
      </c>
      <c r="Q179" s="229">
        <f t="shared" si="36"/>
        <v>0</v>
      </c>
      <c r="R179" s="41">
        <v>0</v>
      </c>
      <c r="S179" s="41">
        <v>0</v>
      </c>
      <c r="T179" s="41">
        <v>0</v>
      </c>
      <c r="U179" s="41">
        <v>0</v>
      </c>
      <c r="V179" s="229">
        <f t="shared" si="37"/>
        <v>0</v>
      </c>
      <c r="W179" s="41">
        <v>0</v>
      </c>
      <c r="X179" s="41">
        <v>0</v>
      </c>
      <c r="Y179" s="41">
        <v>0</v>
      </c>
      <c r="Z179" s="41">
        <v>0</v>
      </c>
      <c r="AA179" s="229">
        <f t="shared" si="38"/>
        <v>0</v>
      </c>
      <c r="AB179" s="41">
        <v>0</v>
      </c>
      <c r="AC179" s="41">
        <v>0</v>
      </c>
      <c r="AD179" s="41">
        <v>0</v>
      </c>
      <c r="AE179" s="41">
        <v>0</v>
      </c>
      <c r="AF179" s="229">
        <f t="shared" si="39"/>
        <v>0</v>
      </c>
      <c r="AG179" s="41">
        <v>0</v>
      </c>
      <c r="AH179" s="41">
        <v>0</v>
      </c>
      <c r="AI179" s="41">
        <v>0</v>
      </c>
      <c r="AJ179" s="41">
        <v>0</v>
      </c>
    </row>
    <row r="180" spans="1:36" s="14" customFormat="1" ht="15.75" thickBot="1" x14ac:dyDescent="0.3">
      <c r="A180" s="225"/>
      <c r="B180" s="484"/>
      <c r="C180" s="554"/>
      <c r="D180" s="550"/>
      <c r="E180" s="235" t="s">
        <v>458</v>
      </c>
      <c r="F180" s="270">
        <f t="shared" si="33"/>
        <v>2</v>
      </c>
      <c r="G180" s="229">
        <f t="shared" si="34"/>
        <v>0</v>
      </c>
      <c r="H180" s="227">
        <v>0</v>
      </c>
      <c r="I180" s="227">
        <v>0</v>
      </c>
      <c r="J180" s="227">
        <v>0</v>
      </c>
      <c r="K180" s="227">
        <v>0</v>
      </c>
      <c r="L180" s="229">
        <f t="shared" si="35"/>
        <v>0</v>
      </c>
      <c r="M180" s="227">
        <v>0</v>
      </c>
      <c r="N180" s="227">
        <v>0</v>
      </c>
      <c r="O180" s="227">
        <v>0</v>
      </c>
      <c r="P180" s="227">
        <v>0</v>
      </c>
      <c r="Q180" s="229">
        <f t="shared" si="36"/>
        <v>0</v>
      </c>
      <c r="R180" s="227">
        <v>0</v>
      </c>
      <c r="S180" s="227">
        <v>0</v>
      </c>
      <c r="T180" s="227">
        <v>0</v>
      </c>
      <c r="U180" s="227">
        <v>0</v>
      </c>
      <c r="V180" s="229">
        <f t="shared" si="37"/>
        <v>0</v>
      </c>
      <c r="W180" s="227">
        <v>0</v>
      </c>
      <c r="X180" s="227">
        <v>0</v>
      </c>
      <c r="Y180" s="227">
        <v>0</v>
      </c>
      <c r="Z180" s="227">
        <v>0</v>
      </c>
      <c r="AA180" s="229">
        <f t="shared" si="38"/>
        <v>0</v>
      </c>
      <c r="AB180" s="227">
        <v>0</v>
      </c>
      <c r="AC180" s="227">
        <v>0</v>
      </c>
      <c r="AD180" s="227">
        <v>0</v>
      </c>
      <c r="AE180" s="227">
        <v>0</v>
      </c>
      <c r="AF180" s="229">
        <f t="shared" si="39"/>
        <v>2</v>
      </c>
      <c r="AG180" s="227">
        <v>2</v>
      </c>
      <c r="AH180" s="227">
        <v>0</v>
      </c>
      <c r="AI180" s="227">
        <v>0</v>
      </c>
      <c r="AJ180" s="227">
        <v>0</v>
      </c>
    </row>
    <row r="181" spans="1:36" ht="15" customHeight="1" x14ac:dyDescent="0.25">
      <c r="B181" s="485">
        <v>49</v>
      </c>
      <c r="C181" s="554"/>
      <c r="D181" s="548" t="s">
        <v>499</v>
      </c>
      <c r="E181" s="62" t="s">
        <v>120</v>
      </c>
      <c r="F181" s="270">
        <f t="shared" si="33"/>
        <v>0</v>
      </c>
      <c r="G181" s="229">
        <f t="shared" si="34"/>
        <v>0</v>
      </c>
      <c r="H181" s="45">
        <v>0</v>
      </c>
      <c r="I181" s="45">
        <v>0</v>
      </c>
      <c r="J181" s="45">
        <v>0</v>
      </c>
      <c r="K181" s="45">
        <v>0</v>
      </c>
      <c r="L181" s="229">
        <f t="shared" si="35"/>
        <v>0</v>
      </c>
      <c r="M181" s="45">
        <v>0</v>
      </c>
      <c r="N181" s="45">
        <v>0</v>
      </c>
      <c r="O181" s="45">
        <v>0</v>
      </c>
      <c r="P181" s="45">
        <v>0</v>
      </c>
      <c r="Q181" s="229">
        <f t="shared" si="36"/>
        <v>0</v>
      </c>
      <c r="R181" s="45">
        <v>0</v>
      </c>
      <c r="S181" s="45">
        <v>0</v>
      </c>
      <c r="T181" s="45">
        <v>0</v>
      </c>
      <c r="U181" s="45">
        <v>0</v>
      </c>
      <c r="V181" s="229">
        <f t="shared" si="37"/>
        <v>0</v>
      </c>
      <c r="W181" s="45">
        <v>0</v>
      </c>
      <c r="X181" s="45">
        <v>0</v>
      </c>
      <c r="Y181" s="45">
        <v>0</v>
      </c>
      <c r="Z181" s="45">
        <v>0</v>
      </c>
      <c r="AA181" s="229">
        <f t="shared" si="38"/>
        <v>0</v>
      </c>
      <c r="AB181" s="45">
        <v>0</v>
      </c>
      <c r="AC181" s="45">
        <v>0</v>
      </c>
      <c r="AD181" s="45">
        <v>0</v>
      </c>
      <c r="AE181" s="45">
        <v>0</v>
      </c>
      <c r="AF181" s="229">
        <f t="shared" si="39"/>
        <v>0</v>
      </c>
      <c r="AG181" s="45">
        <v>0</v>
      </c>
      <c r="AH181" s="45">
        <v>0</v>
      </c>
      <c r="AI181" s="45">
        <v>0</v>
      </c>
      <c r="AJ181" s="45">
        <v>0</v>
      </c>
    </row>
    <row r="182" spans="1:36" ht="15.75" customHeight="1" x14ac:dyDescent="0.25">
      <c r="B182" s="485"/>
      <c r="C182" s="554"/>
      <c r="D182" s="549"/>
      <c r="E182" s="62" t="s">
        <v>121</v>
      </c>
      <c r="F182" s="270">
        <f t="shared" si="33"/>
        <v>0</v>
      </c>
      <c r="G182" s="229">
        <f t="shared" si="34"/>
        <v>0</v>
      </c>
      <c r="H182" s="40">
        <v>0</v>
      </c>
      <c r="I182" s="40">
        <v>0</v>
      </c>
      <c r="J182" s="40">
        <v>0</v>
      </c>
      <c r="K182" s="40">
        <v>0</v>
      </c>
      <c r="L182" s="229">
        <f t="shared" si="35"/>
        <v>0</v>
      </c>
      <c r="M182" s="40">
        <v>0</v>
      </c>
      <c r="N182" s="40">
        <v>0</v>
      </c>
      <c r="O182" s="40">
        <v>0</v>
      </c>
      <c r="P182" s="40">
        <v>0</v>
      </c>
      <c r="Q182" s="229">
        <f t="shared" si="36"/>
        <v>0</v>
      </c>
      <c r="R182" s="40">
        <v>0</v>
      </c>
      <c r="S182" s="40">
        <v>0</v>
      </c>
      <c r="T182" s="40">
        <v>0</v>
      </c>
      <c r="U182" s="40">
        <v>0</v>
      </c>
      <c r="V182" s="229">
        <f t="shared" si="37"/>
        <v>0</v>
      </c>
      <c r="W182" s="40">
        <v>0</v>
      </c>
      <c r="X182" s="40">
        <v>0</v>
      </c>
      <c r="Y182" s="40">
        <v>0</v>
      </c>
      <c r="Z182" s="40">
        <v>0</v>
      </c>
      <c r="AA182" s="229">
        <f t="shared" si="38"/>
        <v>0</v>
      </c>
      <c r="AB182" s="40">
        <v>0</v>
      </c>
      <c r="AC182" s="40">
        <v>0</v>
      </c>
      <c r="AD182" s="40">
        <v>0</v>
      </c>
      <c r="AE182" s="40">
        <v>0</v>
      </c>
      <c r="AF182" s="229">
        <f t="shared" si="39"/>
        <v>0</v>
      </c>
      <c r="AG182" s="40">
        <v>0</v>
      </c>
      <c r="AH182" s="40">
        <v>0</v>
      </c>
      <c r="AI182" s="40">
        <v>0</v>
      </c>
      <c r="AJ182" s="40">
        <v>0</v>
      </c>
    </row>
    <row r="183" spans="1:36" ht="15.75" customHeight="1" thickBot="1" x14ac:dyDescent="0.3">
      <c r="B183" s="485"/>
      <c r="C183" s="554"/>
      <c r="D183" s="550"/>
      <c r="E183" s="63" t="s">
        <v>116</v>
      </c>
      <c r="F183" s="270">
        <f t="shared" si="33"/>
        <v>0</v>
      </c>
      <c r="G183" s="229">
        <f t="shared" si="34"/>
        <v>0</v>
      </c>
      <c r="H183" s="41">
        <v>0</v>
      </c>
      <c r="I183" s="41">
        <v>0</v>
      </c>
      <c r="J183" s="41">
        <v>0</v>
      </c>
      <c r="K183" s="41">
        <v>0</v>
      </c>
      <c r="L183" s="229">
        <f t="shared" si="35"/>
        <v>0</v>
      </c>
      <c r="M183" s="41">
        <v>0</v>
      </c>
      <c r="N183" s="41">
        <v>0</v>
      </c>
      <c r="O183" s="41">
        <v>0</v>
      </c>
      <c r="P183" s="41">
        <v>0</v>
      </c>
      <c r="Q183" s="229">
        <f t="shared" si="36"/>
        <v>0</v>
      </c>
      <c r="R183" s="41">
        <v>0</v>
      </c>
      <c r="S183" s="41">
        <v>0</v>
      </c>
      <c r="T183" s="41">
        <v>0</v>
      </c>
      <c r="U183" s="41">
        <v>0</v>
      </c>
      <c r="V183" s="229">
        <f t="shared" si="37"/>
        <v>0</v>
      </c>
      <c r="W183" s="41">
        <v>0</v>
      </c>
      <c r="X183" s="41">
        <v>0</v>
      </c>
      <c r="Y183" s="41">
        <v>0</v>
      </c>
      <c r="Z183" s="41">
        <v>0</v>
      </c>
      <c r="AA183" s="229">
        <f t="shared" si="38"/>
        <v>0</v>
      </c>
      <c r="AB183" s="41">
        <v>0</v>
      </c>
      <c r="AC183" s="41">
        <v>0</v>
      </c>
      <c r="AD183" s="41">
        <v>0</v>
      </c>
      <c r="AE183" s="41">
        <v>0</v>
      </c>
      <c r="AF183" s="229">
        <f t="shared" si="39"/>
        <v>0</v>
      </c>
      <c r="AG183" s="41">
        <v>0</v>
      </c>
      <c r="AH183" s="41">
        <v>0</v>
      </c>
      <c r="AI183" s="41">
        <v>0</v>
      </c>
      <c r="AJ183" s="41">
        <v>0</v>
      </c>
    </row>
    <row r="184" spans="1:36" ht="15" customHeight="1" x14ac:dyDescent="0.25">
      <c r="B184" s="485">
        <v>50</v>
      </c>
      <c r="C184" s="554"/>
      <c r="D184" s="548" t="s">
        <v>498</v>
      </c>
      <c r="E184" s="60" t="s">
        <v>120</v>
      </c>
      <c r="F184" s="270">
        <f t="shared" si="33"/>
        <v>0</v>
      </c>
      <c r="G184" s="229">
        <f t="shared" si="34"/>
        <v>0</v>
      </c>
      <c r="H184" s="45">
        <v>0</v>
      </c>
      <c r="I184" s="45">
        <v>0</v>
      </c>
      <c r="J184" s="45">
        <v>0</v>
      </c>
      <c r="K184" s="45">
        <v>0</v>
      </c>
      <c r="L184" s="229">
        <f t="shared" si="35"/>
        <v>0</v>
      </c>
      <c r="M184" s="45">
        <v>0</v>
      </c>
      <c r="N184" s="45">
        <v>0</v>
      </c>
      <c r="O184" s="45">
        <v>0</v>
      </c>
      <c r="P184" s="45">
        <v>0</v>
      </c>
      <c r="Q184" s="229">
        <f t="shared" si="36"/>
        <v>0</v>
      </c>
      <c r="R184" s="45">
        <v>0</v>
      </c>
      <c r="S184" s="45">
        <v>0</v>
      </c>
      <c r="T184" s="45">
        <v>0</v>
      </c>
      <c r="U184" s="45">
        <v>0</v>
      </c>
      <c r="V184" s="229">
        <f t="shared" si="37"/>
        <v>0</v>
      </c>
      <c r="W184" s="45">
        <v>0</v>
      </c>
      <c r="X184" s="45">
        <v>0</v>
      </c>
      <c r="Y184" s="45">
        <v>0</v>
      </c>
      <c r="Z184" s="45">
        <v>0</v>
      </c>
      <c r="AA184" s="229">
        <f t="shared" si="38"/>
        <v>0</v>
      </c>
      <c r="AB184" s="45">
        <v>0</v>
      </c>
      <c r="AC184" s="45">
        <v>0</v>
      </c>
      <c r="AD184" s="45">
        <v>0</v>
      </c>
      <c r="AE184" s="45">
        <v>0</v>
      </c>
      <c r="AF184" s="229">
        <f t="shared" si="39"/>
        <v>0</v>
      </c>
      <c r="AG184" s="45">
        <v>0</v>
      </c>
      <c r="AH184" s="45">
        <v>0</v>
      </c>
      <c r="AI184" s="45">
        <v>0</v>
      </c>
      <c r="AJ184" s="45">
        <v>0</v>
      </c>
    </row>
    <row r="185" spans="1:36" ht="15.75" customHeight="1" x14ac:dyDescent="0.25">
      <c r="B185" s="485"/>
      <c r="C185" s="554"/>
      <c r="D185" s="549"/>
      <c r="E185" s="62" t="s">
        <v>121</v>
      </c>
      <c r="F185" s="270">
        <f t="shared" si="33"/>
        <v>0</v>
      </c>
      <c r="G185" s="229">
        <f t="shared" si="34"/>
        <v>0</v>
      </c>
      <c r="H185" s="40">
        <v>0</v>
      </c>
      <c r="I185" s="40">
        <v>0</v>
      </c>
      <c r="J185" s="40">
        <v>0</v>
      </c>
      <c r="K185" s="40">
        <v>0</v>
      </c>
      <c r="L185" s="229">
        <f t="shared" si="35"/>
        <v>0</v>
      </c>
      <c r="M185" s="40">
        <v>0</v>
      </c>
      <c r="N185" s="40">
        <v>0</v>
      </c>
      <c r="O185" s="40">
        <v>0</v>
      </c>
      <c r="P185" s="40">
        <v>0</v>
      </c>
      <c r="Q185" s="229">
        <f t="shared" si="36"/>
        <v>0</v>
      </c>
      <c r="R185" s="40">
        <v>0</v>
      </c>
      <c r="S185" s="40">
        <v>0</v>
      </c>
      <c r="T185" s="40">
        <v>0</v>
      </c>
      <c r="U185" s="40">
        <v>0</v>
      </c>
      <c r="V185" s="229">
        <f t="shared" si="37"/>
        <v>0</v>
      </c>
      <c r="W185" s="40">
        <v>0</v>
      </c>
      <c r="X185" s="40">
        <v>0</v>
      </c>
      <c r="Y185" s="40">
        <v>0</v>
      </c>
      <c r="Z185" s="40">
        <v>0</v>
      </c>
      <c r="AA185" s="229">
        <f t="shared" si="38"/>
        <v>0</v>
      </c>
      <c r="AB185" s="40">
        <v>0</v>
      </c>
      <c r="AC185" s="40">
        <v>0</v>
      </c>
      <c r="AD185" s="40">
        <v>0</v>
      </c>
      <c r="AE185" s="40">
        <v>0</v>
      </c>
      <c r="AF185" s="229">
        <f t="shared" si="39"/>
        <v>0</v>
      </c>
      <c r="AG185" s="40">
        <v>0</v>
      </c>
      <c r="AH185" s="40">
        <v>0</v>
      </c>
      <c r="AI185" s="40">
        <v>0</v>
      </c>
      <c r="AJ185" s="40">
        <v>0</v>
      </c>
    </row>
    <row r="186" spans="1:36" ht="15.75" customHeight="1" thickBot="1" x14ac:dyDescent="0.3">
      <c r="B186" s="485"/>
      <c r="C186" s="554"/>
      <c r="D186" s="550"/>
      <c r="E186" s="63" t="s">
        <v>116</v>
      </c>
      <c r="F186" s="270">
        <f t="shared" si="33"/>
        <v>0</v>
      </c>
      <c r="G186" s="229">
        <f t="shared" si="34"/>
        <v>0</v>
      </c>
      <c r="H186" s="41">
        <v>0</v>
      </c>
      <c r="I186" s="41">
        <v>0</v>
      </c>
      <c r="J186" s="41">
        <v>0</v>
      </c>
      <c r="K186" s="41">
        <v>0</v>
      </c>
      <c r="L186" s="229">
        <f t="shared" si="35"/>
        <v>0</v>
      </c>
      <c r="M186" s="41">
        <v>0</v>
      </c>
      <c r="N186" s="41"/>
      <c r="O186" s="41">
        <v>0</v>
      </c>
      <c r="P186" s="41">
        <v>0</v>
      </c>
      <c r="Q186" s="229">
        <f t="shared" si="36"/>
        <v>0</v>
      </c>
      <c r="R186" s="41">
        <v>0</v>
      </c>
      <c r="S186" s="41">
        <v>0</v>
      </c>
      <c r="T186" s="41">
        <v>0</v>
      </c>
      <c r="U186" s="41">
        <v>0</v>
      </c>
      <c r="V186" s="229">
        <f t="shared" si="37"/>
        <v>0</v>
      </c>
      <c r="W186" s="41">
        <v>0</v>
      </c>
      <c r="X186" s="41">
        <v>0</v>
      </c>
      <c r="Y186" s="41">
        <v>0</v>
      </c>
      <c r="Z186" s="41">
        <v>0</v>
      </c>
      <c r="AA186" s="229">
        <f t="shared" si="38"/>
        <v>0</v>
      </c>
      <c r="AB186" s="41">
        <v>0</v>
      </c>
      <c r="AC186" s="41">
        <v>0</v>
      </c>
      <c r="AD186" s="41">
        <v>0</v>
      </c>
      <c r="AE186" s="41">
        <v>0</v>
      </c>
      <c r="AF186" s="229">
        <f t="shared" si="39"/>
        <v>0</v>
      </c>
      <c r="AG186" s="41">
        <v>0</v>
      </c>
      <c r="AH186" s="41">
        <v>0</v>
      </c>
      <c r="AI186" s="41">
        <v>0</v>
      </c>
      <c r="AJ186" s="41">
        <v>0</v>
      </c>
    </row>
    <row r="187" spans="1:36" ht="15" customHeight="1" x14ac:dyDescent="0.25">
      <c r="B187" s="552">
        <v>51</v>
      </c>
      <c r="C187" s="554"/>
      <c r="D187" s="548" t="s">
        <v>606</v>
      </c>
      <c r="E187" s="60" t="s">
        <v>120</v>
      </c>
      <c r="F187" s="270">
        <f t="shared" si="33"/>
        <v>212</v>
      </c>
      <c r="G187" s="229">
        <f t="shared" si="34"/>
        <v>34</v>
      </c>
      <c r="H187" s="45">
        <v>34</v>
      </c>
      <c r="I187" s="45">
        <v>0</v>
      </c>
      <c r="J187" s="45">
        <v>0</v>
      </c>
      <c r="K187" s="45">
        <v>0</v>
      </c>
      <c r="L187" s="229">
        <f t="shared" si="35"/>
        <v>30</v>
      </c>
      <c r="M187" s="45">
        <v>30</v>
      </c>
      <c r="N187" s="45">
        <v>0</v>
      </c>
      <c r="O187" s="45">
        <v>0</v>
      </c>
      <c r="P187" s="45">
        <v>0</v>
      </c>
      <c r="Q187" s="229">
        <f t="shared" si="36"/>
        <v>34</v>
      </c>
      <c r="R187" s="45">
        <v>34</v>
      </c>
      <c r="S187" s="45">
        <v>0</v>
      </c>
      <c r="T187" s="45">
        <v>0</v>
      </c>
      <c r="U187" s="45">
        <v>0</v>
      </c>
      <c r="V187" s="229">
        <f t="shared" si="37"/>
        <v>39</v>
      </c>
      <c r="W187" s="45">
        <v>39</v>
      </c>
      <c r="X187" s="45">
        <v>0</v>
      </c>
      <c r="Y187" s="45">
        <v>0</v>
      </c>
      <c r="Z187" s="45">
        <v>0</v>
      </c>
      <c r="AA187" s="229">
        <f t="shared" si="38"/>
        <v>40</v>
      </c>
      <c r="AB187" s="45">
        <v>40</v>
      </c>
      <c r="AC187" s="45">
        <v>0</v>
      </c>
      <c r="AD187" s="45">
        <v>0</v>
      </c>
      <c r="AE187" s="45">
        <v>0</v>
      </c>
      <c r="AF187" s="229">
        <f t="shared" si="39"/>
        <v>35</v>
      </c>
      <c r="AG187" s="45">
        <v>35</v>
      </c>
      <c r="AH187" s="45">
        <v>0</v>
      </c>
      <c r="AI187" s="45">
        <v>0</v>
      </c>
      <c r="AJ187" s="45">
        <v>0</v>
      </c>
    </row>
    <row r="188" spans="1:36" ht="15.75" customHeight="1" x14ac:dyDescent="0.25">
      <c r="B188" s="489"/>
      <c r="C188" s="554"/>
      <c r="D188" s="549"/>
      <c r="E188" s="62" t="s">
        <v>121</v>
      </c>
      <c r="F188" s="270">
        <f t="shared" si="33"/>
        <v>0</v>
      </c>
      <c r="G188" s="229">
        <f t="shared" si="34"/>
        <v>0</v>
      </c>
      <c r="H188" s="40">
        <v>0</v>
      </c>
      <c r="I188" s="40">
        <v>0</v>
      </c>
      <c r="J188" s="40">
        <v>0</v>
      </c>
      <c r="K188" s="40">
        <v>0</v>
      </c>
      <c r="L188" s="229">
        <f t="shared" si="35"/>
        <v>0</v>
      </c>
      <c r="M188" s="40">
        <v>0</v>
      </c>
      <c r="N188" s="40">
        <v>0</v>
      </c>
      <c r="O188" s="40">
        <v>0</v>
      </c>
      <c r="P188" s="40">
        <v>0</v>
      </c>
      <c r="Q188" s="229">
        <f t="shared" si="36"/>
        <v>0</v>
      </c>
      <c r="R188" s="40">
        <v>0</v>
      </c>
      <c r="S188" s="40">
        <v>0</v>
      </c>
      <c r="T188" s="40">
        <v>0</v>
      </c>
      <c r="U188" s="40">
        <v>0</v>
      </c>
      <c r="V188" s="229">
        <f t="shared" si="37"/>
        <v>0</v>
      </c>
      <c r="W188" s="40">
        <v>0</v>
      </c>
      <c r="X188" s="40">
        <v>0</v>
      </c>
      <c r="Y188" s="40">
        <v>0</v>
      </c>
      <c r="Z188" s="40">
        <v>0</v>
      </c>
      <c r="AA188" s="229">
        <f t="shared" si="38"/>
        <v>0</v>
      </c>
      <c r="AB188" s="40">
        <v>0</v>
      </c>
      <c r="AC188" s="40">
        <v>0</v>
      </c>
      <c r="AD188" s="40">
        <v>0</v>
      </c>
      <c r="AE188" s="40">
        <v>0</v>
      </c>
      <c r="AF188" s="229">
        <f t="shared" si="39"/>
        <v>0</v>
      </c>
      <c r="AG188" s="40">
        <v>0</v>
      </c>
      <c r="AH188" s="40">
        <v>0</v>
      </c>
      <c r="AI188" s="40">
        <v>0</v>
      </c>
      <c r="AJ188" s="40">
        <v>0</v>
      </c>
    </row>
    <row r="189" spans="1:36" ht="15.75" customHeight="1" thickBot="1" x14ac:dyDescent="0.3">
      <c r="B189" s="489"/>
      <c r="C189" s="554"/>
      <c r="D189" s="549"/>
      <c r="E189" s="63" t="s">
        <v>116</v>
      </c>
      <c r="F189" s="270">
        <f t="shared" si="33"/>
        <v>214</v>
      </c>
      <c r="G189" s="229">
        <f t="shared" si="34"/>
        <v>29</v>
      </c>
      <c r="H189" s="41">
        <v>29</v>
      </c>
      <c r="I189" s="41">
        <v>0</v>
      </c>
      <c r="J189" s="41">
        <v>0</v>
      </c>
      <c r="K189" s="41">
        <v>0</v>
      </c>
      <c r="L189" s="229">
        <f t="shared" si="35"/>
        <v>30</v>
      </c>
      <c r="M189" s="41">
        <v>30</v>
      </c>
      <c r="N189" s="41">
        <v>0</v>
      </c>
      <c r="O189" s="41">
        <v>0</v>
      </c>
      <c r="P189" s="41">
        <v>0</v>
      </c>
      <c r="Q189" s="229">
        <f t="shared" si="36"/>
        <v>50</v>
      </c>
      <c r="R189" s="41">
        <v>50</v>
      </c>
      <c r="S189" s="41">
        <v>0</v>
      </c>
      <c r="T189" s="41">
        <v>0</v>
      </c>
      <c r="U189" s="41">
        <v>0</v>
      </c>
      <c r="V189" s="229">
        <f t="shared" si="37"/>
        <v>37</v>
      </c>
      <c r="W189" s="41">
        <v>37</v>
      </c>
      <c r="X189" s="41">
        <v>0</v>
      </c>
      <c r="Y189" s="41">
        <v>0</v>
      </c>
      <c r="Z189" s="41">
        <v>0</v>
      </c>
      <c r="AA189" s="229">
        <f t="shared" si="38"/>
        <v>37</v>
      </c>
      <c r="AB189" s="41">
        <v>37</v>
      </c>
      <c r="AC189" s="41">
        <v>0</v>
      </c>
      <c r="AD189" s="41">
        <v>0</v>
      </c>
      <c r="AE189" s="41">
        <v>0</v>
      </c>
      <c r="AF189" s="229">
        <f t="shared" si="39"/>
        <v>31</v>
      </c>
      <c r="AG189" s="41">
        <v>31</v>
      </c>
      <c r="AH189" s="41">
        <v>0</v>
      </c>
      <c r="AI189" s="41">
        <v>0</v>
      </c>
      <c r="AJ189" s="41">
        <v>0</v>
      </c>
    </row>
    <row r="190" spans="1:36" ht="15.75" thickBot="1" x14ac:dyDescent="0.3">
      <c r="B190" s="484"/>
      <c r="C190" s="554"/>
      <c r="D190" s="550"/>
      <c r="E190" s="235" t="s">
        <v>458</v>
      </c>
      <c r="F190" s="270">
        <f t="shared" si="33"/>
        <v>0</v>
      </c>
      <c r="G190" s="229">
        <f t="shared" si="34"/>
        <v>0</v>
      </c>
      <c r="H190" s="228">
        <v>0</v>
      </c>
      <c r="I190" s="228">
        <v>0</v>
      </c>
      <c r="J190" s="228">
        <v>0</v>
      </c>
      <c r="K190" s="228">
        <v>0</v>
      </c>
      <c r="L190" s="229">
        <f t="shared" si="35"/>
        <v>0</v>
      </c>
      <c r="M190" s="228">
        <v>0</v>
      </c>
      <c r="N190" s="228">
        <v>0</v>
      </c>
      <c r="O190" s="228">
        <v>0</v>
      </c>
      <c r="P190" s="228">
        <v>0</v>
      </c>
      <c r="Q190" s="229">
        <f t="shared" si="36"/>
        <v>0</v>
      </c>
      <c r="R190" s="228">
        <v>0</v>
      </c>
      <c r="S190" s="228">
        <v>0</v>
      </c>
      <c r="T190" s="228">
        <v>0</v>
      </c>
      <c r="U190" s="228">
        <v>0</v>
      </c>
      <c r="V190" s="229">
        <f t="shared" si="37"/>
        <v>0</v>
      </c>
      <c r="W190" s="228">
        <v>0</v>
      </c>
      <c r="X190" s="228">
        <v>0</v>
      </c>
      <c r="Y190" s="228">
        <v>0</v>
      </c>
      <c r="Z190" s="228">
        <v>0</v>
      </c>
      <c r="AA190" s="229">
        <f t="shared" si="38"/>
        <v>0</v>
      </c>
      <c r="AB190" s="228">
        <v>0</v>
      </c>
      <c r="AC190" s="228">
        <v>0</v>
      </c>
      <c r="AD190" s="228">
        <v>0</v>
      </c>
      <c r="AE190" s="228">
        <v>0</v>
      </c>
      <c r="AF190" s="229">
        <f t="shared" si="39"/>
        <v>0</v>
      </c>
      <c r="AG190" s="228">
        <v>0</v>
      </c>
      <c r="AH190" s="228">
        <v>0</v>
      </c>
      <c r="AI190" s="228">
        <v>0</v>
      </c>
      <c r="AJ190" s="228">
        <v>0</v>
      </c>
    </row>
    <row r="191" spans="1:36" ht="15" customHeight="1" x14ac:dyDescent="0.25">
      <c r="B191" s="552">
        <v>52</v>
      </c>
      <c r="C191" s="554"/>
      <c r="D191" s="548" t="s">
        <v>607</v>
      </c>
      <c r="E191" s="60" t="s">
        <v>120</v>
      </c>
      <c r="F191" s="270">
        <f t="shared" si="33"/>
        <v>20</v>
      </c>
      <c r="G191" s="229">
        <f t="shared" si="34"/>
        <v>0</v>
      </c>
      <c r="H191" s="45">
        <v>0</v>
      </c>
      <c r="I191" s="45">
        <v>0</v>
      </c>
      <c r="J191" s="45">
        <v>0</v>
      </c>
      <c r="K191" s="45">
        <v>0</v>
      </c>
      <c r="L191" s="229">
        <f t="shared" si="35"/>
        <v>0</v>
      </c>
      <c r="M191" s="45">
        <v>0</v>
      </c>
      <c r="N191" s="45">
        <v>0</v>
      </c>
      <c r="O191" s="45">
        <v>0</v>
      </c>
      <c r="P191" s="45">
        <v>0</v>
      </c>
      <c r="Q191" s="229">
        <f t="shared" si="36"/>
        <v>1</v>
      </c>
      <c r="R191" s="45">
        <v>1</v>
      </c>
      <c r="S191" s="45">
        <v>0</v>
      </c>
      <c r="T191" s="45">
        <v>0</v>
      </c>
      <c r="U191" s="45">
        <v>0</v>
      </c>
      <c r="V191" s="229">
        <f t="shared" si="37"/>
        <v>9</v>
      </c>
      <c r="W191" s="45">
        <v>9</v>
      </c>
      <c r="X191" s="45">
        <v>0</v>
      </c>
      <c r="Y191" s="45">
        <v>0</v>
      </c>
      <c r="Z191" s="45">
        <v>0</v>
      </c>
      <c r="AA191" s="229">
        <f t="shared" si="38"/>
        <v>8</v>
      </c>
      <c r="AB191" s="45">
        <v>8</v>
      </c>
      <c r="AC191" s="45">
        <v>0</v>
      </c>
      <c r="AD191" s="45">
        <v>0</v>
      </c>
      <c r="AE191" s="45">
        <v>0</v>
      </c>
      <c r="AF191" s="229">
        <f t="shared" si="39"/>
        <v>2</v>
      </c>
      <c r="AG191" s="45">
        <v>2</v>
      </c>
      <c r="AH191" s="45">
        <v>0</v>
      </c>
      <c r="AI191" s="45">
        <v>0</v>
      </c>
      <c r="AJ191" s="45">
        <v>0</v>
      </c>
    </row>
    <row r="192" spans="1:36" ht="15.75" customHeight="1" x14ac:dyDescent="0.25">
      <c r="B192" s="489"/>
      <c r="C192" s="554"/>
      <c r="D192" s="549"/>
      <c r="E192" s="62" t="s">
        <v>121</v>
      </c>
      <c r="F192" s="270">
        <f t="shared" si="33"/>
        <v>0</v>
      </c>
      <c r="G192" s="229">
        <f t="shared" si="34"/>
        <v>0</v>
      </c>
      <c r="H192" s="40">
        <v>0</v>
      </c>
      <c r="I192" s="40">
        <v>0</v>
      </c>
      <c r="J192" s="40">
        <v>0</v>
      </c>
      <c r="K192" s="40">
        <v>0</v>
      </c>
      <c r="L192" s="229">
        <f t="shared" si="35"/>
        <v>0</v>
      </c>
      <c r="M192" s="40">
        <v>0</v>
      </c>
      <c r="N192" s="40">
        <v>0</v>
      </c>
      <c r="O192" s="40">
        <v>0</v>
      </c>
      <c r="P192" s="40">
        <v>0</v>
      </c>
      <c r="Q192" s="229">
        <f t="shared" si="36"/>
        <v>0</v>
      </c>
      <c r="R192" s="40">
        <v>0</v>
      </c>
      <c r="S192" s="40">
        <v>0</v>
      </c>
      <c r="T192" s="40">
        <v>0</v>
      </c>
      <c r="U192" s="40">
        <v>0</v>
      </c>
      <c r="V192" s="229">
        <f t="shared" si="37"/>
        <v>0</v>
      </c>
      <c r="W192" s="40">
        <v>0</v>
      </c>
      <c r="X192" s="40">
        <v>0</v>
      </c>
      <c r="Y192" s="40">
        <v>0</v>
      </c>
      <c r="Z192" s="40">
        <v>0</v>
      </c>
      <c r="AA192" s="229">
        <f t="shared" si="38"/>
        <v>0</v>
      </c>
      <c r="AB192" s="40">
        <v>0</v>
      </c>
      <c r="AC192" s="40">
        <v>0</v>
      </c>
      <c r="AD192" s="40">
        <v>0</v>
      </c>
      <c r="AE192" s="40">
        <v>0</v>
      </c>
      <c r="AF192" s="229">
        <f t="shared" si="39"/>
        <v>0</v>
      </c>
      <c r="AG192" s="40">
        <v>0</v>
      </c>
      <c r="AH192" s="40">
        <v>0</v>
      </c>
      <c r="AI192" s="40">
        <v>0</v>
      </c>
      <c r="AJ192" s="40">
        <v>0</v>
      </c>
    </row>
    <row r="193" spans="2:36" ht="15.75" customHeight="1" thickBot="1" x14ac:dyDescent="0.3">
      <c r="B193" s="489"/>
      <c r="C193" s="554"/>
      <c r="D193" s="549"/>
      <c r="E193" s="63" t="s">
        <v>116</v>
      </c>
      <c r="F193" s="270">
        <f t="shared" si="33"/>
        <v>23</v>
      </c>
      <c r="G193" s="229">
        <f t="shared" si="34"/>
        <v>2</v>
      </c>
      <c r="H193" s="41">
        <v>2</v>
      </c>
      <c r="I193" s="41">
        <v>0</v>
      </c>
      <c r="J193" s="41">
        <v>0</v>
      </c>
      <c r="K193" s="41">
        <v>0</v>
      </c>
      <c r="L193" s="229">
        <f t="shared" si="35"/>
        <v>1</v>
      </c>
      <c r="M193" s="41">
        <v>1</v>
      </c>
      <c r="N193" s="41">
        <v>0</v>
      </c>
      <c r="O193" s="41">
        <v>0</v>
      </c>
      <c r="P193" s="41">
        <v>0</v>
      </c>
      <c r="Q193" s="229">
        <f t="shared" si="36"/>
        <v>1</v>
      </c>
      <c r="R193" s="41">
        <v>1</v>
      </c>
      <c r="S193" s="41">
        <v>0</v>
      </c>
      <c r="T193" s="41">
        <v>0</v>
      </c>
      <c r="U193" s="41">
        <v>0</v>
      </c>
      <c r="V193" s="229">
        <f t="shared" si="37"/>
        <v>7</v>
      </c>
      <c r="W193" s="41">
        <v>7</v>
      </c>
      <c r="X193" s="41">
        <v>0</v>
      </c>
      <c r="Y193" s="41">
        <v>0</v>
      </c>
      <c r="Z193" s="41">
        <v>0</v>
      </c>
      <c r="AA193" s="229">
        <f t="shared" si="38"/>
        <v>10</v>
      </c>
      <c r="AB193" s="41">
        <v>10</v>
      </c>
      <c r="AC193" s="41">
        <v>0</v>
      </c>
      <c r="AD193" s="41">
        <v>0</v>
      </c>
      <c r="AE193" s="41">
        <v>0</v>
      </c>
      <c r="AF193" s="229">
        <f t="shared" si="39"/>
        <v>2</v>
      </c>
      <c r="AG193" s="41">
        <v>2</v>
      </c>
      <c r="AH193" s="41">
        <v>0</v>
      </c>
      <c r="AI193" s="41">
        <v>0</v>
      </c>
      <c r="AJ193" s="41">
        <v>0</v>
      </c>
    </row>
    <row r="194" spans="2:36" ht="15.75" thickBot="1" x14ac:dyDescent="0.3">
      <c r="B194" s="484"/>
      <c r="C194" s="554"/>
      <c r="D194" s="550"/>
      <c r="E194" s="235" t="s">
        <v>458</v>
      </c>
      <c r="F194" s="270">
        <f t="shared" si="33"/>
        <v>0</v>
      </c>
      <c r="G194" s="229">
        <f t="shared" si="34"/>
        <v>0</v>
      </c>
      <c r="H194" s="228">
        <v>0</v>
      </c>
      <c r="I194" s="228">
        <v>0</v>
      </c>
      <c r="J194" s="228">
        <v>0</v>
      </c>
      <c r="K194" s="228">
        <v>0</v>
      </c>
      <c r="L194" s="229">
        <f t="shared" si="35"/>
        <v>0</v>
      </c>
      <c r="M194" s="228">
        <v>0</v>
      </c>
      <c r="N194" s="228">
        <v>0</v>
      </c>
      <c r="O194" s="228">
        <v>0</v>
      </c>
      <c r="P194" s="228">
        <v>0</v>
      </c>
      <c r="Q194" s="229">
        <f t="shared" si="36"/>
        <v>0</v>
      </c>
      <c r="R194" s="228">
        <v>0</v>
      </c>
      <c r="S194" s="228">
        <v>0</v>
      </c>
      <c r="T194" s="228">
        <v>0</v>
      </c>
      <c r="U194" s="228">
        <v>0</v>
      </c>
      <c r="V194" s="229">
        <f t="shared" si="37"/>
        <v>0</v>
      </c>
      <c r="W194" s="228">
        <v>0</v>
      </c>
      <c r="X194" s="228">
        <v>0</v>
      </c>
      <c r="Y194" s="228">
        <v>0</v>
      </c>
      <c r="Z194" s="228">
        <v>0</v>
      </c>
      <c r="AA194" s="229">
        <f t="shared" si="38"/>
        <v>0</v>
      </c>
      <c r="AB194" s="228">
        <v>0</v>
      </c>
      <c r="AC194" s="228">
        <v>0</v>
      </c>
      <c r="AD194" s="228">
        <v>0</v>
      </c>
      <c r="AE194" s="228">
        <v>0</v>
      </c>
      <c r="AF194" s="229">
        <f t="shared" si="39"/>
        <v>0</v>
      </c>
      <c r="AG194" s="228">
        <v>0</v>
      </c>
      <c r="AH194" s="228">
        <v>0</v>
      </c>
      <c r="AI194" s="228">
        <v>0</v>
      </c>
      <c r="AJ194" s="228">
        <v>0</v>
      </c>
    </row>
    <row r="195" spans="2:36" ht="15" customHeight="1" x14ac:dyDescent="0.25">
      <c r="B195" s="552">
        <v>53</v>
      </c>
      <c r="C195" s="554"/>
      <c r="D195" s="548" t="s">
        <v>605</v>
      </c>
      <c r="E195" s="62" t="s">
        <v>120</v>
      </c>
      <c r="F195" s="270">
        <f t="shared" si="33"/>
        <v>21</v>
      </c>
      <c r="G195" s="229">
        <f t="shared" si="34"/>
        <v>4</v>
      </c>
      <c r="H195" s="45">
        <v>3</v>
      </c>
      <c r="I195" s="45">
        <v>0</v>
      </c>
      <c r="J195" s="45">
        <v>1</v>
      </c>
      <c r="K195" s="45">
        <v>0</v>
      </c>
      <c r="L195" s="229">
        <f t="shared" si="35"/>
        <v>0</v>
      </c>
      <c r="M195" s="45">
        <v>0</v>
      </c>
      <c r="N195" s="45">
        <v>0</v>
      </c>
      <c r="O195" s="45">
        <v>0</v>
      </c>
      <c r="P195" s="45">
        <v>0</v>
      </c>
      <c r="Q195" s="229">
        <f t="shared" si="36"/>
        <v>2</v>
      </c>
      <c r="R195" s="45">
        <v>2</v>
      </c>
      <c r="S195" s="45">
        <v>0</v>
      </c>
      <c r="T195" s="45">
        <v>0</v>
      </c>
      <c r="U195" s="45">
        <v>0</v>
      </c>
      <c r="V195" s="229">
        <f t="shared" si="37"/>
        <v>7</v>
      </c>
      <c r="W195" s="45">
        <v>7</v>
      </c>
      <c r="X195" s="45">
        <v>0</v>
      </c>
      <c r="Y195" s="45">
        <v>0</v>
      </c>
      <c r="Z195" s="45">
        <v>0</v>
      </c>
      <c r="AA195" s="229">
        <f t="shared" si="38"/>
        <v>5</v>
      </c>
      <c r="AB195" s="45">
        <v>4</v>
      </c>
      <c r="AC195" s="45">
        <v>0</v>
      </c>
      <c r="AD195" s="45">
        <v>1</v>
      </c>
      <c r="AE195" s="45">
        <v>0</v>
      </c>
      <c r="AF195" s="229">
        <f t="shared" si="39"/>
        <v>3</v>
      </c>
      <c r="AG195" s="45">
        <v>3</v>
      </c>
      <c r="AH195" s="45">
        <v>0</v>
      </c>
      <c r="AI195" s="45">
        <v>0</v>
      </c>
      <c r="AJ195" s="45">
        <v>0</v>
      </c>
    </row>
    <row r="196" spans="2:36" ht="15.75" customHeight="1" x14ac:dyDescent="0.25">
      <c r="B196" s="489"/>
      <c r="C196" s="554"/>
      <c r="D196" s="549"/>
      <c r="E196" s="62" t="s">
        <v>121</v>
      </c>
      <c r="F196" s="270">
        <f t="shared" si="33"/>
        <v>0</v>
      </c>
      <c r="G196" s="229">
        <f t="shared" si="34"/>
        <v>0</v>
      </c>
      <c r="H196" s="40">
        <v>0</v>
      </c>
      <c r="I196" s="40">
        <v>0</v>
      </c>
      <c r="J196" s="40">
        <v>0</v>
      </c>
      <c r="K196" s="40">
        <v>0</v>
      </c>
      <c r="L196" s="229">
        <f t="shared" si="35"/>
        <v>0</v>
      </c>
      <c r="M196" s="40">
        <v>0</v>
      </c>
      <c r="N196" s="40">
        <v>0</v>
      </c>
      <c r="O196" s="40">
        <v>0</v>
      </c>
      <c r="P196" s="40">
        <v>0</v>
      </c>
      <c r="Q196" s="229">
        <f t="shared" si="36"/>
        <v>0</v>
      </c>
      <c r="R196" s="40">
        <v>0</v>
      </c>
      <c r="S196" s="40">
        <v>0</v>
      </c>
      <c r="T196" s="40">
        <v>0</v>
      </c>
      <c r="U196" s="40">
        <v>0</v>
      </c>
      <c r="V196" s="229">
        <f t="shared" si="37"/>
        <v>0</v>
      </c>
      <c r="W196" s="40">
        <v>0</v>
      </c>
      <c r="X196" s="40">
        <v>0</v>
      </c>
      <c r="Y196" s="40">
        <v>0</v>
      </c>
      <c r="Z196" s="40">
        <v>0</v>
      </c>
      <c r="AA196" s="229">
        <f t="shared" si="38"/>
        <v>0</v>
      </c>
      <c r="AB196" s="40">
        <v>0</v>
      </c>
      <c r="AC196" s="40">
        <v>0</v>
      </c>
      <c r="AD196" s="40">
        <v>0</v>
      </c>
      <c r="AE196" s="40">
        <v>0</v>
      </c>
      <c r="AF196" s="229">
        <f t="shared" si="39"/>
        <v>0</v>
      </c>
      <c r="AG196" s="40">
        <v>0</v>
      </c>
      <c r="AH196" s="40">
        <v>0</v>
      </c>
      <c r="AI196" s="40">
        <v>0</v>
      </c>
      <c r="AJ196" s="40">
        <v>0</v>
      </c>
    </row>
    <row r="197" spans="2:36" ht="15.75" customHeight="1" thickBot="1" x14ac:dyDescent="0.3">
      <c r="B197" s="489"/>
      <c r="C197" s="554"/>
      <c r="D197" s="549"/>
      <c r="E197" s="63" t="s">
        <v>116</v>
      </c>
      <c r="F197" s="270">
        <f t="shared" si="33"/>
        <v>19</v>
      </c>
      <c r="G197" s="229">
        <f t="shared" si="34"/>
        <v>3</v>
      </c>
      <c r="H197" s="41">
        <v>2</v>
      </c>
      <c r="I197" s="41">
        <v>0</v>
      </c>
      <c r="J197" s="41">
        <v>1</v>
      </c>
      <c r="K197" s="41">
        <v>0</v>
      </c>
      <c r="L197" s="229">
        <f t="shared" si="35"/>
        <v>1</v>
      </c>
      <c r="M197" s="41">
        <v>1</v>
      </c>
      <c r="N197" s="41">
        <v>0</v>
      </c>
      <c r="O197" s="41">
        <v>0</v>
      </c>
      <c r="P197" s="41">
        <v>0</v>
      </c>
      <c r="Q197" s="229">
        <f t="shared" si="36"/>
        <v>1</v>
      </c>
      <c r="R197" s="41">
        <v>1</v>
      </c>
      <c r="S197" s="41">
        <v>0</v>
      </c>
      <c r="T197" s="41">
        <v>0</v>
      </c>
      <c r="U197" s="41">
        <v>0</v>
      </c>
      <c r="V197" s="229">
        <f t="shared" si="37"/>
        <v>1</v>
      </c>
      <c r="W197" s="41">
        <v>1</v>
      </c>
      <c r="X197" s="41">
        <v>0</v>
      </c>
      <c r="Y197" s="41">
        <v>0</v>
      </c>
      <c r="Z197" s="41">
        <v>0</v>
      </c>
      <c r="AA197" s="229">
        <f t="shared" si="38"/>
        <v>10</v>
      </c>
      <c r="AB197" s="41">
        <v>9</v>
      </c>
      <c r="AC197" s="41">
        <v>0</v>
      </c>
      <c r="AD197" s="41">
        <v>1</v>
      </c>
      <c r="AE197" s="41">
        <v>0</v>
      </c>
      <c r="AF197" s="229">
        <f t="shared" si="39"/>
        <v>3</v>
      </c>
      <c r="AG197" s="41">
        <v>3</v>
      </c>
      <c r="AH197" s="41">
        <v>0</v>
      </c>
      <c r="AI197" s="41">
        <v>0</v>
      </c>
      <c r="AJ197" s="41">
        <v>0</v>
      </c>
    </row>
    <row r="198" spans="2:36" ht="15.75" thickBot="1" x14ac:dyDescent="0.3">
      <c r="B198" s="484"/>
      <c r="C198" s="554"/>
      <c r="D198" s="550"/>
      <c r="E198" s="235" t="s">
        <v>458</v>
      </c>
      <c r="F198" s="270">
        <f t="shared" ref="F198:F261" si="40">G198+L198+Q198+V198+AA198+AF198</f>
        <v>0</v>
      </c>
      <c r="G198" s="229">
        <f t="shared" ref="G198:G261" si="41">SUM(H198:K198)</f>
        <v>0</v>
      </c>
      <c r="H198" s="228">
        <v>0</v>
      </c>
      <c r="I198" s="228">
        <v>0</v>
      </c>
      <c r="J198" s="228">
        <v>0</v>
      </c>
      <c r="K198" s="228">
        <v>0</v>
      </c>
      <c r="L198" s="229">
        <f t="shared" ref="L198:L261" si="42">SUM(M198:P198)</f>
        <v>0</v>
      </c>
      <c r="M198" s="228">
        <v>0</v>
      </c>
      <c r="N198" s="228">
        <v>0</v>
      </c>
      <c r="O198" s="228">
        <v>0</v>
      </c>
      <c r="P198" s="228">
        <v>0</v>
      </c>
      <c r="Q198" s="229">
        <f t="shared" ref="Q198:Q261" si="43">SUM(R198:U198)</f>
        <v>0</v>
      </c>
      <c r="R198" s="228">
        <v>0</v>
      </c>
      <c r="S198" s="228">
        <v>0</v>
      </c>
      <c r="T198" s="228">
        <v>0</v>
      </c>
      <c r="U198" s="228">
        <v>0</v>
      </c>
      <c r="V198" s="229">
        <f t="shared" ref="V198:V261" si="44">SUM(W198:Z198)</f>
        <v>0</v>
      </c>
      <c r="W198" s="228">
        <v>0</v>
      </c>
      <c r="X198" s="228">
        <v>0</v>
      </c>
      <c r="Y198" s="228">
        <v>0</v>
      </c>
      <c r="Z198" s="228">
        <v>0</v>
      </c>
      <c r="AA198" s="229">
        <f t="shared" ref="AA198:AA261" si="45">SUM(AB198:AE198)</f>
        <v>0</v>
      </c>
      <c r="AB198" s="228">
        <v>0</v>
      </c>
      <c r="AC198" s="228">
        <v>0</v>
      </c>
      <c r="AD198" s="228">
        <v>0</v>
      </c>
      <c r="AE198" s="228">
        <v>0</v>
      </c>
      <c r="AF198" s="229">
        <f t="shared" ref="AF198:AF261" si="46">SUM(AG198:AJ198)</f>
        <v>0</v>
      </c>
      <c r="AG198" s="228">
        <v>0</v>
      </c>
      <c r="AH198" s="228">
        <v>0</v>
      </c>
      <c r="AI198" s="228">
        <v>0</v>
      </c>
      <c r="AJ198" s="228">
        <v>0</v>
      </c>
    </row>
    <row r="199" spans="2:36" ht="15" customHeight="1" x14ac:dyDescent="0.25">
      <c r="B199" s="552">
        <v>54</v>
      </c>
      <c r="C199" s="554"/>
      <c r="D199" s="548" t="s">
        <v>563</v>
      </c>
      <c r="E199" s="62" t="s">
        <v>120</v>
      </c>
      <c r="F199" s="270">
        <f t="shared" si="40"/>
        <v>0</v>
      </c>
      <c r="G199" s="229">
        <f t="shared" si="41"/>
        <v>0</v>
      </c>
      <c r="H199" s="45">
        <v>0</v>
      </c>
      <c r="I199" s="45">
        <v>0</v>
      </c>
      <c r="J199" s="45">
        <v>0</v>
      </c>
      <c r="K199" s="45">
        <v>0</v>
      </c>
      <c r="L199" s="229">
        <f t="shared" si="42"/>
        <v>0</v>
      </c>
      <c r="M199" s="45">
        <v>0</v>
      </c>
      <c r="N199" s="45">
        <v>0</v>
      </c>
      <c r="O199" s="45">
        <v>0</v>
      </c>
      <c r="P199" s="45">
        <v>0</v>
      </c>
      <c r="Q199" s="229">
        <f t="shared" si="43"/>
        <v>0</v>
      </c>
      <c r="R199" s="45">
        <v>0</v>
      </c>
      <c r="S199" s="45">
        <v>0</v>
      </c>
      <c r="T199" s="45">
        <v>0</v>
      </c>
      <c r="U199" s="45">
        <v>0</v>
      </c>
      <c r="V199" s="229">
        <f t="shared" si="44"/>
        <v>0</v>
      </c>
      <c r="W199" s="45">
        <v>0</v>
      </c>
      <c r="X199" s="45">
        <v>0</v>
      </c>
      <c r="Y199" s="45">
        <v>0</v>
      </c>
      <c r="Z199" s="45">
        <v>0</v>
      </c>
      <c r="AA199" s="229">
        <f t="shared" si="45"/>
        <v>0</v>
      </c>
      <c r="AB199" s="45">
        <v>0</v>
      </c>
      <c r="AC199" s="45">
        <v>0</v>
      </c>
      <c r="AD199" s="45">
        <v>0</v>
      </c>
      <c r="AE199" s="45">
        <v>0</v>
      </c>
      <c r="AF199" s="229">
        <f t="shared" si="46"/>
        <v>0</v>
      </c>
      <c r="AG199" s="45">
        <v>0</v>
      </c>
      <c r="AH199" s="45">
        <v>0</v>
      </c>
      <c r="AI199" s="45">
        <v>0</v>
      </c>
      <c r="AJ199" s="45">
        <v>0</v>
      </c>
    </row>
    <row r="200" spans="2:36" ht="15" customHeight="1" x14ac:dyDescent="0.25">
      <c r="B200" s="489"/>
      <c r="C200" s="554"/>
      <c r="D200" s="549"/>
      <c r="E200" s="62" t="s">
        <v>121</v>
      </c>
      <c r="F200" s="270">
        <f t="shared" si="40"/>
        <v>0</v>
      </c>
      <c r="G200" s="229">
        <f t="shared" si="41"/>
        <v>0</v>
      </c>
      <c r="H200" s="40">
        <v>0</v>
      </c>
      <c r="I200" s="40">
        <v>0</v>
      </c>
      <c r="J200" s="40">
        <v>0</v>
      </c>
      <c r="K200" s="40">
        <v>0</v>
      </c>
      <c r="L200" s="229">
        <f t="shared" si="42"/>
        <v>0</v>
      </c>
      <c r="M200" s="40">
        <v>0</v>
      </c>
      <c r="N200" s="40">
        <v>0</v>
      </c>
      <c r="O200" s="40">
        <v>0</v>
      </c>
      <c r="P200" s="40">
        <v>0</v>
      </c>
      <c r="Q200" s="229">
        <f t="shared" si="43"/>
        <v>0</v>
      </c>
      <c r="R200" s="40">
        <v>0</v>
      </c>
      <c r="S200" s="40">
        <v>0</v>
      </c>
      <c r="T200" s="40">
        <v>0</v>
      </c>
      <c r="U200" s="40">
        <v>0</v>
      </c>
      <c r="V200" s="229">
        <f t="shared" si="44"/>
        <v>0</v>
      </c>
      <c r="W200" s="40">
        <v>0</v>
      </c>
      <c r="X200" s="40">
        <v>0</v>
      </c>
      <c r="Y200" s="40">
        <v>0</v>
      </c>
      <c r="Z200" s="40">
        <v>0</v>
      </c>
      <c r="AA200" s="229">
        <f t="shared" si="45"/>
        <v>0</v>
      </c>
      <c r="AB200" s="40">
        <v>0</v>
      </c>
      <c r="AC200" s="40">
        <v>0</v>
      </c>
      <c r="AD200" s="40">
        <v>0</v>
      </c>
      <c r="AE200" s="40">
        <v>0</v>
      </c>
      <c r="AF200" s="229">
        <f t="shared" si="46"/>
        <v>0</v>
      </c>
      <c r="AG200" s="40">
        <v>0</v>
      </c>
      <c r="AH200" s="40">
        <v>0</v>
      </c>
      <c r="AI200" s="40">
        <v>0</v>
      </c>
      <c r="AJ200" s="40">
        <v>0</v>
      </c>
    </row>
    <row r="201" spans="2:36" ht="15" customHeight="1" thickBot="1" x14ac:dyDescent="0.3">
      <c r="B201" s="489"/>
      <c r="C201" s="554"/>
      <c r="D201" s="549"/>
      <c r="E201" s="63" t="s">
        <v>116</v>
      </c>
      <c r="F201" s="270">
        <f t="shared" si="40"/>
        <v>0</v>
      </c>
      <c r="G201" s="229">
        <f t="shared" si="41"/>
        <v>0</v>
      </c>
      <c r="H201" s="41">
        <v>0</v>
      </c>
      <c r="I201" s="41">
        <v>0</v>
      </c>
      <c r="J201" s="41">
        <v>0</v>
      </c>
      <c r="K201" s="41">
        <v>0</v>
      </c>
      <c r="L201" s="229">
        <f t="shared" si="42"/>
        <v>0</v>
      </c>
      <c r="M201" s="41">
        <v>0</v>
      </c>
      <c r="N201" s="41">
        <v>0</v>
      </c>
      <c r="O201" s="41">
        <v>0</v>
      </c>
      <c r="P201" s="41">
        <v>0</v>
      </c>
      <c r="Q201" s="229">
        <f t="shared" si="43"/>
        <v>0</v>
      </c>
      <c r="R201" s="41">
        <v>0</v>
      </c>
      <c r="S201" s="41">
        <v>0</v>
      </c>
      <c r="T201" s="41">
        <v>0</v>
      </c>
      <c r="U201" s="41">
        <v>0</v>
      </c>
      <c r="V201" s="229">
        <f t="shared" si="44"/>
        <v>0</v>
      </c>
      <c r="W201" s="41">
        <v>0</v>
      </c>
      <c r="X201" s="41">
        <v>0</v>
      </c>
      <c r="Y201" s="41">
        <v>0</v>
      </c>
      <c r="Z201" s="41">
        <v>0</v>
      </c>
      <c r="AA201" s="229">
        <f t="shared" si="45"/>
        <v>0</v>
      </c>
      <c r="AB201" s="41">
        <v>0</v>
      </c>
      <c r="AC201" s="41">
        <v>0</v>
      </c>
      <c r="AD201" s="41">
        <v>0</v>
      </c>
      <c r="AE201" s="41">
        <v>0</v>
      </c>
      <c r="AF201" s="229">
        <f t="shared" si="46"/>
        <v>0</v>
      </c>
      <c r="AG201" s="41">
        <v>0</v>
      </c>
      <c r="AH201" s="41">
        <v>0</v>
      </c>
      <c r="AI201" s="41">
        <v>0</v>
      </c>
      <c r="AJ201" s="41">
        <v>0</v>
      </c>
    </row>
    <row r="202" spans="2:36" ht="15" customHeight="1" thickBot="1" x14ac:dyDescent="0.3">
      <c r="B202" s="484"/>
      <c r="C202" s="554"/>
      <c r="D202" s="550"/>
      <c r="E202" s="235" t="s">
        <v>458</v>
      </c>
      <c r="F202" s="270">
        <f t="shared" si="40"/>
        <v>214</v>
      </c>
      <c r="G202" s="229">
        <f t="shared" si="41"/>
        <v>0</v>
      </c>
      <c r="H202" s="228">
        <v>0</v>
      </c>
      <c r="I202" s="228">
        <v>0</v>
      </c>
      <c r="J202" s="228">
        <v>0</v>
      </c>
      <c r="K202" s="228">
        <v>0</v>
      </c>
      <c r="L202" s="229">
        <f t="shared" si="42"/>
        <v>0</v>
      </c>
      <c r="M202" s="228">
        <v>0</v>
      </c>
      <c r="N202" s="228">
        <v>0</v>
      </c>
      <c r="O202" s="228">
        <v>0</v>
      </c>
      <c r="P202" s="228">
        <v>0</v>
      </c>
      <c r="Q202" s="229">
        <f t="shared" si="43"/>
        <v>0</v>
      </c>
      <c r="R202" s="228">
        <v>0</v>
      </c>
      <c r="S202" s="228">
        <v>0</v>
      </c>
      <c r="T202" s="228">
        <v>0</v>
      </c>
      <c r="U202" s="228">
        <v>0</v>
      </c>
      <c r="V202" s="229">
        <f t="shared" si="44"/>
        <v>55</v>
      </c>
      <c r="W202" s="228">
        <v>35</v>
      </c>
      <c r="X202" s="228">
        <v>7</v>
      </c>
      <c r="Y202" s="228">
        <v>1</v>
      </c>
      <c r="Z202" s="228">
        <v>12</v>
      </c>
      <c r="AA202" s="229">
        <f t="shared" si="45"/>
        <v>143</v>
      </c>
      <c r="AB202" s="228">
        <v>126</v>
      </c>
      <c r="AC202" s="228">
        <v>4</v>
      </c>
      <c r="AD202" s="228">
        <v>11</v>
      </c>
      <c r="AE202" s="228">
        <v>2</v>
      </c>
      <c r="AF202" s="229">
        <f t="shared" si="46"/>
        <v>16</v>
      </c>
      <c r="AG202" s="228">
        <v>14</v>
      </c>
      <c r="AH202" s="228">
        <v>0</v>
      </c>
      <c r="AI202" s="228">
        <v>2</v>
      </c>
      <c r="AJ202" s="228">
        <v>0</v>
      </c>
    </row>
    <row r="203" spans="2:36" ht="15" customHeight="1" x14ac:dyDescent="0.25">
      <c r="B203" s="552">
        <v>55</v>
      </c>
      <c r="C203" s="554"/>
      <c r="D203" s="548" t="s">
        <v>608</v>
      </c>
      <c r="E203" s="243" t="s">
        <v>120</v>
      </c>
      <c r="F203" s="270">
        <f t="shared" si="40"/>
        <v>0</v>
      </c>
      <c r="G203" s="229">
        <f t="shared" si="41"/>
        <v>0</v>
      </c>
      <c r="H203" s="45">
        <v>0</v>
      </c>
      <c r="I203" s="45">
        <v>0</v>
      </c>
      <c r="J203" s="45">
        <v>0</v>
      </c>
      <c r="K203" s="45">
        <v>0</v>
      </c>
      <c r="L203" s="229">
        <f t="shared" si="42"/>
        <v>0</v>
      </c>
      <c r="M203" s="45">
        <v>0</v>
      </c>
      <c r="N203" s="45">
        <v>0</v>
      </c>
      <c r="O203" s="45">
        <v>0</v>
      </c>
      <c r="P203" s="45">
        <v>0</v>
      </c>
      <c r="Q203" s="229">
        <f t="shared" si="43"/>
        <v>0</v>
      </c>
      <c r="R203" s="45">
        <v>0</v>
      </c>
      <c r="S203" s="45">
        <v>0</v>
      </c>
      <c r="T203" s="45">
        <v>0</v>
      </c>
      <c r="U203" s="45">
        <v>0</v>
      </c>
      <c r="V203" s="229">
        <f t="shared" si="44"/>
        <v>0</v>
      </c>
      <c r="W203" s="45">
        <v>0</v>
      </c>
      <c r="X203" s="45">
        <v>0</v>
      </c>
      <c r="Y203" s="45">
        <v>0</v>
      </c>
      <c r="Z203" s="45">
        <v>0</v>
      </c>
      <c r="AA203" s="229">
        <f t="shared" si="45"/>
        <v>0</v>
      </c>
      <c r="AB203" s="45">
        <v>0</v>
      </c>
      <c r="AC203" s="45">
        <v>0</v>
      </c>
      <c r="AD203" s="45">
        <v>0</v>
      </c>
      <c r="AE203" s="45">
        <v>0</v>
      </c>
      <c r="AF203" s="229">
        <f t="shared" si="46"/>
        <v>0</v>
      </c>
      <c r="AG203" s="45">
        <v>0</v>
      </c>
      <c r="AH203" s="45">
        <v>0</v>
      </c>
      <c r="AI203" s="45">
        <v>0</v>
      </c>
      <c r="AJ203" s="45">
        <v>0</v>
      </c>
    </row>
    <row r="204" spans="2:36" x14ac:dyDescent="0.25">
      <c r="B204" s="489"/>
      <c r="C204" s="554"/>
      <c r="D204" s="549"/>
      <c r="E204" s="244" t="s">
        <v>121</v>
      </c>
      <c r="F204" s="270">
        <f t="shared" si="40"/>
        <v>1</v>
      </c>
      <c r="G204" s="229">
        <f t="shared" si="41"/>
        <v>0</v>
      </c>
      <c r="H204" s="40">
        <v>0</v>
      </c>
      <c r="I204" s="40">
        <v>0</v>
      </c>
      <c r="J204" s="40">
        <v>0</v>
      </c>
      <c r="K204" s="40">
        <v>0</v>
      </c>
      <c r="L204" s="229">
        <f t="shared" si="42"/>
        <v>1</v>
      </c>
      <c r="M204" s="40">
        <v>1</v>
      </c>
      <c r="N204" s="40">
        <v>0</v>
      </c>
      <c r="O204" s="40">
        <v>0</v>
      </c>
      <c r="P204" s="40">
        <v>0</v>
      </c>
      <c r="Q204" s="229">
        <f t="shared" si="43"/>
        <v>0</v>
      </c>
      <c r="R204" s="40">
        <v>0</v>
      </c>
      <c r="S204" s="40">
        <v>0</v>
      </c>
      <c r="T204" s="40">
        <v>0</v>
      </c>
      <c r="U204" s="40">
        <v>0</v>
      </c>
      <c r="V204" s="229">
        <f t="shared" si="44"/>
        <v>0</v>
      </c>
      <c r="W204" s="40">
        <v>0</v>
      </c>
      <c r="X204" s="40">
        <v>0</v>
      </c>
      <c r="Y204" s="40">
        <v>0</v>
      </c>
      <c r="Z204" s="40">
        <v>0</v>
      </c>
      <c r="AA204" s="229">
        <f t="shared" si="45"/>
        <v>0</v>
      </c>
      <c r="AB204" s="40">
        <v>0</v>
      </c>
      <c r="AC204" s="40">
        <v>0</v>
      </c>
      <c r="AD204" s="40">
        <v>0</v>
      </c>
      <c r="AE204" s="40">
        <v>0</v>
      </c>
      <c r="AF204" s="229">
        <f t="shared" si="46"/>
        <v>0</v>
      </c>
      <c r="AG204" s="40">
        <v>0</v>
      </c>
      <c r="AH204" s="40">
        <v>0</v>
      </c>
      <c r="AI204" s="40">
        <v>0</v>
      </c>
      <c r="AJ204" s="40">
        <v>0</v>
      </c>
    </row>
    <row r="205" spans="2:36" ht="12.75" customHeight="1" thickBot="1" x14ac:dyDescent="0.3">
      <c r="B205" s="489"/>
      <c r="C205" s="554"/>
      <c r="D205" s="549"/>
      <c r="E205" s="245" t="s">
        <v>116</v>
      </c>
      <c r="F205" s="270">
        <f t="shared" si="40"/>
        <v>0</v>
      </c>
      <c r="G205" s="229">
        <f t="shared" si="41"/>
        <v>0</v>
      </c>
      <c r="H205" s="41">
        <v>0</v>
      </c>
      <c r="I205" s="41">
        <v>0</v>
      </c>
      <c r="J205" s="41">
        <v>0</v>
      </c>
      <c r="K205" s="41">
        <v>0</v>
      </c>
      <c r="L205" s="229">
        <f t="shared" si="42"/>
        <v>0</v>
      </c>
      <c r="M205" s="41">
        <v>0</v>
      </c>
      <c r="N205" s="41">
        <v>0</v>
      </c>
      <c r="O205" s="41">
        <v>0</v>
      </c>
      <c r="P205" s="41">
        <v>0</v>
      </c>
      <c r="Q205" s="229">
        <f t="shared" si="43"/>
        <v>0</v>
      </c>
      <c r="R205" s="41">
        <v>0</v>
      </c>
      <c r="S205" s="41">
        <v>0</v>
      </c>
      <c r="T205" s="41">
        <v>0</v>
      </c>
      <c r="U205" s="41">
        <v>0</v>
      </c>
      <c r="V205" s="229">
        <f t="shared" si="44"/>
        <v>0</v>
      </c>
      <c r="W205" s="41">
        <v>0</v>
      </c>
      <c r="X205" s="41">
        <v>0</v>
      </c>
      <c r="Y205" s="41">
        <v>0</v>
      </c>
      <c r="Z205" s="41">
        <v>0</v>
      </c>
      <c r="AA205" s="229">
        <f t="shared" si="45"/>
        <v>0</v>
      </c>
      <c r="AB205" s="41">
        <v>0</v>
      </c>
      <c r="AC205" s="41">
        <v>0</v>
      </c>
      <c r="AD205" s="41">
        <v>0</v>
      </c>
      <c r="AE205" s="41">
        <v>0</v>
      </c>
      <c r="AF205" s="229">
        <f t="shared" si="46"/>
        <v>0</v>
      </c>
      <c r="AG205" s="41">
        <v>0</v>
      </c>
      <c r="AH205" s="41">
        <v>0</v>
      </c>
      <c r="AI205" s="41">
        <v>0</v>
      </c>
      <c r="AJ205" s="41">
        <v>0</v>
      </c>
    </row>
    <row r="206" spans="2:36" ht="15.75" customHeight="1" thickBot="1" x14ac:dyDescent="0.3">
      <c r="B206" s="484"/>
      <c r="C206" s="554"/>
      <c r="D206" s="550"/>
      <c r="E206" s="235" t="s">
        <v>458</v>
      </c>
      <c r="F206" s="270">
        <f t="shared" si="40"/>
        <v>62</v>
      </c>
      <c r="G206" s="229">
        <f t="shared" si="41"/>
        <v>5</v>
      </c>
      <c r="H206" s="263">
        <v>3</v>
      </c>
      <c r="I206" s="228">
        <v>0</v>
      </c>
      <c r="J206" s="228">
        <v>2</v>
      </c>
      <c r="K206" s="228">
        <v>0</v>
      </c>
      <c r="L206" s="229">
        <f t="shared" si="42"/>
        <v>23</v>
      </c>
      <c r="M206" s="228">
        <v>23</v>
      </c>
      <c r="N206" s="228">
        <v>0</v>
      </c>
      <c r="O206" s="228">
        <v>0</v>
      </c>
      <c r="P206" s="228">
        <v>0</v>
      </c>
      <c r="Q206" s="229">
        <f t="shared" si="43"/>
        <v>12</v>
      </c>
      <c r="R206" s="228">
        <v>12</v>
      </c>
      <c r="S206" s="228">
        <v>0</v>
      </c>
      <c r="T206" s="228">
        <v>0</v>
      </c>
      <c r="U206" s="228">
        <v>0</v>
      </c>
      <c r="V206" s="229">
        <f t="shared" si="44"/>
        <v>11</v>
      </c>
      <c r="W206" s="228">
        <v>9</v>
      </c>
      <c r="X206" s="228">
        <v>0</v>
      </c>
      <c r="Y206" s="228">
        <v>2</v>
      </c>
      <c r="Z206" s="228">
        <v>0</v>
      </c>
      <c r="AA206" s="229">
        <f t="shared" si="45"/>
        <v>8</v>
      </c>
      <c r="AB206" s="228">
        <v>8</v>
      </c>
      <c r="AC206" s="228">
        <v>0</v>
      </c>
      <c r="AD206" s="228">
        <v>0</v>
      </c>
      <c r="AE206" s="228">
        <v>0</v>
      </c>
      <c r="AF206" s="229">
        <f t="shared" si="46"/>
        <v>3</v>
      </c>
      <c r="AG206" s="228">
        <v>2</v>
      </c>
      <c r="AH206" s="228">
        <v>0</v>
      </c>
      <c r="AI206" s="228">
        <v>1</v>
      </c>
      <c r="AJ206" s="228">
        <v>0</v>
      </c>
    </row>
    <row r="207" spans="2:36" ht="15" customHeight="1" x14ac:dyDescent="0.25">
      <c r="B207" s="552">
        <v>56</v>
      </c>
      <c r="C207" s="554"/>
      <c r="D207" s="548" t="s">
        <v>488</v>
      </c>
      <c r="E207" s="60" t="s">
        <v>120</v>
      </c>
      <c r="F207" s="270">
        <f t="shared" si="40"/>
        <v>3</v>
      </c>
      <c r="G207" s="229">
        <f t="shared" si="41"/>
        <v>1</v>
      </c>
      <c r="H207" s="242">
        <v>1</v>
      </c>
      <c r="I207" s="242">
        <v>0</v>
      </c>
      <c r="J207" s="242">
        <v>0</v>
      </c>
      <c r="K207" s="242">
        <v>0</v>
      </c>
      <c r="L207" s="229">
        <f t="shared" si="42"/>
        <v>0</v>
      </c>
      <c r="M207" s="242">
        <v>0</v>
      </c>
      <c r="N207" s="242">
        <v>0</v>
      </c>
      <c r="O207" s="242">
        <v>0</v>
      </c>
      <c r="P207" s="242">
        <v>0</v>
      </c>
      <c r="Q207" s="229">
        <f t="shared" si="43"/>
        <v>0</v>
      </c>
      <c r="R207" s="242">
        <v>0</v>
      </c>
      <c r="S207" s="242">
        <v>0</v>
      </c>
      <c r="T207" s="242">
        <v>0</v>
      </c>
      <c r="U207" s="242">
        <v>0</v>
      </c>
      <c r="V207" s="229">
        <f t="shared" si="44"/>
        <v>1</v>
      </c>
      <c r="W207" s="242">
        <v>1</v>
      </c>
      <c r="X207" s="242">
        <v>0</v>
      </c>
      <c r="Y207" s="242">
        <v>0</v>
      </c>
      <c r="Z207" s="242">
        <v>0</v>
      </c>
      <c r="AA207" s="229">
        <f t="shared" si="45"/>
        <v>0</v>
      </c>
      <c r="AB207" s="242">
        <v>0</v>
      </c>
      <c r="AC207" s="242">
        <v>0</v>
      </c>
      <c r="AD207" s="242">
        <v>0</v>
      </c>
      <c r="AE207" s="242">
        <v>0</v>
      </c>
      <c r="AF207" s="229">
        <f t="shared" si="46"/>
        <v>1</v>
      </c>
      <c r="AG207" s="242">
        <v>1</v>
      </c>
      <c r="AH207" s="242">
        <v>0</v>
      </c>
      <c r="AI207" s="242">
        <v>0</v>
      </c>
      <c r="AJ207" s="242">
        <v>0</v>
      </c>
    </row>
    <row r="208" spans="2:36" x14ac:dyDescent="0.25">
      <c r="B208" s="489"/>
      <c r="C208" s="554"/>
      <c r="D208" s="549"/>
      <c r="E208" s="62" t="s">
        <v>121</v>
      </c>
      <c r="F208" s="270">
        <f t="shared" si="40"/>
        <v>2</v>
      </c>
      <c r="G208" s="229">
        <f t="shared" si="41"/>
        <v>0</v>
      </c>
      <c r="H208" s="40">
        <v>0</v>
      </c>
      <c r="I208" s="40">
        <v>0</v>
      </c>
      <c r="J208" s="40">
        <v>0</v>
      </c>
      <c r="K208" s="40">
        <v>0</v>
      </c>
      <c r="L208" s="229">
        <f t="shared" si="42"/>
        <v>2</v>
      </c>
      <c r="M208" s="40">
        <v>2</v>
      </c>
      <c r="N208" s="40">
        <v>0</v>
      </c>
      <c r="O208" s="40">
        <v>0</v>
      </c>
      <c r="P208" s="40">
        <v>0</v>
      </c>
      <c r="Q208" s="229">
        <f t="shared" si="43"/>
        <v>0</v>
      </c>
      <c r="R208" s="40">
        <v>0</v>
      </c>
      <c r="S208" s="40">
        <v>0</v>
      </c>
      <c r="T208" s="40">
        <v>0</v>
      </c>
      <c r="U208" s="40">
        <v>0</v>
      </c>
      <c r="V208" s="229">
        <f t="shared" si="44"/>
        <v>0</v>
      </c>
      <c r="W208" s="40">
        <v>0</v>
      </c>
      <c r="X208" s="40">
        <v>0</v>
      </c>
      <c r="Y208" s="40">
        <v>0</v>
      </c>
      <c r="Z208" s="40">
        <v>0</v>
      </c>
      <c r="AA208" s="229">
        <f t="shared" si="45"/>
        <v>0</v>
      </c>
      <c r="AB208" s="40">
        <v>0</v>
      </c>
      <c r="AC208" s="40">
        <v>0</v>
      </c>
      <c r="AD208" s="40">
        <v>0</v>
      </c>
      <c r="AE208" s="40">
        <v>0</v>
      </c>
      <c r="AF208" s="229">
        <f t="shared" si="46"/>
        <v>0</v>
      </c>
      <c r="AG208" s="40">
        <v>0</v>
      </c>
      <c r="AH208" s="40">
        <v>0</v>
      </c>
      <c r="AI208" s="40">
        <v>0</v>
      </c>
      <c r="AJ208" s="40">
        <v>0</v>
      </c>
    </row>
    <row r="209" spans="2:36" ht="15.75" thickBot="1" x14ac:dyDescent="0.3">
      <c r="B209" s="489"/>
      <c r="C209" s="554"/>
      <c r="D209" s="549"/>
      <c r="E209" s="63" t="s">
        <v>116</v>
      </c>
      <c r="F209" s="270">
        <f t="shared" si="40"/>
        <v>175</v>
      </c>
      <c r="G209" s="229">
        <f t="shared" si="41"/>
        <v>16</v>
      </c>
      <c r="H209" s="41">
        <v>16</v>
      </c>
      <c r="I209" s="41">
        <v>0</v>
      </c>
      <c r="J209" s="41">
        <v>0</v>
      </c>
      <c r="K209" s="41">
        <v>0</v>
      </c>
      <c r="L209" s="229">
        <f t="shared" si="42"/>
        <v>36</v>
      </c>
      <c r="M209" s="41">
        <v>36</v>
      </c>
      <c r="N209" s="41">
        <v>0</v>
      </c>
      <c r="O209" s="41">
        <v>0</v>
      </c>
      <c r="P209" s="41">
        <v>0</v>
      </c>
      <c r="Q209" s="229">
        <f t="shared" si="43"/>
        <v>31</v>
      </c>
      <c r="R209" s="41">
        <v>29</v>
      </c>
      <c r="S209" s="41">
        <v>1</v>
      </c>
      <c r="T209" s="41">
        <v>1</v>
      </c>
      <c r="U209" s="41">
        <v>0</v>
      </c>
      <c r="V209" s="229">
        <f t="shared" si="44"/>
        <v>28</v>
      </c>
      <c r="W209" s="41">
        <v>27</v>
      </c>
      <c r="X209" s="41">
        <v>0</v>
      </c>
      <c r="Y209" s="41">
        <v>1</v>
      </c>
      <c r="Z209" s="41">
        <v>0</v>
      </c>
      <c r="AA209" s="229">
        <f t="shared" si="45"/>
        <v>26</v>
      </c>
      <c r="AB209" s="41">
        <v>24</v>
      </c>
      <c r="AC209" s="41">
        <v>0</v>
      </c>
      <c r="AD209" s="41">
        <v>2</v>
      </c>
      <c r="AE209" s="41">
        <v>0</v>
      </c>
      <c r="AF209" s="229">
        <f t="shared" si="46"/>
        <v>38</v>
      </c>
      <c r="AG209" s="41">
        <v>36</v>
      </c>
      <c r="AH209" s="41">
        <v>0</v>
      </c>
      <c r="AI209" s="41">
        <v>2</v>
      </c>
      <c r="AJ209" s="41">
        <v>0</v>
      </c>
    </row>
    <row r="210" spans="2:36" ht="15.75" thickBot="1" x14ac:dyDescent="0.3">
      <c r="B210" s="556"/>
      <c r="C210" s="555"/>
      <c r="D210" s="550"/>
      <c r="E210" s="235" t="s">
        <v>458</v>
      </c>
      <c r="F210" s="270">
        <f t="shared" si="40"/>
        <v>104</v>
      </c>
      <c r="G210" s="229">
        <f t="shared" si="41"/>
        <v>8</v>
      </c>
      <c r="H210" s="263">
        <v>8</v>
      </c>
      <c r="I210" s="228">
        <v>0</v>
      </c>
      <c r="J210" s="228">
        <v>0</v>
      </c>
      <c r="K210" s="228">
        <v>0</v>
      </c>
      <c r="L210" s="229">
        <f t="shared" si="42"/>
        <v>21</v>
      </c>
      <c r="M210" s="228">
        <v>20</v>
      </c>
      <c r="N210" s="228">
        <v>0</v>
      </c>
      <c r="O210" s="228">
        <v>1</v>
      </c>
      <c r="P210" s="228">
        <v>0</v>
      </c>
      <c r="Q210" s="229">
        <f t="shared" si="43"/>
        <v>9</v>
      </c>
      <c r="R210" s="228">
        <v>8</v>
      </c>
      <c r="S210" s="228">
        <v>0</v>
      </c>
      <c r="T210" s="228">
        <v>1</v>
      </c>
      <c r="U210" s="228">
        <v>0</v>
      </c>
      <c r="V210" s="229">
        <f t="shared" si="44"/>
        <v>22</v>
      </c>
      <c r="W210" s="228">
        <v>20</v>
      </c>
      <c r="X210" s="228">
        <v>0</v>
      </c>
      <c r="Y210" s="228">
        <v>2</v>
      </c>
      <c r="Z210" s="228">
        <v>0</v>
      </c>
      <c r="AA210" s="229">
        <f t="shared" si="45"/>
        <v>22</v>
      </c>
      <c r="AB210" s="228">
        <v>21</v>
      </c>
      <c r="AC210" s="228">
        <v>0</v>
      </c>
      <c r="AD210" s="228">
        <v>1</v>
      </c>
      <c r="AE210" s="228">
        <v>0</v>
      </c>
      <c r="AF210" s="229">
        <f t="shared" si="46"/>
        <v>22</v>
      </c>
      <c r="AG210" s="228">
        <v>20</v>
      </c>
      <c r="AH210" s="228">
        <v>0</v>
      </c>
      <c r="AI210" s="228">
        <v>2</v>
      </c>
      <c r="AJ210" s="228">
        <v>0</v>
      </c>
    </row>
    <row r="211" spans="2:36" x14ac:dyDescent="0.25">
      <c r="B211" s="551">
        <v>1</v>
      </c>
      <c r="C211" s="537" t="s">
        <v>134</v>
      </c>
      <c r="D211" s="534" t="s">
        <v>500</v>
      </c>
      <c r="E211" s="60" t="s">
        <v>120</v>
      </c>
      <c r="F211" s="270">
        <f t="shared" si="40"/>
        <v>0</v>
      </c>
      <c r="G211" s="229">
        <f t="shared" si="41"/>
        <v>0</v>
      </c>
      <c r="H211" s="45"/>
      <c r="I211" s="45"/>
      <c r="J211" s="45"/>
      <c r="K211" s="45"/>
      <c r="L211" s="229">
        <f t="shared" si="42"/>
        <v>0</v>
      </c>
      <c r="M211" s="45"/>
      <c r="N211" s="45"/>
      <c r="O211" s="45"/>
      <c r="P211" s="45"/>
      <c r="Q211" s="229">
        <f t="shared" si="43"/>
        <v>0</v>
      </c>
      <c r="R211" s="45"/>
      <c r="S211" s="45"/>
      <c r="T211" s="45"/>
      <c r="U211" s="45"/>
      <c r="V211" s="229">
        <f t="shared" si="44"/>
        <v>0</v>
      </c>
      <c r="W211" s="45"/>
      <c r="X211" s="45"/>
      <c r="Y211" s="45"/>
      <c r="Z211" s="45"/>
      <c r="AA211" s="229">
        <f t="shared" si="45"/>
        <v>0</v>
      </c>
      <c r="AB211" s="45"/>
      <c r="AC211" s="45"/>
      <c r="AD211" s="45"/>
      <c r="AE211" s="45"/>
      <c r="AF211" s="229">
        <f t="shared" si="46"/>
        <v>0</v>
      </c>
      <c r="AG211" s="45"/>
      <c r="AH211" s="45"/>
      <c r="AI211" s="45"/>
      <c r="AJ211" s="45"/>
    </row>
    <row r="212" spans="2:36" x14ac:dyDescent="0.25">
      <c r="B212" s="489"/>
      <c r="C212" s="538"/>
      <c r="D212" s="535"/>
      <c r="E212" s="62" t="s">
        <v>121</v>
      </c>
      <c r="F212" s="270">
        <f t="shared" si="40"/>
        <v>0</v>
      </c>
      <c r="G212" s="229">
        <f t="shared" si="41"/>
        <v>0</v>
      </c>
      <c r="H212" s="40"/>
      <c r="I212" s="40"/>
      <c r="J212" s="40"/>
      <c r="K212" s="40"/>
      <c r="L212" s="229">
        <f t="shared" si="42"/>
        <v>0</v>
      </c>
      <c r="M212" s="40"/>
      <c r="N212" s="40"/>
      <c r="O212" s="40"/>
      <c r="P212" s="40"/>
      <c r="Q212" s="229">
        <f t="shared" si="43"/>
        <v>0</v>
      </c>
      <c r="R212" s="40"/>
      <c r="S212" s="40"/>
      <c r="T212" s="40"/>
      <c r="U212" s="40"/>
      <c r="V212" s="229">
        <f t="shared" si="44"/>
        <v>0</v>
      </c>
      <c r="W212" s="40"/>
      <c r="X212" s="40"/>
      <c r="Y212" s="40"/>
      <c r="Z212" s="40"/>
      <c r="AA212" s="229">
        <f t="shared" si="45"/>
        <v>0</v>
      </c>
      <c r="AB212" s="40"/>
      <c r="AC212" s="40"/>
      <c r="AD212" s="40"/>
      <c r="AE212" s="40"/>
      <c r="AF212" s="229">
        <f t="shared" si="46"/>
        <v>0</v>
      </c>
      <c r="AG212" s="40"/>
      <c r="AH212" s="40"/>
      <c r="AI212" s="40"/>
      <c r="AJ212" s="40"/>
    </row>
    <row r="213" spans="2:36" ht="15.75" thickBot="1" x14ac:dyDescent="0.3">
      <c r="B213" s="484"/>
      <c r="C213" s="538"/>
      <c r="D213" s="536"/>
      <c r="E213" s="63" t="s">
        <v>116</v>
      </c>
      <c r="F213" s="270">
        <f t="shared" si="40"/>
        <v>0</v>
      </c>
      <c r="G213" s="229">
        <f t="shared" si="41"/>
        <v>0</v>
      </c>
      <c r="H213" s="41"/>
      <c r="I213" s="41"/>
      <c r="J213" s="41"/>
      <c r="K213" s="41"/>
      <c r="L213" s="229">
        <f t="shared" si="42"/>
        <v>0</v>
      </c>
      <c r="M213" s="41"/>
      <c r="N213" s="41"/>
      <c r="O213" s="41"/>
      <c r="P213" s="41"/>
      <c r="Q213" s="229">
        <f t="shared" si="43"/>
        <v>0</v>
      </c>
      <c r="R213" s="41"/>
      <c r="S213" s="41"/>
      <c r="T213" s="41"/>
      <c r="U213" s="41"/>
      <c r="V213" s="229">
        <f t="shared" si="44"/>
        <v>0</v>
      </c>
      <c r="W213" s="41"/>
      <c r="X213" s="41"/>
      <c r="Y213" s="41"/>
      <c r="Z213" s="41"/>
      <c r="AA213" s="229">
        <f t="shared" si="45"/>
        <v>0</v>
      </c>
      <c r="AB213" s="41"/>
      <c r="AC213" s="41"/>
      <c r="AD213" s="41"/>
      <c r="AE213" s="41"/>
      <c r="AF213" s="229">
        <f t="shared" si="46"/>
        <v>0</v>
      </c>
      <c r="AG213" s="41"/>
      <c r="AH213" s="41"/>
      <c r="AI213" s="41"/>
      <c r="AJ213" s="41"/>
    </row>
    <row r="214" spans="2:36" x14ac:dyDescent="0.25">
      <c r="B214" s="552">
        <v>2</v>
      </c>
      <c r="C214" s="538"/>
      <c r="D214" s="534" t="s">
        <v>484</v>
      </c>
      <c r="E214" s="60" t="s">
        <v>120</v>
      </c>
      <c r="F214" s="270">
        <f t="shared" si="40"/>
        <v>0</v>
      </c>
      <c r="G214" s="229">
        <f t="shared" si="41"/>
        <v>0</v>
      </c>
      <c r="H214" s="45"/>
      <c r="I214" s="45"/>
      <c r="J214" s="45"/>
      <c r="K214" s="45"/>
      <c r="L214" s="229">
        <f t="shared" si="42"/>
        <v>0</v>
      </c>
      <c r="M214" s="45"/>
      <c r="N214" s="45"/>
      <c r="O214" s="45"/>
      <c r="P214" s="45"/>
      <c r="Q214" s="229">
        <f t="shared" si="43"/>
        <v>0</v>
      </c>
      <c r="R214" s="45"/>
      <c r="S214" s="45"/>
      <c r="T214" s="45"/>
      <c r="U214" s="45"/>
      <c r="V214" s="229">
        <f t="shared" si="44"/>
        <v>0</v>
      </c>
      <c r="W214" s="45"/>
      <c r="X214" s="45"/>
      <c r="Y214" s="45"/>
      <c r="Z214" s="45"/>
      <c r="AA214" s="229">
        <f t="shared" si="45"/>
        <v>0</v>
      </c>
      <c r="AB214" s="45"/>
      <c r="AC214" s="45"/>
      <c r="AD214" s="45"/>
      <c r="AE214" s="45"/>
      <c r="AF214" s="229">
        <f t="shared" si="46"/>
        <v>0</v>
      </c>
      <c r="AG214" s="45"/>
      <c r="AH214" s="45"/>
      <c r="AI214" s="45"/>
      <c r="AJ214" s="45"/>
    </row>
    <row r="215" spans="2:36" x14ac:dyDescent="0.25">
      <c r="B215" s="489"/>
      <c r="C215" s="538"/>
      <c r="D215" s="535"/>
      <c r="E215" s="62" t="s">
        <v>121</v>
      </c>
      <c r="F215" s="270">
        <f t="shared" si="40"/>
        <v>0</v>
      </c>
      <c r="G215" s="229">
        <f t="shared" si="41"/>
        <v>0</v>
      </c>
      <c r="H215" s="40"/>
      <c r="I215" s="40"/>
      <c r="J215" s="40"/>
      <c r="K215" s="40"/>
      <c r="L215" s="229">
        <f t="shared" si="42"/>
        <v>0</v>
      </c>
      <c r="M215" s="40"/>
      <c r="N215" s="40"/>
      <c r="O215" s="40"/>
      <c r="P215" s="40"/>
      <c r="Q215" s="229">
        <f t="shared" si="43"/>
        <v>0</v>
      </c>
      <c r="R215" s="40"/>
      <c r="S215" s="40"/>
      <c r="T215" s="40"/>
      <c r="U215" s="40"/>
      <c r="V215" s="229">
        <f t="shared" si="44"/>
        <v>0</v>
      </c>
      <c r="W215" s="40"/>
      <c r="X215" s="40"/>
      <c r="Y215" s="40"/>
      <c r="Z215" s="40"/>
      <c r="AA215" s="229">
        <f t="shared" si="45"/>
        <v>0</v>
      </c>
      <c r="AB215" s="40"/>
      <c r="AC215" s="40"/>
      <c r="AD215" s="40"/>
      <c r="AE215" s="40"/>
      <c r="AF215" s="229">
        <f t="shared" si="46"/>
        <v>0</v>
      </c>
      <c r="AG215" s="40"/>
      <c r="AH215" s="40"/>
      <c r="AI215" s="40"/>
      <c r="AJ215" s="40"/>
    </row>
    <row r="216" spans="2:36" ht="15.75" thickBot="1" x14ac:dyDescent="0.3">
      <c r="B216" s="484"/>
      <c r="C216" s="538"/>
      <c r="D216" s="536"/>
      <c r="E216" s="63" t="s">
        <v>116</v>
      </c>
      <c r="F216" s="270">
        <f t="shared" si="40"/>
        <v>0</v>
      </c>
      <c r="G216" s="229">
        <f t="shared" si="41"/>
        <v>0</v>
      </c>
      <c r="H216" s="41"/>
      <c r="I216" s="41"/>
      <c r="J216" s="41"/>
      <c r="K216" s="41"/>
      <c r="L216" s="229">
        <f t="shared" si="42"/>
        <v>0</v>
      </c>
      <c r="M216" s="41"/>
      <c r="N216" s="41"/>
      <c r="O216" s="41"/>
      <c r="P216" s="41"/>
      <c r="Q216" s="229">
        <f t="shared" si="43"/>
        <v>0</v>
      </c>
      <c r="R216" s="41"/>
      <c r="S216" s="41"/>
      <c r="T216" s="41"/>
      <c r="U216" s="41"/>
      <c r="V216" s="229">
        <f t="shared" si="44"/>
        <v>0</v>
      </c>
      <c r="W216" s="41"/>
      <c r="X216" s="41"/>
      <c r="Y216" s="41"/>
      <c r="Z216" s="41"/>
      <c r="AA216" s="229">
        <f t="shared" si="45"/>
        <v>0</v>
      </c>
      <c r="AB216" s="41"/>
      <c r="AC216" s="41"/>
      <c r="AD216" s="41"/>
      <c r="AE216" s="41"/>
      <c r="AF216" s="229">
        <f t="shared" si="46"/>
        <v>0</v>
      </c>
      <c r="AG216" s="41"/>
      <c r="AH216" s="41"/>
      <c r="AI216" s="41"/>
      <c r="AJ216" s="41"/>
    </row>
    <row r="217" spans="2:36" x14ac:dyDescent="0.25">
      <c r="B217" s="552">
        <v>3</v>
      </c>
      <c r="C217" s="538"/>
      <c r="D217" s="534" t="s">
        <v>492</v>
      </c>
      <c r="E217" s="60" t="s">
        <v>120</v>
      </c>
      <c r="F217" s="270">
        <f t="shared" si="40"/>
        <v>0</v>
      </c>
      <c r="G217" s="229">
        <f t="shared" si="41"/>
        <v>0</v>
      </c>
      <c r="H217" s="45"/>
      <c r="I217" s="45"/>
      <c r="J217" s="45"/>
      <c r="K217" s="45"/>
      <c r="L217" s="229">
        <f t="shared" si="42"/>
        <v>0</v>
      </c>
      <c r="M217" s="45"/>
      <c r="N217" s="45"/>
      <c r="O217" s="45"/>
      <c r="P217" s="45"/>
      <c r="Q217" s="229">
        <f t="shared" si="43"/>
        <v>0</v>
      </c>
      <c r="R217" s="45"/>
      <c r="S217" s="45"/>
      <c r="T217" s="45"/>
      <c r="U217" s="45"/>
      <c r="V217" s="229">
        <f t="shared" si="44"/>
        <v>0</v>
      </c>
      <c r="W217" s="45"/>
      <c r="X217" s="45"/>
      <c r="Y217" s="45"/>
      <c r="Z217" s="45"/>
      <c r="AA217" s="229">
        <f t="shared" si="45"/>
        <v>0</v>
      </c>
      <c r="AB217" s="45"/>
      <c r="AC217" s="45"/>
      <c r="AD217" s="45"/>
      <c r="AE217" s="45"/>
      <c r="AF217" s="229">
        <f t="shared" si="46"/>
        <v>0</v>
      </c>
      <c r="AG217" s="45"/>
      <c r="AH217" s="45"/>
      <c r="AI217" s="45"/>
      <c r="AJ217" s="45"/>
    </row>
    <row r="218" spans="2:36" x14ac:dyDescent="0.25">
      <c r="B218" s="489"/>
      <c r="C218" s="538"/>
      <c r="D218" s="535"/>
      <c r="E218" s="62" t="s">
        <v>121</v>
      </c>
      <c r="F218" s="270">
        <f t="shared" si="40"/>
        <v>0</v>
      </c>
      <c r="G218" s="229">
        <f t="shared" si="41"/>
        <v>0</v>
      </c>
      <c r="H218" s="40"/>
      <c r="I218" s="40"/>
      <c r="J218" s="40"/>
      <c r="K218" s="40"/>
      <c r="L218" s="229">
        <f t="shared" si="42"/>
        <v>0</v>
      </c>
      <c r="M218" s="40"/>
      <c r="N218" s="40"/>
      <c r="O218" s="40"/>
      <c r="P218" s="40"/>
      <c r="Q218" s="229">
        <f t="shared" si="43"/>
        <v>0</v>
      </c>
      <c r="R218" s="40"/>
      <c r="S218" s="40"/>
      <c r="T218" s="40"/>
      <c r="U218" s="40"/>
      <c r="V218" s="229">
        <f t="shared" si="44"/>
        <v>0</v>
      </c>
      <c r="W218" s="40"/>
      <c r="X218" s="40"/>
      <c r="Y218" s="40"/>
      <c r="Z218" s="40"/>
      <c r="AA218" s="229">
        <f t="shared" si="45"/>
        <v>0</v>
      </c>
      <c r="AB218" s="40"/>
      <c r="AC218" s="40"/>
      <c r="AD218" s="40"/>
      <c r="AE218" s="40"/>
      <c r="AF218" s="229">
        <f t="shared" si="46"/>
        <v>0</v>
      </c>
      <c r="AG218" s="40"/>
      <c r="AH218" s="40"/>
      <c r="AI218" s="40"/>
      <c r="AJ218" s="40"/>
    </row>
    <row r="219" spans="2:36" ht="15.75" thickBot="1" x14ac:dyDescent="0.3">
      <c r="B219" s="484"/>
      <c r="C219" s="538"/>
      <c r="D219" s="536"/>
      <c r="E219" s="63" t="s">
        <v>116</v>
      </c>
      <c r="F219" s="270">
        <f t="shared" si="40"/>
        <v>0</v>
      </c>
      <c r="G219" s="229">
        <f t="shared" si="41"/>
        <v>0</v>
      </c>
      <c r="H219" s="41"/>
      <c r="I219" s="41"/>
      <c r="J219" s="41"/>
      <c r="K219" s="41"/>
      <c r="L219" s="229">
        <f t="shared" si="42"/>
        <v>0</v>
      </c>
      <c r="M219" s="41"/>
      <c r="N219" s="41"/>
      <c r="O219" s="41"/>
      <c r="P219" s="41"/>
      <c r="Q219" s="229">
        <f t="shared" si="43"/>
        <v>0</v>
      </c>
      <c r="R219" s="41"/>
      <c r="S219" s="41"/>
      <c r="T219" s="41"/>
      <c r="U219" s="41"/>
      <c r="V219" s="229">
        <f t="shared" si="44"/>
        <v>0</v>
      </c>
      <c r="W219" s="41"/>
      <c r="X219" s="41"/>
      <c r="Y219" s="41"/>
      <c r="Z219" s="41"/>
      <c r="AA219" s="229">
        <f t="shared" si="45"/>
        <v>0</v>
      </c>
      <c r="AB219" s="41"/>
      <c r="AC219" s="41"/>
      <c r="AD219" s="41"/>
      <c r="AE219" s="41"/>
      <c r="AF219" s="229">
        <f t="shared" si="46"/>
        <v>0</v>
      </c>
      <c r="AG219" s="41"/>
      <c r="AH219" s="41"/>
      <c r="AI219" s="41"/>
      <c r="AJ219" s="41"/>
    </row>
    <row r="220" spans="2:36" x14ac:dyDescent="0.25">
      <c r="B220" s="489">
        <v>4</v>
      </c>
      <c r="C220" s="538"/>
      <c r="D220" s="534" t="s">
        <v>79</v>
      </c>
      <c r="E220" s="60" t="s">
        <v>120</v>
      </c>
      <c r="F220" s="270">
        <f t="shared" si="40"/>
        <v>0</v>
      </c>
      <c r="G220" s="229">
        <f t="shared" si="41"/>
        <v>0</v>
      </c>
      <c r="H220" s="45"/>
      <c r="I220" s="45"/>
      <c r="J220" s="45"/>
      <c r="K220" s="45"/>
      <c r="L220" s="229">
        <f t="shared" si="42"/>
        <v>0</v>
      </c>
      <c r="M220" s="45"/>
      <c r="N220" s="45"/>
      <c r="O220" s="45"/>
      <c r="P220" s="45"/>
      <c r="Q220" s="229">
        <f t="shared" si="43"/>
        <v>0</v>
      </c>
      <c r="R220" s="45"/>
      <c r="S220" s="45"/>
      <c r="T220" s="45"/>
      <c r="U220" s="45"/>
      <c r="V220" s="229">
        <f t="shared" si="44"/>
        <v>0</v>
      </c>
      <c r="W220" s="45"/>
      <c r="X220" s="45"/>
      <c r="Y220" s="45"/>
      <c r="Z220" s="45"/>
      <c r="AA220" s="229">
        <f t="shared" si="45"/>
        <v>0</v>
      </c>
      <c r="AB220" s="45"/>
      <c r="AC220" s="45"/>
      <c r="AD220" s="45"/>
      <c r="AE220" s="45"/>
      <c r="AF220" s="229">
        <f t="shared" si="46"/>
        <v>0</v>
      </c>
      <c r="AG220" s="45"/>
      <c r="AH220" s="45"/>
      <c r="AI220" s="45"/>
      <c r="AJ220" s="45"/>
    </row>
    <row r="221" spans="2:36" x14ac:dyDescent="0.25">
      <c r="B221" s="489"/>
      <c r="C221" s="538"/>
      <c r="D221" s="535"/>
      <c r="E221" s="62" t="s">
        <v>121</v>
      </c>
      <c r="F221" s="270">
        <f t="shared" si="40"/>
        <v>0</v>
      </c>
      <c r="G221" s="229">
        <f t="shared" si="41"/>
        <v>0</v>
      </c>
      <c r="H221" s="40"/>
      <c r="I221" s="40"/>
      <c r="J221" s="40"/>
      <c r="K221" s="40"/>
      <c r="L221" s="229">
        <f t="shared" si="42"/>
        <v>0</v>
      </c>
      <c r="M221" s="40"/>
      <c r="N221" s="40"/>
      <c r="O221" s="40"/>
      <c r="P221" s="40"/>
      <c r="Q221" s="229">
        <f t="shared" si="43"/>
        <v>0</v>
      </c>
      <c r="R221" s="40"/>
      <c r="S221" s="40"/>
      <c r="T221" s="40"/>
      <c r="U221" s="40"/>
      <c r="V221" s="229">
        <f t="shared" si="44"/>
        <v>0</v>
      </c>
      <c r="W221" s="40"/>
      <c r="X221" s="40"/>
      <c r="Y221" s="40"/>
      <c r="Z221" s="40"/>
      <c r="AA221" s="229">
        <f t="shared" si="45"/>
        <v>0</v>
      </c>
      <c r="AB221" s="40"/>
      <c r="AC221" s="40"/>
      <c r="AD221" s="40"/>
      <c r="AE221" s="40"/>
      <c r="AF221" s="229">
        <f t="shared" si="46"/>
        <v>0</v>
      </c>
      <c r="AG221" s="40"/>
      <c r="AH221" s="40"/>
      <c r="AI221" s="40"/>
      <c r="AJ221" s="40"/>
    </row>
    <row r="222" spans="2:36" ht="15.75" thickBot="1" x14ac:dyDescent="0.3">
      <c r="B222" s="484"/>
      <c r="C222" s="538"/>
      <c r="D222" s="536"/>
      <c r="E222" s="63" t="s">
        <v>116</v>
      </c>
      <c r="F222" s="270">
        <f t="shared" si="40"/>
        <v>0</v>
      </c>
      <c r="G222" s="229">
        <f t="shared" si="41"/>
        <v>0</v>
      </c>
      <c r="H222" s="41"/>
      <c r="I222" s="41"/>
      <c r="J222" s="41"/>
      <c r="K222" s="41"/>
      <c r="L222" s="229">
        <f t="shared" si="42"/>
        <v>0</v>
      </c>
      <c r="M222" s="41"/>
      <c r="N222" s="41"/>
      <c r="O222" s="41"/>
      <c r="P222" s="41"/>
      <c r="Q222" s="229">
        <f t="shared" si="43"/>
        <v>0</v>
      </c>
      <c r="R222" s="41"/>
      <c r="S222" s="41"/>
      <c r="T222" s="41"/>
      <c r="U222" s="41"/>
      <c r="V222" s="229">
        <f t="shared" si="44"/>
        <v>0</v>
      </c>
      <c r="W222" s="41"/>
      <c r="X222" s="41"/>
      <c r="Y222" s="41"/>
      <c r="Z222" s="41"/>
      <c r="AA222" s="229">
        <f t="shared" si="45"/>
        <v>0</v>
      </c>
      <c r="AB222" s="41"/>
      <c r="AC222" s="41"/>
      <c r="AD222" s="41"/>
      <c r="AE222" s="41"/>
      <c r="AF222" s="229">
        <f t="shared" si="46"/>
        <v>0</v>
      </c>
      <c r="AG222" s="41"/>
      <c r="AH222" s="41"/>
      <c r="AI222" s="41"/>
      <c r="AJ222" s="41"/>
    </row>
    <row r="223" spans="2:36" x14ac:dyDescent="0.25">
      <c r="B223" s="489">
        <v>5</v>
      </c>
      <c r="C223" s="538"/>
      <c r="D223" s="544" t="s">
        <v>493</v>
      </c>
      <c r="E223" s="60" t="s">
        <v>120</v>
      </c>
      <c r="F223" s="270">
        <f t="shared" si="40"/>
        <v>0</v>
      </c>
      <c r="G223" s="229">
        <f t="shared" si="41"/>
        <v>0</v>
      </c>
      <c r="H223" s="45"/>
      <c r="I223" s="45"/>
      <c r="J223" s="45"/>
      <c r="K223" s="45"/>
      <c r="L223" s="229">
        <f t="shared" si="42"/>
        <v>0</v>
      </c>
      <c r="M223" s="45"/>
      <c r="N223" s="45"/>
      <c r="O223" s="45"/>
      <c r="P223" s="45"/>
      <c r="Q223" s="229">
        <f t="shared" si="43"/>
        <v>0</v>
      </c>
      <c r="R223" s="45"/>
      <c r="S223" s="45"/>
      <c r="T223" s="45"/>
      <c r="U223" s="45"/>
      <c r="V223" s="229">
        <f t="shared" si="44"/>
        <v>0</v>
      </c>
      <c r="W223" s="45"/>
      <c r="X223" s="45"/>
      <c r="Y223" s="45"/>
      <c r="Z223" s="45"/>
      <c r="AA223" s="229">
        <f t="shared" si="45"/>
        <v>0</v>
      </c>
      <c r="AB223" s="45"/>
      <c r="AC223" s="45"/>
      <c r="AD223" s="45"/>
      <c r="AE223" s="45"/>
      <c r="AF223" s="229">
        <f t="shared" si="46"/>
        <v>0</v>
      </c>
      <c r="AG223" s="45"/>
      <c r="AH223" s="45"/>
      <c r="AI223" s="45"/>
      <c r="AJ223" s="45"/>
    </row>
    <row r="224" spans="2:36" x14ac:dyDescent="0.25">
      <c r="B224" s="489"/>
      <c r="C224" s="538"/>
      <c r="D224" s="545"/>
      <c r="E224" s="62" t="s">
        <v>121</v>
      </c>
      <c r="F224" s="270">
        <f t="shared" si="40"/>
        <v>0</v>
      </c>
      <c r="G224" s="229">
        <f t="shared" si="41"/>
        <v>0</v>
      </c>
      <c r="H224" s="40"/>
      <c r="I224" s="40"/>
      <c r="J224" s="40"/>
      <c r="K224" s="40"/>
      <c r="L224" s="229">
        <f t="shared" si="42"/>
        <v>0</v>
      </c>
      <c r="M224" s="40"/>
      <c r="N224" s="40"/>
      <c r="O224" s="40"/>
      <c r="P224" s="40"/>
      <c r="Q224" s="229">
        <f t="shared" si="43"/>
        <v>0</v>
      </c>
      <c r="R224" s="40"/>
      <c r="S224" s="40"/>
      <c r="T224" s="40"/>
      <c r="U224" s="40"/>
      <c r="V224" s="229">
        <f t="shared" si="44"/>
        <v>0</v>
      </c>
      <c r="W224" s="40"/>
      <c r="X224" s="40"/>
      <c r="Y224" s="40"/>
      <c r="Z224" s="40"/>
      <c r="AA224" s="229">
        <f t="shared" si="45"/>
        <v>0</v>
      </c>
      <c r="AB224" s="40"/>
      <c r="AC224" s="40"/>
      <c r="AD224" s="40"/>
      <c r="AE224" s="40"/>
      <c r="AF224" s="229">
        <f t="shared" si="46"/>
        <v>0</v>
      </c>
      <c r="AG224" s="40"/>
      <c r="AH224" s="40"/>
      <c r="AI224" s="40"/>
      <c r="AJ224" s="40"/>
    </row>
    <row r="225" spans="2:36" ht="15.75" thickBot="1" x14ac:dyDescent="0.3">
      <c r="B225" s="484"/>
      <c r="C225" s="538"/>
      <c r="D225" s="546"/>
      <c r="E225" s="63" t="s">
        <v>116</v>
      </c>
      <c r="F225" s="270">
        <f t="shared" si="40"/>
        <v>0</v>
      </c>
      <c r="G225" s="229">
        <f t="shared" si="41"/>
        <v>0</v>
      </c>
      <c r="H225" s="41"/>
      <c r="I225" s="41"/>
      <c r="J225" s="41"/>
      <c r="K225" s="41"/>
      <c r="L225" s="229">
        <f t="shared" si="42"/>
        <v>0</v>
      </c>
      <c r="M225" s="41"/>
      <c r="N225" s="41"/>
      <c r="O225" s="41"/>
      <c r="P225" s="41"/>
      <c r="Q225" s="229">
        <f t="shared" si="43"/>
        <v>0</v>
      </c>
      <c r="R225" s="41"/>
      <c r="S225" s="41"/>
      <c r="T225" s="41"/>
      <c r="U225" s="41"/>
      <c r="V225" s="229">
        <f t="shared" si="44"/>
        <v>0</v>
      </c>
      <c r="W225" s="41"/>
      <c r="X225" s="41"/>
      <c r="Y225" s="41"/>
      <c r="Z225" s="41"/>
      <c r="AA225" s="229">
        <f t="shared" si="45"/>
        <v>0</v>
      </c>
      <c r="AB225" s="41"/>
      <c r="AC225" s="41"/>
      <c r="AD225" s="41"/>
      <c r="AE225" s="41"/>
      <c r="AF225" s="229">
        <f t="shared" si="46"/>
        <v>0</v>
      </c>
      <c r="AG225" s="41"/>
      <c r="AH225" s="41"/>
      <c r="AI225" s="41"/>
      <c r="AJ225" s="41"/>
    </row>
    <row r="226" spans="2:36" x14ac:dyDescent="0.25">
      <c r="B226" s="489">
        <v>6</v>
      </c>
      <c r="C226" s="538"/>
      <c r="D226" s="544" t="s">
        <v>494</v>
      </c>
      <c r="E226" s="60" t="s">
        <v>120</v>
      </c>
      <c r="F226" s="270">
        <f t="shared" si="40"/>
        <v>0</v>
      </c>
      <c r="G226" s="229">
        <f t="shared" si="41"/>
        <v>0</v>
      </c>
      <c r="H226" s="45"/>
      <c r="I226" s="45"/>
      <c r="J226" s="45"/>
      <c r="K226" s="45"/>
      <c r="L226" s="229">
        <f t="shared" si="42"/>
        <v>0</v>
      </c>
      <c r="M226" s="45"/>
      <c r="N226" s="45"/>
      <c r="O226" s="45"/>
      <c r="P226" s="45"/>
      <c r="Q226" s="229">
        <f t="shared" si="43"/>
        <v>0</v>
      </c>
      <c r="R226" s="45"/>
      <c r="S226" s="45"/>
      <c r="T226" s="45"/>
      <c r="U226" s="45"/>
      <c r="V226" s="229">
        <f t="shared" si="44"/>
        <v>0</v>
      </c>
      <c r="W226" s="45"/>
      <c r="X226" s="45"/>
      <c r="Y226" s="45"/>
      <c r="Z226" s="45"/>
      <c r="AA226" s="229">
        <f t="shared" si="45"/>
        <v>0</v>
      </c>
      <c r="AB226" s="45"/>
      <c r="AC226" s="45"/>
      <c r="AD226" s="45"/>
      <c r="AE226" s="45"/>
      <c r="AF226" s="229">
        <f t="shared" si="46"/>
        <v>0</v>
      </c>
      <c r="AG226" s="45"/>
      <c r="AH226" s="45"/>
      <c r="AI226" s="45"/>
      <c r="AJ226" s="45"/>
    </row>
    <row r="227" spans="2:36" x14ac:dyDescent="0.25">
      <c r="B227" s="489"/>
      <c r="C227" s="538"/>
      <c r="D227" s="545"/>
      <c r="E227" s="62" t="s">
        <v>121</v>
      </c>
      <c r="F227" s="270">
        <f t="shared" si="40"/>
        <v>0</v>
      </c>
      <c r="G227" s="229">
        <f t="shared" si="41"/>
        <v>0</v>
      </c>
      <c r="H227" s="40"/>
      <c r="I227" s="40"/>
      <c r="J227" s="40"/>
      <c r="K227" s="40"/>
      <c r="L227" s="229">
        <f t="shared" si="42"/>
        <v>0</v>
      </c>
      <c r="M227" s="40"/>
      <c r="N227" s="40"/>
      <c r="O227" s="40"/>
      <c r="P227" s="40"/>
      <c r="Q227" s="229">
        <f t="shared" si="43"/>
        <v>0</v>
      </c>
      <c r="R227" s="40"/>
      <c r="S227" s="40"/>
      <c r="T227" s="40"/>
      <c r="U227" s="40"/>
      <c r="V227" s="229">
        <f t="shared" si="44"/>
        <v>0</v>
      </c>
      <c r="W227" s="40"/>
      <c r="X227" s="40"/>
      <c r="Y227" s="40"/>
      <c r="Z227" s="40"/>
      <c r="AA227" s="229">
        <f t="shared" si="45"/>
        <v>0</v>
      </c>
      <c r="AB227" s="40"/>
      <c r="AC227" s="40"/>
      <c r="AD227" s="40"/>
      <c r="AE227" s="40"/>
      <c r="AF227" s="229">
        <f t="shared" si="46"/>
        <v>0</v>
      </c>
      <c r="AG227" s="40"/>
      <c r="AH227" s="40"/>
      <c r="AI227" s="40"/>
      <c r="AJ227" s="40"/>
    </row>
    <row r="228" spans="2:36" ht="15.75" thickBot="1" x14ac:dyDescent="0.3">
      <c r="B228" s="484"/>
      <c r="C228" s="538"/>
      <c r="D228" s="546"/>
      <c r="E228" s="63" t="s">
        <v>116</v>
      </c>
      <c r="F228" s="270">
        <f t="shared" si="40"/>
        <v>0</v>
      </c>
      <c r="G228" s="229">
        <f t="shared" si="41"/>
        <v>0</v>
      </c>
      <c r="H228" s="41"/>
      <c r="I228" s="41"/>
      <c r="J228" s="41"/>
      <c r="K228" s="41"/>
      <c r="L228" s="229">
        <f t="shared" si="42"/>
        <v>0</v>
      </c>
      <c r="M228" s="41"/>
      <c r="N228" s="41"/>
      <c r="O228" s="41"/>
      <c r="P228" s="41"/>
      <c r="Q228" s="229">
        <f t="shared" si="43"/>
        <v>0</v>
      </c>
      <c r="R228" s="41"/>
      <c r="S228" s="41"/>
      <c r="T228" s="41"/>
      <c r="U228" s="41"/>
      <c r="V228" s="229">
        <f t="shared" si="44"/>
        <v>0</v>
      </c>
      <c r="W228" s="41"/>
      <c r="X228" s="41"/>
      <c r="Y228" s="41"/>
      <c r="Z228" s="41"/>
      <c r="AA228" s="229">
        <f t="shared" si="45"/>
        <v>0</v>
      </c>
      <c r="AB228" s="41"/>
      <c r="AC228" s="41"/>
      <c r="AD228" s="41"/>
      <c r="AE228" s="41"/>
      <c r="AF228" s="229">
        <f t="shared" si="46"/>
        <v>0</v>
      </c>
      <c r="AG228" s="41"/>
      <c r="AH228" s="41"/>
      <c r="AI228" s="41"/>
      <c r="AJ228" s="41"/>
    </row>
    <row r="229" spans="2:36" x14ac:dyDescent="0.25">
      <c r="B229" s="489">
        <v>7</v>
      </c>
      <c r="C229" s="538"/>
      <c r="D229" s="544" t="s">
        <v>623</v>
      </c>
      <c r="E229" s="60" t="s">
        <v>120</v>
      </c>
      <c r="F229" s="270">
        <f t="shared" si="40"/>
        <v>0</v>
      </c>
      <c r="G229" s="229">
        <f t="shared" si="41"/>
        <v>0</v>
      </c>
      <c r="H229" s="45"/>
      <c r="I229" s="45"/>
      <c r="J229" s="45"/>
      <c r="K229" s="45"/>
      <c r="L229" s="229">
        <f t="shared" si="42"/>
        <v>0</v>
      </c>
      <c r="M229" s="45"/>
      <c r="N229" s="45"/>
      <c r="O229" s="45"/>
      <c r="P229" s="45"/>
      <c r="Q229" s="229">
        <f t="shared" si="43"/>
        <v>0</v>
      </c>
      <c r="R229" s="45"/>
      <c r="S229" s="45"/>
      <c r="T229" s="45"/>
      <c r="U229" s="45"/>
      <c r="V229" s="229">
        <f t="shared" si="44"/>
        <v>0</v>
      </c>
      <c r="W229" s="45"/>
      <c r="X229" s="45"/>
      <c r="Y229" s="45"/>
      <c r="Z229" s="45"/>
      <c r="AA229" s="229">
        <f t="shared" si="45"/>
        <v>0</v>
      </c>
      <c r="AB229" s="45"/>
      <c r="AC229" s="45"/>
      <c r="AD229" s="45"/>
      <c r="AE229" s="45"/>
      <c r="AF229" s="229">
        <f t="shared" si="46"/>
        <v>0</v>
      </c>
      <c r="AG229" s="45"/>
      <c r="AH229" s="45"/>
      <c r="AI229" s="45"/>
      <c r="AJ229" s="45"/>
    </row>
    <row r="230" spans="2:36" x14ac:dyDescent="0.25">
      <c r="B230" s="489"/>
      <c r="C230" s="538"/>
      <c r="D230" s="545"/>
      <c r="E230" s="62" t="s">
        <v>121</v>
      </c>
      <c r="F230" s="270">
        <f t="shared" si="40"/>
        <v>0</v>
      </c>
      <c r="G230" s="229">
        <f t="shared" si="41"/>
        <v>0</v>
      </c>
      <c r="H230" s="40"/>
      <c r="I230" s="40"/>
      <c r="J230" s="40"/>
      <c r="K230" s="40"/>
      <c r="L230" s="229">
        <f t="shared" si="42"/>
        <v>0</v>
      </c>
      <c r="M230" s="40"/>
      <c r="N230" s="40"/>
      <c r="O230" s="40"/>
      <c r="P230" s="40"/>
      <c r="Q230" s="229">
        <f t="shared" si="43"/>
        <v>0</v>
      </c>
      <c r="R230" s="40"/>
      <c r="S230" s="40"/>
      <c r="T230" s="40"/>
      <c r="U230" s="40"/>
      <c r="V230" s="229">
        <f t="shared" si="44"/>
        <v>0</v>
      </c>
      <c r="W230" s="40"/>
      <c r="X230" s="40"/>
      <c r="Y230" s="40"/>
      <c r="Z230" s="40"/>
      <c r="AA230" s="229">
        <f t="shared" si="45"/>
        <v>0</v>
      </c>
      <c r="AB230" s="40"/>
      <c r="AC230" s="40"/>
      <c r="AD230" s="40"/>
      <c r="AE230" s="40"/>
      <c r="AF230" s="229">
        <f t="shared" si="46"/>
        <v>0</v>
      </c>
      <c r="AG230" s="40"/>
      <c r="AH230" s="40"/>
      <c r="AI230" s="40"/>
      <c r="AJ230" s="40"/>
    </row>
    <row r="231" spans="2:36" ht="15.75" thickBot="1" x14ac:dyDescent="0.3">
      <c r="B231" s="484"/>
      <c r="C231" s="538"/>
      <c r="D231" s="546"/>
      <c r="E231" s="63" t="s">
        <v>116</v>
      </c>
      <c r="F231" s="270">
        <f t="shared" si="40"/>
        <v>0</v>
      </c>
      <c r="G231" s="229">
        <f t="shared" si="41"/>
        <v>0</v>
      </c>
      <c r="H231" s="41"/>
      <c r="I231" s="41"/>
      <c r="J231" s="41"/>
      <c r="K231" s="41"/>
      <c r="L231" s="229">
        <f t="shared" si="42"/>
        <v>0</v>
      </c>
      <c r="M231" s="41"/>
      <c r="N231" s="41"/>
      <c r="O231" s="41"/>
      <c r="P231" s="41"/>
      <c r="Q231" s="229">
        <f t="shared" si="43"/>
        <v>0</v>
      </c>
      <c r="R231" s="41"/>
      <c r="S231" s="41"/>
      <c r="T231" s="41"/>
      <c r="U231" s="41"/>
      <c r="V231" s="229">
        <f t="shared" si="44"/>
        <v>0</v>
      </c>
      <c r="W231" s="41"/>
      <c r="X231" s="41"/>
      <c r="Y231" s="41"/>
      <c r="Z231" s="41"/>
      <c r="AA231" s="229">
        <f t="shared" si="45"/>
        <v>0</v>
      </c>
      <c r="AB231" s="41"/>
      <c r="AC231" s="41"/>
      <c r="AD231" s="41"/>
      <c r="AE231" s="41"/>
      <c r="AF231" s="229">
        <f t="shared" si="46"/>
        <v>0</v>
      </c>
      <c r="AG231" s="41"/>
      <c r="AH231" s="41"/>
      <c r="AI231" s="41"/>
      <c r="AJ231" s="41"/>
    </row>
    <row r="232" spans="2:36" x14ac:dyDescent="0.25">
      <c r="B232" s="489">
        <v>8</v>
      </c>
      <c r="C232" s="538"/>
      <c r="D232" s="544" t="s">
        <v>495</v>
      </c>
      <c r="E232" s="60" t="s">
        <v>120</v>
      </c>
      <c r="F232" s="270">
        <f t="shared" si="40"/>
        <v>0</v>
      </c>
      <c r="G232" s="229">
        <f t="shared" si="41"/>
        <v>0</v>
      </c>
      <c r="H232" s="45"/>
      <c r="I232" s="45"/>
      <c r="J232" s="45"/>
      <c r="K232" s="45"/>
      <c r="L232" s="229">
        <f t="shared" si="42"/>
        <v>0</v>
      </c>
      <c r="M232" s="45"/>
      <c r="N232" s="45"/>
      <c r="O232" s="45"/>
      <c r="P232" s="45"/>
      <c r="Q232" s="229">
        <f t="shared" si="43"/>
        <v>0</v>
      </c>
      <c r="R232" s="45"/>
      <c r="S232" s="45"/>
      <c r="T232" s="45"/>
      <c r="U232" s="45"/>
      <c r="V232" s="229">
        <f t="shared" si="44"/>
        <v>0</v>
      </c>
      <c r="W232" s="45"/>
      <c r="X232" s="45"/>
      <c r="Y232" s="45"/>
      <c r="Z232" s="45"/>
      <c r="AA232" s="229">
        <f t="shared" si="45"/>
        <v>0</v>
      </c>
      <c r="AB232" s="45"/>
      <c r="AC232" s="45"/>
      <c r="AD232" s="45"/>
      <c r="AE232" s="45"/>
      <c r="AF232" s="229">
        <f t="shared" si="46"/>
        <v>0</v>
      </c>
      <c r="AG232" s="45"/>
      <c r="AH232" s="45"/>
      <c r="AI232" s="45"/>
      <c r="AJ232" s="45"/>
    </row>
    <row r="233" spans="2:36" x14ac:dyDescent="0.25">
      <c r="B233" s="489"/>
      <c r="C233" s="538"/>
      <c r="D233" s="545"/>
      <c r="E233" s="62" t="s">
        <v>121</v>
      </c>
      <c r="F233" s="270">
        <f t="shared" si="40"/>
        <v>0</v>
      </c>
      <c r="G233" s="229">
        <f t="shared" si="41"/>
        <v>0</v>
      </c>
      <c r="H233" s="40"/>
      <c r="I233" s="40"/>
      <c r="J233" s="40"/>
      <c r="K233" s="40"/>
      <c r="L233" s="229">
        <f t="shared" si="42"/>
        <v>0</v>
      </c>
      <c r="M233" s="40"/>
      <c r="N233" s="40"/>
      <c r="O233" s="40"/>
      <c r="P233" s="40"/>
      <c r="Q233" s="229">
        <f t="shared" si="43"/>
        <v>0</v>
      </c>
      <c r="R233" s="40"/>
      <c r="S233" s="40"/>
      <c r="T233" s="40"/>
      <c r="U233" s="40"/>
      <c r="V233" s="229">
        <f t="shared" si="44"/>
        <v>0</v>
      </c>
      <c r="W233" s="40"/>
      <c r="X233" s="40"/>
      <c r="Y233" s="40"/>
      <c r="Z233" s="40"/>
      <c r="AA233" s="229">
        <f t="shared" si="45"/>
        <v>0</v>
      </c>
      <c r="AB233" s="40"/>
      <c r="AC233" s="40"/>
      <c r="AD233" s="40"/>
      <c r="AE233" s="40"/>
      <c r="AF233" s="229">
        <f t="shared" si="46"/>
        <v>0</v>
      </c>
      <c r="AG233" s="40"/>
      <c r="AH233" s="40"/>
      <c r="AI233" s="40"/>
      <c r="AJ233" s="40"/>
    </row>
    <row r="234" spans="2:36" ht="15.75" thickBot="1" x14ac:dyDescent="0.3">
      <c r="B234" s="484"/>
      <c r="C234" s="538"/>
      <c r="D234" s="546"/>
      <c r="E234" s="63" t="s">
        <v>116</v>
      </c>
      <c r="F234" s="270">
        <f t="shared" si="40"/>
        <v>0</v>
      </c>
      <c r="G234" s="229">
        <f t="shared" si="41"/>
        <v>0</v>
      </c>
      <c r="H234" s="41"/>
      <c r="I234" s="41"/>
      <c r="J234" s="41"/>
      <c r="K234" s="41"/>
      <c r="L234" s="229">
        <f t="shared" si="42"/>
        <v>0</v>
      </c>
      <c r="M234" s="41"/>
      <c r="N234" s="41"/>
      <c r="O234" s="41"/>
      <c r="P234" s="41"/>
      <c r="Q234" s="229">
        <f t="shared" si="43"/>
        <v>0</v>
      </c>
      <c r="R234" s="41"/>
      <c r="S234" s="41"/>
      <c r="T234" s="41"/>
      <c r="U234" s="41"/>
      <c r="V234" s="229">
        <f t="shared" si="44"/>
        <v>0</v>
      </c>
      <c r="W234" s="41"/>
      <c r="X234" s="41"/>
      <c r="Y234" s="41"/>
      <c r="Z234" s="41"/>
      <c r="AA234" s="229">
        <f t="shared" si="45"/>
        <v>0</v>
      </c>
      <c r="AB234" s="41"/>
      <c r="AC234" s="41"/>
      <c r="AD234" s="41"/>
      <c r="AE234" s="41"/>
      <c r="AF234" s="229">
        <f t="shared" si="46"/>
        <v>0</v>
      </c>
      <c r="AG234" s="41"/>
      <c r="AH234" s="41"/>
      <c r="AI234" s="41"/>
      <c r="AJ234" s="41"/>
    </row>
    <row r="235" spans="2:36" x14ac:dyDescent="0.25">
      <c r="B235" s="489">
        <v>9</v>
      </c>
      <c r="C235" s="538"/>
      <c r="D235" s="534" t="s">
        <v>485</v>
      </c>
      <c r="E235" s="60" t="s">
        <v>120</v>
      </c>
      <c r="F235" s="270">
        <f t="shared" si="40"/>
        <v>0</v>
      </c>
      <c r="G235" s="229">
        <f t="shared" si="41"/>
        <v>0</v>
      </c>
      <c r="H235" s="45"/>
      <c r="I235" s="45"/>
      <c r="J235" s="45"/>
      <c r="K235" s="45"/>
      <c r="L235" s="229">
        <f t="shared" si="42"/>
        <v>0</v>
      </c>
      <c r="M235" s="45"/>
      <c r="N235" s="45"/>
      <c r="O235" s="45"/>
      <c r="P235" s="45"/>
      <c r="Q235" s="229">
        <f t="shared" si="43"/>
        <v>0</v>
      </c>
      <c r="R235" s="45"/>
      <c r="S235" s="45"/>
      <c r="T235" s="45"/>
      <c r="U235" s="45"/>
      <c r="V235" s="229">
        <f t="shared" si="44"/>
        <v>0</v>
      </c>
      <c r="W235" s="45"/>
      <c r="X235" s="45"/>
      <c r="Y235" s="45"/>
      <c r="Z235" s="45"/>
      <c r="AA235" s="229">
        <f t="shared" si="45"/>
        <v>0</v>
      </c>
      <c r="AB235" s="45"/>
      <c r="AC235" s="45"/>
      <c r="AD235" s="45"/>
      <c r="AE235" s="45"/>
      <c r="AF235" s="229">
        <f t="shared" si="46"/>
        <v>0</v>
      </c>
      <c r="AG235" s="45"/>
      <c r="AH235" s="45"/>
      <c r="AI235" s="45"/>
      <c r="AJ235" s="45"/>
    </row>
    <row r="236" spans="2:36" x14ac:dyDescent="0.25">
      <c r="B236" s="489"/>
      <c r="C236" s="538"/>
      <c r="D236" s="535"/>
      <c r="E236" s="62" t="s">
        <v>121</v>
      </c>
      <c r="F236" s="270">
        <f t="shared" si="40"/>
        <v>0</v>
      </c>
      <c r="G236" s="229">
        <f t="shared" si="41"/>
        <v>0</v>
      </c>
      <c r="H236" s="40"/>
      <c r="I236" s="40"/>
      <c r="J236" s="40"/>
      <c r="K236" s="40"/>
      <c r="L236" s="229">
        <f t="shared" si="42"/>
        <v>0</v>
      </c>
      <c r="M236" s="40"/>
      <c r="N236" s="40"/>
      <c r="O236" s="40"/>
      <c r="P236" s="40"/>
      <c r="Q236" s="229">
        <f t="shared" si="43"/>
        <v>0</v>
      </c>
      <c r="R236" s="40"/>
      <c r="S236" s="40"/>
      <c r="T236" s="40"/>
      <c r="U236" s="40"/>
      <c r="V236" s="229">
        <f t="shared" si="44"/>
        <v>0</v>
      </c>
      <c r="W236" s="40"/>
      <c r="X236" s="40"/>
      <c r="Y236" s="40"/>
      <c r="Z236" s="40"/>
      <c r="AA236" s="229">
        <f t="shared" si="45"/>
        <v>0</v>
      </c>
      <c r="AB236" s="40"/>
      <c r="AC236" s="40"/>
      <c r="AD236" s="40"/>
      <c r="AE236" s="40"/>
      <c r="AF236" s="229">
        <f t="shared" si="46"/>
        <v>0</v>
      </c>
      <c r="AG236" s="40"/>
      <c r="AH236" s="40"/>
      <c r="AI236" s="40"/>
      <c r="AJ236" s="40"/>
    </row>
    <row r="237" spans="2:36" ht="15.75" thickBot="1" x14ac:dyDescent="0.3">
      <c r="B237" s="484"/>
      <c r="C237" s="538"/>
      <c r="D237" s="536"/>
      <c r="E237" s="63" t="s">
        <v>116</v>
      </c>
      <c r="F237" s="270">
        <f t="shared" si="40"/>
        <v>0</v>
      </c>
      <c r="G237" s="229">
        <f t="shared" si="41"/>
        <v>0</v>
      </c>
      <c r="H237" s="41"/>
      <c r="I237" s="41"/>
      <c r="J237" s="41"/>
      <c r="K237" s="41"/>
      <c r="L237" s="229">
        <f t="shared" si="42"/>
        <v>0</v>
      </c>
      <c r="M237" s="41"/>
      <c r="N237" s="41"/>
      <c r="O237" s="41"/>
      <c r="P237" s="41"/>
      <c r="Q237" s="229">
        <f t="shared" si="43"/>
        <v>0</v>
      </c>
      <c r="R237" s="41"/>
      <c r="S237" s="41"/>
      <c r="T237" s="41"/>
      <c r="U237" s="41"/>
      <c r="V237" s="229">
        <f t="shared" si="44"/>
        <v>0</v>
      </c>
      <c r="W237" s="41"/>
      <c r="X237" s="41"/>
      <c r="Y237" s="41"/>
      <c r="Z237" s="41"/>
      <c r="AA237" s="229">
        <f t="shared" si="45"/>
        <v>0</v>
      </c>
      <c r="AB237" s="41"/>
      <c r="AC237" s="41"/>
      <c r="AD237" s="41"/>
      <c r="AE237" s="41"/>
      <c r="AF237" s="229">
        <f t="shared" si="46"/>
        <v>0</v>
      </c>
      <c r="AG237" s="41"/>
      <c r="AH237" s="41"/>
      <c r="AI237" s="41"/>
      <c r="AJ237" s="41"/>
    </row>
    <row r="238" spans="2:36" ht="19.5" customHeight="1" x14ac:dyDescent="0.25">
      <c r="B238" s="489">
        <v>10</v>
      </c>
      <c r="C238" s="538"/>
      <c r="D238" s="534" t="s">
        <v>511</v>
      </c>
      <c r="E238" s="60" t="s">
        <v>120</v>
      </c>
      <c r="F238" s="270">
        <f t="shared" si="40"/>
        <v>0</v>
      </c>
      <c r="G238" s="229">
        <f t="shared" si="41"/>
        <v>0</v>
      </c>
      <c r="H238" s="45"/>
      <c r="I238" s="45"/>
      <c r="J238" s="45"/>
      <c r="K238" s="45"/>
      <c r="L238" s="229">
        <f t="shared" si="42"/>
        <v>0</v>
      </c>
      <c r="M238" s="45"/>
      <c r="N238" s="45"/>
      <c r="O238" s="45"/>
      <c r="P238" s="45"/>
      <c r="Q238" s="229">
        <f t="shared" si="43"/>
        <v>0</v>
      </c>
      <c r="R238" s="45"/>
      <c r="S238" s="45"/>
      <c r="T238" s="45"/>
      <c r="U238" s="45"/>
      <c r="V238" s="229">
        <f t="shared" si="44"/>
        <v>0</v>
      </c>
      <c r="W238" s="45"/>
      <c r="X238" s="45"/>
      <c r="Y238" s="45"/>
      <c r="Z238" s="45"/>
      <c r="AA238" s="229">
        <f t="shared" si="45"/>
        <v>0</v>
      </c>
      <c r="AB238" s="45"/>
      <c r="AC238" s="45"/>
      <c r="AD238" s="45"/>
      <c r="AE238" s="45"/>
      <c r="AF238" s="229">
        <f t="shared" si="46"/>
        <v>0</v>
      </c>
      <c r="AG238" s="45"/>
      <c r="AH238" s="45"/>
      <c r="AI238" s="45"/>
      <c r="AJ238" s="45"/>
    </row>
    <row r="239" spans="2:36" ht="19.5" customHeight="1" x14ac:dyDescent="0.25">
      <c r="B239" s="489"/>
      <c r="C239" s="538"/>
      <c r="D239" s="535"/>
      <c r="E239" s="62" t="s">
        <v>121</v>
      </c>
      <c r="F239" s="270">
        <f t="shared" si="40"/>
        <v>0</v>
      </c>
      <c r="G239" s="229">
        <f t="shared" si="41"/>
        <v>0</v>
      </c>
      <c r="H239" s="40"/>
      <c r="I239" s="40"/>
      <c r="J239" s="40"/>
      <c r="K239" s="40"/>
      <c r="L239" s="229">
        <f t="shared" si="42"/>
        <v>0</v>
      </c>
      <c r="M239" s="40"/>
      <c r="N239" s="40"/>
      <c r="O239" s="40"/>
      <c r="P239" s="40"/>
      <c r="Q239" s="229">
        <f t="shared" si="43"/>
        <v>0</v>
      </c>
      <c r="R239" s="40"/>
      <c r="S239" s="40"/>
      <c r="T239" s="40"/>
      <c r="U239" s="40"/>
      <c r="V239" s="229">
        <f t="shared" si="44"/>
        <v>0</v>
      </c>
      <c r="W239" s="40"/>
      <c r="X239" s="40"/>
      <c r="Y239" s="40"/>
      <c r="Z239" s="40"/>
      <c r="AA239" s="229">
        <f t="shared" si="45"/>
        <v>0</v>
      </c>
      <c r="AB239" s="40"/>
      <c r="AC239" s="40"/>
      <c r="AD239" s="40"/>
      <c r="AE239" s="40"/>
      <c r="AF239" s="229">
        <f t="shared" si="46"/>
        <v>0</v>
      </c>
      <c r="AG239" s="40"/>
      <c r="AH239" s="40"/>
      <c r="AI239" s="40"/>
      <c r="AJ239" s="40"/>
    </row>
    <row r="240" spans="2:36" ht="19.5" customHeight="1" thickBot="1" x14ac:dyDescent="0.3">
      <c r="B240" s="484"/>
      <c r="C240" s="538"/>
      <c r="D240" s="536"/>
      <c r="E240" s="63" t="s">
        <v>116</v>
      </c>
      <c r="F240" s="270">
        <f t="shared" si="40"/>
        <v>0</v>
      </c>
      <c r="G240" s="229">
        <f t="shared" si="41"/>
        <v>0</v>
      </c>
      <c r="H240" s="41"/>
      <c r="I240" s="41"/>
      <c r="J240" s="41"/>
      <c r="K240" s="41"/>
      <c r="L240" s="229">
        <f t="shared" si="42"/>
        <v>0</v>
      </c>
      <c r="M240" s="41"/>
      <c r="N240" s="41"/>
      <c r="O240" s="41"/>
      <c r="P240" s="41"/>
      <c r="Q240" s="229">
        <f t="shared" si="43"/>
        <v>0</v>
      </c>
      <c r="R240" s="41"/>
      <c r="S240" s="41"/>
      <c r="T240" s="41"/>
      <c r="U240" s="41"/>
      <c r="V240" s="229">
        <f t="shared" si="44"/>
        <v>0</v>
      </c>
      <c r="W240" s="41"/>
      <c r="X240" s="41"/>
      <c r="Y240" s="41"/>
      <c r="Z240" s="41"/>
      <c r="AA240" s="229">
        <f t="shared" si="45"/>
        <v>0</v>
      </c>
      <c r="AB240" s="41"/>
      <c r="AC240" s="41"/>
      <c r="AD240" s="41"/>
      <c r="AE240" s="41"/>
      <c r="AF240" s="229">
        <f t="shared" si="46"/>
        <v>0</v>
      </c>
      <c r="AG240" s="41"/>
      <c r="AH240" s="41"/>
      <c r="AI240" s="41"/>
      <c r="AJ240" s="41"/>
    </row>
    <row r="241" spans="2:36" ht="15.75" customHeight="1" x14ac:dyDescent="0.25">
      <c r="B241" s="489">
        <v>11</v>
      </c>
      <c r="C241" s="538"/>
      <c r="D241" s="547" t="s">
        <v>501</v>
      </c>
      <c r="E241" s="61" t="s">
        <v>120</v>
      </c>
      <c r="F241" s="270">
        <f t="shared" si="40"/>
        <v>0</v>
      </c>
      <c r="G241" s="229">
        <f t="shared" si="41"/>
        <v>0</v>
      </c>
      <c r="H241" s="42"/>
      <c r="I241" s="42"/>
      <c r="J241" s="42"/>
      <c r="K241" s="42"/>
      <c r="L241" s="229">
        <f t="shared" si="42"/>
        <v>0</v>
      </c>
      <c r="M241" s="42"/>
      <c r="N241" s="42"/>
      <c r="O241" s="42"/>
      <c r="P241" s="42"/>
      <c r="Q241" s="229">
        <f t="shared" si="43"/>
        <v>0</v>
      </c>
      <c r="R241" s="42"/>
      <c r="S241" s="42"/>
      <c r="T241" s="42"/>
      <c r="U241" s="42"/>
      <c r="V241" s="229">
        <f t="shared" si="44"/>
        <v>0</v>
      </c>
      <c r="W241" s="42"/>
      <c r="X241" s="42"/>
      <c r="Y241" s="42"/>
      <c r="Z241" s="42"/>
      <c r="AA241" s="229">
        <f t="shared" si="45"/>
        <v>0</v>
      </c>
      <c r="AB241" s="42"/>
      <c r="AC241" s="42"/>
      <c r="AD241" s="42"/>
      <c r="AE241" s="42"/>
      <c r="AF241" s="229">
        <f t="shared" si="46"/>
        <v>0</v>
      </c>
      <c r="AG241" s="42"/>
      <c r="AH241" s="42"/>
      <c r="AI241" s="42"/>
      <c r="AJ241" s="42"/>
    </row>
    <row r="242" spans="2:36" ht="15.75" customHeight="1" x14ac:dyDescent="0.25">
      <c r="B242" s="489"/>
      <c r="C242" s="538"/>
      <c r="D242" s="535"/>
      <c r="E242" s="62" t="s">
        <v>121</v>
      </c>
      <c r="F242" s="270">
        <f t="shared" si="40"/>
        <v>0</v>
      </c>
      <c r="G242" s="229">
        <f t="shared" si="41"/>
        <v>0</v>
      </c>
      <c r="H242" s="40"/>
      <c r="I242" s="40"/>
      <c r="J242" s="40"/>
      <c r="K242" s="40"/>
      <c r="L242" s="229">
        <f t="shared" si="42"/>
        <v>0</v>
      </c>
      <c r="M242" s="40"/>
      <c r="N242" s="40"/>
      <c r="O242" s="40"/>
      <c r="P242" s="40"/>
      <c r="Q242" s="229">
        <f t="shared" si="43"/>
        <v>0</v>
      </c>
      <c r="R242" s="40"/>
      <c r="S242" s="40"/>
      <c r="T242" s="40"/>
      <c r="U242" s="40"/>
      <c r="V242" s="229">
        <f t="shared" si="44"/>
        <v>0</v>
      </c>
      <c r="W242" s="40"/>
      <c r="X242" s="40"/>
      <c r="Y242" s="40"/>
      <c r="Z242" s="40"/>
      <c r="AA242" s="229">
        <f t="shared" si="45"/>
        <v>0</v>
      </c>
      <c r="AB242" s="40"/>
      <c r="AC242" s="40"/>
      <c r="AD242" s="40"/>
      <c r="AE242" s="40"/>
      <c r="AF242" s="229">
        <f t="shared" si="46"/>
        <v>0</v>
      </c>
      <c r="AG242" s="40"/>
      <c r="AH242" s="40"/>
      <c r="AI242" s="40"/>
      <c r="AJ242" s="40"/>
    </row>
    <row r="243" spans="2:36" ht="15.75" customHeight="1" thickBot="1" x14ac:dyDescent="0.3">
      <c r="B243" s="484"/>
      <c r="C243" s="538"/>
      <c r="D243" s="536"/>
      <c r="E243" s="63" t="s">
        <v>116</v>
      </c>
      <c r="F243" s="270">
        <f t="shared" si="40"/>
        <v>0</v>
      </c>
      <c r="G243" s="229">
        <f t="shared" si="41"/>
        <v>0</v>
      </c>
      <c r="H243" s="41"/>
      <c r="I243" s="41"/>
      <c r="J243" s="41"/>
      <c r="K243" s="41"/>
      <c r="L243" s="229">
        <f t="shared" si="42"/>
        <v>0</v>
      </c>
      <c r="M243" s="41"/>
      <c r="N243" s="41"/>
      <c r="O243" s="41"/>
      <c r="P243" s="41"/>
      <c r="Q243" s="229">
        <f t="shared" si="43"/>
        <v>0</v>
      </c>
      <c r="R243" s="41"/>
      <c r="S243" s="41"/>
      <c r="T243" s="41"/>
      <c r="U243" s="41"/>
      <c r="V243" s="229">
        <f t="shared" si="44"/>
        <v>0</v>
      </c>
      <c r="W243" s="41"/>
      <c r="X243" s="41"/>
      <c r="Y243" s="41"/>
      <c r="Z243" s="41"/>
      <c r="AA243" s="229">
        <f t="shared" si="45"/>
        <v>0</v>
      </c>
      <c r="AB243" s="41"/>
      <c r="AC243" s="41"/>
      <c r="AD243" s="41"/>
      <c r="AE243" s="41"/>
      <c r="AF243" s="229">
        <f t="shared" si="46"/>
        <v>0</v>
      </c>
      <c r="AG243" s="41"/>
      <c r="AH243" s="41"/>
      <c r="AI243" s="41"/>
      <c r="AJ243" s="41"/>
    </row>
    <row r="244" spans="2:36" ht="23.25" customHeight="1" x14ac:dyDescent="0.25">
      <c r="B244" s="489">
        <v>12</v>
      </c>
      <c r="C244" s="538"/>
      <c r="D244" s="547" t="s">
        <v>502</v>
      </c>
      <c r="E244" s="61" t="s">
        <v>120</v>
      </c>
      <c r="F244" s="270">
        <f t="shared" si="40"/>
        <v>0</v>
      </c>
      <c r="G244" s="229">
        <f t="shared" si="41"/>
        <v>0</v>
      </c>
      <c r="H244" s="42"/>
      <c r="I244" s="42"/>
      <c r="J244" s="42"/>
      <c r="K244" s="42"/>
      <c r="L244" s="229">
        <f t="shared" si="42"/>
        <v>0</v>
      </c>
      <c r="M244" s="42"/>
      <c r="N244" s="42"/>
      <c r="O244" s="42"/>
      <c r="P244" s="42"/>
      <c r="Q244" s="229">
        <f t="shared" si="43"/>
        <v>0</v>
      </c>
      <c r="R244" s="42"/>
      <c r="S244" s="42"/>
      <c r="T244" s="42"/>
      <c r="U244" s="42"/>
      <c r="V244" s="229">
        <f t="shared" si="44"/>
        <v>0</v>
      </c>
      <c r="W244" s="42"/>
      <c r="X244" s="42"/>
      <c r="Y244" s="42"/>
      <c r="Z244" s="42"/>
      <c r="AA244" s="229">
        <f t="shared" si="45"/>
        <v>0</v>
      </c>
      <c r="AB244" s="42"/>
      <c r="AC244" s="42"/>
      <c r="AD244" s="42"/>
      <c r="AE244" s="42"/>
      <c r="AF244" s="229">
        <f t="shared" si="46"/>
        <v>0</v>
      </c>
      <c r="AG244" s="42"/>
      <c r="AH244" s="42"/>
      <c r="AI244" s="42"/>
      <c r="AJ244" s="42"/>
    </row>
    <row r="245" spans="2:36" ht="23.25" customHeight="1" x14ac:dyDescent="0.25">
      <c r="B245" s="489"/>
      <c r="C245" s="538"/>
      <c r="D245" s="535"/>
      <c r="E245" s="62" t="s">
        <v>121</v>
      </c>
      <c r="F245" s="270">
        <f t="shared" si="40"/>
        <v>0</v>
      </c>
      <c r="G245" s="229">
        <f t="shared" si="41"/>
        <v>0</v>
      </c>
      <c r="H245" s="40"/>
      <c r="I245" s="40"/>
      <c r="J245" s="40"/>
      <c r="K245" s="40"/>
      <c r="L245" s="229">
        <f t="shared" si="42"/>
        <v>0</v>
      </c>
      <c r="M245" s="40"/>
      <c r="N245" s="40"/>
      <c r="O245" s="40"/>
      <c r="P245" s="40"/>
      <c r="Q245" s="229">
        <f t="shared" si="43"/>
        <v>0</v>
      </c>
      <c r="R245" s="40"/>
      <c r="S245" s="40"/>
      <c r="T245" s="40"/>
      <c r="U245" s="40"/>
      <c r="V245" s="229">
        <f t="shared" si="44"/>
        <v>0</v>
      </c>
      <c r="W245" s="40"/>
      <c r="X245" s="40"/>
      <c r="Y245" s="40"/>
      <c r="Z245" s="40"/>
      <c r="AA245" s="229">
        <f t="shared" si="45"/>
        <v>0</v>
      </c>
      <c r="AB245" s="40"/>
      <c r="AC245" s="40"/>
      <c r="AD245" s="40"/>
      <c r="AE245" s="40"/>
      <c r="AF245" s="229">
        <f t="shared" si="46"/>
        <v>0</v>
      </c>
      <c r="AG245" s="40"/>
      <c r="AH245" s="40"/>
      <c r="AI245" s="40"/>
      <c r="AJ245" s="40"/>
    </row>
    <row r="246" spans="2:36" ht="23.25" customHeight="1" thickBot="1" x14ac:dyDescent="0.3">
      <c r="B246" s="484"/>
      <c r="C246" s="538"/>
      <c r="D246" s="536"/>
      <c r="E246" s="63" t="s">
        <v>116</v>
      </c>
      <c r="F246" s="270">
        <f t="shared" si="40"/>
        <v>0</v>
      </c>
      <c r="G246" s="229">
        <f t="shared" si="41"/>
        <v>0</v>
      </c>
      <c r="H246" s="41"/>
      <c r="I246" s="41"/>
      <c r="J246" s="41"/>
      <c r="K246" s="41"/>
      <c r="L246" s="229">
        <f t="shared" si="42"/>
        <v>0</v>
      </c>
      <c r="M246" s="41"/>
      <c r="N246" s="41"/>
      <c r="O246" s="41"/>
      <c r="P246" s="41"/>
      <c r="Q246" s="229">
        <f t="shared" si="43"/>
        <v>0</v>
      </c>
      <c r="R246" s="41"/>
      <c r="S246" s="41"/>
      <c r="T246" s="41"/>
      <c r="U246" s="41"/>
      <c r="V246" s="229">
        <f t="shared" si="44"/>
        <v>0</v>
      </c>
      <c r="W246" s="41"/>
      <c r="X246" s="41"/>
      <c r="Y246" s="41"/>
      <c r="Z246" s="41"/>
      <c r="AA246" s="229">
        <f t="shared" si="45"/>
        <v>0</v>
      </c>
      <c r="AB246" s="41"/>
      <c r="AC246" s="41"/>
      <c r="AD246" s="41"/>
      <c r="AE246" s="41"/>
      <c r="AF246" s="229">
        <f t="shared" si="46"/>
        <v>0</v>
      </c>
      <c r="AG246" s="41"/>
      <c r="AH246" s="41"/>
      <c r="AI246" s="41"/>
      <c r="AJ246" s="41"/>
    </row>
    <row r="247" spans="2:36" ht="18.75" customHeight="1" x14ac:dyDescent="0.25">
      <c r="B247" s="489">
        <v>13</v>
      </c>
      <c r="C247" s="538"/>
      <c r="D247" s="547" t="s">
        <v>624</v>
      </c>
      <c r="E247" s="61" t="s">
        <v>120</v>
      </c>
      <c r="F247" s="270">
        <f t="shared" si="40"/>
        <v>0</v>
      </c>
      <c r="G247" s="229">
        <f t="shared" si="41"/>
        <v>0</v>
      </c>
      <c r="H247" s="42"/>
      <c r="I247" s="42"/>
      <c r="J247" s="42"/>
      <c r="K247" s="42"/>
      <c r="L247" s="229">
        <f t="shared" si="42"/>
        <v>0</v>
      </c>
      <c r="M247" s="42"/>
      <c r="N247" s="42"/>
      <c r="O247" s="42"/>
      <c r="P247" s="42"/>
      <c r="Q247" s="229">
        <f t="shared" si="43"/>
        <v>0</v>
      </c>
      <c r="R247" s="42"/>
      <c r="S247" s="42"/>
      <c r="T247" s="42"/>
      <c r="U247" s="42"/>
      <c r="V247" s="229">
        <f t="shared" si="44"/>
        <v>0</v>
      </c>
      <c r="W247" s="42"/>
      <c r="X247" s="42"/>
      <c r="Y247" s="42"/>
      <c r="Z247" s="42"/>
      <c r="AA247" s="229">
        <f t="shared" si="45"/>
        <v>0</v>
      </c>
      <c r="AB247" s="42"/>
      <c r="AC247" s="42"/>
      <c r="AD247" s="42"/>
      <c r="AE247" s="42"/>
      <c r="AF247" s="229">
        <f t="shared" si="46"/>
        <v>0</v>
      </c>
      <c r="AG247" s="42"/>
      <c r="AH247" s="42"/>
      <c r="AI247" s="42"/>
      <c r="AJ247" s="42"/>
    </row>
    <row r="248" spans="2:36" ht="18.75" customHeight="1" x14ac:dyDescent="0.25">
      <c r="B248" s="489"/>
      <c r="C248" s="538"/>
      <c r="D248" s="535"/>
      <c r="E248" s="62" t="s">
        <v>121</v>
      </c>
      <c r="F248" s="270">
        <f t="shared" si="40"/>
        <v>0</v>
      </c>
      <c r="G248" s="229">
        <f t="shared" si="41"/>
        <v>0</v>
      </c>
      <c r="H248" s="40"/>
      <c r="I248" s="40"/>
      <c r="J248" s="40"/>
      <c r="K248" s="40"/>
      <c r="L248" s="229">
        <f t="shared" si="42"/>
        <v>0</v>
      </c>
      <c r="M248" s="40"/>
      <c r="N248" s="40"/>
      <c r="O248" s="40"/>
      <c r="P248" s="40"/>
      <c r="Q248" s="229">
        <f t="shared" si="43"/>
        <v>0</v>
      </c>
      <c r="R248" s="40"/>
      <c r="S248" s="40"/>
      <c r="T248" s="40"/>
      <c r="U248" s="40"/>
      <c r="V248" s="229">
        <f t="shared" si="44"/>
        <v>0</v>
      </c>
      <c r="W248" s="40"/>
      <c r="X248" s="40"/>
      <c r="Y248" s="40"/>
      <c r="Z248" s="40"/>
      <c r="AA248" s="229">
        <f t="shared" si="45"/>
        <v>0</v>
      </c>
      <c r="AB248" s="40"/>
      <c r="AC248" s="40"/>
      <c r="AD248" s="40"/>
      <c r="AE248" s="40"/>
      <c r="AF248" s="229">
        <f t="shared" si="46"/>
        <v>0</v>
      </c>
      <c r="AG248" s="40"/>
      <c r="AH248" s="40"/>
      <c r="AI248" s="40"/>
      <c r="AJ248" s="40"/>
    </row>
    <row r="249" spans="2:36" ht="18.75" customHeight="1" thickBot="1" x14ac:dyDescent="0.3">
      <c r="B249" s="484"/>
      <c r="C249" s="538"/>
      <c r="D249" s="536"/>
      <c r="E249" s="63" t="s">
        <v>116</v>
      </c>
      <c r="F249" s="270">
        <f t="shared" si="40"/>
        <v>0</v>
      </c>
      <c r="G249" s="229">
        <f t="shared" si="41"/>
        <v>0</v>
      </c>
      <c r="H249" s="41"/>
      <c r="I249" s="41"/>
      <c r="J249" s="41"/>
      <c r="K249" s="41"/>
      <c r="L249" s="229">
        <f t="shared" si="42"/>
        <v>0</v>
      </c>
      <c r="M249" s="41"/>
      <c r="N249" s="41"/>
      <c r="O249" s="41"/>
      <c r="P249" s="41"/>
      <c r="Q249" s="229">
        <f t="shared" si="43"/>
        <v>0</v>
      </c>
      <c r="R249" s="41"/>
      <c r="S249" s="41"/>
      <c r="T249" s="41"/>
      <c r="U249" s="41"/>
      <c r="V249" s="229">
        <f t="shared" si="44"/>
        <v>0</v>
      </c>
      <c r="W249" s="41"/>
      <c r="X249" s="41"/>
      <c r="Y249" s="41"/>
      <c r="Z249" s="41"/>
      <c r="AA249" s="229">
        <f t="shared" si="45"/>
        <v>0</v>
      </c>
      <c r="AB249" s="41"/>
      <c r="AC249" s="41"/>
      <c r="AD249" s="41"/>
      <c r="AE249" s="41"/>
      <c r="AF249" s="229">
        <f t="shared" si="46"/>
        <v>0</v>
      </c>
      <c r="AG249" s="41"/>
      <c r="AH249" s="41"/>
      <c r="AI249" s="41"/>
      <c r="AJ249" s="41"/>
    </row>
    <row r="250" spans="2:36" ht="22.5" customHeight="1" x14ac:dyDescent="0.25">
      <c r="B250" s="489">
        <v>14</v>
      </c>
      <c r="C250" s="538"/>
      <c r="D250" s="534" t="s">
        <v>625</v>
      </c>
      <c r="E250" s="60" t="s">
        <v>120</v>
      </c>
      <c r="F250" s="270">
        <f t="shared" si="40"/>
        <v>0</v>
      </c>
      <c r="G250" s="229">
        <f t="shared" si="41"/>
        <v>0</v>
      </c>
      <c r="H250" s="45"/>
      <c r="I250" s="45"/>
      <c r="J250" s="45"/>
      <c r="K250" s="45"/>
      <c r="L250" s="229">
        <f t="shared" si="42"/>
        <v>0</v>
      </c>
      <c r="M250" s="45"/>
      <c r="N250" s="45"/>
      <c r="O250" s="45"/>
      <c r="P250" s="45"/>
      <c r="Q250" s="229">
        <f t="shared" si="43"/>
        <v>0</v>
      </c>
      <c r="R250" s="45"/>
      <c r="S250" s="45"/>
      <c r="T250" s="45"/>
      <c r="U250" s="45"/>
      <c r="V250" s="229">
        <f t="shared" si="44"/>
        <v>0</v>
      </c>
      <c r="W250" s="45"/>
      <c r="X250" s="45"/>
      <c r="Y250" s="45"/>
      <c r="Z250" s="45"/>
      <c r="AA250" s="229">
        <f t="shared" si="45"/>
        <v>0</v>
      </c>
      <c r="AB250" s="45"/>
      <c r="AC250" s="45"/>
      <c r="AD250" s="45"/>
      <c r="AE250" s="45"/>
      <c r="AF250" s="229">
        <f t="shared" si="46"/>
        <v>0</v>
      </c>
      <c r="AG250" s="45"/>
      <c r="AH250" s="45"/>
      <c r="AI250" s="45"/>
      <c r="AJ250" s="45"/>
    </row>
    <row r="251" spans="2:36" ht="22.5" customHeight="1" x14ac:dyDescent="0.25">
      <c r="B251" s="489"/>
      <c r="C251" s="538"/>
      <c r="D251" s="535"/>
      <c r="E251" s="62" t="s">
        <v>121</v>
      </c>
      <c r="F251" s="270">
        <f t="shared" si="40"/>
        <v>0</v>
      </c>
      <c r="G251" s="229">
        <f t="shared" si="41"/>
        <v>0</v>
      </c>
      <c r="H251" s="40"/>
      <c r="I251" s="40"/>
      <c r="J251" s="40"/>
      <c r="K251" s="40"/>
      <c r="L251" s="229">
        <f t="shared" si="42"/>
        <v>0</v>
      </c>
      <c r="M251" s="40"/>
      <c r="N251" s="40"/>
      <c r="O251" s="40"/>
      <c r="P251" s="40"/>
      <c r="Q251" s="229">
        <f t="shared" si="43"/>
        <v>0</v>
      </c>
      <c r="R251" s="40"/>
      <c r="S251" s="40"/>
      <c r="T251" s="40"/>
      <c r="U251" s="40"/>
      <c r="V251" s="229">
        <f t="shared" si="44"/>
        <v>0</v>
      </c>
      <c r="W251" s="40"/>
      <c r="X251" s="40"/>
      <c r="Y251" s="40"/>
      <c r="Z251" s="40"/>
      <c r="AA251" s="229">
        <f t="shared" si="45"/>
        <v>0</v>
      </c>
      <c r="AB251" s="40"/>
      <c r="AC251" s="40"/>
      <c r="AD251" s="40"/>
      <c r="AE251" s="40"/>
      <c r="AF251" s="229">
        <f t="shared" si="46"/>
        <v>0</v>
      </c>
      <c r="AG251" s="40"/>
      <c r="AH251" s="40"/>
      <c r="AI251" s="40"/>
      <c r="AJ251" s="40"/>
    </row>
    <row r="252" spans="2:36" ht="22.5" customHeight="1" thickBot="1" x14ac:dyDescent="0.3">
      <c r="B252" s="484"/>
      <c r="C252" s="538"/>
      <c r="D252" s="536"/>
      <c r="E252" s="63" t="s">
        <v>116</v>
      </c>
      <c r="F252" s="270">
        <f t="shared" si="40"/>
        <v>0</v>
      </c>
      <c r="G252" s="229">
        <f t="shared" si="41"/>
        <v>0</v>
      </c>
      <c r="H252" s="41"/>
      <c r="I252" s="41"/>
      <c r="J252" s="41"/>
      <c r="K252" s="41"/>
      <c r="L252" s="229">
        <f t="shared" si="42"/>
        <v>0</v>
      </c>
      <c r="M252" s="41"/>
      <c r="N252" s="41"/>
      <c r="O252" s="41"/>
      <c r="P252" s="41"/>
      <c r="Q252" s="229">
        <f t="shared" si="43"/>
        <v>0</v>
      </c>
      <c r="R252" s="41"/>
      <c r="S252" s="41"/>
      <c r="T252" s="41"/>
      <c r="U252" s="41"/>
      <c r="V252" s="229">
        <f t="shared" si="44"/>
        <v>0</v>
      </c>
      <c r="W252" s="41"/>
      <c r="X252" s="41"/>
      <c r="Y252" s="41"/>
      <c r="Z252" s="41"/>
      <c r="AA252" s="229">
        <f t="shared" si="45"/>
        <v>0</v>
      </c>
      <c r="AB252" s="41"/>
      <c r="AC252" s="41"/>
      <c r="AD252" s="41"/>
      <c r="AE252" s="41"/>
      <c r="AF252" s="229">
        <f t="shared" si="46"/>
        <v>0</v>
      </c>
      <c r="AG252" s="41"/>
      <c r="AH252" s="41"/>
      <c r="AI252" s="41"/>
      <c r="AJ252" s="41"/>
    </row>
    <row r="253" spans="2:36" ht="18.75" customHeight="1" x14ac:dyDescent="0.25">
      <c r="B253" s="489">
        <v>15</v>
      </c>
      <c r="C253" s="538"/>
      <c r="D253" s="534" t="s">
        <v>503</v>
      </c>
      <c r="E253" s="60" t="s">
        <v>120</v>
      </c>
      <c r="F253" s="270">
        <f t="shared" si="40"/>
        <v>0</v>
      </c>
      <c r="G253" s="229">
        <f t="shared" si="41"/>
        <v>0</v>
      </c>
      <c r="H253" s="45"/>
      <c r="I253" s="45"/>
      <c r="J253" s="45"/>
      <c r="K253" s="45"/>
      <c r="L253" s="229">
        <f t="shared" si="42"/>
        <v>0</v>
      </c>
      <c r="M253" s="45"/>
      <c r="N253" s="45"/>
      <c r="O253" s="45"/>
      <c r="P253" s="45"/>
      <c r="Q253" s="229">
        <f t="shared" si="43"/>
        <v>0</v>
      </c>
      <c r="R253" s="45"/>
      <c r="S253" s="45"/>
      <c r="T253" s="45"/>
      <c r="U253" s="45"/>
      <c r="V253" s="229">
        <f t="shared" si="44"/>
        <v>0</v>
      </c>
      <c r="W253" s="45"/>
      <c r="X253" s="45"/>
      <c r="Y253" s="45"/>
      <c r="Z253" s="45"/>
      <c r="AA253" s="229">
        <f t="shared" si="45"/>
        <v>0</v>
      </c>
      <c r="AB253" s="45"/>
      <c r="AC253" s="45"/>
      <c r="AD253" s="45"/>
      <c r="AE253" s="45"/>
      <c r="AF253" s="229">
        <f t="shared" si="46"/>
        <v>0</v>
      </c>
      <c r="AG253" s="45"/>
      <c r="AH253" s="45"/>
      <c r="AI253" s="45"/>
      <c r="AJ253" s="45"/>
    </row>
    <row r="254" spans="2:36" ht="18.75" customHeight="1" x14ac:dyDescent="0.25">
      <c r="B254" s="489"/>
      <c r="C254" s="538"/>
      <c r="D254" s="535"/>
      <c r="E254" s="62" t="s">
        <v>121</v>
      </c>
      <c r="F254" s="270">
        <f t="shared" si="40"/>
        <v>0</v>
      </c>
      <c r="G254" s="229">
        <f t="shared" si="41"/>
        <v>0</v>
      </c>
      <c r="H254" s="40"/>
      <c r="I254" s="40"/>
      <c r="J254" s="40"/>
      <c r="K254" s="40"/>
      <c r="L254" s="229">
        <f t="shared" si="42"/>
        <v>0</v>
      </c>
      <c r="M254" s="40"/>
      <c r="N254" s="40"/>
      <c r="O254" s="40"/>
      <c r="P254" s="40"/>
      <c r="Q254" s="229">
        <f t="shared" si="43"/>
        <v>0</v>
      </c>
      <c r="R254" s="40"/>
      <c r="S254" s="40"/>
      <c r="T254" s="40"/>
      <c r="U254" s="40"/>
      <c r="V254" s="229">
        <f t="shared" si="44"/>
        <v>0</v>
      </c>
      <c r="W254" s="40"/>
      <c r="X254" s="40"/>
      <c r="Y254" s="40"/>
      <c r="Z254" s="40"/>
      <c r="AA254" s="229">
        <f t="shared" si="45"/>
        <v>0</v>
      </c>
      <c r="AB254" s="40"/>
      <c r="AC254" s="40"/>
      <c r="AD254" s="40"/>
      <c r="AE254" s="40"/>
      <c r="AF254" s="229">
        <f t="shared" si="46"/>
        <v>0</v>
      </c>
      <c r="AG254" s="40"/>
      <c r="AH254" s="40"/>
      <c r="AI254" s="40"/>
      <c r="AJ254" s="40"/>
    </row>
    <row r="255" spans="2:36" ht="18.75" customHeight="1" thickBot="1" x14ac:dyDescent="0.3">
      <c r="B255" s="484"/>
      <c r="C255" s="538"/>
      <c r="D255" s="536"/>
      <c r="E255" s="63" t="s">
        <v>116</v>
      </c>
      <c r="F255" s="270">
        <f t="shared" si="40"/>
        <v>0</v>
      </c>
      <c r="G255" s="229">
        <f t="shared" si="41"/>
        <v>0</v>
      </c>
      <c r="H255" s="41"/>
      <c r="I255" s="41"/>
      <c r="J255" s="41"/>
      <c r="K255" s="41"/>
      <c r="L255" s="229">
        <f t="shared" si="42"/>
        <v>0</v>
      </c>
      <c r="M255" s="41"/>
      <c r="N255" s="41"/>
      <c r="O255" s="41"/>
      <c r="P255" s="41"/>
      <c r="Q255" s="229">
        <f t="shared" si="43"/>
        <v>0</v>
      </c>
      <c r="R255" s="41"/>
      <c r="S255" s="41"/>
      <c r="T255" s="41"/>
      <c r="U255" s="41"/>
      <c r="V255" s="229">
        <f t="shared" si="44"/>
        <v>0</v>
      </c>
      <c r="W255" s="41"/>
      <c r="X255" s="41"/>
      <c r="Y255" s="41"/>
      <c r="Z255" s="41"/>
      <c r="AA255" s="229">
        <f t="shared" si="45"/>
        <v>0</v>
      </c>
      <c r="AB255" s="41"/>
      <c r="AC255" s="41"/>
      <c r="AD255" s="41"/>
      <c r="AE255" s="41"/>
      <c r="AF255" s="229">
        <f t="shared" si="46"/>
        <v>0</v>
      </c>
      <c r="AG255" s="41"/>
      <c r="AH255" s="41"/>
      <c r="AI255" s="41"/>
      <c r="AJ255" s="41"/>
    </row>
    <row r="256" spans="2:36" x14ac:dyDescent="0.25">
      <c r="B256" s="489">
        <v>16</v>
      </c>
      <c r="C256" s="538"/>
      <c r="D256" s="544" t="s">
        <v>20</v>
      </c>
      <c r="E256" s="64" t="s">
        <v>120</v>
      </c>
      <c r="F256" s="270">
        <f t="shared" si="40"/>
        <v>0</v>
      </c>
      <c r="G256" s="229">
        <f t="shared" si="41"/>
        <v>0</v>
      </c>
      <c r="H256" s="45"/>
      <c r="I256" s="45"/>
      <c r="J256" s="45"/>
      <c r="K256" s="45"/>
      <c r="L256" s="229">
        <f t="shared" si="42"/>
        <v>0</v>
      </c>
      <c r="M256" s="45"/>
      <c r="N256" s="45"/>
      <c r="O256" s="45"/>
      <c r="P256" s="45"/>
      <c r="Q256" s="229">
        <f t="shared" si="43"/>
        <v>0</v>
      </c>
      <c r="R256" s="45"/>
      <c r="S256" s="45"/>
      <c r="T256" s="45"/>
      <c r="U256" s="45"/>
      <c r="V256" s="229">
        <f t="shared" si="44"/>
        <v>0</v>
      </c>
      <c r="W256" s="45"/>
      <c r="X256" s="45"/>
      <c r="Y256" s="45"/>
      <c r="Z256" s="45"/>
      <c r="AA256" s="229">
        <f t="shared" si="45"/>
        <v>0</v>
      </c>
      <c r="AB256" s="45"/>
      <c r="AC256" s="45"/>
      <c r="AD256" s="45"/>
      <c r="AE256" s="45"/>
      <c r="AF256" s="229">
        <f t="shared" si="46"/>
        <v>0</v>
      </c>
      <c r="AG256" s="45"/>
      <c r="AH256" s="45"/>
      <c r="AI256" s="45"/>
      <c r="AJ256" s="45"/>
    </row>
    <row r="257" spans="2:36" x14ac:dyDescent="0.25">
      <c r="B257" s="489"/>
      <c r="C257" s="538"/>
      <c r="D257" s="545"/>
      <c r="E257" s="62" t="s">
        <v>121</v>
      </c>
      <c r="F257" s="270">
        <f t="shared" si="40"/>
        <v>0</v>
      </c>
      <c r="G257" s="229">
        <f t="shared" si="41"/>
        <v>0</v>
      </c>
      <c r="H257" s="40"/>
      <c r="I257" s="40"/>
      <c r="J257" s="40"/>
      <c r="K257" s="40"/>
      <c r="L257" s="229">
        <f t="shared" si="42"/>
        <v>0</v>
      </c>
      <c r="M257" s="40"/>
      <c r="N257" s="40"/>
      <c r="O257" s="40"/>
      <c r="P257" s="40"/>
      <c r="Q257" s="229">
        <f t="shared" si="43"/>
        <v>0</v>
      </c>
      <c r="R257" s="40"/>
      <c r="S257" s="40"/>
      <c r="T257" s="40"/>
      <c r="U257" s="40"/>
      <c r="V257" s="229">
        <f t="shared" si="44"/>
        <v>0</v>
      </c>
      <c r="W257" s="40"/>
      <c r="X257" s="40"/>
      <c r="Y257" s="40"/>
      <c r="Z257" s="40"/>
      <c r="AA257" s="229">
        <f t="shared" si="45"/>
        <v>0</v>
      </c>
      <c r="AB257" s="40"/>
      <c r="AC257" s="40"/>
      <c r="AD257" s="40"/>
      <c r="AE257" s="40"/>
      <c r="AF257" s="229">
        <f t="shared" si="46"/>
        <v>0</v>
      </c>
      <c r="AG257" s="40"/>
      <c r="AH257" s="40"/>
      <c r="AI257" s="40"/>
      <c r="AJ257" s="40"/>
    </row>
    <row r="258" spans="2:36" ht="15.75" customHeight="1" thickBot="1" x14ac:dyDescent="0.3">
      <c r="B258" s="484"/>
      <c r="C258" s="538"/>
      <c r="D258" s="546"/>
      <c r="E258" s="63" t="s">
        <v>116</v>
      </c>
      <c r="F258" s="270">
        <f t="shared" si="40"/>
        <v>0</v>
      </c>
      <c r="G258" s="229">
        <f t="shared" si="41"/>
        <v>0</v>
      </c>
      <c r="H258" s="41"/>
      <c r="I258" s="41"/>
      <c r="J258" s="41"/>
      <c r="K258" s="41"/>
      <c r="L258" s="229">
        <f t="shared" si="42"/>
        <v>0</v>
      </c>
      <c r="M258" s="41"/>
      <c r="N258" s="41"/>
      <c r="O258" s="41"/>
      <c r="P258" s="41"/>
      <c r="Q258" s="229">
        <f t="shared" si="43"/>
        <v>0</v>
      </c>
      <c r="R258" s="41"/>
      <c r="S258" s="41"/>
      <c r="T258" s="41"/>
      <c r="U258" s="41"/>
      <c r="V258" s="229">
        <f t="shared" si="44"/>
        <v>0</v>
      </c>
      <c r="W258" s="41"/>
      <c r="X258" s="41"/>
      <c r="Y258" s="41"/>
      <c r="Z258" s="41"/>
      <c r="AA258" s="229">
        <f t="shared" si="45"/>
        <v>0</v>
      </c>
      <c r="AB258" s="41"/>
      <c r="AC258" s="41"/>
      <c r="AD258" s="41"/>
      <c r="AE258" s="41"/>
      <c r="AF258" s="229">
        <f t="shared" si="46"/>
        <v>0</v>
      </c>
      <c r="AG258" s="41"/>
      <c r="AH258" s="41"/>
      <c r="AI258" s="41"/>
      <c r="AJ258" s="41"/>
    </row>
    <row r="259" spans="2:36" x14ac:dyDescent="0.25">
      <c r="B259" s="489">
        <v>17</v>
      </c>
      <c r="C259" s="538"/>
      <c r="D259" s="534" t="s">
        <v>231</v>
      </c>
      <c r="E259" s="60" t="s">
        <v>120</v>
      </c>
      <c r="F259" s="270">
        <f t="shared" si="40"/>
        <v>0</v>
      </c>
      <c r="G259" s="229">
        <f t="shared" si="41"/>
        <v>0</v>
      </c>
      <c r="H259" s="45"/>
      <c r="I259" s="45"/>
      <c r="J259" s="45"/>
      <c r="K259" s="45"/>
      <c r="L259" s="229">
        <f t="shared" si="42"/>
        <v>0</v>
      </c>
      <c r="M259" s="45"/>
      <c r="N259" s="45"/>
      <c r="O259" s="45"/>
      <c r="P259" s="45"/>
      <c r="Q259" s="229">
        <f t="shared" si="43"/>
        <v>0</v>
      </c>
      <c r="R259" s="45"/>
      <c r="S259" s="45"/>
      <c r="T259" s="45"/>
      <c r="U259" s="45"/>
      <c r="V259" s="229">
        <f t="shared" si="44"/>
        <v>0</v>
      </c>
      <c r="W259" s="45"/>
      <c r="X259" s="45"/>
      <c r="Y259" s="45"/>
      <c r="Z259" s="45"/>
      <c r="AA259" s="229">
        <f t="shared" si="45"/>
        <v>0</v>
      </c>
      <c r="AB259" s="45"/>
      <c r="AC259" s="45"/>
      <c r="AD259" s="45"/>
      <c r="AE259" s="45"/>
      <c r="AF259" s="229">
        <f t="shared" si="46"/>
        <v>0</v>
      </c>
      <c r="AG259" s="45"/>
      <c r="AH259" s="45"/>
      <c r="AI259" s="45"/>
      <c r="AJ259" s="45"/>
    </row>
    <row r="260" spans="2:36" x14ac:dyDescent="0.25">
      <c r="B260" s="489"/>
      <c r="C260" s="538"/>
      <c r="D260" s="535"/>
      <c r="E260" s="62" t="s">
        <v>121</v>
      </c>
      <c r="F260" s="270">
        <f t="shared" si="40"/>
        <v>0</v>
      </c>
      <c r="G260" s="229">
        <f t="shared" si="41"/>
        <v>0</v>
      </c>
      <c r="H260" s="40"/>
      <c r="I260" s="40"/>
      <c r="J260" s="40"/>
      <c r="K260" s="40"/>
      <c r="L260" s="229">
        <f t="shared" si="42"/>
        <v>0</v>
      </c>
      <c r="M260" s="40"/>
      <c r="N260" s="40"/>
      <c r="O260" s="40"/>
      <c r="P260" s="40"/>
      <c r="Q260" s="229">
        <f t="shared" si="43"/>
        <v>0</v>
      </c>
      <c r="R260" s="40"/>
      <c r="S260" s="40"/>
      <c r="T260" s="40"/>
      <c r="U260" s="40"/>
      <c r="V260" s="229">
        <f t="shared" si="44"/>
        <v>0</v>
      </c>
      <c r="W260" s="40"/>
      <c r="X260" s="40"/>
      <c r="Y260" s="40"/>
      <c r="Z260" s="40"/>
      <c r="AA260" s="229">
        <f t="shared" si="45"/>
        <v>0</v>
      </c>
      <c r="AB260" s="40"/>
      <c r="AC260" s="40"/>
      <c r="AD260" s="40"/>
      <c r="AE260" s="40"/>
      <c r="AF260" s="229">
        <f t="shared" si="46"/>
        <v>0</v>
      </c>
      <c r="AG260" s="40"/>
      <c r="AH260" s="40"/>
      <c r="AI260" s="40"/>
      <c r="AJ260" s="40"/>
    </row>
    <row r="261" spans="2:36" ht="15.75" thickBot="1" x14ac:dyDescent="0.3">
      <c r="B261" s="484"/>
      <c r="C261" s="538"/>
      <c r="D261" s="536"/>
      <c r="E261" s="63" t="s">
        <v>116</v>
      </c>
      <c r="F261" s="270">
        <f t="shared" si="40"/>
        <v>0</v>
      </c>
      <c r="G261" s="229">
        <f t="shared" si="41"/>
        <v>0</v>
      </c>
      <c r="H261" s="41"/>
      <c r="I261" s="41"/>
      <c r="J261" s="41"/>
      <c r="K261" s="41"/>
      <c r="L261" s="229">
        <f t="shared" si="42"/>
        <v>0</v>
      </c>
      <c r="M261" s="41"/>
      <c r="N261" s="41"/>
      <c r="O261" s="41"/>
      <c r="P261" s="41"/>
      <c r="Q261" s="229">
        <f t="shared" si="43"/>
        <v>0</v>
      </c>
      <c r="R261" s="41"/>
      <c r="S261" s="41"/>
      <c r="T261" s="41"/>
      <c r="U261" s="41"/>
      <c r="V261" s="229">
        <f t="shared" si="44"/>
        <v>0</v>
      </c>
      <c r="W261" s="41"/>
      <c r="X261" s="41"/>
      <c r="Y261" s="41"/>
      <c r="Z261" s="41"/>
      <c r="AA261" s="229">
        <f t="shared" si="45"/>
        <v>0</v>
      </c>
      <c r="AB261" s="41"/>
      <c r="AC261" s="41"/>
      <c r="AD261" s="41"/>
      <c r="AE261" s="41"/>
      <c r="AF261" s="229">
        <f t="shared" si="46"/>
        <v>0</v>
      </c>
      <c r="AG261" s="41"/>
      <c r="AH261" s="41"/>
      <c r="AI261" s="41"/>
      <c r="AJ261" s="41"/>
    </row>
    <row r="262" spans="2:36" x14ac:dyDescent="0.25">
      <c r="B262" s="489">
        <v>18</v>
      </c>
      <c r="C262" s="538"/>
      <c r="D262" s="534" t="s">
        <v>117</v>
      </c>
      <c r="E262" s="60" t="s">
        <v>120</v>
      </c>
      <c r="F262" s="270">
        <f t="shared" ref="F262:F325" si="47">G262+L262+Q262+V262+AA262+AF262</f>
        <v>0</v>
      </c>
      <c r="G262" s="229">
        <f t="shared" ref="G262:G325" si="48">SUM(H262:K262)</f>
        <v>0</v>
      </c>
      <c r="H262" s="45"/>
      <c r="I262" s="45"/>
      <c r="J262" s="45"/>
      <c r="K262" s="45"/>
      <c r="L262" s="229">
        <f t="shared" ref="L262:L325" si="49">SUM(M262:P262)</f>
        <v>0</v>
      </c>
      <c r="M262" s="45"/>
      <c r="N262" s="45"/>
      <c r="O262" s="45"/>
      <c r="P262" s="45"/>
      <c r="Q262" s="229">
        <f t="shared" ref="Q262:Q325" si="50">SUM(R262:U262)</f>
        <v>0</v>
      </c>
      <c r="R262" s="45"/>
      <c r="S262" s="45"/>
      <c r="T262" s="45"/>
      <c r="U262" s="45"/>
      <c r="V262" s="229">
        <f t="shared" ref="V262:V325" si="51">SUM(W262:Z262)</f>
        <v>0</v>
      </c>
      <c r="W262" s="45"/>
      <c r="X262" s="45"/>
      <c r="Y262" s="45"/>
      <c r="Z262" s="45"/>
      <c r="AA262" s="229">
        <f t="shared" ref="AA262:AA325" si="52">SUM(AB262:AE262)</f>
        <v>0</v>
      </c>
      <c r="AB262" s="45"/>
      <c r="AC262" s="45"/>
      <c r="AD262" s="45"/>
      <c r="AE262" s="45"/>
      <c r="AF262" s="229">
        <f t="shared" ref="AF262:AF325" si="53">SUM(AG262:AJ262)</f>
        <v>0</v>
      </c>
      <c r="AG262" s="45"/>
      <c r="AH262" s="45"/>
      <c r="AI262" s="45"/>
      <c r="AJ262" s="45"/>
    </row>
    <row r="263" spans="2:36" ht="15.75" customHeight="1" x14ac:dyDescent="0.25">
      <c r="B263" s="489"/>
      <c r="C263" s="538"/>
      <c r="D263" s="535"/>
      <c r="E263" s="62" t="s">
        <v>121</v>
      </c>
      <c r="F263" s="270">
        <f t="shared" si="47"/>
        <v>0</v>
      </c>
      <c r="G263" s="229">
        <f t="shared" si="48"/>
        <v>0</v>
      </c>
      <c r="H263" s="40"/>
      <c r="I263" s="40"/>
      <c r="J263" s="40"/>
      <c r="K263" s="40"/>
      <c r="L263" s="229">
        <f t="shared" si="49"/>
        <v>0</v>
      </c>
      <c r="M263" s="40"/>
      <c r="N263" s="40"/>
      <c r="O263" s="40"/>
      <c r="P263" s="40"/>
      <c r="Q263" s="229">
        <f t="shared" si="50"/>
        <v>0</v>
      </c>
      <c r="R263" s="40"/>
      <c r="S263" s="40"/>
      <c r="T263" s="40"/>
      <c r="U263" s="40"/>
      <c r="V263" s="229">
        <f t="shared" si="51"/>
        <v>0</v>
      </c>
      <c r="W263" s="40"/>
      <c r="X263" s="40"/>
      <c r="Y263" s="40"/>
      <c r="Z263" s="40"/>
      <c r="AA263" s="229">
        <f t="shared" si="52"/>
        <v>0</v>
      </c>
      <c r="AB263" s="40"/>
      <c r="AC263" s="40"/>
      <c r="AD263" s="40"/>
      <c r="AE263" s="40"/>
      <c r="AF263" s="229">
        <f t="shared" si="53"/>
        <v>0</v>
      </c>
      <c r="AG263" s="40"/>
      <c r="AH263" s="40"/>
      <c r="AI263" s="40"/>
      <c r="AJ263" s="40"/>
    </row>
    <row r="264" spans="2:36" ht="15.75" customHeight="1" thickBot="1" x14ac:dyDescent="0.3">
      <c r="B264" s="484"/>
      <c r="C264" s="538"/>
      <c r="D264" s="536"/>
      <c r="E264" s="63" t="s">
        <v>116</v>
      </c>
      <c r="F264" s="270">
        <f t="shared" si="47"/>
        <v>0</v>
      </c>
      <c r="G264" s="229">
        <f t="shared" si="48"/>
        <v>0</v>
      </c>
      <c r="H264" s="41"/>
      <c r="I264" s="41"/>
      <c r="J264" s="41"/>
      <c r="K264" s="41"/>
      <c r="L264" s="229">
        <f t="shared" si="49"/>
        <v>0</v>
      </c>
      <c r="M264" s="41"/>
      <c r="N264" s="41"/>
      <c r="O264" s="41"/>
      <c r="P264" s="41"/>
      <c r="Q264" s="229">
        <f t="shared" si="50"/>
        <v>0</v>
      </c>
      <c r="R264" s="41"/>
      <c r="S264" s="41"/>
      <c r="T264" s="41"/>
      <c r="U264" s="41"/>
      <c r="V264" s="229">
        <f t="shared" si="51"/>
        <v>0</v>
      </c>
      <c r="W264" s="41"/>
      <c r="X264" s="41"/>
      <c r="Y264" s="41"/>
      <c r="Z264" s="41"/>
      <c r="AA264" s="229">
        <f t="shared" si="52"/>
        <v>0</v>
      </c>
      <c r="AB264" s="41"/>
      <c r="AC264" s="41"/>
      <c r="AD264" s="41"/>
      <c r="AE264" s="41"/>
      <c r="AF264" s="229">
        <f t="shared" si="53"/>
        <v>0</v>
      </c>
      <c r="AG264" s="41"/>
      <c r="AH264" s="41"/>
      <c r="AI264" s="41"/>
      <c r="AJ264" s="41"/>
    </row>
    <row r="265" spans="2:36" ht="15.75" customHeight="1" x14ac:dyDescent="0.25">
      <c r="B265" s="489">
        <v>19</v>
      </c>
      <c r="C265" s="538"/>
      <c r="D265" s="534" t="s">
        <v>118</v>
      </c>
      <c r="E265" s="60" t="s">
        <v>120</v>
      </c>
      <c r="F265" s="270">
        <f t="shared" si="47"/>
        <v>0</v>
      </c>
      <c r="G265" s="229">
        <f t="shared" si="48"/>
        <v>0</v>
      </c>
      <c r="H265" s="45"/>
      <c r="I265" s="45"/>
      <c r="J265" s="45"/>
      <c r="K265" s="45"/>
      <c r="L265" s="229">
        <f t="shared" si="49"/>
        <v>0</v>
      </c>
      <c r="M265" s="45"/>
      <c r="N265" s="45"/>
      <c r="O265" s="45"/>
      <c r="P265" s="45"/>
      <c r="Q265" s="229">
        <f t="shared" si="50"/>
        <v>0</v>
      </c>
      <c r="R265" s="45"/>
      <c r="S265" s="45"/>
      <c r="T265" s="45"/>
      <c r="U265" s="45"/>
      <c r="V265" s="229">
        <f t="shared" si="51"/>
        <v>0</v>
      </c>
      <c r="W265" s="45"/>
      <c r="X265" s="45"/>
      <c r="Y265" s="45"/>
      <c r="Z265" s="45"/>
      <c r="AA265" s="229">
        <f t="shared" si="52"/>
        <v>0</v>
      </c>
      <c r="AB265" s="45"/>
      <c r="AC265" s="45"/>
      <c r="AD265" s="45"/>
      <c r="AE265" s="45"/>
      <c r="AF265" s="229">
        <f t="shared" si="53"/>
        <v>0</v>
      </c>
      <c r="AG265" s="45"/>
      <c r="AH265" s="45"/>
      <c r="AI265" s="45"/>
      <c r="AJ265" s="45"/>
    </row>
    <row r="266" spans="2:36" ht="15.75" customHeight="1" x14ac:dyDescent="0.25">
      <c r="B266" s="489"/>
      <c r="C266" s="538"/>
      <c r="D266" s="535"/>
      <c r="E266" s="62" t="s">
        <v>121</v>
      </c>
      <c r="F266" s="270">
        <f t="shared" si="47"/>
        <v>0</v>
      </c>
      <c r="G266" s="229">
        <f t="shared" si="48"/>
        <v>0</v>
      </c>
      <c r="H266" s="40"/>
      <c r="I266" s="40"/>
      <c r="J266" s="40"/>
      <c r="K266" s="40"/>
      <c r="L266" s="229">
        <f t="shared" si="49"/>
        <v>0</v>
      </c>
      <c r="M266" s="40"/>
      <c r="N266" s="40"/>
      <c r="O266" s="40"/>
      <c r="P266" s="40"/>
      <c r="Q266" s="229">
        <f t="shared" si="50"/>
        <v>0</v>
      </c>
      <c r="R266" s="40"/>
      <c r="S266" s="40"/>
      <c r="T266" s="40"/>
      <c r="U266" s="40"/>
      <c r="V266" s="229">
        <f t="shared" si="51"/>
        <v>0</v>
      </c>
      <c r="W266" s="40"/>
      <c r="X266" s="40"/>
      <c r="Y266" s="40"/>
      <c r="Z266" s="40"/>
      <c r="AA266" s="229">
        <f t="shared" si="52"/>
        <v>0</v>
      </c>
      <c r="AB266" s="40"/>
      <c r="AC266" s="40"/>
      <c r="AD266" s="40"/>
      <c r="AE266" s="40"/>
      <c r="AF266" s="229">
        <f t="shared" si="53"/>
        <v>0</v>
      </c>
      <c r="AG266" s="40"/>
      <c r="AH266" s="40"/>
      <c r="AI266" s="40"/>
      <c r="AJ266" s="40"/>
    </row>
    <row r="267" spans="2:36" ht="15.75" customHeight="1" thickBot="1" x14ac:dyDescent="0.3">
      <c r="B267" s="484"/>
      <c r="C267" s="538"/>
      <c r="D267" s="536"/>
      <c r="E267" s="63" t="s">
        <v>116</v>
      </c>
      <c r="F267" s="270">
        <f t="shared" si="47"/>
        <v>0</v>
      </c>
      <c r="G267" s="229">
        <f t="shared" si="48"/>
        <v>0</v>
      </c>
      <c r="H267" s="41"/>
      <c r="I267" s="41"/>
      <c r="J267" s="41"/>
      <c r="K267" s="41"/>
      <c r="L267" s="229">
        <f t="shared" si="49"/>
        <v>0</v>
      </c>
      <c r="M267" s="41"/>
      <c r="N267" s="41"/>
      <c r="O267" s="41"/>
      <c r="P267" s="41"/>
      <c r="Q267" s="229">
        <f t="shared" si="50"/>
        <v>0</v>
      </c>
      <c r="R267" s="41"/>
      <c r="S267" s="41"/>
      <c r="T267" s="41"/>
      <c r="U267" s="41"/>
      <c r="V267" s="229">
        <f t="shared" si="51"/>
        <v>0</v>
      </c>
      <c r="W267" s="41"/>
      <c r="X267" s="41"/>
      <c r="Y267" s="41"/>
      <c r="Z267" s="41"/>
      <c r="AA267" s="229">
        <f t="shared" si="52"/>
        <v>0</v>
      </c>
      <c r="AB267" s="41"/>
      <c r="AC267" s="41"/>
      <c r="AD267" s="41"/>
      <c r="AE267" s="41"/>
      <c r="AF267" s="229">
        <f t="shared" si="53"/>
        <v>0</v>
      </c>
      <c r="AG267" s="41"/>
      <c r="AH267" s="41"/>
      <c r="AI267" s="41"/>
      <c r="AJ267" s="41"/>
    </row>
    <row r="268" spans="2:36" ht="15.75" customHeight="1" x14ac:dyDescent="0.25">
      <c r="B268" s="489">
        <v>20</v>
      </c>
      <c r="C268" s="538"/>
      <c r="D268" s="534" t="s">
        <v>44</v>
      </c>
      <c r="E268" s="60" t="s">
        <v>120</v>
      </c>
      <c r="F268" s="270">
        <f t="shared" si="47"/>
        <v>0</v>
      </c>
      <c r="G268" s="229">
        <f t="shared" si="48"/>
        <v>0</v>
      </c>
      <c r="H268" s="45"/>
      <c r="I268" s="45"/>
      <c r="J268" s="45"/>
      <c r="K268" s="45"/>
      <c r="L268" s="229">
        <f t="shared" si="49"/>
        <v>0</v>
      </c>
      <c r="M268" s="45"/>
      <c r="N268" s="45"/>
      <c r="O268" s="45"/>
      <c r="P268" s="45"/>
      <c r="Q268" s="229">
        <f t="shared" si="50"/>
        <v>0</v>
      </c>
      <c r="R268" s="45"/>
      <c r="S268" s="45"/>
      <c r="T268" s="45"/>
      <c r="U268" s="45"/>
      <c r="V268" s="229">
        <f t="shared" si="51"/>
        <v>0</v>
      </c>
      <c r="W268" s="45"/>
      <c r="X268" s="45"/>
      <c r="Y268" s="45"/>
      <c r="Z268" s="45"/>
      <c r="AA268" s="229">
        <f t="shared" si="52"/>
        <v>0</v>
      </c>
      <c r="AB268" s="45"/>
      <c r="AC268" s="45"/>
      <c r="AD268" s="45"/>
      <c r="AE268" s="45"/>
      <c r="AF268" s="229">
        <f t="shared" si="53"/>
        <v>0</v>
      </c>
      <c r="AG268" s="45"/>
      <c r="AH268" s="45"/>
      <c r="AI268" s="45"/>
      <c r="AJ268" s="45"/>
    </row>
    <row r="269" spans="2:36" ht="15.75" customHeight="1" x14ac:dyDescent="0.25">
      <c r="B269" s="489"/>
      <c r="C269" s="538"/>
      <c r="D269" s="535"/>
      <c r="E269" s="62" t="s">
        <v>121</v>
      </c>
      <c r="F269" s="270">
        <f t="shared" si="47"/>
        <v>0</v>
      </c>
      <c r="G269" s="229">
        <f t="shared" si="48"/>
        <v>0</v>
      </c>
      <c r="H269" s="40"/>
      <c r="I269" s="40"/>
      <c r="J269" s="40"/>
      <c r="K269" s="40"/>
      <c r="L269" s="229">
        <f t="shared" si="49"/>
        <v>0</v>
      </c>
      <c r="M269" s="40"/>
      <c r="N269" s="40"/>
      <c r="O269" s="40"/>
      <c r="P269" s="40"/>
      <c r="Q269" s="229">
        <f t="shared" si="50"/>
        <v>0</v>
      </c>
      <c r="R269" s="40"/>
      <c r="S269" s="40"/>
      <c r="T269" s="40"/>
      <c r="U269" s="40"/>
      <c r="V269" s="229">
        <f t="shared" si="51"/>
        <v>0</v>
      </c>
      <c r="W269" s="40"/>
      <c r="X269" s="40"/>
      <c r="Y269" s="40"/>
      <c r="Z269" s="40"/>
      <c r="AA269" s="229">
        <f t="shared" si="52"/>
        <v>0</v>
      </c>
      <c r="AB269" s="40"/>
      <c r="AC269" s="40"/>
      <c r="AD269" s="40"/>
      <c r="AE269" s="40"/>
      <c r="AF269" s="229">
        <f t="shared" si="53"/>
        <v>0</v>
      </c>
      <c r="AG269" s="40"/>
      <c r="AH269" s="40"/>
      <c r="AI269" s="40"/>
      <c r="AJ269" s="40"/>
    </row>
    <row r="270" spans="2:36" ht="15.75" customHeight="1" thickBot="1" x14ac:dyDescent="0.3">
      <c r="B270" s="484"/>
      <c r="C270" s="538"/>
      <c r="D270" s="536"/>
      <c r="E270" s="63" t="s">
        <v>116</v>
      </c>
      <c r="F270" s="270">
        <f t="shared" si="47"/>
        <v>0</v>
      </c>
      <c r="G270" s="229">
        <f t="shared" si="48"/>
        <v>0</v>
      </c>
      <c r="H270" s="41"/>
      <c r="I270" s="41"/>
      <c r="J270" s="41"/>
      <c r="K270" s="41"/>
      <c r="L270" s="229">
        <f t="shared" si="49"/>
        <v>0</v>
      </c>
      <c r="M270" s="41"/>
      <c r="N270" s="41"/>
      <c r="O270" s="41"/>
      <c r="P270" s="41"/>
      <c r="Q270" s="229">
        <f t="shared" si="50"/>
        <v>0</v>
      </c>
      <c r="R270" s="41"/>
      <c r="S270" s="41"/>
      <c r="T270" s="41"/>
      <c r="U270" s="41"/>
      <c r="V270" s="229">
        <f t="shared" si="51"/>
        <v>0</v>
      </c>
      <c r="W270" s="41"/>
      <c r="X270" s="41"/>
      <c r="Y270" s="41"/>
      <c r="Z270" s="41"/>
      <c r="AA270" s="229">
        <f t="shared" si="52"/>
        <v>0</v>
      </c>
      <c r="AB270" s="41"/>
      <c r="AC270" s="41"/>
      <c r="AD270" s="41"/>
      <c r="AE270" s="41"/>
      <c r="AF270" s="229">
        <f t="shared" si="53"/>
        <v>0</v>
      </c>
      <c r="AG270" s="41"/>
      <c r="AH270" s="41"/>
      <c r="AI270" s="41"/>
      <c r="AJ270" s="41"/>
    </row>
    <row r="271" spans="2:36" ht="15.75" customHeight="1" x14ac:dyDescent="0.25">
      <c r="B271" s="489">
        <v>21</v>
      </c>
      <c r="C271" s="538"/>
      <c r="D271" s="534" t="s">
        <v>486</v>
      </c>
      <c r="E271" s="60" t="s">
        <v>120</v>
      </c>
      <c r="F271" s="270">
        <f t="shared" si="47"/>
        <v>0</v>
      </c>
      <c r="G271" s="229">
        <f t="shared" si="48"/>
        <v>0</v>
      </c>
      <c r="H271" s="45"/>
      <c r="I271" s="45"/>
      <c r="J271" s="45"/>
      <c r="K271" s="45"/>
      <c r="L271" s="229">
        <f t="shared" si="49"/>
        <v>0</v>
      </c>
      <c r="M271" s="45"/>
      <c r="N271" s="45"/>
      <c r="O271" s="45"/>
      <c r="P271" s="45"/>
      <c r="Q271" s="229">
        <f t="shared" si="50"/>
        <v>0</v>
      </c>
      <c r="R271" s="45"/>
      <c r="S271" s="45"/>
      <c r="T271" s="45"/>
      <c r="U271" s="45"/>
      <c r="V271" s="229">
        <f t="shared" si="51"/>
        <v>0</v>
      </c>
      <c r="W271" s="45"/>
      <c r="X271" s="45"/>
      <c r="Y271" s="45"/>
      <c r="Z271" s="45"/>
      <c r="AA271" s="229">
        <f t="shared" si="52"/>
        <v>0</v>
      </c>
      <c r="AB271" s="45"/>
      <c r="AC271" s="45"/>
      <c r="AD271" s="45"/>
      <c r="AE271" s="45"/>
      <c r="AF271" s="229">
        <f t="shared" si="53"/>
        <v>0</v>
      </c>
      <c r="AG271" s="45"/>
      <c r="AH271" s="45"/>
      <c r="AI271" s="45"/>
      <c r="AJ271" s="45"/>
    </row>
    <row r="272" spans="2:36" ht="15.75" customHeight="1" x14ac:dyDescent="0.25">
      <c r="B272" s="489"/>
      <c r="C272" s="538"/>
      <c r="D272" s="535"/>
      <c r="E272" s="62" t="s">
        <v>121</v>
      </c>
      <c r="F272" s="270">
        <f t="shared" si="47"/>
        <v>0</v>
      </c>
      <c r="G272" s="229">
        <f t="shared" si="48"/>
        <v>0</v>
      </c>
      <c r="H272" s="40"/>
      <c r="I272" s="40"/>
      <c r="J272" s="40"/>
      <c r="K272" s="40"/>
      <c r="L272" s="229">
        <f t="shared" si="49"/>
        <v>0</v>
      </c>
      <c r="M272" s="40"/>
      <c r="N272" s="40"/>
      <c r="O272" s="40"/>
      <c r="P272" s="40"/>
      <c r="Q272" s="229">
        <f t="shared" si="50"/>
        <v>0</v>
      </c>
      <c r="R272" s="40"/>
      <c r="S272" s="40"/>
      <c r="T272" s="40"/>
      <c r="U272" s="40"/>
      <c r="V272" s="229">
        <f t="shared" si="51"/>
        <v>0</v>
      </c>
      <c r="W272" s="40"/>
      <c r="X272" s="40"/>
      <c r="Y272" s="40"/>
      <c r="Z272" s="40"/>
      <c r="AA272" s="229">
        <f t="shared" si="52"/>
        <v>0</v>
      </c>
      <c r="AB272" s="40"/>
      <c r="AC272" s="40"/>
      <c r="AD272" s="40"/>
      <c r="AE272" s="40"/>
      <c r="AF272" s="229">
        <f t="shared" si="53"/>
        <v>0</v>
      </c>
      <c r="AG272" s="40"/>
      <c r="AH272" s="40"/>
      <c r="AI272" s="40"/>
      <c r="AJ272" s="40"/>
    </row>
    <row r="273" spans="2:36" ht="15.75" customHeight="1" thickBot="1" x14ac:dyDescent="0.3">
      <c r="B273" s="484"/>
      <c r="C273" s="538"/>
      <c r="D273" s="536"/>
      <c r="E273" s="63" t="s">
        <v>116</v>
      </c>
      <c r="F273" s="270">
        <f t="shared" si="47"/>
        <v>0</v>
      </c>
      <c r="G273" s="229">
        <f t="shared" si="48"/>
        <v>0</v>
      </c>
      <c r="H273" s="41"/>
      <c r="I273" s="41"/>
      <c r="J273" s="41"/>
      <c r="K273" s="41"/>
      <c r="L273" s="229">
        <f t="shared" si="49"/>
        <v>0</v>
      </c>
      <c r="M273" s="41"/>
      <c r="N273" s="41"/>
      <c r="O273" s="41"/>
      <c r="P273" s="41"/>
      <c r="Q273" s="229">
        <f t="shared" si="50"/>
        <v>0</v>
      </c>
      <c r="R273" s="41"/>
      <c r="S273" s="41"/>
      <c r="T273" s="41"/>
      <c r="U273" s="41"/>
      <c r="V273" s="229">
        <f t="shared" si="51"/>
        <v>0</v>
      </c>
      <c r="W273" s="41"/>
      <c r="X273" s="41"/>
      <c r="Y273" s="41"/>
      <c r="Z273" s="41"/>
      <c r="AA273" s="229">
        <f t="shared" si="52"/>
        <v>0</v>
      </c>
      <c r="AB273" s="41"/>
      <c r="AC273" s="41"/>
      <c r="AD273" s="41"/>
      <c r="AE273" s="41"/>
      <c r="AF273" s="229">
        <f t="shared" si="53"/>
        <v>0</v>
      </c>
      <c r="AG273" s="41"/>
      <c r="AH273" s="41"/>
      <c r="AI273" s="41"/>
      <c r="AJ273" s="41"/>
    </row>
    <row r="274" spans="2:36" ht="15.75" customHeight="1" x14ac:dyDescent="0.25">
      <c r="B274" s="489">
        <v>22</v>
      </c>
      <c r="C274" s="538"/>
      <c r="D274" s="534" t="s">
        <v>626</v>
      </c>
      <c r="E274" s="60" t="s">
        <v>120</v>
      </c>
      <c r="F274" s="270">
        <f t="shared" si="47"/>
        <v>0</v>
      </c>
      <c r="G274" s="229">
        <f t="shared" si="48"/>
        <v>0</v>
      </c>
      <c r="H274" s="45"/>
      <c r="I274" s="45"/>
      <c r="J274" s="45"/>
      <c r="K274" s="45"/>
      <c r="L274" s="229">
        <f t="shared" si="49"/>
        <v>0</v>
      </c>
      <c r="M274" s="45"/>
      <c r="N274" s="45"/>
      <c r="O274" s="45"/>
      <c r="P274" s="45"/>
      <c r="Q274" s="229">
        <f t="shared" si="50"/>
        <v>0</v>
      </c>
      <c r="R274" s="45"/>
      <c r="S274" s="45"/>
      <c r="T274" s="45"/>
      <c r="U274" s="45"/>
      <c r="V274" s="229">
        <f t="shared" si="51"/>
        <v>0</v>
      </c>
      <c r="W274" s="45"/>
      <c r="X274" s="45"/>
      <c r="Y274" s="45"/>
      <c r="Z274" s="45"/>
      <c r="AA274" s="229">
        <f t="shared" si="52"/>
        <v>0</v>
      </c>
      <c r="AB274" s="45"/>
      <c r="AC274" s="45"/>
      <c r="AD274" s="45"/>
      <c r="AE274" s="45"/>
      <c r="AF274" s="229">
        <f t="shared" si="53"/>
        <v>0</v>
      </c>
      <c r="AG274" s="45"/>
      <c r="AH274" s="45"/>
      <c r="AI274" s="45"/>
      <c r="AJ274" s="45"/>
    </row>
    <row r="275" spans="2:36" ht="15.75" customHeight="1" x14ac:dyDescent="0.25">
      <c r="B275" s="489"/>
      <c r="C275" s="538"/>
      <c r="D275" s="535"/>
      <c r="E275" s="62" t="s">
        <v>121</v>
      </c>
      <c r="F275" s="270">
        <f t="shared" si="47"/>
        <v>0</v>
      </c>
      <c r="G275" s="229">
        <f t="shared" si="48"/>
        <v>0</v>
      </c>
      <c r="H275" s="40"/>
      <c r="I275" s="40"/>
      <c r="J275" s="40"/>
      <c r="K275" s="40"/>
      <c r="L275" s="229">
        <f t="shared" si="49"/>
        <v>0</v>
      </c>
      <c r="M275" s="40"/>
      <c r="N275" s="40"/>
      <c r="O275" s="40"/>
      <c r="P275" s="40"/>
      <c r="Q275" s="229">
        <f t="shared" si="50"/>
        <v>0</v>
      </c>
      <c r="R275" s="40"/>
      <c r="S275" s="40"/>
      <c r="T275" s="40"/>
      <c r="U275" s="40"/>
      <c r="V275" s="229">
        <f t="shared" si="51"/>
        <v>0</v>
      </c>
      <c r="W275" s="40"/>
      <c r="X275" s="40"/>
      <c r="Y275" s="40"/>
      <c r="Z275" s="40"/>
      <c r="AA275" s="229">
        <f t="shared" si="52"/>
        <v>0</v>
      </c>
      <c r="AB275" s="40"/>
      <c r="AC275" s="40"/>
      <c r="AD275" s="40"/>
      <c r="AE275" s="40"/>
      <c r="AF275" s="229">
        <f t="shared" si="53"/>
        <v>0</v>
      </c>
      <c r="AG275" s="40"/>
      <c r="AH275" s="40"/>
      <c r="AI275" s="40"/>
      <c r="AJ275" s="40"/>
    </row>
    <row r="276" spans="2:36" ht="15.75" customHeight="1" thickBot="1" x14ac:dyDescent="0.3">
      <c r="B276" s="484"/>
      <c r="C276" s="538"/>
      <c r="D276" s="536"/>
      <c r="E276" s="63" t="s">
        <v>116</v>
      </c>
      <c r="F276" s="270">
        <f t="shared" si="47"/>
        <v>0</v>
      </c>
      <c r="G276" s="229">
        <f t="shared" si="48"/>
        <v>0</v>
      </c>
      <c r="H276" s="41"/>
      <c r="I276" s="41"/>
      <c r="J276" s="41"/>
      <c r="K276" s="41"/>
      <c r="L276" s="229">
        <f t="shared" si="49"/>
        <v>0</v>
      </c>
      <c r="M276" s="41"/>
      <c r="N276" s="41"/>
      <c r="O276" s="41"/>
      <c r="P276" s="41"/>
      <c r="Q276" s="229">
        <f t="shared" si="50"/>
        <v>0</v>
      </c>
      <c r="R276" s="41"/>
      <c r="S276" s="41"/>
      <c r="T276" s="41"/>
      <c r="U276" s="41"/>
      <c r="V276" s="229">
        <f t="shared" si="51"/>
        <v>0</v>
      </c>
      <c r="W276" s="41"/>
      <c r="X276" s="41"/>
      <c r="Y276" s="41"/>
      <c r="Z276" s="41"/>
      <c r="AA276" s="229">
        <f t="shared" si="52"/>
        <v>0</v>
      </c>
      <c r="AB276" s="41"/>
      <c r="AC276" s="41"/>
      <c r="AD276" s="41"/>
      <c r="AE276" s="41"/>
      <c r="AF276" s="229">
        <f t="shared" si="53"/>
        <v>0</v>
      </c>
      <c r="AG276" s="41"/>
      <c r="AH276" s="41"/>
      <c r="AI276" s="41"/>
      <c r="AJ276" s="41"/>
    </row>
    <row r="277" spans="2:36" x14ac:dyDescent="0.25">
      <c r="B277" s="489">
        <v>23</v>
      </c>
      <c r="C277" s="538"/>
      <c r="D277" s="534" t="s">
        <v>487</v>
      </c>
      <c r="E277" s="60" t="s">
        <v>120</v>
      </c>
      <c r="F277" s="270">
        <f t="shared" si="47"/>
        <v>0</v>
      </c>
      <c r="G277" s="229">
        <f t="shared" si="48"/>
        <v>0</v>
      </c>
      <c r="H277" s="45"/>
      <c r="I277" s="45"/>
      <c r="J277" s="45"/>
      <c r="K277" s="45"/>
      <c r="L277" s="229">
        <f t="shared" si="49"/>
        <v>0</v>
      </c>
      <c r="M277" s="45"/>
      <c r="N277" s="45"/>
      <c r="O277" s="45"/>
      <c r="P277" s="45"/>
      <c r="Q277" s="229">
        <f t="shared" si="50"/>
        <v>0</v>
      </c>
      <c r="R277" s="45"/>
      <c r="S277" s="45"/>
      <c r="T277" s="45"/>
      <c r="U277" s="45"/>
      <c r="V277" s="229">
        <f t="shared" si="51"/>
        <v>0</v>
      </c>
      <c r="W277" s="45"/>
      <c r="X277" s="45"/>
      <c r="Y277" s="45"/>
      <c r="Z277" s="45"/>
      <c r="AA277" s="229">
        <f t="shared" si="52"/>
        <v>0</v>
      </c>
      <c r="AB277" s="45"/>
      <c r="AC277" s="45"/>
      <c r="AD277" s="45"/>
      <c r="AE277" s="45"/>
      <c r="AF277" s="229">
        <f t="shared" si="53"/>
        <v>0</v>
      </c>
      <c r="AG277" s="45"/>
      <c r="AH277" s="45"/>
      <c r="AI277" s="45"/>
      <c r="AJ277" s="45"/>
    </row>
    <row r="278" spans="2:36" x14ac:dyDescent="0.25">
      <c r="B278" s="489"/>
      <c r="C278" s="538"/>
      <c r="D278" s="535"/>
      <c r="E278" s="62" t="s">
        <v>121</v>
      </c>
      <c r="F278" s="270">
        <f t="shared" si="47"/>
        <v>0</v>
      </c>
      <c r="G278" s="229">
        <f t="shared" si="48"/>
        <v>0</v>
      </c>
      <c r="H278" s="40"/>
      <c r="I278" s="40"/>
      <c r="J278" s="40"/>
      <c r="K278" s="40"/>
      <c r="L278" s="229">
        <f t="shared" si="49"/>
        <v>0</v>
      </c>
      <c r="M278" s="40"/>
      <c r="N278" s="40"/>
      <c r="O278" s="40"/>
      <c r="P278" s="40"/>
      <c r="Q278" s="229">
        <f t="shared" si="50"/>
        <v>0</v>
      </c>
      <c r="R278" s="40"/>
      <c r="S278" s="40"/>
      <c r="T278" s="40"/>
      <c r="U278" s="40"/>
      <c r="V278" s="229">
        <f t="shared" si="51"/>
        <v>0</v>
      </c>
      <c r="W278" s="40"/>
      <c r="X278" s="40"/>
      <c r="Y278" s="40"/>
      <c r="Z278" s="40"/>
      <c r="AA278" s="229">
        <f t="shared" si="52"/>
        <v>0</v>
      </c>
      <c r="AB278" s="40"/>
      <c r="AC278" s="40"/>
      <c r="AD278" s="40"/>
      <c r="AE278" s="40"/>
      <c r="AF278" s="229">
        <f t="shared" si="53"/>
        <v>0</v>
      </c>
      <c r="AG278" s="40"/>
      <c r="AH278" s="40"/>
      <c r="AI278" s="40"/>
      <c r="AJ278" s="40"/>
    </row>
    <row r="279" spans="2:36" ht="15.75" thickBot="1" x14ac:dyDescent="0.3">
      <c r="B279" s="484"/>
      <c r="C279" s="538"/>
      <c r="D279" s="536"/>
      <c r="E279" s="63" t="s">
        <v>116</v>
      </c>
      <c r="F279" s="270">
        <f t="shared" si="47"/>
        <v>0</v>
      </c>
      <c r="G279" s="229">
        <f t="shared" si="48"/>
        <v>0</v>
      </c>
      <c r="H279" s="41"/>
      <c r="I279" s="41"/>
      <c r="J279" s="41"/>
      <c r="K279" s="41"/>
      <c r="L279" s="229">
        <f t="shared" si="49"/>
        <v>0</v>
      </c>
      <c r="M279" s="41"/>
      <c r="N279" s="41"/>
      <c r="O279" s="41"/>
      <c r="P279" s="41"/>
      <c r="Q279" s="229">
        <f t="shared" si="50"/>
        <v>0</v>
      </c>
      <c r="R279" s="41"/>
      <c r="S279" s="41"/>
      <c r="T279" s="41"/>
      <c r="U279" s="41"/>
      <c r="V279" s="229">
        <f t="shared" si="51"/>
        <v>0</v>
      </c>
      <c r="W279" s="41"/>
      <c r="X279" s="41"/>
      <c r="Y279" s="41"/>
      <c r="Z279" s="41"/>
      <c r="AA279" s="229">
        <f t="shared" si="52"/>
        <v>0</v>
      </c>
      <c r="AB279" s="41"/>
      <c r="AC279" s="41"/>
      <c r="AD279" s="41"/>
      <c r="AE279" s="41"/>
      <c r="AF279" s="229">
        <f t="shared" si="53"/>
        <v>0</v>
      </c>
      <c r="AG279" s="41"/>
      <c r="AH279" s="41"/>
      <c r="AI279" s="41"/>
      <c r="AJ279" s="41"/>
    </row>
    <row r="280" spans="2:36" ht="32.25" customHeight="1" x14ac:dyDescent="0.25">
      <c r="B280" s="489">
        <v>24</v>
      </c>
      <c r="C280" s="538"/>
      <c r="D280" s="540" t="s">
        <v>504</v>
      </c>
      <c r="E280" s="60" t="s">
        <v>120</v>
      </c>
      <c r="F280" s="270">
        <f t="shared" si="47"/>
        <v>0</v>
      </c>
      <c r="G280" s="229">
        <f t="shared" si="48"/>
        <v>0</v>
      </c>
      <c r="H280" s="45"/>
      <c r="I280" s="45"/>
      <c r="J280" s="45"/>
      <c r="K280" s="45"/>
      <c r="L280" s="229">
        <f t="shared" si="49"/>
        <v>0</v>
      </c>
      <c r="M280" s="45"/>
      <c r="N280" s="45"/>
      <c r="O280" s="45"/>
      <c r="P280" s="45"/>
      <c r="Q280" s="229">
        <f t="shared" si="50"/>
        <v>0</v>
      </c>
      <c r="R280" s="45"/>
      <c r="S280" s="45"/>
      <c r="T280" s="45"/>
      <c r="U280" s="45"/>
      <c r="V280" s="229">
        <f t="shared" si="51"/>
        <v>0</v>
      </c>
      <c r="W280" s="45"/>
      <c r="X280" s="45"/>
      <c r="Y280" s="45"/>
      <c r="Z280" s="45"/>
      <c r="AA280" s="229">
        <f t="shared" si="52"/>
        <v>0</v>
      </c>
      <c r="AB280" s="45"/>
      <c r="AC280" s="45"/>
      <c r="AD280" s="45"/>
      <c r="AE280" s="45"/>
      <c r="AF280" s="229">
        <f t="shared" si="53"/>
        <v>0</v>
      </c>
      <c r="AG280" s="45"/>
      <c r="AH280" s="45"/>
      <c r="AI280" s="45"/>
      <c r="AJ280" s="45"/>
    </row>
    <row r="281" spans="2:36" ht="32.25" customHeight="1" x14ac:dyDescent="0.25">
      <c r="B281" s="489"/>
      <c r="C281" s="538"/>
      <c r="D281" s="541"/>
      <c r="E281" s="62" t="s">
        <v>121</v>
      </c>
      <c r="F281" s="270">
        <f t="shared" si="47"/>
        <v>0</v>
      </c>
      <c r="G281" s="229">
        <f t="shared" si="48"/>
        <v>0</v>
      </c>
      <c r="H281" s="40"/>
      <c r="I281" s="40"/>
      <c r="J281" s="40"/>
      <c r="K281" s="40"/>
      <c r="L281" s="229">
        <f t="shared" si="49"/>
        <v>0</v>
      </c>
      <c r="M281" s="40"/>
      <c r="N281" s="40"/>
      <c r="O281" s="40"/>
      <c r="P281" s="40"/>
      <c r="Q281" s="229">
        <f t="shared" si="50"/>
        <v>0</v>
      </c>
      <c r="R281" s="40"/>
      <c r="S281" s="40"/>
      <c r="T281" s="40"/>
      <c r="U281" s="40"/>
      <c r="V281" s="229">
        <f t="shared" si="51"/>
        <v>0</v>
      </c>
      <c r="W281" s="40"/>
      <c r="X281" s="40"/>
      <c r="Y281" s="40"/>
      <c r="Z281" s="40"/>
      <c r="AA281" s="229">
        <f t="shared" si="52"/>
        <v>0</v>
      </c>
      <c r="AB281" s="40"/>
      <c r="AC281" s="40"/>
      <c r="AD281" s="40"/>
      <c r="AE281" s="40"/>
      <c r="AF281" s="229">
        <f t="shared" si="53"/>
        <v>0</v>
      </c>
      <c r="AG281" s="40"/>
      <c r="AH281" s="40"/>
      <c r="AI281" s="40"/>
      <c r="AJ281" s="40"/>
    </row>
    <row r="282" spans="2:36" ht="32.25" customHeight="1" thickBot="1" x14ac:dyDescent="0.3">
      <c r="B282" s="484"/>
      <c r="C282" s="538"/>
      <c r="D282" s="542"/>
      <c r="E282" s="63" t="s">
        <v>116</v>
      </c>
      <c r="F282" s="270">
        <f t="shared" si="47"/>
        <v>0</v>
      </c>
      <c r="G282" s="229">
        <f t="shared" si="48"/>
        <v>0</v>
      </c>
      <c r="H282" s="41"/>
      <c r="I282" s="41"/>
      <c r="J282" s="41"/>
      <c r="K282" s="41"/>
      <c r="L282" s="229">
        <f t="shared" si="49"/>
        <v>0</v>
      </c>
      <c r="M282" s="41"/>
      <c r="N282" s="41"/>
      <c r="O282" s="41"/>
      <c r="P282" s="41"/>
      <c r="Q282" s="229">
        <f t="shared" si="50"/>
        <v>0</v>
      </c>
      <c r="R282" s="41"/>
      <c r="S282" s="41"/>
      <c r="T282" s="41"/>
      <c r="U282" s="41"/>
      <c r="V282" s="229">
        <f t="shared" si="51"/>
        <v>0</v>
      </c>
      <c r="W282" s="41"/>
      <c r="X282" s="41"/>
      <c r="Y282" s="41"/>
      <c r="Z282" s="41"/>
      <c r="AA282" s="229">
        <f t="shared" si="52"/>
        <v>0</v>
      </c>
      <c r="AB282" s="41"/>
      <c r="AC282" s="41"/>
      <c r="AD282" s="41"/>
      <c r="AE282" s="41"/>
      <c r="AF282" s="229">
        <f t="shared" si="53"/>
        <v>0</v>
      </c>
      <c r="AG282" s="41"/>
      <c r="AH282" s="41"/>
      <c r="AI282" s="41"/>
      <c r="AJ282" s="41"/>
    </row>
    <row r="283" spans="2:36" ht="18" customHeight="1" x14ac:dyDescent="0.25">
      <c r="B283" s="489">
        <v>25</v>
      </c>
      <c r="C283" s="538"/>
      <c r="D283" s="540" t="s">
        <v>505</v>
      </c>
      <c r="E283" s="60" t="s">
        <v>120</v>
      </c>
      <c r="F283" s="270">
        <f t="shared" si="47"/>
        <v>0</v>
      </c>
      <c r="G283" s="229">
        <f t="shared" si="48"/>
        <v>0</v>
      </c>
      <c r="H283" s="45"/>
      <c r="I283" s="45"/>
      <c r="J283" s="45"/>
      <c r="K283" s="45"/>
      <c r="L283" s="229">
        <f t="shared" si="49"/>
        <v>0</v>
      </c>
      <c r="M283" s="45"/>
      <c r="N283" s="45"/>
      <c r="O283" s="45"/>
      <c r="P283" s="45"/>
      <c r="Q283" s="229">
        <f t="shared" si="50"/>
        <v>0</v>
      </c>
      <c r="R283" s="45"/>
      <c r="S283" s="45"/>
      <c r="T283" s="45"/>
      <c r="U283" s="45"/>
      <c r="V283" s="229">
        <f t="shared" si="51"/>
        <v>0</v>
      </c>
      <c r="W283" s="45"/>
      <c r="X283" s="45"/>
      <c r="Y283" s="45"/>
      <c r="Z283" s="45"/>
      <c r="AA283" s="229">
        <f t="shared" si="52"/>
        <v>0</v>
      </c>
      <c r="AB283" s="45"/>
      <c r="AC283" s="45"/>
      <c r="AD283" s="45"/>
      <c r="AE283" s="45"/>
      <c r="AF283" s="229">
        <f t="shared" si="53"/>
        <v>0</v>
      </c>
      <c r="AG283" s="45"/>
      <c r="AH283" s="45"/>
      <c r="AI283" s="45"/>
      <c r="AJ283" s="45"/>
    </row>
    <row r="284" spans="2:36" ht="18" customHeight="1" x14ac:dyDescent="0.25">
      <c r="B284" s="489"/>
      <c r="C284" s="538"/>
      <c r="D284" s="541"/>
      <c r="E284" s="62" t="s">
        <v>121</v>
      </c>
      <c r="F284" s="270">
        <f t="shared" si="47"/>
        <v>0</v>
      </c>
      <c r="G284" s="229">
        <f t="shared" si="48"/>
        <v>0</v>
      </c>
      <c r="H284" s="40"/>
      <c r="I284" s="40"/>
      <c r="J284" s="40"/>
      <c r="K284" s="40"/>
      <c r="L284" s="229">
        <f t="shared" si="49"/>
        <v>0</v>
      </c>
      <c r="M284" s="40"/>
      <c r="N284" s="40"/>
      <c r="O284" s="40"/>
      <c r="P284" s="40"/>
      <c r="Q284" s="229">
        <f t="shared" si="50"/>
        <v>0</v>
      </c>
      <c r="R284" s="40"/>
      <c r="S284" s="40"/>
      <c r="T284" s="40"/>
      <c r="U284" s="40"/>
      <c r="V284" s="229">
        <f t="shared" si="51"/>
        <v>0</v>
      </c>
      <c r="W284" s="40"/>
      <c r="X284" s="40"/>
      <c r="Y284" s="40"/>
      <c r="Z284" s="40"/>
      <c r="AA284" s="229">
        <f t="shared" si="52"/>
        <v>0</v>
      </c>
      <c r="AB284" s="40"/>
      <c r="AC284" s="40"/>
      <c r="AD284" s="40"/>
      <c r="AE284" s="40"/>
      <c r="AF284" s="229">
        <f t="shared" si="53"/>
        <v>0</v>
      </c>
      <c r="AG284" s="40"/>
      <c r="AH284" s="40"/>
      <c r="AI284" s="40"/>
      <c r="AJ284" s="40"/>
    </row>
    <row r="285" spans="2:36" ht="18" customHeight="1" thickBot="1" x14ac:dyDescent="0.3">
      <c r="B285" s="484"/>
      <c r="C285" s="538"/>
      <c r="D285" s="542"/>
      <c r="E285" s="63" t="s">
        <v>116</v>
      </c>
      <c r="F285" s="270">
        <f t="shared" si="47"/>
        <v>0</v>
      </c>
      <c r="G285" s="229">
        <f t="shared" si="48"/>
        <v>0</v>
      </c>
      <c r="H285" s="41"/>
      <c r="I285" s="41"/>
      <c r="J285" s="41"/>
      <c r="K285" s="41"/>
      <c r="L285" s="229">
        <f t="shared" si="49"/>
        <v>0</v>
      </c>
      <c r="M285" s="41"/>
      <c r="N285" s="41"/>
      <c r="O285" s="41"/>
      <c r="P285" s="41"/>
      <c r="Q285" s="229">
        <f t="shared" si="50"/>
        <v>0</v>
      </c>
      <c r="R285" s="41"/>
      <c r="S285" s="41"/>
      <c r="T285" s="41"/>
      <c r="U285" s="41"/>
      <c r="V285" s="229">
        <f t="shared" si="51"/>
        <v>0</v>
      </c>
      <c r="W285" s="41"/>
      <c r="X285" s="41"/>
      <c r="Y285" s="41"/>
      <c r="Z285" s="41"/>
      <c r="AA285" s="229">
        <f t="shared" si="52"/>
        <v>0</v>
      </c>
      <c r="AB285" s="41"/>
      <c r="AC285" s="41"/>
      <c r="AD285" s="41"/>
      <c r="AE285" s="41"/>
      <c r="AF285" s="229">
        <f t="shared" si="53"/>
        <v>0</v>
      </c>
      <c r="AG285" s="41"/>
      <c r="AH285" s="41"/>
      <c r="AI285" s="41"/>
      <c r="AJ285" s="41"/>
    </row>
    <row r="286" spans="2:36" x14ac:dyDescent="0.25">
      <c r="B286" s="489">
        <v>26</v>
      </c>
      <c r="C286" s="538"/>
      <c r="D286" s="543" t="s">
        <v>508</v>
      </c>
      <c r="E286" s="61" t="s">
        <v>120</v>
      </c>
      <c r="F286" s="270">
        <f t="shared" si="47"/>
        <v>0</v>
      </c>
      <c r="G286" s="229">
        <f t="shared" si="48"/>
        <v>0</v>
      </c>
      <c r="H286" s="42"/>
      <c r="I286" s="42"/>
      <c r="J286" s="42"/>
      <c r="K286" s="42"/>
      <c r="L286" s="229">
        <f t="shared" si="49"/>
        <v>0</v>
      </c>
      <c r="M286" s="42"/>
      <c r="N286" s="42"/>
      <c r="O286" s="42"/>
      <c r="P286" s="42"/>
      <c r="Q286" s="229">
        <f t="shared" si="50"/>
        <v>0</v>
      </c>
      <c r="R286" s="42"/>
      <c r="S286" s="42"/>
      <c r="T286" s="42"/>
      <c r="U286" s="42"/>
      <c r="V286" s="229">
        <f t="shared" si="51"/>
        <v>0</v>
      </c>
      <c r="W286" s="42"/>
      <c r="X286" s="42"/>
      <c r="Y286" s="42"/>
      <c r="Z286" s="42"/>
      <c r="AA286" s="229">
        <f t="shared" si="52"/>
        <v>0</v>
      </c>
      <c r="AB286" s="42"/>
      <c r="AC286" s="42"/>
      <c r="AD286" s="42"/>
      <c r="AE286" s="42"/>
      <c r="AF286" s="229">
        <f t="shared" si="53"/>
        <v>0</v>
      </c>
      <c r="AG286" s="42"/>
      <c r="AH286" s="42"/>
      <c r="AI286" s="42"/>
      <c r="AJ286" s="42"/>
    </row>
    <row r="287" spans="2:36" x14ac:dyDescent="0.25">
      <c r="B287" s="489"/>
      <c r="C287" s="538"/>
      <c r="D287" s="541"/>
      <c r="E287" s="62" t="s">
        <v>121</v>
      </c>
      <c r="F287" s="270">
        <f t="shared" si="47"/>
        <v>0</v>
      </c>
      <c r="G287" s="229">
        <f t="shared" si="48"/>
        <v>0</v>
      </c>
      <c r="H287" s="40"/>
      <c r="I287" s="40"/>
      <c r="J287" s="40"/>
      <c r="K287" s="40"/>
      <c r="L287" s="229">
        <f t="shared" si="49"/>
        <v>0</v>
      </c>
      <c r="M287" s="40"/>
      <c r="N287" s="40"/>
      <c r="O287" s="40"/>
      <c r="P287" s="40"/>
      <c r="Q287" s="229">
        <f t="shared" si="50"/>
        <v>0</v>
      </c>
      <c r="R287" s="40"/>
      <c r="S287" s="40"/>
      <c r="T287" s="40"/>
      <c r="U287" s="40"/>
      <c r="V287" s="229">
        <f t="shared" si="51"/>
        <v>0</v>
      </c>
      <c r="W287" s="40"/>
      <c r="X287" s="40"/>
      <c r="Y287" s="40"/>
      <c r="Z287" s="40"/>
      <c r="AA287" s="229">
        <f t="shared" si="52"/>
        <v>0</v>
      </c>
      <c r="AB287" s="40"/>
      <c r="AC287" s="40"/>
      <c r="AD287" s="40"/>
      <c r="AE287" s="40"/>
      <c r="AF287" s="229">
        <f t="shared" si="53"/>
        <v>0</v>
      </c>
      <c r="AG287" s="40"/>
      <c r="AH287" s="40"/>
      <c r="AI287" s="40"/>
      <c r="AJ287" s="40"/>
    </row>
    <row r="288" spans="2:36" ht="15.75" thickBot="1" x14ac:dyDescent="0.3">
      <c r="B288" s="484"/>
      <c r="C288" s="538"/>
      <c r="D288" s="542"/>
      <c r="E288" s="63" t="s">
        <v>116</v>
      </c>
      <c r="F288" s="270">
        <f t="shared" si="47"/>
        <v>0</v>
      </c>
      <c r="G288" s="229">
        <f t="shared" si="48"/>
        <v>0</v>
      </c>
      <c r="H288" s="41"/>
      <c r="I288" s="41"/>
      <c r="J288" s="41"/>
      <c r="K288" s="41"/>
      <c r="L288" s="229">
        <f t="shared" si="49"/>
        <v>0</v>
      </c>
      <c r="M288" s="41"/>
      <c r="N288" s="41"/>
      <c r="O288" s="41"/>
      <c r="P288" s="41"/>
      <c r="Q288" s="229">
        <f t="shared" si="50"/>
        <v>0</v>
      </c>
      <c r="R288" s="41"/>
      <c r="S288" s="41"/>
      <c r="T288" s="41"/>
      <c r="U288" s="41"/>
      <c r="V288" s="229">
        <f t="shared" si="51"/>
        <v>0</v>
      </c>
      <c r="W288" s="41"/>
      <c r="X288" s="41"/>
      <c r="Y288" s="41"/>
      <c r="Z288" s="41"/>
      <c r="AA288" s="229">
        <f t="shared" si="52"/>
        <v>0</v>
      </c>
      <c r="AB288" s="41"/>
      <c r="AC288" s="41"/>
      <c r="AD288" s="41"/>
      <c r="AE288" s="41"/>
      <c r="AF288" s="229">
        <f t="shared" si="53"/>
        <v>0</v>
      </c>
      <c r="AG288" s="41"/>
      <c r="AH288" s="41"/>
      <c r="AI288" s="41"/>
      <c r="AJ288" s="41"/>
    </row>
    <row r="289" spans="2:36" x14ac:dyDescent="0.25">
      <c r="B289" s="489">
        <v>27</v>
      </c>
      <c r="C289" s="538"/>
      <c r="D289" s="543" t="s">
        <v>613</v>
      </c>
      <c r="E289" s="61" t="s">
        <v>120</v>
      </c>
      <c r="F289" s="270">
        <f t="shared" si="47"/>
        <v>0</v>
      </c>
      <c r="G289" s="229">
        <f t="shared" si="48"/>
        <v>0</v>
      </c>
      <c r="H289" s="42"/>
      <c r="I289" s="42"/>
      <c r="J289" s="42"/>
      <c r="K289" s="42"/>
      <c r="L289" s="229">
        <f t="shared" si="49"/>
        <v>0</v>
      </c>
      <c r="M289" s="42"/>
      <c r="N289" s="42"/>
      <c r="O289" s="42"/>
      <c r="P289" s="42"/>
      <c r="Q289" s="229">
        <f t="shared" si="50"/>
        <v>0</v>
      </c>
      <c r="R289" s="42"/>
      <c r="S289" s="42"/>
      <c r="T289" s="42"/>
      <c r="U289" s="42"/>
      <c r="V289" s="229">
        <f t="shared" si="51"/>
        <v>0</v>
      </c>
      <c r="W289" s="42"/>
      <c r="X289" s="42"/>
      <c r="Y289" s="42"/>
      <c r="Z289" s="42"/>
      <c r="AA289" s="229">
        <f t="shared" si="52"/>
        <v>0</v>
      </c>
      <c r="AB289" s="42"/>
      <c r="AC289" s="42"/>
      <c r="AD289" s="42"/>
      <c r="AE289" s="42"/>
      <c r="AF289" s="229">
        <f t="shared" si="53"/>
        <v>0</v>
      </c>
      <c r="AG289" s="42"/>
      <c r="AH289" s="42"/>
      <c r="AI289" s="42"/>
      <c r="AJ289" s="42"/>
    </row>
    <row r="290" spans="2:36" x14ac:dyDescent="0.25">
      <c r="B290" s="489"/>
      <c r="C290" s="538"/>
      <c r="D290" s="541"/>
      <c r="E290" s="62" t="s">
        <v>121</v>
      </c>
      <c r="F290" s="270">
        <f t="shared" si="47"/>
        <v>0</v>
      </c>
      <c r="G290" s="229">
        <f t="shared" si="48"/>
        <v>0</v>
      </c>
      <c r="H290" s="40"/>
      <c r="I290" s="40"/>
      <c r="J290" s="40"/>
      <c r="K290" s="40"/>
      <c r="L290" s="229">
        <f t="shared" si="49"/>
        <v>0</v>
      </c>
      <c r="M290" s="40"/>
      <c r="N290" s="40"/>
      <c r="O290" s="40"/>
      <c r="P290" s="40"/>
      <c r="Q290" s="229">
        <f t="shared" si="50"/>
        <v>0</v>
      </c>
      <c r="R290" s="40"/>
      <c r="S290" s="40"/>
      <c r="T290" s="40"/>
      <c r="U290" s="40"/>
      <c r="V290" s="229">
        <f t="shared" si="51"/>
        <v>0</v>
      </c>
      <c r="W290" s="40"/>
      <c r="X290" s="40"/>
      <c r="Y290" s="40"/>
      <c r="Z290" s="40"/>
      <c r="AA290" s="229">
        <f t="shared" si="52"/>
        <v>0</v>
      </c>
      <c r="AB290" s="40"/>
      <c r="AC290" s="40"/>
      <c r="AD290" s="40"/>
      <c r="AE290" s="40"/>
      <c r="AF290" s="229">
        <f t="shared" si="53"/>
        <v>0</v>
      </c>
      <c r="AG290" s="40"/>
      <c r="AH290" s="40"/>
      <c r="AI290" s="40"/>
      <c r="AJ290" s="40"/>
    </row>
    <row r="291" spans="2:36" ht="15.75" thickBot="1" x14ac:dyDescent="0.3">
      <c r="B291" s="484"/>
      <c r="C291" s="538"/>
      <c r="D291" s="542"/>
      <c r="E291" s="63" t="s">
        <v>116</v>
      </c>
      <c r="F291" s="270">
        <f t="shared" si="47"/>
        <v>0</v>
      </c>
      <c r="G291" s="229">
        <f t="shared" si="48"/>
        <v>0</v>
      </c>
      <c r="H291" s="41"/>
      <c r="I291" s="41"/>
      <c r="J291" s="41"/>
      <c r="K291" s="41"/>
      <c r="L291" s="229">
        <f t="shared" si="49"/>
        <v>0</v>
      </c>
      <c r="M291" s="41"/>
      <c r="N291" s="41"/>
      <c r="O291" s="41"/>
      <c r="P291" s="41"/>
      <c r="Q291" s="229">
        <f t="shared" si="50"/>
        <v>0</v>
      </c>
      <c r="R291" s="41"/>
      <c r="S291" s="41"/>
      <c r="T291" s="41"/>
      <c r="U291" s="41"/>
      <c r="V291" s="229">
        <f t="shared" si="51"/>
        <v>0</v>
      </c>
      <c r="W291" s="41"/>
      <c r="X291" s="41"/>
      <c r="Y291" s="41"/>
      <c r="Z291" s="41"/>
      <c r="AA291" s="229">
        <f t="shared" si="52"/>
        <v>0</v>
      </c>
      <c r="AB291" s="41"/>
      <c r="AC291" s="41"/>
      <c r="AD291" s="41"/>
      <c r="AE291" s="41"/>
      <c r="AF291" s="229">
        <f t="shared" si="53"/>
        <v>0</v>
      </c>
      <c r="AG291" s="41"/>
      <c r="AH291" s="41"/>
      <c r="AI291" s="41"/>
      <c r="AJ291" s="41"/>
    </row>
    <row r="292" spans="2:36" x14ac:dyDescent="0.25">
      <c r="B292" s="489">
        <v>28</v>
      </c>
      <c r="C292" s="538"/>
      <c r="D292" s="543" t="s">
        <v>506</v>
      </c>
      <c r="E292" s="61" t="s">
        <v>120</v>
      </c>
      <c r="F292" s="270">
        <f t="shared" si="47"/>
        <v>0</v>
      </c>
      <c r="G292" s="229">
        <f t="shared" si="48"/>
        <v>0</v>
      </c>
      <c r="H292" s="42"/>
      <c r="I292" s="42"/>
      <c r="J292" s="42"/>
      <c r="K292" s="42"/>
      <c r="L292" s="229">
        <f t="shared" si="49"/>
        <v>0</v>
      </c>
      <c r="M292" s="42"/>
      <c r="N292" s="42"/>
      <c r="O292" s="42"/>
      <c r="P292" s="42"/>
      <c r="Q292" s="229">
        <f t="shared" si="50"/>
        <v>0</v>
      </c>
      <c r="R292" s="42"/>
      <c r="S292" s="42"/>
      <c r="T292" s="42"/>
      <c r="U292" s="42"/>
      <c r="V292" s="229">
        <f t="shared" si="51"/>
        <v>0</v>
      </c>
      <c r="W292" s="42"/>
      <c r="X292" s="42"/>
      <c r="Y292" s="42"/>
      <c r="Z292" s="42"/>
      <c r="AA292" s="229">
        <f t="shared" si="52"/>
        <v>0</v>
      </c>
      <c r="AB292" s="42"/>
      <c r="AC292" s="42"/>
      <c r="AD292" s="42"/>
      <c r="AE292" s="42"/>
      <c r="AF292" s="229">
        <f t="shared" si="53"/>
        <v>0</v>
      </c>
      <c r="AG292" s="42"/>
      <c r="AH292" s="42"/>
      <c r="AI292" s="42"/>
      <c r="AJ292" s="42"/>
    </row>
    <row r="293" spans="2:36" x14ac:dyDescent="0.25">
      <c r="B293" s="489"/>
      <c r="C293" s="538"/>
      <c r="D293" s="541"/>
      <c r="E293" s="62" t="s">
        <v>121</v>
      </c>
      <c r="F293" s="270">
        <f t="shared" si="47"/>
        <v>0</v>
      </c>
      <c r="G293" s="229">
        <f t="shared" si="48"/>
        <v>0</v>
      </c>
      <c r="H293" s="40"/>
      <c r="I293" s="40"/>
      <c r="J293" s="40"/>
      <c r="K293" s="40"/>
      <c r="L293" s="229">
        <f t="shared" si="49"/>
        <v>0</v>
      </c>
      <c r="M293" s="40"/>
      <c r="N293" s="40"/>
      <c r="O293" s="40"/>
      <c r="P293" s="40"/>
      <c r="Q293" s="229">
        <f t="shared" si="50"/>
        <v>0</v>
      </c>
      <c r="R293" s="40"/>
      <c r="S293" s="40"/>
      <c r="T293" s="40"/>
      <c r="U293" s="40"/>
      <c r="V293" s="229">
        <f t="shared" si="51"/>
        <v>0</v>
      </c>
      <c r="W293" s="40"/>
      <c r="X293" s="40"/>
      <c r="Y293" s="40"/>
      <c r="Z293" s="40"/>
      <c r="AA293" s="229">
        <f t="shared" si="52"/>
        <v>0</v>
      </c>
      <c r="AB293" s="40"/>
      <c r="AC293" s="40"/>
      <c r="AD293" s="40"/>
      <c r="AE293" s="40"/>
      <c r="AF293" s="229">
        <f t="shared" si="53"/>
        <v>0</v>
      </c>
      <c r="AG293" s="40"/>
      <c r="AH293" s="40"/>
      <c r="AI293" s="40"/>
      <c r="AJ293" s="40"/>
    </row>
    <row r="294" spans="2:36" ht="15.75" thickBot="1" x14ac:dyDescent="0.3">
      <c r="B294" s="484"/>
      <c r="C294" s="538"/>
      <c r="D294" s="542"/>
      <c r="E294" s="63" t="s">
        <v>116</v>
      </c>
      <c r="F294" s="270">
        <f t="shared" si="47"/>
        <v>0</v>
      </c>
      <c r="G294" s="229">
        <f t="shared" si="48"/>
        <v>0</v>
      </c>
      <c r="H294" s="41"/>
      <c r="I294" s="41"/>
      <c r="J294" s="41"/>
      <c r="K294" s="41"/>
      <c r="L294" s="229">
        <f t="shared" si="49"/>
        <v>0</v>
      </c>
      <c r="M294" s="41"/>
      <c r="N294" s="41"/>
      <c r="O294" s="41"/>
      <c r="P294" s="41"/>
      <c r="Q294" s="229">
        <f t="shared" si="50"/>
        <v>0</v>
      </c>
      <c r="R294" s="41"/>
      <c r="S294" s="41"/>
      <c r="T294" s="41"/>
      <c r="U294" s="41"/>
      <c r="V294" s="229">
        <f t="shared" si="51"/>
        <v>0</v>
      </c>
      <c r="W294" s="41"/>
      <c r="X294" s="41"/>
      <c r="Y294" s="41"/>
      <c r="Z294" s="41"/>
      <c r="AA294" s="229">
        <f t="shared" si="52"/>
        <v>0</v>
      </c>
      <c r="AB294" s="41"/>
      <c r="AC294" s="41"/>
      <c r="AD294" s="41"/>
      <c r="AE294" s="41"/>
      <c r="AF294" s="229">
        <f t="shared" si="53"/>
        <v>0</v>
      </c>
      <c r="AG294" s="41"/>
      <c r="AH294" s="41"/>
      <c r="AI294" s="41"/>
      <c r="AJ294" s="41"/>
    </row>
    <row r="295" spans="2:36" ht="15.75" customHeight="1" x14ac:dyDescent="0.25">
      <c r="B295" s="489">
        <v>29</v>
      </c>
      <c r="C295" s="538"/>
      <c r="D295" s="543" t="s">
        <v>507</v>
      </c>
      <c r="E295" s="61" t="s">
        <v>120</v>
      </c>
      <c r="F295" s="270">
        <f t="shared" si="47"/>
        <v>0</v>
      </c>
      <c r="G295" s="229">
        <f t="shared" si="48"/>
        <v>0</v>
      </c>
      <c r="H295" s="42"/>
      <c r="I295" s="42"/>
      <c r="J295" s="42"/>
      <c r="K295" s="42"/>
      <c r="L295" s="229">
        <f t="shared" si="49"/>
        <v>0</v>
      </c>
      <c r="M295" s="42"/>
      <c r="N295" s="42"/>
      <c r="O295" s="42"/>
      <c r="P295" s="42"/>
      <c r="Q295" s="229">
        <f t="shared" si="50"/>
        <v>0</v>
      </c>
      <c r="R295" s="42"/>
      <c r="S295" s="42"/>
      <c r="T295" s="42"/>
      <c r="U295" s="42"/>
      <c r="V295" s="229">
        <f t="shared" si="51"/>
        <v>0</v>
      </c>
      <c r="W295" s="42"/>
      <c r="X295" s="42"/>
      <c r="Y295" s="42"/>
      <c r="Z295" s="42"/>
      <c r="AA295" s="229">
        <f t="shared" si="52"/>
        <v>0</v>
      </c>
      <c r="AB295" s="42"/>
      <c r="AC295" s="42"/>
      <c r="AD295" s="42"/>
      <c r="AE295" s="42"/>
      <c r="AF295" s="229">
        <f t="shared" si="53"/>
        <v>0</v>
      </c>
      <c r="AG295" s="42"/>
      <c r="AH295" s="42"/>
      <c r="AI295" s="42"/>
      <c r="AJ295" s="42"/>
    </row>
    <row r="296" spans="2:36" ht="15.75" customHeight="1" x14ac:dyDescent="0.25">
      <c r="B296" s="489"/>
      <c r="C296" s="538"/>
      <c r="D296" s="541"/>
      <c r="E296" s="62" t="s">
        <v>121</v>
      </c>
      <c r="F296" s="270">
        <f t="shared" si="47"/>
        <v>0</v>
      </c>
      <c r="G296" s="229">
        <f t="shared" si="48"/>
        <v>0</v>
      </c>
      <c r="H296" s="40"/>
      <c r="I296" s="40"/>
      <c r="J296" s="40"/>
      <c r="K296" s="40"/>
      <c r="L296" s="229">
        <f t="shared" si="49"/>
        <v>0</v>
      </c>
      <c r="M296" s="40"/>
      <c r="N296" s="40"/>
      <c r="O296" s="40"/>
      <c r="P296" s="40"/>
      <c r="Q296" s="229">
        <f t="shared" si="50"/>
        <v>0</v>
      </c>
      <c r="R296" s="40"/>
      <c r="S296" s="40"/>
      <c r="T296" s="40"/>
      <c r="U296" s="40"/>
      <c r="V296" s="229">
        <f t="shared" si="51"/>
        <v>0</v>
      </c>
      <c r="W296" s="40"/>
      <c r="X296" s="40"/>
      <c r="Y296" s="40"/>
      <c r="Z296" s="40"/>
      <c r="AA296" s="229">
        <f t="shared" si="52"/>
        <v>0</v>
      </c>
      <c r="AB296" s="40"/>
      <c r="AC296" s="40"/>
      <c r="AD296" s="40"/>
      <c r="AE296" s="40"/>
      <c r="AF296" s="229">
        <f t="shared" si="53"/>
        <v>0</v>
      </c>
      <c r="AG296" s="40"/>
      <c r="AH296" s="40"/>
      <c r="AI296" s="40"/>
      <c r="AJ296" s="40"/>
    </row>
    <row r="297" spans="2:36" ht="15.75" customHeight="1" thickBot="1" x14ac:dyDescent="0.3">
      <c r="B297" s="484"/>
      <c r="C297" s="538"/>
      <c r="D297" s="542"/>
      <c r="E297" s="63" t="s">
        <v>116</v>
      </c>
      <c r="F297" s="270">
        <f t="shared" si="47"/>
        <v>0</v>
      </c>
      <c r="G297" s="229">
        <f t="shared" si="48"/>
        <v>0</v>
      </c>
      <c r="H297" s="41"/>
      <c r="I297" s="41"/>
      <c r="J297" s="41"/>
      <c r="K297" s="41"/>
      <c r="L297" s="229">
        <f t="shared" si="49"/>
        <v>0</v>
      </c>
      <c r="M297" s="41"/>
      <c r="N297" s="41"/>
      <c r="O297" s="41"/>
      <c r="P297" s="41"/>
      <c r="Q297" s="229">
        <f t="shared" si="50"/>
        <v>0</v>
      </c>
      <c r="R297" s="41"/>
      <c r="S297" s="41"/>
      <c r="T297" s="41"/>
      <c r="U297" s="41"/>
      <c r="V297" s="229">
        <f t="shared" si="51"/>
        <v>0</v>
      </c>
      <c r="W297" s="41"/>
      <c r="X297" s="41"/>
      <c r="Y297" s="41"/>
      <c r="Z297" s="41"/>
      <c r="AA297" s="229">
        <f t="shared" si="52"/>
        <v>0</v>
      </c>
      <c r="AB297" s="41"/>
      <c r="AC297" s="41"/>
      <c r="AD297" s="41"/>
      <c r="AE297" s="41"/>
      <c r="AF297" s="229">
        <f t="shared" si="53"/>
        <v>0</v>
      </c>
      <c r="AG297" s="41"/>
      <c r="AH297" s="41"/>
      <c r="AI297" s="41"/>
      <c r="AJ297" s="41"/>
    </row>
    <row r="298" spans="2:36" ht="18" customHeight="1" x14ac:dyDescent="0.25">
      <c r="B298" s="489">
        <v>30</v>
      </c>
      <c r="C298" s="538"/>
      <c r="D298" s="543" t="s">
        <v>509</v>
      </c>
      <c r="E298" s="61" t="s">
        <v>120</v>
      </c>
      <c r="F298" s="270">
        <f t="shared" si="47"/>
        <v>0</v>
      </c>
      <c r="G298" s="229">
        <f t="shared" si="48"/>
        <v>0</v>
      </c>
      <c r="H298" s="42"/>
      <c r="I298" s="42"/>
      <c r="J298" s="42"/>
      <c r="K298" s="42"/>
      <c r="L298" s="229">
        <f t="shared" si="49"/>
        <v>0</v>
      </c>
      <c r="M298" s="42"/>
      <c r="N298" s="42"/>
      <c r="O298" s="42"/>
      <c r="P298" s="42"/>
      <c r="Q298" s="229">
        <f t="shared" si="50"/>
        <v>0</v>
      </c>
      <c r="R298" s="42"/>
      <c r="S298" s="42"/>
      <c r="T298" s="42"/>
      <c r="U298" s="42"/>
      <c r="V298" s="229">
        <f t="shared" si="51"/>
        <v>0</v>
      </c>
      <c r="W298" s="42"/>
      <c r="X298" s="42"/>
      <c r="Y298" s="42"/>
      <c r="Z298" s="42"/>
      <c r="AA298" s="229">
        <f t="shared" si="52"/>
        <v>0</v>
      </c>
      <c r="AB298" s="42"/>
      <c r="AC298" s="42"/>
      <c r="AD298" s="42"/>
      <c r="AE298" s="42"/>
      <c r="AF298" s="229">
        <f t="shared" si="53"/>
        <v>0</v>
      </c>
      <c r="AG298" s="42"/>
      <c r="AH298" s="42"/>
      <c r="AI298" s="42"/>
      <c r="AJ298" s="42"/>
    </row>
    <row r="299" spans="2:36" ht="18" customHeight="1" x14ac:dyDescent="0.25">
      <c r="B299" s="489"/>
      <c r="C299" s="538"/>
      <c r="D299" s="541"/>
      <c r="E299" s="62" t="s">
        <v>121</v>
      </c>
      <c r="F299" s="270">
        <f t="shared" si="47"/>
        <v>0</v>
      </c>
      <c r="G299" s="229">
        <f t="shared" si="48"/>
        <v>0</v>
      </c>
      <c r="H299" s="40"/>
      <c r="I299" s="40"/>
      <c r="J299" s="40"/>
      <c r="K299" s="40"/>
      <c r="L299" s="229">
        <f t="shared" si="49"/>
        <v>0</v>
      </c>
      <c r="M299" s="40"/>
      <c r="N299" s="40"/>
      <c r="O299" s="40"/>
      <c r="P299" s="40"/>
      <c r="Q299" s="229">
        <f t="shared" si="50"/>
        <v>0</v>
      </c>
      <c r="R299" s="40"/>
      <c r="S299" s="40"/>
      <c r="T299" s="40"/>
      <c r="U299" s="40"/>
      <c r="V299" s="229">
        <f t="shared" si="51"/>
        <v>0</v>
      </c>
      <c r="W299" s="40"/>
      <c r="X299" s="40"/>
      <c r="Y299" s="40"/>
      <c r="Z299" s="40"/>
      <c r="AA299" s="229">
        <f t="shared" si="52"/>
        <v>0</v>
      </c>
      <c r="AB299" s="40"/>
      <c r="AC299" s="40"/>
      <c r="AD299" s="40"/>
      <c r="AE299" s="40"/>
      <c r="AF299" s="229">
        <f t="shared" si="53"/>
        <v>0</v>
      </c>
      <c r="AG299" s="40"/>
      <c r="AH299" s="40"/>
      <c r="AI299" s="40"/>
      <c r="AJ299" s="40"/>
    </row>
    <row r="300" spans="2:36" ht="18" customHeight="1" thickBot="1" x14ac:dyDescent="0.3">
      <c r="B300" s="484"/>
      <c r="C300" s="538"/>
      <c r="D300" s="542"/>
      <c r="E300" s="63" t="s">
        <v>116</v>
      </c>
      <c r="F300" s="270">
        <f t="shared" si="47"/>
        <v>0</v>
      </c>
      <c r="G300" s="229">
        <f t="shared" si="48"/>
        <v>0</v>
      </c>
      <c r="H300" s="41"/>
      <c r="I300" s="41"/>
      <c r="J300" s="41"/>
      <c r="K300" s="41"/>
      <c r="L300" s="229">
        <f t="shared" si="49"/>
        <v>0</v>
      </c>
      <c r="M300" s="41"/>
      <c r="N300" s="41"/>
      <c r="O300" s="41"/>
      <c r="P300" s="41"/>
      <c r="Q300" s="229">
        <f t="shared" si="50"/>
        <v>0</v>
      </c>
      <c r="R300" s="41"/>
      <c r="S300" s="41"/>
      <c r="T300" s="41"/>
      <c r="U300" s="41"/>
      <c r="V300" s="229">
        <f t="shared" si="51"/>
        <v>0</v>
      </c>
      <c r="W300" s="41"/>
      <c r="X300" s="41"/>
      <c r="Y300" s="41"/>
      <c r="Z300" s="41"/>
      <c r="AA300" s="229">
        <f t="shared" si="52"/>
        <v>0</v>
      </c>
      <c r="AB300" s="41"/>
      <c r="AC300" s="41"/>
      <c r="AD300" s="41"/>
      <c r="AE300" s="41"/>
      <c r="AF300" s="229">
        <f t="shared" si="53"/>
        <v>0</v>
      </c>
      <c r="AG300" s="41"/>
      <c r="AH300" s="41"/>
      <c r="AI300" s="41"/>
      <c r="AJ300" s="41"/>
    </row>
    <row r="301" spans="2:36" ht="15.75" customHeight="1" x14ac:dyDescent="0.25">
      <c r="B301" s="489">
        <v>31</v>
      </c>
      <c r="C301" s="538"/>
      <c r="D301" s="544" t="s">
        <v>27</v>
      </c>
      <c r="E301" s="60" t="s">
        <v>120</v>
      </c>
      <c r="F301" s="270">
        <f t="shared" si="47"/>
        <v>0</v>
      </c>
      <c r="G301" s="229">
        <f t="shared" si="48"/>
        <v>0</v>
      </c>
      <c r="H301" s="45"/>
      <c r="I301" s="45"/>
      <c r="J301" s="45"/>
      <c r="K301" s="45"/>
      <c r="L301" s="229">
        <f t="shared" si="49"/>
        <v>0</v>
      </c>
      <c r="M301" s="45"/>
      <c r="N301" s="45"/>
      <c r="O301" s="45"/>
      <c r="P301" s="45"/>
      <c r="Q301" s="229">
        <f t="shared" si="50"/>
        <v>0</v>
      </c>
      <c r="R301" s="45"/>
      <c r="S301" s="45"/>
      <c r="T301" s="45"/>
      <c r="U301" s="45"/>
      <c r="V301" s="229">
        <f t="shared" si="51"/>
        <v>0</v>
      </c>
      <c r="W301" s="45"/>
      <c r="X301" s="45"/>
      <c r="Y301" s="45"/>
      <c r="Z301" s="45"/>
      <c r="AA301" s="229">
        <f t="shared" si="52"/>
        <v>0</v>
      </c>
      <c r="AB301" s="45"/>
      <c r="AC301" s="45"/>
      <c r="AD301" s="45"/>
      <c r="AE301" s="45"/>
      <c r="AF301" s="229">
        <f t="shared" si="53"/>
        <v>0</v>
      </c>
      <c r="AG301" s="45"/>
      <c r="AH301" s="45"/>
      <c r="AI301" s="45"/>
      <c r="AJ301" s="45"/>
    </row>
    <row r="302" spans="2:36" ht="15.75" customHeight="1" x14ac:dyDescent="0.25">
      <c r="B302" s="489"/>
      <c r="C302" s="538"/>
      <c r="D302" s="545"/>
      <c r="E302" s="62" t="s">
        <v>121</v>
      </c>
      <c r="F302" s="270">
        <f t="shared" si="47"/>
        <v>0</v>
      </c>
      <c r="G302" s="229">
        <f t="shared" si="48"/>
        <v>0</v>
      </c>
      <c r="H302" s="40"/>
      <c r="I302" s="40"/>
      <c r="J302" s="40"/>
      <c r="K302" s="40"/>
      <c r="L302" s="229">
        <f t="shared" si="49"/>
        <v>0</v>
      </c>
      <c r="M302" s="40"/>
      <c r="N302" s="40"/>
      <c r="O302" s="40"/>
      <c r="P302" s="40"/>
      <c r="Q302" s="229">
        <f t="shared" si="50"/>
        <v>0</v>
      </c>
      <c r="R302" s="40"/>
      <c r="S302" s="40"/>
      <c r="T302" s="40"/>
      <c r="U302" s="40"/>
      <c r="V302" s="229">
        <f t="shared" si="51"/>
        <v>0</v>
      </c>
      <c r="W302" s="40"/>
      <c r="X302" s="40"/>
      <c r="Y302" s="40"/>
      <c r="Z302" s="40"/>
      <c r="AA302" s="229">
        <f t="shared" si="52"/>
        <v>0</v>
      </c>
      <c r="AB302" s="40"/>
      <c r="AC302" s="40"/>
      <c r="AD302" s="40"/>
      <c r="AE302" s="40"/>
      <c r="AF302" s="229">
        <f t="shared" si="53"/>
        <v>0</v>
      </c>
      <c r="AG302" s="40"/>
      <c r="AH302" s="40"/>
      <c r="AI302" s="40"/>
      <c r="AJ302" s="40"/>
    </row>
    <row r="303" spans="2:36" ht="15.75" customHeight="1" thickBot="1" x14ac:dyDescent="0.3">
      <c r="B303" s="484"/>
      <c r="C303" s="538"/>
      <c r="D303" s="546"/>
      <c r="E303" s="63" t="s">
        <v>116</v>
      </c>
      <c r="F303" s="270">
        <f t="shared" si="47"/>
        <v>0</v>
      </c>
      <c r="G303" s="229">
        <f t="shared" si="48"/>
        <v>0</v>
      </c>
      <c r="H303" s="41"/>
      <c r="I303" s="41"/>
      <c r="J303" s="41"/>
      <c r="K303" s="41"/>
      <c r="L303" s="229">
        <f t="shared" si="49"/>
        <v>0</v>
      </c>
      <c r="M303" s="41"/>
      <c r="N303" s="41"/>
      <c r="O303" s="41"/>
      <c r="P303" s="41"/>
      <c r="Q303" s="229">
        <f t="shared" si="50"/>
        <v>0</v>
      </c>
      <c r="R303" s="41"/>
      <c r="S303" s="41"/>
      <c r="T303" s="41"/>
      <c r="U303" s="41"/>
      <c r="V303" s="229">
        <f t="shared" si="51"/>
        <v>0</v>
      </c>
      <c r="W303" s="41"/>
      <c r="X303" s="41"/>
      <c r="Y303" s="41"/>
      <c r="Z303" s="41"/>
      <c r="AA303" s="229">
        <f t="shared" si="52"/>
        <v>0</v>
      </c>
      <c r="AB303" s="41"/>
      <c r="AC303" s="41"/>
      <c r="AD303" s="41"/>
      <c r="AE303" s="41"/>
      <c r="AF303" s="229">
        <f t="shared" si="53"/>
        <v>0</v>
      </c>
      <c r="AG303" s="41"/>
      <c r="AH303" s="41"/>
      <c r="AI303" s="41"/>
      <c r="AJ303" s="41"/>
    </row>
    <row r="304" spans="2:36" ht="15.75" customHeight="1" x14ac:dyDescent="0.25">
      <c r="B304" s="489">
        <v>32</v>
      </c>
      <c r="C304" s="538"/>
      <c r="D304" s="544" t="s">
        <v>109</v>
      </c>
      <c r="E304" s="60" t="s">
        <v>120</v>
      </c>
      <c r="F304" s="270">
        <f t="shared" si="47"/>
        <v>845</v>
      </c>
      <c r="G304" s="229">
        <f t="shared" si="48"/>
        <v>44</v>
      </c>
      <c r="H304" s="45">
        <v>40</v>
      </c>
      <c r="I304" s="45">
        <v>2</v>
      </c>
      <c r="J304" s="45">
        <v>2</v>
      </c>
      <c r="K304" s="45">
        <v>0</v>
      </c>
      <c r="L304" s="229">
        <f t="shared" si="49"/>
        <v>117</v>
      </c>
      <c r="M304" s="45">
        <v>111</v>
      </c>
      <c r="N304" s="45">
        <v>2</v>
      </c>
      <c r="O304" s="45">
        <v>3</v>
      </c>
      <c r="P304" s="45">
        <v>1</v>
      </c>
      <c r="Q304" s="229">
        <f t="shared" si="50"/>
        <v>242</v>
      </c>
      <c r="R304" s="45">
        <v>223</v>
      </c>
      <c r="S304" s="45">
        <v>5</v>
      </c>
      <c r="T304" s="45">
        <v>13</v>
      </c>
      <c r="U304" s="45">
        <v>1</v>
      </c>
      <c r="V304" s="229">
        <f t="shared" si="51"/>
        <v>137</v>
      </c>
      <c r="W304" s="45">
        <v>124</v>
      </c>
      <c r="X304" s="45">
        <v>0</v>
      </c>
      <c r="Y304" s="45">
        <v>13</v>
      </c>
      <c r="Z304" s="45">
        <v>0</v>
      </c>
      <c r="AA304" s="229">
        <f t="shared" si="52"/>
        <v>137</v>
      </c>
      <c r="AB304" s="45">
        <v>121</v>
      </c>
      <c r="AC304" s="45">
        <v>5</v>
      </c>
      <c r="AD304" s="45">
        <v>11</v>
      </c>
      <c r="AE304" s="45">
        <v>0</v>
      </c>
      <c r="AF304" s="229">
        <f t="shared" si="53"/>
        <v>168</v>
      </c>
      <c r="AG304" s="45">
        <v>151</v>
      </c>
      <c r="AH304" s="45">
        <v>0</v>
      </c>
      <c r="AI304" s="45">
        <v>17</v>
      </c>
      <c r="AJ304" s="45">
        <v>0</v>
      </c>
    </row>
    <row r="305" spans="2:36" ht="15.75" customHeight="1" x14ac:dyDescent="0.25">
      <c r="B305" s="489"/>
      <c r="C305" s="538"/>
      <c r="D305" s="545"/>
      <c r="E305" s="62" t="s">
        <v>121</v>
      </c>
      <c r="F305" s="270">
        <f t="shared" si="47"/>
        <v>0</v>
      </c>
      <c r="G305" s="229">
        <f t="shared" si="48"/>
        <v>0</v>
      </c>
      <c r="H305" s="40">
        <v>0</v>
      </c>
      <c r="I305" s="40">
        <v>0</v>
      </c>
      <c r="J305" s="40">
        <v>0</v>
      </c>
      <c r="K305" s="40">
        <v>0</v>
      </c>
      <c r="L305" s="229">
        <f t="shared" si="49"/>
        <v>0</v>
      </c>
      <c r="M305" s="40">
        <v>0</v>
      </c>
      <c r="N305" s="40">
        <v>0</v>
      </c>
      <c r="O305" s="40">
        <v>0</v>
      </c>
      <c r="P305" s="40">
        <v>0</v>
      </c>
      <c r="Q305" s="229">
        <f t="shared" si="50"/>
        <v>0</v>
      </c>
      <c r="R305" s="40">
        <v>0</v>
      </c>
      <c r="S305" s="40">
        <v>0</v>
      </c>
      <c r="T305" s="40">
        <v>0</v>
      </c>
      <c r="U305" s="40">
        <v>0</v>
      </c>
      <c r="V305" s="229">
        <f t="shared" si="51"/>
        <v>0</v>
      </c>
      <c r="W305" s="40">
        <v>0</v>
      </c>
      <c r="X305" s="40">
        <v>0</v>
      </c>
      <c r="Y305" s="40">
        <v>0</v>
      </c>
      <c r="Z305" s="40">
        <v>0</v>
      </c>
      <c r="AA305" s="229">
        <f t="shared" si="52"/>
        <v>0</v>
      </c>
      <c r="AB305" s="40">
        <v>0</v>
      </c>
      <c r="AC305" s="40">
        <v>0</v>
      </c>
      <c r="AD305" s="40">
        <v>0</v>
      </c>
      <c r="AE305" s="40">
        <v>0</v>
      </c>
      <c r="AF305" s="229">
        <f t="shared" si="53"/>
        <v>0</v>
      </c>
      <c r="AG305" s="40">
        <v>0</v>
      </c>
      <c r="AH305" s="40">
        <v>0</v>
      </c>
      <c r="AI305" s="40">
        <v>0</v>
      </c>
      <c r="AJ305" s="40">
        <v>0</v>
      </c>
    </row>
    <row r="306" spans="2:36" ht="15.75" customHeight="1" thickBot="1" x14ac:dyDescent="0.3">
      <c r="B306" s="484"/>
      <c r="C306" s="538"/>
      <c r="D306" s="546"/>
      <c r="E306" s="63" t="s">
        <v>116</v>
      </c>
      <c r="F306" s="270">
        <f t="shared" si="47"/>
        <v>730</v>
      </c>
      <c r="G306" s="229">
        <f t="shared" si="48"/>
        <v>14</v>
      </c>
      <c r="H306" s="41">
        <v>12</v>
      </c>
      <c r="I306" s="41">
        <v>1</v>
      </c>
      <c r="J306" s="41">
        <v>1</v>
      </c>
      <c r="K306" s="41">
        <v>0</v>
      </c>
      <c r="L306" s="229">
        <f t="shared" si="49"/>
        <v>48</v>
      </c>
      <c r="M306" s="41">
        <v>46</v>
      </c>
      <c r="N306" s="41">
        <v>2</v>
      </c>
      <c r="O306" s="41">
        <v>0</v>
      </c>
      <c r="P306" s="41">
        <v>0</v>
      </c>
      <c r="Q306" s="229">
        <f t="shared" si="50"/>
        <v>123</v>
      </c>
      <c r="R306" s="41">
        <v>117</v>
      </c>
      <c r="S306" s="41">
        <v>0</v>
      </c>
      <c r="T306" s="41">
        <v>6</v>
      </c>
      <c r="U306" s="41">
        <v>0</v>
      </c>
      <c r="V306" s="229">
        <f t="shared" si="51"/>
        <v>246</v>
      </c>
      <c r="W306" s="41">
        <v>228</v>
      </c>
      <c r="X306" s="41">
        <v>1</v>
      </c>
      <c r="Y306" s="41">
        <v>17</v>
      </c>
      <c r="Z306" s="41">
        <v>0</v>
      </c>
      <c r="AA306" s="229">
        <f t="shared" si="52"/>
        <v>125</v>
      </c>
      <c r="AB306" s="41">
        <v>115</v>
      </c>
      <c r="AC306" s="41">
        <v>1</v>
      </c>
      <c r="AD306" s="41">
        <v>9</v>
      </c>
      <c r="AE306" s="41">
        <v>0</v>
      </c>
      <c r="AF306" s="229">
        <f t="shared" si="53"/>
        <v>174</v>
      </c>
      <c r="AG306" s="41">
        <v>161</v>
      </c>
      <c r="AH306" s="41">
        <v>1</v>
      </c>
      <c r="AI306" s="41">
        <v>12</v>
      </c>
      <c r="AJ306" s="41">
        <v>0</v>
      </c>
    </row>
    <row r="307" spans="2:36" ht="18" customHeight="1" x14ac:dyDescent="0.25">
      <c r="B307" s="489">
        <v>33</v>
      </c>
      <c r="C307" s="538"/>
      <c r="D307" s="534" t="s">
        <v>627</v>
      </c>
      <c r="E307" s="60" t="s">
        <v>120</v>
      </c>
      <c r="F307" s="270">
        <f t="shared" si="47"/>
        <v>0</v>
      </c>
      <c r="G307" s="229">
        <f t="shared" si="48"/>
        <v>0</v>
      </c>
      <c r="H307" s="45"/>
      <c r="I307" s="45"/>
      <c r="J307" s="45"/>
      <c r="K307" s="45"/>
      <c r="L307" s="229">
        <f t="shared" si="49"/>
        <v>0</v>
      </c>
      <c r="M307" s="45"/>
      <c r="N307" s="45"/>
      <c r="O307" s="45"/>
      <c r="P307" s="45"/>
      <c r="Q307" s="229">
        <f t="shared" si="50"/>
        <v>0</v>
      </c>
      <c r="R307" s="45"/>
      <c r="S307" s="45"/>
      <c r="T307" s="45"/>
      <c r="U307" s="45"/>
      <c r="V307" s="229">
        <f t="shared" si="51"/>
        <v>0</v>
      </c>
      <c r="W307" s="45"/>
      <c r="X307" s="45"/>
      <c r="Y307" s="45"/>
      <c r="Z307" s="45"/>
      <c r="AA307" s="229">
        <f t="shared" si="52"/>
        <v>0</v>
      </c>
      <c r="AB307" s="45"/>
      <c r="AC307" s="45"/>
      <c r="AD307" s="45"/>
      <c r="AE307" s="45"/>
      <c r="AF307" s="229">
        <f t="shared" si="53"/>
        <v>0</v>
      </c>
      <c r="AG307" s="45"/>
      <c r="AH307" s="45"/>
      <c r="AI307" s="45"/>
      <c r="AJ307" s="45"/>
    </row>
    <row r="308" spans="2:36" ht="18" customHeight="1" x14ac:dyDescent="0.25">
      <c r="B308" s="489"/>
      <c r="C308" s="538"/>
      <c r="D308" s="535"/>
      <c r="E308" s="62" t="s">
        <v>121</v>
      </c>
      <c r="F308" s="270">
        <f t="shared" si="47"/>
        <v>0</v>
      </c>
      <c r="G308" s="229">
        <f t="shared" si="48"/>
        <v>0</v>
      </c>
      <c r="H308" s="40"/>
      <c r="I308" s="40"/>
      <c r="J308" s="40"/>
      <c r="K308" s="40"/>
      <c r="L308" s="229">
        <f t="shared" si="49"/>
        <v>0</v>
      </c>
      <c r="M308" s="40"/>
      <c r="N308" s="40"/>
      <c r="O308" s="40"/>
      <c r="P308" s="40"/>
      <c r="Q308" s="229">
        <f t="shared" si="50"/>
        <v>0</v>
      </c>
      <c r="R308" s="40"/>
      <c r="S308" s="40"/>
      <c r="T308" s="40"/>
      <c r="U308" s="40"/>
      <c r="V308" s="229">
        <f t="shared" si="51"/>
        <v>0</v>
      </c>
      <c r="W308" s="40"/>
      <c r="X308" s="40"/>
      <c r="Y308" s="40"/>
      <c r="Z308" s="40"/>
      <c r="AA308" s="229">
        <f t="shared" si="52"/>
        <v>0</v>
      </c>
      <c r="AB308" s="40"/>
      <c r="AC308" s="40"/>
      <c r="AD308" s="40"/>
      <c r="AE308" s="40"/>
      <c r="AF308" s="229">
        <f t="shared" si="53"/>
        <v>0</v>
      </c>
      <c r="AG308" s="40"/>
      <c r="AH308" s="40"/>
      <c r="AI308" s="40"/>
      <c r="AJ308" s="40"/>
    </row>
    <row r="309" spans="2:36" ht="18" customHeight="1" thickBot="1" x14ac:dyDescent="0.3">
      <c r="B309" s="484"/>
      <c r="C309" s="538"/>
      <c r="D309" s="536"/>
      <c r="E309" s="63" t="s">
        <v>116</v>
      </c>
      <c r="F309" s="270">
        <f t="shared" si="47"/>
        <v>0</v>
      </c>
      <c r="G309" s="229">
        <f t="shared" si="48"/>
        <v>0</v>
      </c>
      <c r="H309" s="41"/>
      <c r="I309" s="41"/>
      <c r="J309" s="41"/>
      <c r="K309" s="41"/>
      <c r="L309" s="229">
        <f t="shared" si="49"/>
        <v>0</v>
      </c>
      <c r="M309" s="41"/>
      <c r="N309" s="41"/>
      <c r="O309" s="41"/>
      <c r="P309" s="41"/>
      <c r="Q309" s="229">
        <f t="shared" si="50"/>
        <v>0</v>
      </c>
      <c r="R309" s="41"/>
      <c r="S309" s="41"/>
      <c r="T309" s="41"/>
      <c r="U309" s="41"/>
      <c r="V309" s="229">
        <f t="shared" si="51"/>
        <v>0</v>
      </c>
      <c r="W309" s="41"/>
      <c r="X309" s="41"/>
      <c r="Y309" s="41"/>
      <c r="Z309" s="41"/>
      <c r="AA309" s="229">
        <f t="shared" si="52"/>
        <v>0</v>
      </c>
      <c r="AB309" s="41"/>
      <c r="AC309" s="41"/>
      <c r="AD309" s="41"/>
      <c r="AE309" s="41"/>
      <c r="AF309" s="229">
        <f t="shared" si="53"/>
        <v>0</v>
      </c>
      <c r="AG309" s="41"/>
      <c r="AH309" s="41"/>
      <c r="AI309" s="41"/>
      <c r="AJ309" s="41"/>
    </row>
    <row r="310" spans="2:36" x14ac:dyDescent="0.25">
      <c r="B310" s="489">
        <v>34</v>
      </c>
      <c r="C310" s="538"/>
      <c r="D310" s="534" t="s">
        <v>628</v>
      </c>
      <c r="E310" s="60" t="s">
        <v>120</v>
      </c>
      <c r="F310" s="270">
        <f t="shared" si="47"/>
        <v>0</v>
      </c>
      <c r="G310" s="229">
        <f t="shared" si="48"/>
        <v>0</v>
      </c>
      <c r="H310" s="45"/>
      <c r="I310" s="45"/>
      <c r="J310" s="45"/>
      <c r="K310" s="45"/>
      <c r="L310" s="229">
        <f t="shared" si="49"/>
        <v>0</v>
      </c>
      <c r="M310" s="45"/>
      <c r="N310" s="45"/>
      <c r="O310" s="45"/>
      <c r="P310" s="45"/>
      <c r="Q310" s="229">
        <f t="shared" si="50"/>
        <v>0</v>
      </c>
      <c r="R310" s="45"/>
      <c r="S310" s="45"/>
      <c r="T310" s="45"/>
      <c r="U310" s="45"/>
      <c r="V310" s="229">
        <f t="shared" si="51"/>
        <v>0</v>
      </c>
      <c r="W310" s="45"/>
      <c r="X310" s="45"/>
      <c r="Y310" s="45"/>
      <c r="Z310" s="45"/>
      <c r="AA310" s="229">
        <f t="shared" si="52"/>
        <v>0</v>
      </c>
      <c r="AB310" s="45"/>
      <c r="AC310" s="45"/>
      <c r="AD310" s="45"/>
      <c r="AE310" s="45"/>
      <c r="AF310" s="229">
        <f t="shared" si="53"/>
        <v>0</v>
      </c>
      <c r="AG310" s="45"/>
      <c r="AH310" s="45"/>
      <c r="AI310" s="45"/>
      <c r="AJ310" s="45"/>
    </row>
    <row r="311" spans="2:36" x14ac:dyDescent="0.25">
      <c r="B311" s="489"/>
      <c r="C311" s="538"/>
      <c r="D311" s="535"/>
      <c r="E311" s="62" t="s">
        <v>121</v>
      </c>
      <c r="F311" s="270">
        <f t="shared" si="47"/>
        <v>0</v>
      </c>
      <c r="G311" s="229">
        <f t="shared" si="48"/>
        <v>0</v>
      </c>
      <c r="H311" s="40"/>
      <c r="I311" s="40"/>
      <c r="J311" s="40"/>
      <c r="K311" s="40"/>
      <c r="L311" s="229">
        <f t="shared" si="49"/>
        <v>0</v>
      </c>
      <c r="M311" s="40"/>
      <c r="N311" s="40"/>
      <c r="O311" s="40"/>
      <c r="P311" s="40"/>
      <c r="Q311" s="229">
        <f t="shared" si="50"/>
        <v>0</v>
      </c>
      <c r="R311" s="40"/>
      <c r="S311" s="40"/>
      <c r="T311" s="40"/>
      <c r="U311" s="40"/>
      <c r="V311" s="229">
        <f t="shared" si="51"/>
        <v>0</v>
      </c>
      <c r="W311" s="40"/>
      <c r="X311" s="40"/>
      <c r="Y311" s="40"/>
      <c r="Z311" s="40"/>
      <c r="AA311" s="229">
        <f t="shared" si="52"/>
        <v>0</v>
      </c>
      <c r="AB311" s="40"/>
      <c r="AC311" s="40"/>
      <c r="AD311" s="40"/>
      <c r="AE311" s="40"/>
      <c r="AF311" s="229">
        <f t="shared" si="53"/>
        <v>0</v>
      </c>
      <c r="AG311" s="40"/>
      <c r="AH311" s="40"/>
      <c r="AI311" s="40"/>
      <c r="AJ311" s="40"/>
    </row>
    <row r="312" spans="2:36" ht="15.75" thickBot="1" x14ac:dyDescent="0.3">
      <c r="B312" s="484"/>
      <c r="C312" s="538"/>
      <c r="D312" s="536"/>
      <c r="E312" s="63" t="s">
        <v>116</v>
      </c>
      <c r="F312" s="270">
        <f t="shared" si="47"/>
        <v>0</v>
      </c>
      <c r="G312" s="229">
        <f t="shared" si="48"/>
        <v>0</v>
      </c>
      <c r="H312" s="41"/>
      <c r="I312" s="41"/>
      <c r="J312" s="41"/>
      <c r="K312" s="41"/>
      <c r="L312" s="229">
        <f t="shared" si="49"/>
        <v>0</v>
      </c>
      <c r="M312" s="41"/>
      <c r="N312" s="41"/>
      <c r="O312" s="41"/>
      <c r="P312" s="41"/>
      <c r="Q312" s="229">
        <f t="shared" si="50"/>
        <v>0</v>
      </c>
      <c r="R312" s="41"/>
      <c r="S312" s="41"/>
      <c r="T312" s="41"/>
      <c r="U312" s="41"/>
      <c r="V312" s="229">
        <f t="shared" si="51"/>
        <v>0</v>
      </c>
      <c r="W312" s="41"/>
      <c r="X312" s="41"/>
      <c r="Y312" s="41"/>
      <c r="Z312" s="41"/>
      <c r="AA312" s="229">
        <f t="shared" si="52"/>
        <v>0</v>
      </c>
      <c r="AB312" s="41"/>
      <c r="AC312" s="41"/>
      <c r="AD312" s="41"/>
      <c r="AE312" s="41"/>
      <c r="AF312" s="229">
        <f t="shared" si="53"/>
        <v>0</v>
      </c>
      <c r="AG312" s="41"/>
      <c r="AH312" s="41"/>
      <c r="AI312" s="41"/>
      <c r="AJ312" s="41"/>
    </row>
    <row r="313" spans="2:36" ht="33" customHeight="1" thickBot="1" x14ac:dyDescent="0.3">
      <c r="B313" s="199">
        <v>35</v>
      </c>
      <c r="C313" s="538"/>
      <c r="D313" s="233" t="s">
        <v>14</v>
      </c>
      <c r="E313" s="238" t="s">
        <v>611</v>
      </c>
      <c r="F313" s="270">
        <f t="shared" si="47"/>
        <v>0</v>
      </c>
      <c r="G313" s="229">
        <f t="shared" si="48"/>
        <v>0</v>
      </c>
      <c r="H313" s="228"/>
      <c r="I313" s="228"/>
      <c r="J313" s="228"/>
      <c r="K313" s="228"/>
      <c r="L313" s="229">
        <f t="shared" si="49"/>
        <v>0</v>
      </c>
      <c r="M313" s="228"/>
      <c r="N313" s="228"/>
      <c r="O313" s="228"/>
      <c r="P313" s="228"/>
      <c r="Q313" s="229">
        <f t="shared" si="50"/>
        <v>0</v>
      </c>
      <c r="R313" s="228"/>
      <c r="S313" s="228"/>
      <c r="T313" s="228"/>
      <c r="U313" s="228"/>
      <c r="V313" s="229">
        <f t="shared" si="51"/>
        <v>0</v>
      </c>
      <c r="W313" s="228"/>
      <c r="X313" s="228"/>
      <c r="Y313" s="228"/>
      <c r="Z313" s="228"/>
      <c r="AA313" s="229">
        <f t="shared" si="52"/>
        <v>0</v>
      </c>
      <c r="AB313" s="228"/>
      <c r="AC313" s="228"/>
      <c r="AD313" s="228"/>
      <c r="AE313" s="228"/>
      <c r="AF313" s="229">
        <f t="shared" si="53"/>
        <v>0</v>
      </c>
      <c r="AG313" s="228"/>
      <c r="AH313" s="228"/>
      <c r="AI313" s="228"/>
      <c r="AJ313" s="228"/>
    </row>
    <row r="314" spans="2:36" ht="33" customHeight="1" thickBot="1" x14ac:dyDescent="0.3">
      <c r="B314" s="260">
        <v>36</v>
      </c>
      <c r="C314" s="538"/>
      <c r="D314" s="233" t="s">
        <v>45</v>
      </c>
      <c r="E314" s="238" t="s">
        <v>611</v>
      </c>
      <c r="F314" s="270">
        <f t="shared" si="47"/>
        <v>15</v>
      </c>
      <c r="G314" s="229">
        <f t="shared" si="48"/>
        <v>3</v>
      </c>
      <c r="H314" s="228">
        <v>3</v>
      </c>
      <c r="I314" s="228">
        <v>0</v>
      </c>
      <c r="J314" s="228">
        <v>0</v>
      </c>
      <c r="K314" s="228">
        <v>0</v>
      </c>
      <c r="L314" s="229">
        <f t="shared" si="49"/>
        <v>5</v>
      </c>
      <c r="M314" s="228">
        <v>4</v>
      </c>
      <c r="N314" s="228">
        <v>0</v>
      </c>
      <c r="O314" s="228">
        <v>1</v>
      </c>
      <c r="P314" s="228">
        <v>0</v>
      </c>
      <c r="Q314" s="229">
        <f t="shared" si="50"/>
        <v>3</v>
      </c>
      <c r="R314" s="228">
        <v>3</v>
      </c>
      <c r="S314" s="228">
        <v>0</v>
      </c>
      <c r="T314" s="228">
        <v>0</v>
      </c>
      <c r="U314" s="228">
        <v>0</v>
      </c>
      <c r="V314" s="229">
        <f t="shared" si="51"/>
        <v>3</v>
      </c>
      <c r="W314" s="228">
        <v>3</v>
      </c>
      <c r="X314" s="228">
        <v>0</v>
      </c>
      <c r="Y314" s="228">
        <v>0</v>
      </c>
      <c r="Z314" s="228">
        <v>0</v>
      </c>
      <c r="AA314" s="229">
        <f t="shared" si="52"/>
        <v>1</v>
      </c>
      <c r="AB314" s="228">
        <v>1</v>
      </c>
      <c r="AC314" s="228">
        <v>0</v>
      </c>
      <c r="AD314" s="228">
        <v>0</v>
      </c>
      <c r="AE314" s="228">
        <v>0</v>
      </c>
      <c r="AF314" s="229">
        <f t="shared" si="53"/>
        <v>0</v>
      </c>
      <c r="AG314" s="228"/>
      <c r="AH314" s="228"/>
      <c r="AI314" s="228"/>
      <c r="AJ314" s="228"/>
    </row>
    <row r="315" spans="2:36" ht="33" customHeight="1" thickBot="1" x14ac:dyDescent="0.3">
      <c r="B315" s="260">
        <v>37</v>
      </c>
      <c r="C315" s="538"/>
      <c r="D315" s="233" t="s">
        <v>46</v>
      </c>
      <c r="E315" s="238" t="s">
        <v>611</v>
      </c>
      <c r="F315" s="270">
        <f t="shared" si="47"/>
        <v>3</v>
      </c>
      <c r="G315" s="229">
        <f t="shared" si="48"/>
        <v>0</v>
      </c>
      <c r="H315" s="228"/>
      <c r="I315" s="228"/>
      <c r="J315" s="228"/>
      <c r="K315" s="228"/>
      <c r="L315" s="229">
        <f t="shared" si="49"/>
        <v>0</v>
      </c>
      <c r="M315" s="228"/>
      <c r="N315" s="228"/>
      <c r="O315" s="228"/>
      <c r="P315" s="228"/>
      <c r="Q315" s="229">
        <f t="shared" si="50"/>
        <v>0</v>
      </c>
      <c r="R315" s="228"/>
      <c r="S315" s="228"/>
      <c r="T315" s="228"/>
      <c r="U315" s="228"/>
      <c r="V315" s="229">
        <f t="shared" si="51"/>
        <v>0</v>
      </c>
      <c r="W315" s="228"/>
      <c r="X315" s="228"/>
      <c r="Y315" s="228"/>
      <c r="Z315" s="228"/>
      <c r="AA315" s="229">
        <f t="shared" si="52"/>
        <v>0</v>
      </c>
      <c r="AB315" s="228"/>
      <c r="AC315" s="228"/>
      <c r="AD315" s="228"/>
      <c r="AE315" s="228"/>
      <c r="AF315" s="229">
        <f t="shared" si="53"/>
        <v>3</v>
      </c>
      <c r="AG315" s="228">
        <v>3</v>
      </c>
      <c r="AH315" s="228">
        <v>0</v>
      </c>
      <c r="AI315" s="228">
        <v>0</v>
      </c>
      <c r="AJ315" s="228">
        <v>0</v>
      </c>
    </row>
    <row r="316" spans="2:36" ht="33" customHeight="1" thickBot="1" x14ac:dyDescent="0.3">
      <c r="B316" s="260">
        <v>38</v>
      </c>
      <c r="C316" s="538"/>
      <c r="D316" s="234" t="s">
        <v>2</v>
      </c>
      <c r="E316" s="238" t="s">
        <v>611</v>
      </c>
      <c r="F316" s="270">
        <f t="shared" si="47"/>
        <v>0</v>
      </c>
      <c r="G316" s="229">
        <f t="shared" si="48"/>
        <v>0</v>
      </c>
      <c r="H316" s="228"/>
      <c r="I316" s="228"/>
      <c r="J316" s="228"/>
      <c r="K316" s="228"/>
      <c r="L316" s="229">
        <f t="shared" si="49"/>
        <v>0</v>
      </c>
      <c r="M316" s="228"/>
      <c r="N316" s="228"/>
      <c r="O316" s="228"/>
      <c r="P316" s="228"/>
      <c r="Q316" s="229">
        <f t="shared" si="50"/>
        <v>0</v>
      </c>
      <c r="R316" s="228"/>
      <c r="S316" s="228"/>
      <c r="T316" s="228"/>
      <c r="U316" s="228"/>
      <c r="V316" s="229">
        <f t="shared" si="51"/>
        <v>0</v>
      </c>
      <c r="W316" s="228"/>
      <c r="X316" s="228"/>
      <c r="Y316" s="228"/>
      <c r="Z316" s="228"/>
      <c r="AA316" s="229">
        <f t="shared" si="52"/>
        <v>0</v>
      </c>
      <c r="AB316" s="228"/>
      <c r="AC316" s="228"/>
      <c r="AD316" s="228"/>
      <c r="AE316" s="228"/>
      <c r="AF316" s="229">
        <f t="shared" si="53"/>
        <v>0</v>
      </c>
      <c r="AG316" s="228"/>
      <c r="AH316" s="228"/>
      <c r="AI316" s="228"/>
      <c r="AJ316" s="228"/>
    </row>
    <row r="317" spans="2:36" ht="33" customHeight="1" thickBot="1" x14ac:dyDescent="0.3">
      <c r="B317" s="260">
        <v>39</v>
      </c>
      <c r="C317" s="538"/>
      <c r="D317" s="233" t="s">
        <v>16</v>
      </c>
      <c r="E317" s="238" t="s">
        <v>611</v>
      </c>
      <c r="F317" s="270">
        <f t="shared" si="47"/>
        <v>0</v>
      </c>
      <c r="G317" s="229">
        <f t="shared" si="48"/>
        <v>0</v>
      </c>
      <c r="H317" s="228"/>
      <c r="I317" s="228"/>
      <c r="J317" s="228"/>
      <c r="K317" s="228"/>
      <c r="L317" s="229">
        <f t="shared" si="49"/>
        <v>0</v>
      </c>
      <c r="M317" s="228"/>
      <c r="N317" s="228"/>
      <c r="O317" s="228"/>
      <c r="P317" s="228"/>
      <c r="Q317" s="229">
        <f t="shared" si="50"/>
        <v>0</v>
      </c>
      <c r="R317" s="228"/>
      <c r="S317" s="228"/>
      <c r="T317" s="228"/>
      <c r="U317" s="228"/>
      <c r="V317" s="229">
        <f t="shared" si="51"/>
        <v>0</v>
      </c>
      <c r="W317" s="228"/>
      <c r="X317" s="228"/>
      <c r="Y317" s="228"/>
      <c r="Z317" s="228"/>
      <c r="AA317" s="229">
        <f t="shared" si="52"/>
        <v>0</v>
      </c>
      <c r="AB317" s="228"/>
      <c r="AC317" s="228"/>
      <c r="AD317" s="228"/>
      <c r="AE317" s="228"/>
      <c r="AF317" s="229">
        <f t="shared" si="53"/>
        <v>0</v>
      </c>
      <c r="AG317" s="228"/>
      <c r="AH317" s="228"/>
      <c r="AI317" s="228"/>
      <c r="AJ317" s="228"/>
    </row>
    <row r="318" spans="2:36" ht="33" customHeight="1" thickBot="1" x14ac:dyDescent="0.3">
      <c r="B318" s="260">
        <v>40</v>
      </c>
      <c r="C318" s="538"/>
      <c r="D318" s="233" t="s">
        <v>220</v>
      </c>
      <c r="E318" s="238" t="s">
        <v>611</v>
      </c>
      <c r="F318" s="270">
        <f t="shared" si="47"/>
        <v>0</v>
      </c>
      <c r="G318" s="229">
        <f t="shared" si="48"/>
        <v>0</v>
      </c>
      <c r="H318" s="228"/>
      <c r="I318" s="228"/>
      <c r="J318" s="228"/>
      <c r="K318" s="228"/>
      <c r="L318" s="229">
        <f t="shared" si="49"/>
        <v>0</v>
      </c>
      <c r="M318" s="228"/>
      <c r="N318" s="228"/>
      <c r="O318" s="228"/>
      <c r="P318" s="228"/>
      <c r="Q318" s="229">
        <f t="shared" si="50"/>
        <v>0</v>
      </c>
      <c r="R318" s="228"/>
      <c r="S318" s="228"/>
      <c r="T318" s="228"/>
      <c r="U318" s="228"/>
      <c r="V318" s="229">
        <f t="shared" si="51"/>
        <v>0</v>
      </c>
      <c r="W318" s="228"/>
      <c r="X318" s="228"/>
      <c r="Y318" s="228"/>
      <c r="Z318" s="228"/>
      <c r="AA318" s="229">
        <f t="shared" si="52"/>
        <v>0</v>
      </c>
      <c r="AB318" s="228"/>
      <c r="AC318" s="228"/>
      <c r="AD318" s="228"/>
      <c r="AE318" s="228"/>
      <c r="AF318" s="229">
        <f t="shared" si="53"/>
        <v>0</v>
      </c>
      <c r="AG318" s="228"/>
      <c r="AH318" s="228"/>
      <c r="AI318" s="228"/>
      <c r="AJ318" s="228"/>
    </row>
    <row r="319" spans="2:36" ht="42" customHeight="1" thickBot="1" x14ac:dyDescent="0.3">
      <c r="B319" s="260">
        <v>41</v>
      </c>
      <c r="C319" s="538"/>
      <c r="D319" s="233" t="s">
        <v>15</v>
      </c>
      <c r="E319" s="238" t="s">
        <v>611</v>
      </c>
      <c r="F319" s="270">
        <f t="shared" si="47"/>
        <v>0</v>
      </c>
      <c r="G319" s="229">
        <f t="shared" si="48"/>
        <v>0</v>
      </c>
      <c r="H319" s="228"/>
      <c r="I319" s="228"/>
      <c r="J319" s="228"/>
      <c r="K319" s="228"/>
      <c r="L319" s="229">
        <f t="shared" si="49"/>
        <v>0</v>
      </c>
      <c r="M319" s="228"/>
      <c r="N319" s="228"/>
      <c r="O319" s="228"/>
      <c r="P319" s="228"/>
      <c r="Q319" s="229">
        <f t="shared" si="50"/>
        <v>0</v>
      </c>
      <c r="R319" s="228"/>
      <c r="S319" s="228"/>
      <c r="T319" s="228"/>
      <c r="U319" s="228"/>
      <c r="V319" s="229">
        <f t="shared" si="51"/>
        <v>0</v>
      </c>
      <c r="W319" s="228"/>
      <c r="X319" s="228"/>
      <c r="Y319" s="228"/>
      <c r="Z319" s="228"/>
      <c r="AA319" s="229">
        <f t="shared" si="52"/>
        <v>0</v>
      </c>
      <c r="AB319" s="228"/>
      <c r="AC319" s="228"/>
      <c r="AD319" s="228"/>
      <c r="AE319" s="228"/>
      <c r="AF319" s="229">
        <f t="shared" si="53"/>
        <v>0</v>
      </c>
      <c r="AG319" s="228"/>
      <c r="AH319" s="228"/>
      <c r="AI319" s="228"/>
      <c r="AJ319" s="228"/>
    </row>
    <row r="320" spans="2:36" ht="33" customHeight="1" thickBot="1" x14ac:dyDescent="0.3">
      <c r="B320" s="260">
        <v>42</v>
      </c>
      <c r="C320" s="538"/>
      <c r="D320" s="233" t="s">
        <v>221</v>
      </c>
      <c r="E320" s="238" t="s">
        <v>611</v>
      </c>
      <c r="F320" s="270">
        <f t="shared" si="47"/>
        <v>0</v>
      </c>
      <c r="G320" s="229">
        <f t="shared" si="48"/>
        <v>0</v>
      </c>
      <c r="H320" s="228"/>
      <c r="I320" s="228"/>
      <c r="J320" s="228"/>
      <c r="K320" s="228"/>
      <c r="L320" s="229">
        <f t="shared" si="49"/>
        <v>0</v>
      </c>
      <c r="M320" s="228"/>
      <c r="N320" s="228"/>
      <c r="O320" s="228"/>
      <c r="P320" s="228"/>
      <c r="Q320" s="229">
        <f t="shared" si="50"/>
        <v>0</v>
      </c>
      <c r="R320" s="228"/>
      <c r="S320" s="228"/>
      <c r="T320" s="228"/>
      <c r="U320" s="228"/>
      <c r="V320" s="229">
        <f t="shared" si="51"/>
        <v>0</v>
      </c>
      <c r="W320" s="228"/>
      <c r="X320" s="228"/>
      <c r="Y320" s="228"/>
      <c r="Z320" s="228"/>
      <c r="AA320" s="229">
        <f t="shared" si="52"/>
        <v>0</v>
      </c>
      <c r="AB320" s="228"/>
      <c r="AC320" s="228"/>
      <c r="AD320" s="228"/>
      <c r="AE320" s="228"/>
      <c r="AF320" s="229">
        <f t="shared" si="53"/>
        <v>0</v>
      </c>
      <c r="AG320" s="228"/>
      <c r="AH320" s="228"/>
      <c r="AI320" s="228"/>
      <c r="AJ320" s="228"/>
    </row>
    <row r="321" spans="2:36" ht="42" customHeight="1" thickBot="1" x14ac:dyDescent="0.3">
      <c r="B321" s="260">
        <v>43</v>
      </c>
      <c r="C321" s="538"/>
      <c r="D321" s="233" t="s">
        <v>219</v>
      </c>
      <c r="E321" s="238" t="s">
        <v>611</v>
      </c>
      <c r="F321" s="270">
        <f t="shared" si="47"/>
        <v>0</v>
      </c>
      <c r="G321" s="229">
        <f t="shared" si="48"/>
        <v>0</v>
      </c>
      <c r="H321" s="228"/>
      <c r="I321" s="228"/>
      <c r="J321" s="228"/>
      <c r="K321" s="228"/>
      <c r="L321" s="229">
        <f t="shared" si="49"/>
        <v>0</v>
      </c>
      <c r="M321" s="228"/>
      <c r="N321" s="228"/>
      <c r="O321" s="228"/>
      <c r="P321" s="228"/>
      <c r="Q321" s="229">
        <f t="shared" si="50"/>
        <v>0</v>
      </c>
      <c r="R321" s="228"/>
      <c r="S321" s="228"/>
      <c r="T321" s="228"/>
      <c r="U321" s="228"/>
      <c r="V321" s="229">
        <f t="shared" si="51"/>
        <v>0</v>
      </c>
      <c r="W321" s="228"/>
      <c r="X321" s="228"/>
      <c r="Y321" s="228"/>
      <c r="Z321" s="228"/>
      <c r="AA321" s="229">
        <f t="shared" si="52"/>
        <v>0</v>
      </c>
      <c r="AB321" s="228"/>
      <c r="AC321" s="228"/>
      <c r="AD321" s="228"/>
      <c r="AE321" s="228"/>
      <c r="AF321" s="229">
        <f t="shared" si="53"/>
        <v>0</v>
      </c>
      <c r="AG321" s="228"/>
      <c r="AH321" s="228"/>
      <c r="AI321" s="228"/>
      <c r="AJ321" s="228"/>
    </row>
    <row r="322" spans="2:36" ht="33" customHeight="1" thickBot="1" x14ac:dyDescent="0.3">
      <c r="B322" s="260">
        <v>44</v>
      </c>
      <c r="C322" s="538"/>
      <c r="D322" s="233" t="s">
        <v>18</v>
      </c>
      <c r="E322" s="238" t="s">
        <v>611</v>
      </c>
      <c r="F322" s="270">
        <f t="shared" si="47"/>
        <v>0</v>
      </c>
      <c r="G322" s="229">
        <f t="shared" si="48"/>
        <v>0</v>
      </c>
      <c r="H322" s="228"/>
      <c r="I322" s="228"/>
      <c r="J322" s="228"/>
      <c r="K322" s="228"/>
      <c r="L322" s="229">
        <f t="shared" si="49"/>
        <v>0</v>
      </c>
      <c r="M322" s="228"/>
      <c r="N322" s="228"/>
      <c r="O322" s="228"/>
      <c r="P322" s="228"/>
      <c r="Q322" s="229">
        <f t="shared" si="50"/>
        <v>0</v>
      </c>
      <c r="R322" s="228"/>
      <c r="S322" s="228"/>
      <c r="T322" s="228"/>
      <c r="U322" s="228"/>
      <c r="V322" s="229">
        <f t="shared" si="51"/>
        <v>0</v>
      </c>
      <c r="W322" s="228"/>
      <c r="X322" s="228"/>
      <c r="Y322" s="228"/>
      <c r="Z322" s="228"/>
      <c r="AA322" s="229">
        <f t="shared" si="52"/>
        <v>0</v>
      </c>
      <c r="AB322" s="228"/>
      <c r="AC322" s="228"/>
      <c r="AD322" s="228"/>
      <c r="AE322" s="228"/>
      <c r="AF322" s="229">
        <f t="shared" si="53"/>
        <v>0</v>
      </c>
      <c r="AG322" s="228"/>
      <c r="AH322" s="228"/>
      <c r="AI322" s="228"/>
      <c r="AJ322" s="228"/>
    </row>
    <row r="323" spans="2:36" ht="33" customHeight="1" thickBot="1" x14ac:dyDescent="0.3">
      <c r="B323" s="260">
        <v>45</v>
      </c>
      <c r="C323" s="538"/>
      <c r="D323" s="233" t="s">
        <v>160</v>
      </c>
      <c r="E323" s="238" t="s">
        <v>611</v>
      </c>
      <c r="F323" s="270">
        <f t="shared" si="47"/>
        <v>0</v>
      </c>
      <c r="G323" s="229">
        <f t="shared" si="48"/>
        <v>0</v>
      </c>
      <c r="H323" s="228"/>
      <c r="I323" s="228"/>
      <c r="J323" s="228"/>
      <c r="K323" s="228"/>
      <c r="L323" s="229">
        <f t="shared" si="49"/>
        <v>0</v>
      </c>
      <c r="M323" s="228"/>
      <c r="N323" s="228"/>
      <c r="O323" s="228"/>
      <c r="P323" s="228"/>
      <c r="Q323" s="229">
        <f t="shared" si="50"/>
        <v>0</v>
      </c>
      <c r="R323" s="228"/>
      <c r="S323" s="228"/>
      <c r="T323" s="228"/>
      <c r="U323" s="228"/>
      <c r="V323" s="229">
        <f t="shared" si="51"/>
        <v>0</v>
      </c>
      <c r="W323" s="228"/>
      <c r="X323" s="228"/>
      <c r="Y323" s="228"/>
      <c r="Z323" s="228"/>
      <c r="AA323" s="229">
        <f t="shared" si="52"/>
        <v>0</v>
      </c>
      <c r="AB323" s="228"/>
      <c r="AC323" s="228"/>
      <c r="AD323" s="228"/>
      <c r="AE323" s="228"/>
      <c r="AF323" s="229">
        <f t="shared" si="53"/>
        <v>0</v>
      </c>
      <c r="AG323" s="228"/>
      <c r="AH323" s="228"/>
      <c r="AI323" s="228"/>
      <c r="AJ323" s="228"/>
    </row>
    <row r="324" spans="2:36" ht="54.95" customHeight="1" thickBot="1" x14ac:dyDescent="0.3">
      <c r="B324" s="260">
        <v>46</v>
      </c>
      <c r="C324" s="538"/>
      <c r="D324" s="233" t="s">
        <v>159</v>
      </c>
      <c r="E324" s="238" t="s">
        <v>611</v>
      </c>
      <c r="F324" s="270">
        <f t="shared" si="47"/>
        <v>0</v>
      </c>
      <c r="G324" s="229">
        <f t="shared" si="48"/>
        <v>0</v>
      </c>
      <c r="H324" s="228"/>
      <c r="I324" s="228"/>
      <c r="J324" s="228"/>
      <c r="K324" s="228"/>
      <c r="L324" s="229">
        <f t="shared" si="49"/>
        <v>0</v>
      </c>
      <c r="M324" s="228"/>
      <c r="N324" s="228"/>
      <c r="O324" s="228"/>
      <c r="P324" s="228"/>
      <c r="Q324" s="229">
        <f t="shared" si="50"/>
        <v>0</v>
      </c>
      <c r="R324" s="228"/>
      <c r="S324" s="228"/>
      <c r="T324" s="228"/>
      <c r="U324" s="228"/>
      <c r="V324" s="229">
        <f t="shared" si="51"/>
        <v>0</v>
      </c>
      <c r="W324" s="228"/>
      <c r="X324" s="228"/>
      <c r="Y324" s="228"/>
      <c r="Z324" s="228"/>
      <c r="AA324" s="229">
        <f t="shared" si="52"/>
        <v>0</v>
      </c>
      <c r="AB324" s="228"/>
      <c r="AC324" s="228"/>
      <c r="AD324" s="228"/>
      <c r="AE324" s="228"/>
      <c r="AF324" s="229">
        <f t="shared" si="53"/>
        <v>0</v>
      </c>
      <c r="AG324" s="228"/>
      <c r="AH324" s="228"/>
      <c r="AI324" s="228"/>
      <c r="AJ324" s="228"/>
    </row>
    <row r="325" spans="2:36" ht="33" customHeight="1" thickBot="1" x14ac:dyDescent="0.3">
      <c r="B325" s="260">
        <v>47</v>
      </c>
      <c r="C325" s="538"/>
      <c r="D325" s="233" t="s">
        <v>78</v>
      </c>
      <c r="E325" s="238" t="s">
        <v>611</v>
      </c>
      <c r="F325" s="270">
        <f t="shared" si="47"/>
        <v>0</v>
      </c>
      <c r="G325" s="229">
        <f t="shared" si="48"/>
        <v>0</v>
      </c>
      <c r="H325" s="228"/>
      <c r="I325" s="228"/>
      <c r="J325" s="228"/>
      <c r="K325" s="228"/>
      <c r="L325" s="229">
        <f t="shared" si="49"/>
        <v>0</v>
      </c>
      <c r="M325" s="228"/>
      <c r="N325" s="228"/>
      <c r="O325" s="228"/>
      <c r="P325" s="228"/>
      <c r="Q325" s="229">
        <f t="shared" si="50"/>
        <v>0</v>
      </c>
      <c r="R325" s="228"/>
      <c r="S325" s="228"/>
      <c r="T325" s="228"/>
      <c r="U325" s="228"/>
      <c r="V325" s="229">
        <f t="shared" si="51"/>
        <v>0</v>
      </c>
      <c r="W325" s="228"/>
      <c r="X325" s="228"/>
      <c r="Y325" s="228"/>
      <c r="Z325" s="228"/>
      <c r="AA325" s="229">
        <f t="shared" si="52"/>
        <v>0</v>
      </c>
      <c r="AB325" s="228"/>
      <c r="AC325" s="228"/>
      <c r="AD325" s="228"/>
      <c r="AE325" s="228"/>
      <c r="AF325" s="229">
        <f t="shared" si="53"/>
        <v>0</v>
      </c>
      <c r="AG325" s="228"/>
      <c r="AH325" s="228"/>
      <c r="AI325" s="228"/>
      <c r="AJ325" s="228"/>
    </row>
    <row r="326" spans="2:36" ht="33" customHeight="1" thickBot="1" x14ac:dyDescent="0.3">
      <c r="B326" s="260">
        <v>48</v>
      </c>
      <c r="C326" s="538"/>
      <c r="D326" s="233" t="s">
        <v>1</v>
      </c>
      <c r="E326" s="238" t="s">
        <v>611</v>
      </c>
      <c r="F326" s="270">
        <f t="shared" ref="F326:F367" si="54">G326+L326+Q326+V326+AA326+AF326</f>
        <v>0</v>
      </c>
      <c r="G326" s="229">
        <f t="shared" ref="G326:G367" si="55">SUM(H326:K326)</f>
        <v>0</v>
      </c>
      <c r="H326" s="228"/>
      <c r="I326" s="228"/>
      <c r="J326" s="228"/>
      <c r="K326" s="228"/>
      <c r="L326" s="229">
        <f t="shared" ref="L326:L367" si="56">SUM(M326:P326)</f>
        <v>0</v>
      </c>
      <c r="M326" s="228"/>
      <c r="N326" s="228"/>
      <c r="O326" s="228"/>
      <c r="P326" s="228"/>
      <c r="Q326" s="229">
        <f t="shared" ref="Q326:Q367" si="57">SUM(R326:U326)</f>
        <v>0</v>
      </c>
      <c r="R326" s="228"/>
      <c r="S326" s="228"/>
      <c r="T326" s="228"/>
      <c r="U326" s="228"/>
      <c r="V326" s="229">
        <f t="shared" ref="V326:V367" si="58">SUM(W326:Z326)</f>
        <v>0</v>
      </c>
      <c r="W326" s="228"/>
      <c r="X326" s="228"/>
      <c r="Y326" s="228"/>
      <c r="Z326" s="228"/>
      <c r="AA326" s="229">
        <f t="shared" ref="AA326:AA367" si="59">SUM(AB326:AE326)</f>
        <v>0</v>
      </c>
      <c r="AB326" s="228"/>
      <c r="AC326" s="228"/>
      <c r="AD326" s="228"/>
      <c r="AE326" s="228"/>
      <c r="AF326" s="229">
        <f t="shared" ref="AF326:AF367" si="60">SUM(AG326:AJ326)</f>
        <v>0</v>
      </c>
      <c r="AG326" s="228"/>
      <c r="AH326" s="228"/>
      <c r="AI326" s="228"/>
      <c r="AJ326" s="228"/>
    </row>
    <row r="327" spans="2:36" ht="33" customHeight="1" thickBot="1" x14ac:dyDescent="0.3">
      <c r="B327" s="260">
        <v>49</v>
      </c>
      <c r="C327" s="538"/>
      <c r="D327" s="233" t="s">
        <v>222</v>
      </c>
      <c r="E327" s="238" t="s">
        <v>611</v>
      </c>
      <c r="F327" s="270">
        <f t="shared" si="54"/>
        <v>0</v>
      </c>
      <c r="G327" s="229">
        <f t="shared" si="55"/>
        <v>0</v>
      </c>
      <c r="H327" s="228"/>
      <c r="I327" s="228"/>
      <c r="J327" s="228"/>
      <c r="K327" s="228"/>
      <c r="L327" s="229">
        <f t="shared" si="56"/>
        <v>0</v>
      </c>
      <c r="M327" s="228"/>
      <c r="N327" s="228"/>
      <c r="O327" s="228"/>
      <c r="P327" s="228"/>
      <c r="Q327" s="229">
        <f t="shared" si="57"/>
        <v>0</v>
      </c>
      <c r="R327" s="228"/>
      <c r="S327" s="228"/>
      <c r="T327" s="228"/>
      <c r="U327" s="228"/>
      <c r="V327" s="229">
        <f t="shared" si="58"/>
        <v>0</v>
      </c>
      <c r="W327" s="228"/>
      <c r="X327" s="228"/>
      <c r="Y327" s="228"/>
      <c r="Z327" s="228"/>
      <c r="AA327" s="229">
        <f t="shared" si="59"/>
        <v>0</v>
      </c>
      <c r="AB327" s="228"/>
      <c r="AC327" s="228"/>
      <c r="AD327" s="228"/>
      <c r="AE327" s="228"/>
      <c r="AF327" s="229">
        <f t="shared" si="60"/>
        <v>0</v>
      </c>
      <c r="AG327" s="228"/>
      <c r="AH327" s="228"/>
      <c r="AI327" s="228"/>
      <c r="AJ327" s="228"/>
    </row>
    <row r="328" spans="2:36" ht="42" customHeight="1" thickBot="1" x14ac:dyDescent="0.3">
      <c r="B328" s="260">
        <v>50</v>
      </c>
      <c r="C328" s="538"/>
      <c r="D328" s="233" t="s">
        <v>227</v>
      </c>
      <c r="E328" s="238" t="s">
        <v>611</v>
      </c>
      <c r="F328" s="270">
        <f t="shared" si="54"/>
        <v>0</v>
      </c>
      <c r="G328" s="229">
        <f t="shared" si="55"/>
        <v>0</v>
      </c>
      <c r="H328" s="228"/>
      <c r="I328" s="228"/>
      <c r="J328" s="228"/>
      <c r="K328" s="228"/>
      <c r="L328" s="229">
        <f t="shared" si="56"/>
        <v>0</v>
      </c>
      <c r="M328" s="228"/>
      <c r="N328" s="228"/>
      <c r="O328" s="228"/>
      <c r="P328" s="228"/>
      <c r="Q328" s="229">
        <f t="shared" si="57"/>
        <v>0</v>
      </c>
      <c r="R328" s="228"/>
      <c r="S328" s="228"/>
      <c r="T328" s="228"/>
      <c r="U328" s="228"/>
      <c r="V328" s="229">
        <f t="shared" si="58"/>
        <v>0</v>
      </c>
      <c r="W328" s="228"/>
      <c r="X328" s="228"/>
      <c r="Y328" s="228"/>
      <c r="Z328" s="228"/>
      <c r="AA328" s="229">
        <f t="shared" si="59"/>
        <v>0</v>
      </c>
      <c r="AB328" s="228"/>
      <c r="AC328" s="228"/>
      <c r="AD328" s="228"/>
      <c r="AE328" s="228"/>
      <c r="AF328" s="229">
        <f t="shared" si="60"/>
        <v>0</v>
      </c>
      <c r="AG328" s="228"/>
      <c r="AH328" s="228"/>
      <c r="AI328" s="228"/>
      <c r="AJ328" s="228"/>
    </row>
    <row r="329" spans="2:36" ht="42" customHeight="1" thickBot="1" x14ac:dyDescent="0.3">
      <c r="B329" s="260">
        <v>51</v>
      </c>
      <c r="C329" s="538"/>
      <c r="D329" s="234" t="s">
        <v>0</v>
      </c>
      <c r="E329" s="238" t="s">
        <v>611</v>
      </c>
      <c r="F329" s="270">
        <f t="shared" si="54"/>
        <v>0</v>
      </c>
      <c r="G329" s="229">
        <f t="shared" si="55"/>
        <v>0</v>
      </c>
      <c r="H329" s="228"/>
      <c r="I329" s="228"/>
      <c r="J329" s="228"/>
      <c r="K329" s="228"/>
      <c r="L329" s="229">
        <f t="shared" si="56"/>
        <v>0</v>
      </c>
      <c r="M329" s="228"/>
      <c r="N329" s="228"/>
      <c r="O329" s="228"/>
      <c r="P329" s="228"/>
      <c r="Q329" s="229">
        <f t="shared" si="57"/>
        <v>0</v>
      </c>
      <c r="R329" s="228"/>
      <c r="S329" s="228"/>
      <c r="T329" s="228"/>
      <c r="U329" s="228"/>
      <c r="V329" s="229">
        <f t="shared" si="58"/>
        <v>0</v>
      </c>
      <c r="W329" s="228"/>
      <c r="X329" s="228"/>
      <c r="Y329" s="228"/>
      <c r="Z329" s="228"/>
      <c r="AA329" s="229">
        <f t="shared" si="59"/>
        <v>0</v>
      </c>
      <c r="AB329" s="228"/>
      <c r="AC329" s="228"/>
      <c r="AD329" s="228"/>
      <c r="AE329" s="228"/>
      <c r="AF329" s="229">
        <f t="shared" si="60"/>
        <v>0</v>
      </c>
      <c r="AG329" s="228"/>
      <c r="AH329" s="228"/>
      <c r="AI329" s="228"/>
      <c r="AJ329" s="228"/>
    </row>
    <row r="330" spans="2:36" ht="33" customHeight="1" thickBot="1" x14ac:dyDescent="0.3">
      <c r="B330" s="260">
        <v>52</v>
      </c>
      <c r="C330" s="538"/>
      <c r="D330" s="233" t="s">
        <v>11</v>
      </c>
      <c r="E330" s="238" t="s">
        <v>611</v>
      </c>
      <c r="F330" s="270">
        <f t="shared" si="54"/>
        <v>0</v>
      </c>
      <c r="G330" s="229">
        <f t="shared" si="55"/>
        <v>0</v>
      </c>
      <c r="H330" s="228"/>
      <c r="I330" s="228"/>
      <c r="J330" s="228"/>
      <c r="K330" s="228"/>
      <c r="L330" s="229">
        <f t="shared" si="56"/>
        <v>0</v>
      </c>
      <c r="M330" s="228"/>
      <c r="N330" s="228"/>
      <c r="O330" s="228"/>
      <c r="P330" s="228"/>
      <c r="Q330" s="229">
        <f t="shared" si="57"/>
        <v>0</v>
      </c>
      <c r="R330" s="228"/>
      <c r="S330" s="228"/>
      <c r="T330" s="228"/>
      <c r="U330" s="228"/>
      <c r="V330" s="229">
        <f t="shared" si="58"/>
        <v>0</v>
      </c>
      <c r="W330" s="228"/>
      <c r="X330" s="228"/>
      <c r="Y330" s="228"/>
      <c r="Z330" s="228"/>
      <c r="AA330" s="229">
        <f t="shared" si="59"/>
        <v>0</v>
      </c>
      <c r="AB330" s="228"/>
      <c r="AC330" s="228"/>
      <c r="AD330" s="228"/>
      <c r="AE330" s="228"/>
      <c r="AF330" s="229">
        <f t="shared" si="60"/>
        <v>0</v>
      </c>
      <c r="AG330" s="228"/>
      <c r="AH330" s="228"/>
      <c r="AI330" s="228"/>
      <c r="AJ330" s="228"/>
    </row>
    <row r="331" spans="2:36" ht="33" customHeight="1" thickBot="1" x14ac:dyDescent="0.3">
      <c r="B331" s="260">
        <v>53</v>
      </c>
      <c r="C331" s="538"/>
      <c r="D331" s="233" t="s">
        <v>12</v>
      </c>
      <c r="E331" s="238" t="s">
        <v>611</v>
      </c>
      <c r="F331" s="270">
        <f t="shared" si="54"/>
        <v>0</v>
      </c>
      <c r="G331" s="229">
        <f t="shared" si="55"/>
        <v>0</v>
      </c>
      <c r="H331" s="228"/>
      <c r="I331" s="228"/>
      <c r="J331" s="228"/>
      <c r="K331" s="228"/>
      <c r="L331" s="229">
        <f t="shared" si="56"/>
        <v>0</v>
      </c>
      <c r="M331" s="228"/>
      <c r="N331" s="228"/>
      <c r="O331" s="228"/>
      <c r="P331" s="228"/>
      <c r="Q331" s="229">
        <f t="shared" si="57"/>
        <v>0</v>
      </c>
      <c r="R331" s="228"/>
      <c r="S331" s="228"/>
      <c r="T331" s="228"/>
      <c r="U331" s="228"/>
      <c r="V331" s="229">
        <f t="shared" si="58"/>
        <v>0</v>
      </c>
      <c r="W331" s="228"/>
      <c r="X331" s="228"/>
      <c r="Y331" s="228"/>
      <c r="Z331" s="228"/>
      <c r="AA331" s="229">
        <f t="shared" si="59"/>
        <v>0</v>
      </c>
      <c r="AB331" s="228"/>
      <c r="AC331" s="228"/>
      <c r="AD331" s="228"/>
      <c r="AE331" s="228"/>
      <c r="AF331" s="229">
        <f t="shared" si="60"/>
        <v>0</v>
      </c>
      <c r="AG331" s="228"/>
      <c r="AH331" s="228"/>
      <c r="AI331" s="228"/>
      <c r="AJ331" s="228"/>
    </row>
    <row r="332" spans="2:36" ht="33" customHeight="1" thickBot="1" x14ac:dyDescent="0.3">
      <c r="B332" s="260">
        <v>54</v>
      </c>
      <c r="C332" s="538"/>
      <c r="D332" s="233" t="s">
        <v>13</v>
      </c>
      <c r="E332" s="238" t="s">
        <v>611</v>
      </c>
      <c r="F332" s="270">
        <f t="shared" si="54"/>
        <v>0</v>
      </c>
      <c r="G332" s="229">
        <f t="shared" si="55"/>
        <v>0</v>
      </c>
      <c r="H332" s="228"/>
      <c r="I332" s="228"/>
      <c r="J332" s="228"/>
      <c r="K332" s="228"/>
      <c r="L332" s="229">
        <f t="shared" si="56"/>
        <v>0</v>
      </c>
      <c r="M332" s="228"/>
      <c r="N332" s="228"/>
      <c r="O332" s="228"/>
      <c r="P332" s="228"/>
      <c r="Q332" s="229">
        <f t="shared" si="57"/>
        <v>0</v>
      </c>
      <c r="R332" s="228"/>
      <c r="S332" s="228"/>
      <c r="T332" s="228"/>
      <c r="U332" s="228"/>
      <c r="V332" s="229">
        <f t="shared" si="58"/>
        <v>0</v>
      </c>
      <c r="W332" s="228"/>
      <c r="X332" s="228"/>
      <c r="Y332" s="228"/>
      <c r="Z332" s="228"/>
      <c r="AA332" s="229">
        <f t="shared" si="59"/>
        <v>0</v>
      </c>
      <c r="AB332" s="228"/>
      <c r="AC332" s="228"/>
      <c r="AD332" s="228"/>
      <c r="AE332" s="228"/>
      <c r="AF332" s="229">
        <f t="shared" si="60"/>
        <v>0</v>
      </c>
      <c r="AG332" s="228"/>
      <c r="AH332" s="228"/>
      <c r="AI332" s="228"/>
      <c r="AJ332" s="228"/>
    </row>
    <row r="333" spans="2:36" ht="33" customHeight="1" thickBot="1" x14ac:dyDescent="0.3">
      <c r="B333" s="260">
        <v>55</v>
      </c>
      <c r="C333" s="538"/>
      <c r="D333" s="233" t="s">
        <v>223</v>
      </c>
      <c r="E333" s="238" t="s">
        <v>611</v>
      </c>
      <c r="F333" s="270">
        <f t="shared" si="54"/>
        <v>0</v>
      </c>
      <c r="G333" s="229">
        <f t="shared" si="55"/>
        <v>0</v>
      </c>
      <c r="H333" s="228"/>
      <c r="I333" s="228"/>
      <c r="J333" s="228"/>
      <c r="K333" s="228"/>
      <c r="L333" s="229">
        <f t="shared" si="56"/>
        <v>0</v>
      </c>
      <c r="M333" s="228"/>
      <c r="N333" s="228"/>
      <c r="O333" s="228"/>
      <c r="P333" s="228"/>
      <c r="Q333" s="229">
        <f t="shared" si="57"/>
        <v>0</v>
      </c>
      <c r="R333" s="228"/>
      <c r="S333" s="228"/>
      <c r="T333" s="228"/>
      <c r="U333" s="228"/>
      <c r="V333" s="229">
        <f t="shared" si="58"/>
        <v>0</v>
      </c>
      <c r="W333" s="228"/>
      <c r="X333" s="228"/>
      <c r="Y333" s="228"/>
      <c r="Z333" s="228"/>
      <c r="AA333" s="229">
        <f t="shared" si="59"/>
        <v>0</v>
      </c>
      <c r="AB333" s="228"/>
      <c r="AC333" s="228"/>
      <c r="AD333" s="228"/>
      <c r="AE333" s="228"/>
      <c r="AF333" s="229">
        <f t="shared" si="60"/>
        <v>0</v>
      </c>
      <c r="AG333" s="228"/>
      <c r="AH333" s="228"/>
      <c r="AI333" s="228"/>
      <c r="AJ333" s="228"/>
    </row>
    <row r="334" spans="2:36" ht="33" customHeight="1" thickBot="1" x14ac:dyDescent="0.3">
      <c r="B334" s="260">
        <v>56</v>
      </c>
      <c r="C334" s="538"/>
      <c r="D334" s="233" t="s">
        <v>17</v>
      </c>
      <c r="E334" s="238" t="s">
        <v>611</v>
      </c>
      <c r="F334" s="270">
        <f t="shared" si="54"/>
        <v>0</v>
      </c>
      <c r="G334" s="229">
        <f t="shared" si="55"/>
        <v>0</v>
      </c>
      <c r="H334" s="228"/>
      <c r="I334" s="228"/>
      <c r="J334" s="228"/>
      <c r="K334" s="228"/>
      <c r="L334" s="229">
        <f t="shared" si="56"/>
        <v>0</v>
      </c>
      <c r="M334" s="228"/>
      <c r="N334" s="228"/>
      <c r="O334" s="228"/>
      <c r="P334" s="228"/>
      <c r="Q334" s="229">
        <f t="shared" si="57"/>
        <v>0</v>
      </c>
      <c r="R334" s="228"/>
      <c r="S334" s="228"/>
      <c r="T334" s="228"/>
      <c r="U334" s="228"/>
      <c r="V334" s="229">
        <f t="shared" si="58"/>
        <v>0</v>
      </c>
      <c r="W334" s="228"/>
      <c r="X334" s="228"/>
      <c r="Y334" s="228"/>
      <c r="Z334" s="228"/>
      <c r="AA334" s="229">
        <f t="shared" si="59"/>
        <v>0</v>
      </c>
      <c r="AB334" s="228"/>
      <c r="AC334" s="228"/>
      <c r="AD334" s="228"/>
      <c r="AE334" s="228"/>
      <c r="AF334" s="229">
        <f t="shared" si="60"/>
        <v>0</v>
      </c>
      <c r="AG334" s="228"/>
      <c r="AH334" s="228"/>
      <c r="AI334" s="228"/>
      <c r="AJ334" s="228"/>
    </row>
    <row r="335" spans="2:36" ht="33" customHeight="1" thickBot="1" x14ac:dyDescent="0.3">
      <c r="B335" s="260">
        <v>57</v>
      </c>
      <c r="C335" s="538"/>
      <c r="D335" s="233" t="s">
        <v>224</v>
      </c>
      <c r="E335" s="238" t="s">
        <v>611</v>
      </c>
      <c r="F335" s="270">
        <f t="shared" si="54"/>
        <v>0</v>
      </c>
      <c r="G335" s="229">
        <f t="shared" si="55"/>
        <v>0</v>
      </c>
      <c r="H335" s="228"/>
      <c r="I335" s="228"/>
      <c r="J335" s="228"/>
      <c r="K335" s="228"/>
      <c r="L335" s="229">
        <f t="shared" si="56"/>
        <v>0</v>
      </c>
      <c r="M335" s="228"/>
      <c r="N335" s="228"/>
      <c r="O335" s="228"/>
      <c r="P335" s="228"/>
      <c r="Q335" s="229">
        <f t="shared" si="57"/>
        <v>0</v>
      </c>
      <c r="R335" s="228"/>
      <c r="S335" s="228"/>
      <c r="T335" s="228"/>
      <c r="U335" s="228"/>
      <c r="V335" s="229">
        <f t="shared" si="58"/>
        <v>0</v>
      </c>
      <c r="W335" s="228"/>
      <c r="X335" s="228"/>
      <c r="Y335" s="228"/>
      <c r="Z335" s="228"/>
      <c r="AA335" s="229">
        <f t="shared" si="59"/>
        <v>0</v>
      </c>
      <c r="AB335" s="228"/>
      <c r="AC335" s="228"/>
      <c r="AD335" s="228"/>
      <c r="AE335" s="228"/>
      <c r="AF335" s="229">
        <f t="shared" si="60"/>
        <v>0</v>
      </c>
      <c r="AG335" s="228"/>
      <c r="AH335" s="228"/>
      <c r="AI335" s="228"/>
      <c r="AJ335" s="228"/>
    </row>
    <row r="336" spans="2:36" ht="42" customHeight="1" thickBot="1" x14ac:dyDescent="0.3">
      <c r="B336" s="260">
        <v>58</v>
      </c>
      <c r="C336" s="538"/>
      <c r="D336" s="233" t="s">
        <v>225</v>
      </c>
      <c r="E336" s="238" t="s">
        <v>611</v>
      </c>
      <c r="F336" s="270">
        <f t="shared" si="54"/>
        <v>0</v>
      </c>
      <c r="G336" s="229">
        <f t="shared" si="55"/>
        <v>0</v>
      </c>
      <c r="H336" s="228"/>
      <c r="I336" s="228"/>
      <c r="J336" s="228"/>
      <c r="K336" s="228"/>
      <c r="L336" s="229">
        <f t="shared" si="56"/>
        <v>0</v>
      </c>
      <c r="M336" s="228"/>
      <c r="N336" s="228"/>
      <c r="O336" s="228"/>
      <c r="P336" s="228"/>
      <c r="Q336" s="229">
        <f t="shared" si="57"/>
        <v>0</v>
      </c>
      <c r="R336" s="228"/>
      <c r="S336" s="228"/>
      <c r="T336" s="228"/>
      <c r="U336" s="228"/>
      <c r="V336" s="229">
        <f t="shared" si="58"/>
        <v>0</v>
      </c>
      <c r="W336" s="228"/>
      <c r="X336" s="228"/>
      <c r="Y336" s="228"/>
      <c r="Z336" s="228"/>
      <c r="AA336" s="229">
        <f t="shared" si="59"/>
        <v>0</v>
      </c>
      <c r="AB336" s="228"/>
      <c r="AC336" s="228"/>
      <c r="AD336" s="228"/>
      <c r="AE336" s="228"/>
      <c r="AF336" s="229">
        <f t="shared" si="60"/>
        <v>0</v>
      </c>
      <c r="AG336" s="228"/>
      <c r="AH336" s="228"/>
      <c r="AI336" s="228"/>
      <c r="AJ336" s="228"/>
    </row>
    <row r="337" spans="2:36" ht="33" customHeight="1" thickBot="1" x14ac:dyDescent="0.3">
      <c r="B337" s="260">
        <v>59</v>
      </c>
      <c r="C337" s="538"/>
      <c r="D337" s="233" t="s">
        <v>226</v>
      </c>
      <c r="E337" s="238" t="s">
        <v>611</v>
      </c>
      <c r="F337" s="270">
        <f t="shared" si="54"/>
        <v>0</v>
      </c>
      <c r="G337" s="229">
        <f t="shared" si="55"/>
        <v>0</v>
      </c>
      <c r="H337" s="228"/>
      <c r="I337" s="228"/>
      <c r="J337" s="228"/>
      <c r="K337" s="228"/>
      <c r="L337" s="229">
        <f t="shared" si="56"/>
        <v>0</v>
      </c>
      <c r="M337" s="228"/>
      <c r="N337" s="228"/>
      <c r="O337" s="228"/>
      <c r="P337" s="228"/>
      <c r="Q337" s="229">
        <f t="shared" si="57"/>
        <v>0</v>
      </c>
      <c r="R337" s="228"/>
      <c r="S337" s="228"/>
      <c r="T337" s="228"/>
      <c r="U337" s="228"/>
      <c r="V337" s="229">
        <f t="shared" si="58"/>
        <v>0</v>
      </c>
      <c r="W337" s="228"/>
      <c r="X337" s="228"/>
      <c r="Y337" s="228"/>
      <c r="Z337" s="228"/>
      <c r="AA337" s="229">
        <f t="shared" si="59"/>
        <v>0</v>
      </c>
      <c r="AB337" s="228"/>
      <c r="AC337" s="228"/>
      <c r="AD337" s="228"/>
      <c r="AE337" s="228"/>
      <c r="AF337" s="229">
        <f t="shared" si="60"/>
        <v>0</v>
      </c>
      <c r="AG337" s="228"/>
      <c r="AH337" s="228"/>
      <c r="AI337" s="228"/>
      <c r="AJ337" s="228"/>
    </row>
    <row r="338" spans="2:36" ht="33" customHeight="1" thickBot="1" x14ac:dyDescent="0.3">
      <c r="B338" s="260">
        <v>60</v>
      </c>
      <c r="C338" s="538"/>
      <c r="D338" s="233" t="s">
        <v>31</v>
      </c>
      <c r="E338" s="238" t="s">
        <v>611</v>
      </c>
      <c r="F338" s="270">
        <f t="shared" si="54"/>
        <v>0</v>
      </c>
      <c r="G338" s="229">
        <f t="shared" si="55"/>
        <v>0</v>
      </c>
      <c r="H338" s="228"/>
      <c r="I338" s="228"/>
      <c r="J338" s="228"/>
      <c r="K338" s="228"/>
      <c r="L338" s="229">
        <f t="shared" si="56"/>
        <v>0</v>
      </c>
      <c r="M338" s="228"/>
      <c r="N338" s="228"/>
      <c r="O338" s="228"/>
      <c r="P338" s="228"/>
      <c r="Q338" s="229">
        <f t="shared" si="57"/>
        <v>0</v>
      </c>
      <c r="R338" s="228"/>
      <c r="S338" s="228"/>
      <c r="T338" s="228"/>
      <c r="U338" s="228"/>
      <c r="V338" s="229">
        <f t="shared" si="58"/>
        <v>0</v>
      </c>
      <c r="W338" s="228"/>
      <c r="X338" s="228"/>
      <c r="Y338" s="228"/>
      <c r="Z338" s="228"/>
      <c r="AA338" s="229">
        <f t="shared" si="59"/>
        <v>0</v>
      </c>
      <c r="AB338" s="228"/>
      <c r="AC338" s="228"/>
      <c r="AD338" s="228"/>
      <c r="AE338" s="228"/>
      <c r="AF338" s="229">
        <f t="shared" si="60"/>
        <v>0</v>
      </c>
      <c r="AG338" s="228"/>
      <c r="AH338" s="228"/>
      <c r="AI338" s="228"/>
      <c r="AJ338" s="228"/>
    </row>
    <row r="339" spans="2:36" ht="33" customHeight="1" thickBot="1" x14ac:dyDescent="0.3">
      <c r="B339" s="260">
        <v>61</v>
      </c>
      <c r="C339" s="538"/>
      <c r="D339" s="233" t="s">
        <v>677</v>
      </c>
      <c r="E339" s="238" t="s">
        <v>611</v>
      </c>
      <c r="F339" s="270">
        <f t="shared" si="54"/>
        <v>0</v>
      </c>
      <c r="G339" s="229">
        <f t="shared" si="55"/>
        <v>0</v>
      </c>
      <c r="H339" s="228"/>
      <c r="I339" s="228"/>
      <c r="J339" s="228"/>
      <c r="K339" s="228"/>
      <c r="L339" s="229">
        <f t="shared" si="56"/>
        <v>0</v>
      </c>
      <c r="M339" s="228"/>
      <c r="N339" s="228"/>
      <c r="O339" s="228"/>
      <c r="P339" s="228"/>
      <c r="Q339" s="229">
        <f t="shared" si="57"/>
        <v>0</v>
      </c>
      <c r="R339" s="228"/>
      <c r="S339" s="228"/>
      <c r="T339" s="228"/>
      <c r="U339" s="228"/>
      <c r="V339" s="229">
        <f t="shared" si="58"/>
        <v>0</v>
      </c>
      <c r="W339" s="228"/>
      <c r="X339" s="228"/>
      <c r="Y339" s="228"/>
      <c r="Z339" s="228"/>
      <c r="AA339" s="229">
        <f t="shared" si="59"/>
        <v>0</v>
      </c>
      <c r="AB339" s="228"/>
      <c r="AC339" s="228"/>
      <c r="AD339" s="228"/>
      <c r="AE339" s="228"/>
      <c r="AF339" s="229">
        <f t="shared" si="60"/>
        <v>0</v>
      </c>
      <c r="AG339" s="228"/>
      <c r="AH339" s="228"/>
      <c r="AI339" s="228"/>
      <c r="AJ339" s="228"/>
    </row>
    <row r="340" spans="2:36" ht="33" customHeight="1" thickBot="1" x14ac:dyDescent="0.3">
      <c r="B340" s="260">
        <v>62</v>
      </c>
      <c r="C340" s="538"/>
      <c r="D340" s="233" t="s">
        <v>42</v>
      </c>
      <c r="E340" s="238" t="s">
        <v>611</v>
      </c>
      <c r="F340" s="270">
        <f t="shared" si="54"/>
        <v>0</v>
      </c>
      <c r="G340" s="229">
        <f t="shared" si="55"/>
        <v>0</v>
      </c>
      <c r="H340" s="228"/>
      <c r="I340" s="228"/>
      <c r="J340" s="228"/>
      <c r="K340" s="228"/>
      <c r="L340" s="229">
        <f t="shared" si="56"/>
        <v>0</v>
      </c>
      <c r="M340" s="228"/>
      <c r="N340" s="228"/>
      <c r="O340" s="228"/>
      <c r="P340" s="228"/>
      <c r="Q340" s="229">
        <f t="shared" si="57"/>
        <v>0</v>
      </c>
      <c r="R340" s="228"/>
      <c r="S340" s="228"/>
      <c r="T340" s="228"/>
      <c r="U340" s="228"/>
      <c r="V340" s="229">
        <f t="shared" si="58"/>
        <v>0</v>
      </c>
      <c r="W340" s="228"/>
      <c r="X340" s="228"/>
      <c r="Y340" s="228"/>
      <c r="Z340" s="228"/>
      <c r="AA340" s="229">
        <f t="shared" si="59"/>
        <v>0</v>
      </c>
      <c r="AB340" s="228"/>
      <c r="AC340" s="228"/>
      <c r="AD340" s="228"/>
      <c r="AE340" s="228"/>
      <c r="AF340" s="229">
        <f t="shared" si="60"/>
        <v>0</v>
      </c>
      <c r="AG340" s="228"/>
      <c r="AH340" s="228"/>
      <c r="AI340" s="228"/>
      <c r="AJ340" s="228"/>
    </row>
    <row r="341" spans="2:36" ht="33" customHeight="1" thickBot="1" x14ac:dyDescent="0.3">
      <c r="B341" s="260">
        <v>63</v>
      </c>
      <c r="C341" s="538"/>
      <c r="D341" s="233" t="s">
        <v>30</v>
      </c>
      <c r="E341" s="238" t="s">
        <v>611</v>
      </c>
      <c r="F341" s="270">
        <f t="shared" si="54"/>
        <v>0</v>
      </c>
      <c r="G341" s="229">
        <f t="shared" si="55"/>
        <v>0</v>
      </c>
      <c r="H341" s="228"/>
      <c r="I341" s="228"/>
      <c r="J341" s="228"/>
      <c r="K341" s="228"/>
      <c r="L341" s="229">
        <f t="shared" si="56"/>
        <v>0</v>
      </c>
      <c r="M341" s="228"/>
      <c r="N341" s="228"/>
      <c r="O341" s="228"/>
      <c r="P341" s="228"/>
      <c r="Q341" s="229">
        <f t="shared" si="57"/>
        <v>0</v>
      </c>
      <c r="R341" s="228"/>
      <c r="S341" s="228"/>
      <c r="T341" s="228"/>
      <c r="U341" s="228"/>
      <c r="V341" s="229">
        <f t="shared" si="58"/>
        <v>0</v>
      </c>
      <c r="W341" s="228"/>
      <c r="X341" s="228"/>
      <c r="Y341" s="228"/>
      <c r="Z341" s="228"/>
      <c r="AA341" s="229">
        <f t="shared" si="59"/>
        <v>0</v>
      </c>
      <c r="AB341" s="228"/>
      <c r="AC341" s="228"/>
      <c r="AD341" s="228"/>
      <c r="AE341" s="228"/>
      <c r="AF341" s="229">
        <f t="shared" si="60"/>
        <v>0</v>
      </c>
      <c r="AG341" s="228"/>
      <c r="AH341" s="228"/>
      <c r="AI341" s="228"/>
      <c r="AJ341" s="228"/>
    </row>
    <row r="342" spans="2:36" ht="33" customHeight="1" thickBot="1" x14ac:dyDescent="0.3">
      <c r="B342" s="260">
        <v>64</v>
      </c>
      <c r="C342" s="538"/>
      <c r="D342" s="233" t="s">
        <v>19</v>
      </c>
      <c r="E342" s="238" t="s">
        <v>611</v>
      </c>
      <c r="F342" s="270">
        <f t="shared" si="54"/>
        <v>0</v>
      </c>
      <c r="G342" s="229">
        <f t="shared" si="55"/>
        <v>0</v>
      </c>
      <c r="H342" s="228"/>
      <c r="I342" s="228"/>
      <c r="J342" s="228"/>
      <c r="K342" s="228"/>
      <c r="L342" s="229">
        <f t="shared" si="56"/>
        <v>0</v>
      </c>
      <c r="M342" s="228"/>
      <c r="N342" s="228"/>
      <c r="O342" s="228"/>
      <c r="P342" s="228"/>
      <c r="Q342" s="229">
        <f t="shared" si="57"/>
        <v>0</v>
      </c>
      <c r="R342" s="228"/>
      <c r="S342" s="228"/>
      <c r="T342" s="228"/>
      <c r="U342" s="228"/>
      <c r="V342" s="229">
        <f t="shared" si="58"/>
        <v>0</v>
      </c>
      <c r="W342" s="228"/>
      <c r="X342" s="228"/>
      <c r="Y342" s="228"/>
      <c r="Z342" s="228"/>
      <c r="AA342" s="229">
        <f t="shared" si="59"/>
        <v>0</v>
      </c>
      <c r="AB342" s="228"/>
      <c r="AC342" s="228"/>
      <c r="AD342" s="228"/>
      <c r="AE342" s="228"/>
      <c r="AF342" s="229">
        <f t="shared" si="60"/>
        <v>0</v>
      </c>
      <c r="AG342" s="228"/>
      <c r="AH342" s="228"/>
      <c r="AI342" s="228"/>
      <c r="AJ342" s="228"/>
    </row>
    <row r="343" spans="2:36" ht="33" customHeight="1" thickBot="1" x14ac:dyDescent="0.3">
      <c r="B343" s="260">
        <v>65</v>
      </c>
      <c r="C343" s="538"/>
      <c r="D343" s="233" t="s">
        <v>229</v>
      </c>
      <c r="E343" s="238" t="s">
        <v>611</v>
      </c>
      <c r="F343" s="270">
        <f t="shared" si="54"/>
        <v>0</v>
      </c>
      <c r="G343" s="229">
        <f t="shared" si="55"/>
        <v>0</v>
      </c>
      <c r="H343" s="228"/>
      <c r="I343" s="228"/>
      <c r="J343" s="228"/>
      <c r="K343" s="228"/>
      <c r="L343" s="229">
        <f t="shared" si="56"/>
        <v>0</v>
      </c>
      <c r="M343" s="228"/>
      <c r="N343" s="228"/>
      <c r="O343" s="228"/>
      <c r="P343" s="228"/>
      <c r="Q343" s="229">
        <f t="shared" si="57"/>
        <v>0</v>
      </c>
      <c r="R343" s="228"/>
      <c r="S343" s="228"/>
      <c r="T343" s="228"/>
      <c r="U343" s="228"/>
      <c r="V343" s="229">
        <f t="shared" si="58"/>
        <v>0</v>
      </c>
      <c r="W343" s="228"/>
      <c r="X343" s="228"/>
      <c r="Y343" s="228"/>
      <c r="Z343" s="228"/>
      <c r="AA343" s="229">
        <f t="shared" si="59"/>
        <v>0</v>
      </c>
      <c r="AB343" s="228"/>
      <c r="AC343" s="228"/>
      <c r="AD343" s="228"/>
      <c r="AE343" s="228"/>
      <c r="AF343" s="229">
        <f t="shared" si="60"/>
        <v>0</v>
      </c>
      <c r="AG343" s="228"/>
      <c r="AH343" s="228"/>
      <c r="AI343" s="228"/>
      <c r="AJ343" s="228"/>
    </row>
    <row r="344" spans="2:36" ht="33" customHeight="1" thickBot="1" x14ac:dyDescent="0.3">
      <c r="B344" s="260">
        <v>66</v>
      </c>
      <c r="C344" s="538"/>
      <c r="D344" s="233" t="s">
        <v>230</v>
      </c>
      <c r="E344" s="238" t="s">
        <v>611</v>
      </c>
      <c r="F344" s="270">
        <f t="shared" si="54"/>
        <v>0</v>
      </c>
      <c r="G344" s="229">
        <f t="shared" si="55"/>
        <v>0</v>
      </c>
      <c r="H344" s="228"/>
      <c r="I344" s="228"/>
      <c r="J344" s="228"/>
      <c r="K344" s="228"/>
      <c r="L344" s="229">
        <f t="shared" si="56"/>
        <v>0</v>
      </c>
      <c r="M344" s="228"/>
      <c r="N344" s="228"/>
      <c r="O344" s="228"/>
      <c r="P344" s="228"/>
      <c r="Q344" s="229">
        <f t="shared" si="57"/>
        <v>0</v>
      </c>
      <c r="R344" s="228"/>
      <c r="S344" s="228"/>
      <c r="T344" s="228"/>
      <c r="U344" s="228"/>
      <c r="V344" s="229">
        <f t="shared" si="58"/>
        <v>0</v>
      </c>
      <c r="W344" s="228"/>
      <c r="X344" s="228"/>
      <c r="Y344" s="228"/>
      <c r="Z344" s="228"/>
      <c r="AA344" s="229">
        <f t="shared" si="59"/>
        <v>0</v>
      </c>
      <c r="AB344" s="228"/>
      <c r="AC344" s="228"/>
      <c r="AD344" s="228"/>
      <c r="AE344" s="228"/>
      <c r="AF344" s="229">
        <f t="shared" si="60"/>
        <v>0</v>
      </c>
      <c r="AG344" s="228"/>
      <c r="AH344" s="228"/>
      <c r="AI344" s="228"/>
      <c r="AJ344" s="228"/>
    </row>
    <row r="345" spans="2:36" ht="33" customHeight="1" thickBot="1" x14ac:dyDescent="0.3">
      <c r="B345" s="260">
        <v>67</v>
      </c>
      <c r="C345" s="538"/>
      <c r="D345" s="233" t="s">
        <v>48</v>
      </c>
      <c r="E345" s="238" t="s">
        <v>611</v>
      </c>
      <c r="F345" s="270">
        <f t="shared" si="54"/>
        <v>0</v>
      </c>
      <c r="G345" s="229">
        <f t="shared" si="55"/>
        <v>0</v>
      </c>
      <c r="H345" s="228"/>
      <c r="I345" s="228"/>
      <c r="J345" s="228"/>
      <c r="K345" s="228"/>
      <c r="L345" s="229">
        <f t="shared" si="56"/>
        <v>0</v>
      </c>
      <c r="M345" s="228"/>
      <c r="N345" s="228"/>
      <c r="O345" s="228"/>
      <c r="P345" s="228"/>
      <c r="Q345" s="229">
        <f t="shared" si="57"/>
        <v>0</v>
      </c>
      <c r="R345" s="228"/>
      <c r="S345" s="228"/>
      <c r="T345" s="228"/>
      <c r="U345" s="228"/>
      <c r="V345" s="229">
        <f t="shared" si="58"/>
        <v>0</v>
      </c>
      <c r="W345" s="228"/>
      <c r="X345" s="228"/>
      <c r="Y345" s="228"/>
      <c r="Z345" s="228"/>
      <c r="AA345" s="229">
        <f t="shared" si="59"/>
        <v>0</v>
      </c>
      <c r="AB345" s="228"/>
      <c r="AC345" s="228"/>
      <c r="AD345" s="228"/>
      <c r="AE345" s="228"/>
      <c r="AF345" s="229">
        <f t="shared" si="60"/>
        <v>0</v>
      </c>
      <c r="AG345" s="228"/>
      <c r="AH345" s="228"/>
      <c r="AI345" s="228"/>
      <c r="AJ345" s="228"/>
    </row>
    <row r="346" spans="2:36" ht="33" customHeight="1" thickBot="1" x14ac:dyDescent="0.3">
      <c r="B346" s="260">
        <v>68</v>
      </c>
      <c r="C346" s="538"/>
      <c r="D346" s="233" t="s">
        <v>47</v>
      </c>
      <c r="E346" s="238" t="s">
        <v>611</v>
      </c>
      <c r="F346" s="270">
        <f t="shared" si="54"/>
        <v>0</v>
      </c>
      <c r="G346" s="229">
        <f t="shared" si="55"/>
        <v>0</v>
      </c>
      <c r="H346" s="228"/>
      <c r="I346" s="228"/>
      <c r="J346" s="228"/>
      <c r="K346" s="228"/>
      <c r="L346" s="229">
        <f t="shared" si="56"/>
        <v>0</v>
      </c>
      <c r="M346" s="228"/>
      <c r="N346" s="228"/>
      <c r="O346" s="228"/>
      <c r="P346" s="228"/>
      <c r="Q346" s="229">
        <f t="shared" si="57"/>
        <v>0</v>
      </c>
      <c r="R346" s="228"/>
      <c r="S346" s="228"/>
      <c r="T346" s="228"/>
      <c r="U346" s="228"/>
      <c r="V346" s="229">
        <f t="shared" si="58"/>
        <v>0</v>
      </c>
      <c r="W346" s="228"/>
      <c r="X346" s="228"/>
      <c r="Y346" s="228"/>
      <c r="Z346" s="228"/>
      <c r="AA346" s="229">
        <f t="shared" si="59"/>
        <v>0</v>
      </c>
      <c r="AB346" s="228"/>
      <c r="AC346" s="228"/>
      <c r="AD346" s="228"/>
      <c r="AE346" s="228"/>
      <c r="AF346" s="229">
        <f t="shared" si="60"/>
        <v>0</v>
      </c>
      <c r="AG346" s="228"/>
      <c r="AH346" s="228"/>
      <c r="AI346" s="228"/>
      <c r="AJ346" s="228"/>
    </row>
    <row r="347" spans="2:36" ht="33" customHeight="1" thickBot="1" x14ac:dyDescent="0.3">
      <c r="B347" s="260">
        <v>69</v>
      </c>
      <c r="C347" s="538"/>
      <c r="D347" s="233" t="s">
        <v>678</v>
      </c>
      <c r="E347" s="238" t="s">
        <v>611</v>
      </c>
      <c r="F347" s="270">
        <f t="shared" si="54"/>
        <v>0</v>
      </c>
      <c r="G347" s="229">
        <f t="shared" si="55"/>
        <v>0</v>
      </c>
      <c r="H347" s="228"/>
      <c r="I347" s="228"/>
      <c r="J347" s="228"/>
      <c r="K347" s="228"/>
      <c r="L347" s="229">
        <f t="shared" si="56"/>
        <v>0</v>
      </c>
      <c r="M347" s="228"/>
      <c r="N347" s="228"/>
      <c r="O347" s="228"/>
      <c r="P347" s="228"/>
      <c r="Q347" s="229">
        <f t="shared" si="57"/>
        <v>0</v>
      </c>
      <c r="R347" s="228"/>
      <c r="S347" s="228"/>
      <c r="T347" s="228"/>
      <c r="U347" s="228"/>
      <c r="V347" s="229">
        <f t="shared" si="58"/>
        <v>0</v>
      </c>
      <c r="W347" s="228"/>
      <c r="X347" s="228"/>
      <c r="Y347" s="228"/>
      <c r="Z347" s="228"/>
      <c r="AA347" s="229">
        <f t="shared" si="59"/>
        <v>0</v>
      </c>
      <c r="AB347" s="228"/>
      <c r="AC347" s="228"/>
      <c r="AD347" s="228"/>
      <c r="AE347" s="228"/>
      <c r="AF347" s="229">
        <f t="shared" si="60"/>
        <v>0</v>
      </c>
      <c r="AG347" s="228"/>
      <c r="AH347" s="228"/>
      <c r="AI347" s="228"/>
      <c r="AJ347" s="228"/>
    </row>
    <row r="348" spans="2:36" ht="33" customHeight="1" thickBot="1" x14ac:dyDescent="0.3">
      <c r="B348" s="260">
        <v>70</v>
      </c>
      <c r="C348" s="538"/>
      <c r="D348" s="233" t="s">
        <v>107</v>
      </c>
      <c r="E348" s="238" t="s">
        <v>611</v>
      </c>
      <c r="F348" s="270">
        <f t="shared" si="54"/>
        <v>0</v>
      </c>
      <c r="G348" s="229">
        <f t="shared" si="55"/>
        <v>0</v>
      </c>
      <c r="H348" s="228"/>
      <c r="I348" s="228"/>
      <c r="J348" s="228"/>
      <c r="K348" s="228"/>
      <c r="L348" s="229">
        <f t="shared" si="56"/>
        <v>0</v>
      </c>
      <c r="M348" s="228"/>
      <c r="N348" s="228"/>
      <c r="O348" s="228"/>
      <c r="P348" s="228"/>
      <c r="Q348" s="229">
        <f t="shared" si="57"/>
        <v>0</v>
      </c>
      <c r="R348" s="228"/>
      <c r="S348" s="228"/>
      <c r="T348" s="228"/>
      <c r="U348" s="228"/>
      <c r="V348" s="229">
        <f t="shared" si="58"/>
        <v>0</v>
      </c>
      <c r="W348" s="228"/>
      <c r="X348" s="228"/>
      <c r="Y348" s="228"/>
      <c r="Z348" s="228"/>
      <c r="AA348" s="229">
        <f t="shared" si="59"/>
        <v>0</v>
      </c>
      <c r="AB348" s="228"/>
      <c r="AC348" s="228"/>
      <c r="AD348" s="228"/>
      <c r="AE348" s="228"/>
      <c r="AF348" s="229">
        <f t="shared" si="60"/>
        <v>0</v>
      </c>
      <c r="AG348" s="228"/>
      <c r="AH348" s="228"/>
      <c r="AI348" s="228"/>
      <c r="AJ348" s="228"/>
    </row>
    <row r="349" spans="2:36" ht="54.95" customHeight="1" thickBot="1" x14ac:dyDescent="0.3">
      <c r="B349" s="260">
        <v>71</v>
      </c>
      <c r="C349" s="538"/>
      <c r="D349" s="234" t="s">
        <v>108</v>
      </c>
      <c r="E349" s="238" t="s">
        <v>611</v>
      </c>
      <c r="F349" s="270">
        <f t="shared" si="54"/>
        <v>0</v>
      </c>
      <c r="G349" s="229">
        <f t="shared" si="55"/>
        <v>0</v>
      </c>
      <c r="H349" s="228"/>
      <c r="I349" s="228"/>
      <c r="J349" s="228"/>
      <c r="K349" s="228"/>
      <c r="L349" s="229">
        <f t="shared" si="56"/>
        <v>0</v>
      </c>
      <c r="M349" s="228"/>
      <c r="N349" s="228"/>
      <c r="O349" s="228"/>
      <c r="P349" s="228"/>
      <c r="Q349" s="229">
        <f t="shared" si="57"/>
        <v>0</v>
      </c>
      <c r="R349" s="228"/>
      <c r="S349" s="228"/>
      <c r="T349" s="228"/>
      <c r="U349" s="228"/>
      <c r="V349" s="229">
        <f t="shared" si="58"/>
        <v>0</v>
      </c>
      <c r="W349" s="228"/>
      <c r="X349" s="228"/>
      <c r="Y349" s="228"/>
      <c r="Z349" s="228"/>
      <c r="AA349" s="229">
        <f t="shared" si="59"/>
        <v>0</v>
      </c>
      <c r="AB349" s="228"/>
      <c r="AC349" s="228"/>
      <c r="AD349" s="228"/>
      <c r="AE349" s="228"/>
      <c r="AF349" s="229">
        <f t="shared" si="60"/>
        <v>0</v>
      </c>
      <c r="AG349" s="228"/>
      <c r="AH349" s="228"/>
      <c r="AI349" s="228"/>
      <c r="AJ349" s="228"/>
    </row>
    <row r="350" spans="2:36" ht="33" customHeight="1" thickBot="1" x14ac:dyDescent="0.3">
      <c r="B350" s="260">
        <v>72</v>
      </c>
      <c r="C350" s="538"/>
      <c r="D350" s="234" t="s">
        <v>43</v>
      </c>
      <c r="E350" s="238" t="s">
        <v>611</v>
      </c>
      <c r="F350" s="270">
        <f t="shared" si="54"/>
        <v>0</v>
      </c>
      <c r="G350" s="229">
        <f t="shared" si="55"/>
        <v>0</v>
      </c>
      <c r="H350" s="228"/>
      <c r="I350" s="228"/>
      <c r="J350" s="228"/>
      <c r="K350" s="228"/>
      <c r="L350" s="229">
        <f t="shared" si="56"/>
        <v>0</v>
      </c>
      <c r="M350" s="228"/>
      <c r="N350" s="228"/>
      <c r="O350" s="228"/>
      <c r="P350" s="228"/>
      <c r="Q350" s="229">
        <f t="shared" si="57"/>
        <v>0</v>
      </c>
      <c r="R350" s="228"/>
      <c r="S350" s="228"/>
      <c r="T350" s="228"/>
      <c r="U350" s="228"/>
      <c r="V350" s="229">
        <f t="shared" si="58"/>
        <v>0</v>
      </c>
      <c r="W350" s="228"/>
      <c r="X350" s="228"/>
      <c r="Y350" s="228"/>
      <c r="Z350" s="228"/>
      <c r="AA350" s="229">
        <f t="shared" si="59"/>
        <v>0</v>
      </c>
      <c r="AB350" s="228"/>
      <c r="AC350" s="228"/>
      <c r="AD350" s="228"/>
      <c r="AE350" s="228"/>
      <c r="AF350" s="229">
        <f t="shared" si="60"/>
        <v>0</v>
      </c>
      <c r="AG350" s="228"/>
      <c r="AH350" s="228"/>
      <c r="AI350" s="228"/>
      <c r="AJ350" s="228"/>
    </row>
    <row r="351" spans="2:36" ht="33" customHeight="1" thickBot="1" x14ac:dyDescent="0.3">
      <c r="B351" s="260">
        <v>73</v>
      </c>
      <c r="C351" s="538"/>
      <c r="D351" s="234" t="s">
        <v>161</v>
      </c>
      <c r="E351" s="238" t="s">
        <v>611</v>
      </c>
      <c r="F351" s="270">
        <f t="shared" si="54"/>
        <v>0</v>
      </c>
      <c r="G351" s="229">
        <f t="shared" si="55"/>
        <v>0</v>
      </c>
      <c r="H351" s="228"/>
      <c r="I351" s="228"/>
      <c r="J351" s="228"/>
      <c r="K351" s="228"/>
      <c r="L351" s="229">
        <f t="shared" si="56"/>
        <v>0</v>
      </c>
      <c r="M351" s="228"/>
      <c r="N351" s="228"/>
      <c r="O351" s="228"/>
      <c r="P351" s="228"/>
      <c r="Q351" s="229">
        <f t="shared" si="57"/>
        <v>0</v>
      </c>
      <c r="R351" s="228"/>
      <c r="S351" s="228"/>
      <c r="T351" s="228"/>
      <c r="U351" s="228"/>
      <c r="V351" s="229">
        <f t="shared" si="58"/>
        <v>0</v>
      </c>
      <c r="W351" s="228"/>
      <c r="X351" s="228"/>
      <c r="Y351" s="228"/>
      <c r="Z351" s="228"/>
      <c r="AA351" s="229">
        <f t="shared" si="59"/>
        <v>0</v>
      </c>
      <c r="AB351" s="228"/>
      <c r="AC351" s="228"/>
      <c r="AD351" s="228"/>
      <c r="AE351" s="228"/>
      <c r="AF351" s="229">
        <f t="shared" si="60"/>
        <v>0</v>
      </c>
      <c r="AG351" s="228"/>
      <c r="AH351" s="228"/>
      <c r="AI351" s="228"/>
      <c r="AJ351" s="228"/>
    </row>
    <row r="352" spans="2:36" ht="54.95" customHeight="1" thickBot="1" x14ac:dyDescent="0.3">
      <c r="B352" s="260">
        <v>74</v>
      </c>
      <c r="C352" s="538"/>
      <c r="D352" s="234" t="s">
        <v>23</v>
      </c>
      <c r="E352" s="238" t="s">
        <v>611</v>
      </c>
      <c r="F352" s="270">
        <f t="shared" si="54"/>
        <v>0</v>
      </c>
      <c r="G352" s="229">
        <f t="shared" si="55"/>
        <v>0</v>
      </c>
      <c r="H352" s="228"/>
      <c r="I352" s="228"/>
      <c r="J352" s="228"/>
      <c r="K352" s="228"/>
      <c r="L352" s="229">
        <f t="shared" si="56"/>
        <v>0</v>
      </c>
      <c r="M352" s="228"/>
      <c r="N352" s="228"/>
      <c r="O352" s="228"/>
      <c r="P352" s="228"/>
      <c r="Q352" s="229">
        <f t="shared" si="57"/>
        <v>0</v>
      </c>
      <c r="R352" s="228"/>
      <c r="S352" s="228"/>
      <c r="T352" s="228"/>
      <c r="U352" s="228"/>
      <c r="V352" s="229">
        <f t="shared" si="58"/>
        <v>0</v>
      </c>
      <c r="W352" s="228"/>
      <c r="X352" s="228"/>
      <c r="Y352" s="228"/>
      <c r="Z352" s="228"/>
      <c r="AA352" s="229">
        <f t="shared" si="59"/>
        <v>0</v>
      </c>
      <c r="AB352" s="228"/>
      <c r="AC352" s="228"/>
      <c r="AD352" s="228"/>
      <c r="AE352" s="228"/>
      <c r="AF352" s="229">
        <f t="shared" si="60"/>
        <v>0</v>
      </c>
      <c r="AG352" s="228"/>
      <c r="AH352" s="228"/>
      <c r="AI352" s="228"/>
      <c r="AJ352" s="228"/>
    </row>
    <row r="353" spans="2:36" ht="33" customHeight="1" thickBot="1" x14ac:dyDescent="0.3">
      <c r="B353" s="260">
        <v>75</v>
      </c>
      <c r="C353" s="538"/>
      <c r="D353" s="234" t="s">
        <v>24</v>
      </c>
      <c r="E353" s="238" t="s">
        <v>611</v>
      </c>
      <c r="F353" s="270">
        <f t="shared" si="54"/>
        <v>0</v>
      </c>
      <c r="G353" s="229">
        <f t="shared" si="55"/>
        <v>0</v>
      </c>
      <c r="H353" s="228"/>
      <c r="I353" s="228"/>
      <c r="J353" s="228"/>
      <c r="K353" s="228"/>
      <c r="L353" s="229">
        <f t="shared" si="56"/>
        <v>0</v>
      </c>
      <c r="M353" s="228"/>
      <c r="N353" s="228"/>
      <c r="O353" s="228"/>
      <c r="P353" s="228"/>
      <c r="Q353" s="229">
        <f t="shared" si="57"/>
        <v>0</v>
      </c>
      <c r="R353" s="228"/>
      <c r="S353" s="228"/>
      <c r="T353" s="228"/>
      <c r="U353" s="228"/>
      <c r="V353" s="229">
        <f t="shared" si="58"/>
        <v>0</v>
      </c>
      <c r="W353" s="228"/>
      <c r="X353" s="228"/>
      <c r="Y353" s="228"/>
      <c r="Z353" s="228"/>
      <c r="AA353" s="229">
        <f t="shared" si="59"/>
        <v>0</v>
      </c>
      <c r="AB353" s="228"/>
      <c r="AC353" s="228"/>
      <c r="AD353" s="228"/>
      <c r="AE353" s="228"/>
      <c r="AF353" s="229">
        <f t="shared" si="60"/>
        <v>0</v>
      </c>
      <c r="AG353" s="228"/>
      <c r="AH353" s="228"/>
      <c r="AI353" s="228"/>
      <c r="AJ353" s="228"/>
    </row>
    <row r="354" spans="2:36" ht="33" customHeight="1" thickBot="1" x14ac:dyDescent="0.3">
      <c r="B354" s="260">
        <v>76</v>
      </c>
      <c r="C354" s="538"/>
      <c r="D354" s="234" t="s">
        <v>25</v>
      </c>
      <c r="E354" s="238" t="s">
        <v>611</v>
      </c>
      <c r="F354" s="270">
        <f t="shared" si="54"/>
        <v>0</v>
      </c>
      <c r="G354" s="229">
        <f t="shared" si="55"/>
        <v>0</v>
      </c>
      <c r="H354" s="228"/>
      <c r="I354" s="228"/>
      <c r="J354" s="228"/>
      <c r="K354" s="228"/>
      <c r="L354" s="229">
        <f t="shared" si="56"/>
        <v>0</v>
      </c>
      <c r="M354" s="228"/>
      <c r="N354" s="228"/>
      <c r="O354" s="228"/>
      <c r="P354" s="228"/>
      <c r="Q354" s="229">
        <f t="shared" si="57"/>
        <v>0</v>
      </c>
      <c r="R354" s="228"/>
      <c r="S354" s="228"/>
      <c r="T354" s="228"/>
      <c r="U354" s="228"/>
      <c r="V354" s="229">
        <f t="shared" si="58"/>
        <v>0</v>
      </c>
      <c r="W354" s="228"/>
      <c r="X354" s="228"/>
      <c r="Y354" s="228"/>
      <c r="Z354" s="228"/>
      <c r="AA354" s="229">
        <f t="shared" si="59"/>
        <v>0</v>
      </c>
      <c r="AB354" s="228"/>
      <c r="AC354" s="228"/>
      <c r="AD354" s="228"/>
      <c r="AE354" s="228"/>
      <c r="AF354" s="229">
        <f t="shared" si="60"/>
        <v>0</v>
      </c>
      <c r="AG354" s="228"/>
      <c r="AH354" s="228"/>
      <c r="AI354" s="228"/>
      <c r="AJ354" s="228"/>
    </row>
    <row r="355" spans="2:36" ht="33" customHeight="1" thickBot="1" x14ac:dyDescent="0.3">
      <c r="B355" s="260">
        <v>77</v>
      </c>
      <c r="C355" s="538"/>
      <c r="D355" s="234" t="s">
        <v>26</v>
      </c>
      <c r="E355" s="238" t="s">
        <v>611</v>
      </c>
      <c r="F355" s="270">
        <f t="shared" si="54"/>
        <v>0</v>
      </c>
      <c r="G355" s="229">
        <f t="shared" si="55"/>
        <v>0</v>
      </c>
      <c r="H355" s="228"/>
      <c r="I355" s="228"/>
      <c r="J355" s="228"/>
      <c r="K355" s="228"/>
      <c r="L355" s="229">
        <f t="shared" si="56"/>
        <v>0</v>
      </c>
      <c r="M355" s="228"/>
      <c r="N355" s="228"/>
      <c r="O355" s="228"/>
      <c r="P355" s="228"/>
      <c r="Q355" s="229">
        <f t="shared" si="57"/>
        <v>0</v>
      </c>
      <c r="R355" s="228"/>
      <c r="S355" s="228"/>
      <c r="T355" s="228"/>
      <c r="U355" s="228"/>
      <c r="V355" s="229">
        <f t="shared" si="58"/>
        <v>0</v>
      </c>
      <c r="W355" s="228"/>
      <c r="X355" s="228"/>
      <c r="Y355" s="228"/>
      <c r="Z355" s="228"/>
      <c r="AA355" s="229">
        <f t="shared" si="59"/>
        <v>0</v>
      </c>
      <c r="AB355" s="228"/>
      <c r="AC355" s="228"/>
      <c r="AD355" s="228"/>
      <c r="AE355" s="228"/>
      <c r="AF355" s="229">
        <f t="shared" si="60"/>
        <v>0</v>
      </c>
      <c r="AG355" s="228"/>
      <c r="AH355" s="228"/>
      <c r="AI355" s="228"/>
      <c r="AJ355" s="228"/>
    </row>
    <row r="356" spans="2:36" ht="54.95" customHeight="1" thickBot="1" x14ac:dyDescent="0.3">
      <c r="B356" s="260">
        <v>78</v>
      </c>
      <c r="C356" s="538"/>
      <c r="D356" s="233" t="s">
        <v>232</v>
      </c>
      <c r="E356" s="238" t="s">
        <v>611</v>
      </c>
      <c r="F356" s="270">
        <f t="shared" si="54"/>
        <v>0</v>
      </c>
      <c r="G356" s="229">
        <f t="shared" si="55"/>
        <v>0</v>
      </c>
      <c r="H356" s="228"/>
      <c r="I356" s="228"/>
      <c r="J356" s="228"/>
      <c r="K356" s="228"/>
      <c r="L356" s="229">
        <f t="shared" si="56"/>
        <v>0</v>
      </c>
      <c r="M356" s="228"/>
      <c r="N356" s="228"/>
      <c r="O356" s="228"/>
      <c r="P356" s="228"/>
      <c r="Q356" s="229">
        <f t="shared" si="57"/>
        <v>0</v>
      </c>
      <c r="R356" s="228"/>
      <c r="S356" s="228"/>
      <c r="T356" s="228"/>
      <c r="U356" s="228"/>
      <c r="V356" s="229">
        <f t="shared" si="58"/>
        <v>0</v>
      </c>
      <c r="W356" s="228"/>
      <c r="X356" s="228"/>
      <c r="Y356" s="228"/>
      <c r="Z356" s="228"/>
      <c r="AA356" s="229">
        <f t="shared" si="59"/>
        <v>0</v>
      </c>
      <c r="AB356" s="228"/>
      <c r="AC356" s="228"/>
      <c r="AD356" s="228"/>
      <c r="AE356" s="228"/>
      <c r="AF356" s="229">
        <f t="shared" si="60"/>
        <v>0</v>
      </c>
      <c r="AG356" s="228"/>
      <c r="AH356" s="228"/>
      <c r="AI356" s="228"/>
      <c r="AJ356" s="228"/>
    </row>
    <row r="357" spans="2:36" ht="33" customHeight="1" thickBot="1" x14ac:dyDescent="0.3">
      <c r="B357" s="260">
        <v>79</v>
      </c>
      <c r="C357" s="538"/>
      <c r="D357" s="233" t="s">
        <v>162</v>
      </c>
      <c r="E357" s="238" t="s">
        <v>611</v>
      </c>
      <c r="F357" s="270">
        <f t="shared" si="54"/>
        <v>0</v>
      </c>
      <c r="G357" s="229">
        <f t="shared" si="55"/>
        <v>0</v>
      </c>
      <c r="H357" s="228"/>
      <c r="I357" s="228"/>
      <c r="J357" s="228"/>
      <c r="K357" s="228"/>
      <c r="L357" s="229">
        <f t="shared" si="56"/>
        <v>0</v>
      </c>
      <c r="M357" s="228"/>
      <c r="N357" s="228"/>
      <c r="O357" s="228"/>
      <c r="P357" s="228"/>
      <c r="Q357" s="229">
        <f t="shared" si="57"/>
        <v>0</v>
      </c>
      <c r="R357" s="228"/>
      <c r="S357" s="228"/>
      <c r="T357" s="228"/>
      <c r="U357" s="228"/>
      <c r="V357" s="229">
        <f t="shared" si="58"/>
        <v>0</v>
      </c>
      <c r="W357" s="228"/>
      <c r="X357" s="228"/>
      <c r="Y357" s="228"/>
      <c r="Z357" s="228"/>
      <c r="AA357" s="229">
        <f t="shared" si="59"/>
        <v>0</v>
      </c>
      <c r="AB357" s="228"/>
      <c r="AC357" s="228"/>
      <c r="AD357" s="228"/>
      <c r="AE357" s="228"/>
      <c r="AF357" s="229">
        <f t="shared" si="60"/>
        <v>0</v>
      </c>
      <c r="AG357" s="228"/>
      <c r="AH357" s="228"/>
      <c r="AI357" s="228"/>
      <c r="AJ357" s="228"/>
    </row>
    <row r="358" spans="2:36" ht="33" customHeight="1" thickBot="1" x14ac:dyDescent="0.3">
      <c r="B358" s="260">
        <v>80</v>
      </c>
      <c r="C358" s="538"/>
      <c r="D358" s="233" t="s">
        <v>28</v>
      </c>
      <c r="E358" s="238" t="s">
        <v>611</v>
      </c>
      <c r="F358" s="270">
        <f t="shared" si="54"/>
        <v>0</v>
      </c>
      <c r="G358" s="229">
        <f t="shared" si="55"/>
        <v>0</v>
      </c>
      <c r="H358" s="228"/>
      <c r="I358" s="228"/>
      <c r="J358" s="228"/>
      <c r="K358" s="228"/>
      <c r="L358" s="229">
        <f t="shared" si="56"/>
        <v>0</v>
      </c>
      <c r="M358" s="228"/>
      <c r="N358" s="228"/>
      <c r="O358" s="228"/>
      <c r="P358" s="228"/>
      <c r="Q358" s="229">
        <f t="shared" si="57"/>
        <v>0</v>
      </c>
      <c r="R358" s="228"/>
      <c r="S358" s="228"/>
      <c r="T358" s="228"/>
      <c r="U358" s="228"/>
      <c r="V358" s="229">
        <f t="shared" si="58"/>
        <v>0</v>
      </c>
      <c r="W358" s="228"/>
      <c r="X358" s="228"/>
      <c r="Y358" s="228"/>
      <c r="Z358" s="228"/>
      <c r="AA358" s="229">
        <f t="shared" si="59"/>
        <v>0</v>
      </c>
      <c r="AB358" s="228"/>
      <c r="AC358" s="228"/>
      <c r="AD358" s="228"/>
      <c r="AE358" s="228"/>
      <c r="AF358" s="229">
        <f>SUM(AG358:AJ358)</f>
        <v>0</v>
      </c>
      <c r="AG358" s="228"/>
      <c r="AH358" s="228"/>
      <c r="AI358" s="228"/>
      <c r="AJ358" s="228"/>
    </row>
    <row r="359" spans="2:36" ht="42" customHeight="1" thickBot="1" x14ac:dyDescent="0.3">
      <c r="B359" s="260">
        <v>81</v>
      </c>
      <c r="C359" s="538"/>
      <c r="D359" s="233" t="s">
        <v>228</v>
      </c>
      <c r="E359" s="238" t="s">
        <v>611</v>
      </c>
      <c r="F359" s="270">
        <f t="shared" si="54"/>
        <v>0</v>
      </c>
      <c r="G359" s="229">
        <f t="shared" si="55"/>
        <v>0</v>
      </c>
      <c r="H359" s="228"/>
      <c r="I359" s="228"/>
      <c r="J359" s="228"/>
      <c r="K359" s="228"/>
      <c r="L359" s="229">
        <f t="shared" si="56"/>
        <v>0</v>
      </c>
      <c r="M359" s="228"/>
      <c r="N359" s="228"/>
      <c r="O359" s="228"/>
      <c r="P359" s="228"/>
      <c r="Q359" s="229">
        <f t="shared" si="57"/>
        <v>0</v>
      </c>
      <c r="R359" s="228"/>
      <c r="S359" s="228"/>
      <c r="T359" s="228"/>
      <c r="U359" s="228"/>
      <c r="V359" s="229">
        <f t="shared" si="58"/>
        <v>0</v>
      </c>
      <c r="W359" s="228"/>
      <c r="X359" s="228"/>
      <c r="Y359" s="228"/>
      <c r="Z359" s="228"/>
      <c r="AA359" s="229">
        <f t="shared" si="59"/>
        <v>0</v>
      </c>
      <c r="AB359" s="228"/>
      <c r="AC359" s="228"/>
      <c r="AD359" s="228"/>
      <c r="AE359" s="228"/>
      <c r="AF359" s="229">
        <f t="shared" si="60"/>
        <v>0</v>
      </c>
      <c r="AG359" s="228"/>
      <c r="AH359" s="228"/>
      <c r="AI359" s="228"/>
      <c r="AJ359" s="228"/>
    </row>
    <row r="360" spans="2:36" ht="33" customHeight="1" thickBot="1" x14ac:dyDescent="0.3">
      <c r="B360" s="260">
        <v>82</v>
      </c>
      <c r="C360" s="538"/>
      <c r="D360" s="233" t="s">
        <v>29</v>
      </c>
      <c r="E360" s="238" t="s">
        <v>611</v>
      </c>
      <c r="F360" s="270">
        <f t="shared" si="54"/>
        <v>0</v>
      </c>
      <c r="G360" s="229">
        <f t="shared" si="55"/>
        <v>0</v>
      </c>
      <c r="H360" s="228"/>
      <c r="I360" s="228"/>
      <c r="J360" s="228"/>
      <c r="K360" s="228"/>
      <c r="L360" s="229">
        <f t="shared" si="56"/>
        <v>0</v>
      </c>
      <c r="M360" s="228"/>
      <c r="N360" s="228"/>
      <c r="O360" s="228"/>
      <c r="P360" s="228"/>
      <c r="Q360" s="229">
        <f t="shared" si="57"/>
        <v>0</v>
      </c>
      <c r="R360" s="228"/>
      <c r="S360" s="228"/>
      <c r="T360" s="228"/>
      <c r="U360" s="228"/>
      <c r="V360" s="229">
        <f t="shared" si="58"/>
        <v>0</v>
      </c>
      <c r="W360" s="228"/>
      <c r="X360" s="228"/>
      <c r="Y360" s="228"/>
      <c r="Z360" s="228"/>
      <c r="AA360" s="229">
        <f t="shared" si="59"/>
        <v>0</v>
      </c>
      <c r="AB360" s="228"/>
      <c r="AC360" s="228"/>
      <c r="AD360" s="228"/>
      <c r="AE360" s="228"/>
      <c r="AF360" s="229">
        <f t="shared" si="60"/>
        <v>0</v>
      </c>
      <c r="AG360" s="228"/>
      <c r="AH360" s="228"/>
      <c r="AI360" s="228"/>
      <c r="AJ360" s="228"/>
    </row>
    <row r="361" spans="2:36" ht="33" customHeight="1" thickBot="1" x14ac:dyDescent="0.3">
      <c r="B361" s="260">
        <v>83</v>
      </c>
      <c r="C361" s="538"/>
      <c r="D361" s="233" t="s">
        <v>106</v>
      </c>
      <c r="E361" s="238" t="s">
        <v>611</v>
      </c>
      <c r="F361" s="270">
        <f t="shared" si="54"/>
        <v>0</v>
      </c>
      <c r="G361" s="229">
        <f t="shared" si="55"/>
        <v>0</v>
      </c>
      <c r="H361" s="228"/>
      <c r="I361" s="228"/>
      <c r="J361" s="228"/>
      <c r="K361" s="228"/>
      <c r="L361" s="229">
        <f t="shared" si="56"/>
        <v>0</v>
      </c>
      <c r="M361" s="228"/>
      <c r="N361" s="228"/>
      <c r="O361" s="228"/>
      <c r="P361" s="228"/>
      <c r="Q361" s="229">
        <f t="shared" si="57"/>
        <v>0</v>
      </c>
      <c r="R361" s="228"/>
      <c r="S361" s="228"/>
      <c r="T361" s="228"/>
      <c r="U361" s="228"/>
      <c r="V361" s="229">
        <f t="shared" si="58"/>
        <v>0</v>
      </c>
      <c r="W361" s="228"/>
      <c r="X361" s="228"/>
      <c r="Y361" s="228"/>
      <c r="Z361" s="228"/>
      <c r="AA361" s="229">
        <f t="shared" si="59"/>
        <v>0</v>
      </c>
      <c r="AB361" s="228"/>
      <c r="AC361" s="228"/>
      <c r="AD361" s="228"/>
      <c r="AE361" s="228"/>
      <c r="AF361" s="229">
        <f t="shared" si="60"/>
        <v>0</v>
      </c>
      <c r="AG361" s="228"/>
      <c r="AH361" s="228"/>
      <c r="AI361" s="228"/>
      <c r="AJ361" s="228"/>
    </row>
    <row r="362" spans="2:36" ht="33" customHeight="1" thickBot="1" x14ac:dyDescent="0.3">
      <c r="B362" s="260">
        <v>84</v>
      </c>
      <c r="C362" s="538"/>
      <c r="D362" s="233" t="s">
        <v>41</v>
      </c>
      <c r="E362" s="238" t="s">
        <v>611</v>
      </c>
      <c r="F362" s="270">
        <f t="shared" si="54"/>
        <v>0</v>
      </c>
      <c r="G362" s="229">
        <f t="shared" si="55"/>
        <v>0</v>
      </c>
      <c r="H362" s="228"/>
      <c r="I362" s="228"/>
      <c r="J362" s="228"/>
      <c r="K362" s="228"/>
      <c r="L362" s="229">
        <f t="shared" si="56"/>
        <v>0</v>
      </c>
      <c r="M362" s="228"/>
      <c r="N362" s="228"/>
      <c r="O362" s="228"/>
      <c r="P362" s="228"/>
      <c r="Q362" s="229">
        <f t="shared" si="57"/>
        <v>0</v>
      </c>
      <c r="R362" s="228"/>
      <c r="S362" s="228"/>
      <c r="T362" s="228"/>
      <c r="U362" s="228"/>
      <c r="V362" s="229">
        <f t="shared" si="58"/>
        <v>0</v>
      </c>
      <c r="W362" s="228"/>
      <c r="X362" s="228"/>
      <c r="Y362" s="228"/>
      <c r="Z362" s="228"/>
      <c r="AA362" s="229">
        <f t="shared" si="59"/>
        <v>0</v>
      </c>
      <c r="AB362" s="228"/>
      <c r="AC362" s="228"/>
      <c r="AD362" s="228"/>
      <c r="AE362" s="228"/>
      <c r="AF362" s="229">
        <f t="shared" si="60"/>
        <v>0</v>
      </c>
      <c r="AG362" s="228"/>
      <c r="AH362" s="228"/>
      <c r="AI362" s="228"/>
      <c r="AJ362" s="228"/>
    </row>
    <row r="363" spans="2:36" ht="33" customHeight="1" thickBot="1" x14ac:dyDescent="0.3">
      <c r="B363" s="260">
        <v>85</v>
      </c>
      <c r="C363" s="538"/>
      <c r="D363" s="233" t="s">
        <v>21</v>
      </c>
      <c r="E363" s="238" t="s">
        <v>611</v>
      </c>
      <c r="F363" s="270">
        <f t="shared" si="54"/>
        <v>0</v>
      </c>
      <c r="G363" s="229">
        <f t="shared" si="55"/>
        <v>0</v>
      </c>
      <c r="H363" s="228"/>
      <c r="I363" s="228"/>
      <c r="J363" s="228"/>
      <c r="K363" s="228"/>
      <c r="L363" s="229">
        <f t="shared" si="56"/>
        <v>0</v>
      </c>
      <c r="M363" s="228"/>
      <c r="N363" s="228"/>
      <c r="O363" s="228"/>
      <c r="P363" s="228"/>
      <c r="Q363" s="229">
        <f t="shared" si="57"/>
        <v>0</v>
      </c>
      <c r="R363" s="228"/>
      <c r="S363" s="228"/>
      <c r="T363" s="228"/>
      <c r="U363" s="228"/>
      <c r="V363" s="229">
        <f t="shared" si="58"/>
        <v>0</v>
      </c>
      <c r="W363" s="228"/>
      <c r="X363" s="228"/>
      <c r="Y363" s="228"/>
      <c r="Z363" s="228"/>
      <c r="AA363" s="229">
        <f t="shared" si="59"/>
        <v>0</v>
      </c>
      <c r="AB363" s="228"/>
      <c r="AC363" s="228"/>
      <c r="AD363" s="228"/>
      <c r="AE363" s="228"/>
      <c r="AF363" s="229">
        <f t="shared" si="60"/>
        <v>0</v>
      </c>
      <c r="AG363" s="228"/>
      <c r="AH363" s="228"/>
      <c r="AI363" s="228"/>
      <c r="AJ363" s="228"/>
    </row>
    <row r="364" spans="2:36" ht="33" customHeight="1" thickBot="1" x14ac:dyDescent="0.3">
      <c r="B364" s="260">
        <v>86</v>
      </c>
      <c r="C364" s="538"/>
      <c r="D364" s="233" t="s">
        <v>132</v>
      </c>
      <c r="E364" s="238" t="s">
        <v>611</v>
      </c>
      <c r="F364" s="270">
        <f t="shared" si="54"/>
        <v>0</v>
      </c>
      <c r="G364" s="229">
        <f t="shared" si="55"/>
        <v>0</v>
      </c>
      <c r="H364" s="228"/>
      <c r="I364" s="228"/>
      <c r="J364" s="228"/>
      <c r="K364" s="228"/>
      <c r="L364" s="229">
        <f t="shared" si="56"/>
        <v>0</v>
      </c>
      <c r="M364" s="228"/>
      <c r="N364" s="228"/>
      <c r="O364" s="228"/>
      <c r="P364" s="228"/>
      <c r="Q364" s="229">
        <f t="shared" si="57"/>
        <v>0</v>
      </c>
      <c r="R364" s="228"/>
      <c r="S364" s="228"/>
      <c r="T364" s="228"/>
      <c r="U364" s="228"/>
      <c r="V364" s="229">
        <f t="shared" si="58"/>
        <v>0</v>
      </c>
      <c r="W364" s="228"/>
      <c r="X364" s="228"/>
      <c r="Y364" s="228"/>
      <c r="Z364" s="228"/>
      <c r="AA364" s="229">
        <f t="shared" si="59"/>
        <v>0</v>
      </c>
      <c r="AB364" s="228"/>
      <c r="AC364" s="228"/>
      <c r="AD364" s="228"/>
      <c r="AE364" s="228"/>
      <c r="AF364" s="229">
        <f t="shared" si="60"/>
        <v>0</v>
      </c>
      <c r="AG364" s="228"/>
      <c r="AH364" s="228"/>
      <c r="AI364" s="228"/>
      <c r="AJ364" s="228"/>
    </row>
    <row r="365" spans="2:36" ht="33" customHeight="1" thickBot="1" x14ac:dyDescent="0.3">
      <c r="B365" s="260">
        <v>87</v>
      </c>
      <c r="C365" s="538"/>
      <c r="D365" s="233" t="s">
        <v>22</v>
      </c>
      <c r="E365" s="238" t="s">
        <v>611</v>
      </c>
      <c r="F365" s="270">
        <f t="shared" si="54"/>
        <v>0</v>
      </c>
      <c r="G365" s="229">
        <f t="shared" si="55"/>
        <v>0</v>
      </c>
      <c r="H365" s="228"/>
      <c r="I365" s="228"/>
      <c r="J365" s="228"/>
      <c r="K365" s="228"/>
      <c r="L365" s="229">
        <f t="shared" si="56"/>
        <v>0</v>
      </c>
      <c r="M365" s="228"/>
      <c r="N365" s="228"/>
      <c r="O365" s="228"/>
      <c r="P365" s="228"/>
      <c r="Q365" s="229">
        <f t="shared" si="57"/>
        <v>0</v>
      </c>
      <c r="R365" s="228"/>
      <c r="S365" s="228"/>
      <c r="T365" s="228"/>
      <c r="U365" s="228"/>
      <c r="V365" s="229">
        <f t="shared" si="58"/>
        <v>0</v>
      </c>
      <c r="W365" s="228"/>
      <c r="X365" s="228"/>
      <c r="Y365" s="228"/>
      <c r="Z365" s="228"/>
      <c r="AA365" s="229">
        <f t="shared" si="59"/>
        <v>0</v>
      </c>
      <c r="AB365" s="228"/>
      <c r="AC365" s="228"/>
      <c r="AD365" s="228"/>
      <c r="AE365" s="228"/>
      <c r="AF365" s="229">
        <f t="shared" si="60"/>
        <v>0</v>
      </c>
      <c r="AG365" s="228"/>
      <c r="AH365" s="228"/>
      <c r="AI365" s="228"/>
      <c r="AJ365" s="228"/>
    </row>
    <row r="366" spans="2:36" ht="33" customHeight="1" x14ac:dyDescent="0.25">
      <c r="B366" s="199"/>
      <c r="C366" s="538"/>
      <c r="D366" s="257"/>
      <c r="E366" s="239" t="s">
        <v>121</v>
      </c>
      <c r="F366" s="270">
        <f t="shared" si="54"/>
        <v>0</v>
      </c>
      <c r="G366" s="229">
        <f t="shared" si="55"/>
        <v>0</v>
      </c>
      <c r="H366" s="232">
        <v>0</v>
      </c>
      <c r="I366" s="232">
        <v>0</v>
      </c>
      <c r="J366" s="232">
        <v>0</v>
      </c>
      <c r="K366" s="232">
        <v>0</v>
      </c>
      <c r="L366" s="229">
        <f t="shared" si="56"/>
        <v>0</v>
      </c>
      <c r="M366" s="232">
        <v>0</v>
      </c>
      <c r="N366" s="232">
        <v>0</v>
      </c>
      <c r="O366" s="232">
        <v>0</v>
      </c>
      <c r="P366" s="232">
        <v>0</v>
      </c>
      <c r="Q366" s="229">
        <f t="shared" si="57"/>
        <v>0</v>
      </c>
      <c r="R366" s="232">
        <v>0</v>
      </c>
      <c r="S366" s="232">
        <v>0</v>
      </c>
      <c r="T366" s="232">
        <v>0</v>
      </c>
      <c r="U366" s="232">
        <v>0</v>
      </c>
      <c r="V366" s="229">
        <f t="shared" si="58"/>
        <v>0</v>
      </c>
      <c r="W366" s="232">
        <v>0</v>
      </c>
      <c r="X366" s="232">
        <v>0</v>
      </c>
      <c r="Y366" s="232">
        <v>0</v>
      </c>
      <c r="Z366" s="232">
        <v>0</v>
      </c>
      <c r="AA366" s="229">
        <f t="shared" si="59"/>
        <v>0</v>
      </c>
      <c r="AB366" s="232">
        <v>0</v>
      </c>
      <c r="AC366" s="232">
        <v>0</v>
      </c>
      <c r="AD366" s="232">
        <v>0</v>
      </c>
      <c r="AE366" s="232">
        <v>0</v>
      </c>
      <c r="AF366" s="229">
        <f t="shared" si="60"/>
        <v>0</v>
      </c>
      <c r="AG366" s="232">
        <v>0</v>
      </c>
      <c r="AH366" s="232">
        <v>0</v>
      </c>
      <c r="AI366" s="232">
        <v>0</v>
      </c>
      <c r="AJ366" s="232">
        <v>0</v>
      </c>
    </row>
    <row r="367" spans="2:36" ht="33" customHeight="1" thickBot="1" x14ac:dyDescent="0.3">
      <c r="B367" s="231"/>
      <c r="C367" s="539"/>
      <c r="D367" s="258"/>
      <c r="E367" s="240" t="s">
        <v>116</v>
      </c>
      <c r="F367" s="270">
        <f t="shared" si="54"/>
        <v>4</v>
      </c>
      <c r="G367" s="229">
        <f t="shared" si="55"/>
        <v>0</v>
      </c>
      <c r="H367" s="41">
        <v>0</v>
      </c>
      <c r="I367" s="41">
        <v>0</v>
      </c>
      <c r="J367" s="41">
        <v>0</v>
      </c>
      <c r="K367" s="41">
        <v>0</v>
      </c>
      <c r="L367" s="229">
        <f t="shared" si="56"/>
        <v>0</v>
      </c>
      <c r="M367" s="41">
        <v>0</v>
      </c>
      <c r="N367" s="41">
        <v>0</v>
      </c>
      <c r="O367" s="41">
        <v>0</v>
      </c>
      <c r="P367" s="41">
        <v>0</v>
      </c>
      <c r="Q367" s="229">
        <f t="shared" si="57"/>
        <v>2</v>
      </c>
      <c r="R367" s="41">
        <v>2</v>
      </c>
      <c r="S367" s="41">
        <v>0</v>
      </c>
      <c r="T367" s="41">
        <v>0</v>
      </c>
      <c r="U367" s="41">
        <v>0</v>
      </c>
      <c r="V367" s="229">
        <f t="shared" si="58"/>
        <v>0</v>
      </c>
      <c r="W367" s="41">
        <v>0</v>
      </c>
      <c r="X367" s="41">
        <v>0</v>
      </c>
      <c r="Y367" s="41">
        <v>0</v>
      </c>
      <c r="Z367" s="41">
        <v>0</v>
      </c>
      <c r="AA367" s="229">
        <f t="shared" si="59"/>
        <v>0</v>
      </c>
      <c r="AB367" s="41">
        <v>0</v>
      </c>
      <c r="AC367" s="41">
        <v>0</v>
      </c>
      <c r="AD367" s="41">
        <v>0</v>
      </c>
      <c r="AE367" s="41">
        <v>0</v>
      </c>
      <c r="AF367" s="229">
        <f t="shared" si="60"/>
        <v>2</v>
      </c>
      <c r="AG367" s="41">
        <v>2</v>
      </c>
      <c r="AH367" s="41">
        <v>0</v>
      </c>
      <c r="AI367" s="41">
        <v>0</v>
      </c>
      <c r="AJ367" s="41">
        <v>0</v>
      </c>
    </row>
  </sheetData>
  <sheetProtection formatCells="0" sort="0" autoFilter="0"/>
  <mergeCells count="203">
    <mergeCell ref="AF2:AJ2"/>
    <mergeCell ref="AF3:AF4"/>
    <mergeCell ref="G3:G4"/>
    <mergeCell ref="G2:K2"/>
    <mergeCell ref="L2:P2"/>
    <mergeCell ref="L3:L4"/>
    <mergeCell ref="B304:B306"/>
    <mergeCell ref="B307:B309"/>
    <mergeCell ref="B310:B312"/>
    <mergeCell ref="B262:B264"/>
    <mergeCell ref="B265:B267"/>
    <mergeCell ref="B268:B270"/>
    <mergeCell ref="B271:B273"/>
    <mergeCell ref="B274:B276"/>
    <mergeCell ref="B277:B279"/>
    <mergeCell ref="B280:B282"/>
    <mergeCell ref="B283:B285"/>
    <mergeCell ref="B286:B288"/>
    <mergeCell ref="B250:B252"/>
    <mergeCell ref="B253:B255"/>
    <mergeCell ref="B256:B258"/>
    <mergeCell ref="B259:B261"/>
    <mergeCell ref="B289:B291"/>
    <mergeCell ref="B292:B294"/>
    <mergeCell ref="B295:B297"/>
    <mergeCell ref="B298:B300"/>
    <mergeCell ref="B74:B77"/>
    <mergeCell ref="B78:B81"/>
    <mergeCell ref="B82:B85"/>
    <mergeCell ref="B86:B89"/>
    <mergeCell ref="B96:B99"/>
    <mergeCell ref="B106:B109"/>
    <mergeCell ref="B110:B113"/>
    <mergeCell ref="B117:B119"/>
    <mergeCell ref="B132:B134"/>
    <mergeCell ref="B114:B116"/>
    <mergeCell ref="B103:B105"/>
    <mergeCell ref="B169:B172"/>
    <mergeCell ref="B173:B176"/>
    <mergeCell ref="B177:B180"/>
    <mergeCell ref="B223:B225"/>
    <mergeCell ref="B226:B228"/>
    <mergeCell ref="B229:B231"/>
    <mergeCell ref="B232:B234"/>
    <mergeCell ref="B235:B237"/>
    <mergeCell ref="B1:F2"/>
    <mergeCell ref="D3:E4"/>
    <mergeCell ref="B3:B4"/>
    <mergeCell ref="C3:C4"/>
    <mergeCell ref="F3:F4"/>
    <mergeCell ref="B16:B18"/>
    <mergeCell ref="D16:D18"/>
    <mergeCell ref="C5:E5"/>
    <mergeCell ref="C6:E6"/>
    <mergeCell ref="C7:E7"/>
    <mergeCell ref="B9:B11"/>
    <mergeCell ref="D9:D11"/>
    <mergeCell ref="C8:E8"/>
    <mergeCell ref="B37:B39"/>
    <mergeCell ref="D37:D39"/>
    <mergeCell ref="B19:B21"/>
    <mergeCell ref="D19:D21"/>
    <mergeCell ref="B22:B25"/>
    <mergeCell ref="D22:D25"/>
    <mergeCell ref="B26:B28"/>
    <mergeCell ref="D26:D28"/>
    <mergeCell ref="D12:D15"/>
    <mergeCell ref="D29:D32"/>
    <mergeCell ref="D33:D36"/>
    <mergeCell ref="D67:D70"/>
    <mergeCell ref="D71:D73"/>
    <mergeCell ref="B52:B55"/>
    <mergeCell ref="D52:D55"/>
    <mergeCell ref="B56:B59"/>
    <mergeCell ref="D56:D59"/>
    <mergeCell ref="B44:B47"/>
    <mergeCell ref="D44:D47"/>
    <mergeCell ref="B40:B43"/>
    <mergeCell ref="D40:D43"/>
    <mergeCell ref="D103:D105"/>
    <mergeCell ref="D106:D109"/>
    <mergeCell ref="D110:D113"/>
    <mergeCell ref="D117:D119"/>
    <mergeCell ref="B129:B131"/>
    <mergeCell ref="D129:D131"/>
    <mergeCell ref="D48:D51"/>
    <mergeCell ref="B48:B51"/>
    <mergeCell ref="B67:B70"/>
    <mergeCell ref="B71:B73"/>
    <mergeCell ref="B100:B102"/>
    <mergeCell ref="D100:D102"/>
    <mergeCell ref="D96:D99"/>
    <mergeCell ref="B90:B92"/>
    <mergeCell ref="D90:D92"/>
    <mergeCell ref="B93:B95"/>
    <mergeCell ref="D93:D95"/>
    <mergeCell ref="D82:D85"/>
    <mergeCell ref="D86:D89"/>
    <mergeCell ref="B60:B63"/>
    <mergeCell ref="D60:D63"/>
    <mergeCell ref="B64:B66"/>
    <mergeCell ref="D64:D66"/>
    <mergeCell ref="B123:B125"/>
    <mergeCell ref="D123:D125"/>
    <mergeCell ref="B126:B128"/>
    <mergeCell ref="D126:D128"/>
    <mergeCell ref="B135:B137"/>
    <mergeCell ref="B141:B144"/>
    <mergeCell ref="D114:D116"/>
    <mergeCell ref="B120:B122"/>
    <mergeCell ref="D120:D122"/>
    <mergeCell ref="B149:B152"/>
    <mergeCell ref="D149:D152"/>
    <mergeCell ref="D145:D148"/>
    <mergeCell ref="D132:D134"/>
    <mergeCell ref="D135:D137"/>
    <mergeCell ref="B138:B140"/>
    <mergeCell ref="D138:D140"/>
    <mergeCell ref="D141:D144"/>
    <mergeCell ref="D165:D168"/>
    <mergeCell ref="D169:D172"/>
    <mergeCell ref="D173:D176"/>
    <mergeCell ref="D177:D180"/>
    <mergeCell ref="D191:D194"/>
    <mergeCell ref="D195:D198"/>
    <mergeCell ref="D199:D202"/>
    <mergeCell ref="D203:D206"/>
    <mergeCell ref="D244:D246"/>
    <mergeCell ref="D187:D190"/>
    <mergeCell ref="D226:D228"/>
    <mergeCell ref="D229:D231"/>
    <mergeCell ref="D153:D156"/>
    <mergeCell ref="B145:B148"/>
    <mergeCell ref="B153:B156"/>
    <mergeCell ref="D78:D81"/>
    <mergeCell ref="B184:B186"/>
    <mergeCell ref="D184:D186"/>
    <mergeCell ref="Q2:U2"/>
    <mergeCell ref="Q3:Q4"/>
    <mergeCell ref="D301:D303"/>
    <mergeCell ref="C9:C210"/>
    <mergeCell ref="B207:B210"/>
    <mergeCell ref="D207:D210"/>
    <mergeCell ref="B191:B194"/>
    <mergeCell ref="B195:B198"/>
    <mergeCell ref="B199:B202"/>
    <mergeCell ref="D157:D160"/>
    <mergeCell ref="D161:D164"/>
    <mergeCell ref="B203:B206"/>
    <mergeCell ref="B157:B160"/>
    <mergeCell ref="B161:B164"/>
    <mergeCell ref="B165:B168"/>
    <mergeCell ref="B187:B190"/>
    <mergeCell ref="B181:B183"/>
    <mergeCell ref="D181:D183"/>
    <mergeCell ref="D304:D306"/>
    <mergeCell ref="D307:D309"/>
    <mergeCell ref="B211:B213"/>
    <mergeCell ref="B214:B216"/>
    <mergeCell ref="B217:B219"/>
    <mergeCell ref="B220:B222"/>
    <mergeCell ref="D277:D279"/>
    <mergeCell ref="D271:D273"/>
    <mergeCell ref="D274:D276"/>
    <mergeCell ref="D280:D282"/>
    <mergeCell ref="D211:D213"/>
    <mergeCell ref="D214:D216"/>
    <mergeCell ref="D217:D219"/>
    <mergeCell ref="D220:D222"/>
    <mergeCell ref="D223:D225"/>
    <mergeCell ref="B301:B303"/>
    <mergeCell ref="B238:B240"/>
    <mergeCell ref="B241:B243"/>
    <mergeCell ref="B244:B246"/>
    <mergeCell ref="B247:B249"/>
    <mergeCell ref="D256:D258"/>
    <mergeCell ref="D247:D249"/>
    <mergeCell ref="D250:D252"/>
    <mergeCell ref="D253:D255"/>
    <mergeCell ref="AA2:AE2"/>
    <mergeCell ref="AA3:AA4"/>
    <mergeCell ref="V2:Z2"/>
    <mergeCell ref="V3:V4"/>
    <mergeCell ref="D310:D312"/>
    <mergeCell ref="C211:C367"/>
    <mergeCell ref="B12:B15"/>
    <mergeCell ref="B29:B32"/>
    <mergeCell ref="B33:B36"/>
    <mergeCell ref="D283:D285"/>
    <mergeCell ref="D286:D288"/>
    <mergeCell ref="D289:D291"/>
    <mergeCell ref="D292:D294"/>
    <mergeCell ref="D295:D297"/>
    <mergeCell ref="D298:D300"/>
    <mergeCell ref="D259:D261"/>
    <mergeCell ref="D262:D264"/>
    <mergeCell ref="D265:D267"/>
    <mergeCell ref="D268:D270"/>
    <mergeCell ref="D232:D234"/>
    <mergeCell ref="D235:D237"/>
    <mergeCell ref="D238:D240"/>
    <mergeCell ref="D241:D243"/>
    <mergeCell ref="D74:D77"/>
  </mergeCells>
  <pageMargins left="0.70866141732283461" right="0.31496062992125984" top="0.3543307086614173" bottom="0.3543307086614173" header="0.31496062992125984" footer="0.31496062992125984"/>
  <pageSetup paperSize="9" scale="4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H57"/>
  <sheetViews>
    <sheetView zoomScale="80" zoomScaleNormal="80" workbookViewId="0">
      <pane xSplit="4" ySplit="5" topLeftCell="E6" activePane="bottomRight" state="frozen"/>
      <selection pane="topRight" activeCell="E1" sqref="E1"/>
      <selection pane="bottomLeft" activeCell="A6" sqref="A6"/>
      <selection pane="bottomRight" activeCell="D5" sqref="D5"/>
    </sheetView>
  </sheetViews>
  <sheetFormatPr defaultColWidth="13.7109375" defaultRowHeight="15" x14ac:dyDescent="0.25"/>
  <cols>
    <col min="1" max="1" width="1.7109375" style="11" customWidth="1"/>
    <col min="2" max="2" width="33.140625" style="9" customWidth="1"/>
    <col min="3" max="3" width="71.42578125" style="9" customWidth="1"/>
    <col min="4" max="4" width="12.28515625" style="9" customWidth="1"/>
    <col min="5" max="5" width="9" style="251" customWidth="1"/>
    <col min="6" max="9" width="6" style="251" customWidth="1"/>
    <col min="10" max="10" width="10.140625" style="251" customWidth="1"/>
    <col min="11" max="14" width="6" style="251" customWidth="1"/>
    <col min="15" max="15" width="10.140625" style="251" customWidth="1"/>
    <col min="16" max="19" width="6" style="251" customWidth="1"/>
    <col min="20" max="20" width="10.42578125" style="251" customWidth="1"/>
    <col min="21" max="22" width="6" style="251" customWidth="1"/>
    <col min="23" max="24" width="6" style="9" customWidth="1"/>
    <col min="25" max="25" width="10.28515625" style="9" customWidth="1"/>
    <col min="26" max="29" width="6" style="9" customWidth="1"/>
    <col min="30" max="30" width="10.28515625" style="9" customWidth="1"/>
    <col min="31" max="31" width="6" style="9" customWidth="1"/>
    <col min="32" max="34" width="6.140625" style="9" customWidth="1"/>
    <col min="35" max="16384" width="13.7109375" style="9"/>
  </cols>
  <sheetData>
    <row r="1" spans="2:34" s="10" customFormat="1" ht="19.5" customHeight="1" x14ac:dyDescent="0.25">
      <c r="B1" s="376" t="s">
        <v>726</v>
      </c>
      <c r="C1" s="566"/>
      <c r="D1" s="566"/>
      <c r="E1" s="249"/>
      <c r="F1" s="249"/>
      <c r="G1" s="249"/>
      <c r="H1" s="249"/>
      <c r="I1" s="249"/>
      <c r="J1" s="249"/>
      <c r="K1" s="249"/>
      <c r="L1" s="249"/>
      <c r="M1" s="249"/>
      <c r="N1" s="249"/>
      <c r="O1" s="249"/>
      <c r="P1" s="249"/>
      <c r="Q1" s="249"/>
      <c r="R1" s="249"/>
      <c r="S1" s="249"/>
      <c r="T1" s="249"/>
      <c r="U1" s="249"/>
      <c r="V1" s="249"/>
    </row>
    <row r="2" spans="2:34" s="10" customFormat="1" ht="40.5" customHeight="1" x14ac:dyDescent="0.25">
      <c r="B2" s="567"/>
      <c r="C2" s="567"/>
      <c r="D2" s="567"/>
      <c r="E2" s="322" t="s">
        <v>689</v>
      </c>
      <c r="F2" s="323"/>
      <c r="G2" s="323"/>
      <c r="H2" s="323"/>
      <c r="I2" s="323"/>
      <c r="J2" s="322" t="s">
        <v>690</v>
      </c>
      <c r="K2" s="323"/>
      <c r="L2" s="323"/>
      <c r="M2" s="323"/>
      <c r="N2" s="323"/>
      <c r="O2" s="322" t="s">
        <v>701</v>
      </c>
      <c r="P2" s="323"/>
      <c r="Q2" s="323"/>
      <c r="R2" s="323"/>
      <c r="S2" s="323"/>
      <c r="T2" s="322" t="s">
        <v>707</v>
      </c>
      <c r="U2" s="323"/>
      <c r="V2" s="323"/>
      <c r="W2" s="323"/>
      <c r="X2" s="323"/>
      <c r="Y2" s="322" t="s">
        <v>716</v>
      </c>
      <c r="Z2" s="323"/>
      <c r="AA2" s="323"/>
      <c r="AB2" s="323"/>
      <c r="AC2" s="323"/>
      <c r="AD2" s="322" t="s">
        <v>722</v>
      </c>
      <c r="AE2" s="323"/>
      <c r="AF2" s="323"/>
      <c r="AG2" s="323"/>
      <c r="AH2" s="323"/>
    </row>
    <row r="3" spans="2:34" s="29" customFormat="1" ht="132" customHeight="1" x14ac:dyDescent="0.2">
      <c r="B3" s="571" t="s">
        <v>123</v>
      </c>
      <c r="C3" s="571" t="s">
        <v>38</v>
      </c>
      <c r="D3" s="573" t="s">
        <v>697</v>
      </c>
      <c r="E3" s="574" t="s">
        <v>698</v>
      </c>
      <c r="F3" s="269" t="s">
        <v>692</v>
      </c>
      <c r="G3" s="269" t="s">
        <v>691</v>
      </c>
      <c r="H3" s="269" t="s">
        <v>693</v>
      </c>
      <c r="I3" s="269" t="s">
        <v>694</v>
      </c>
      <c r="J3" s="574" t="s">
        <v>700</v>
      </c>
      <c r="K3" s="269" t="s">
        <v>692</v>
      </c>
      <c r="L3" s="269" t="s">
        <v>691</v>
      </c>
      <c r="M3" s="269" t="s">
        <v>693</v>
      </c>
      <c r="N3" s="269" t="s">
        <v>694</v>
      </c>
      <c r="O3" s="574" t="s">
        <v>703</v>
      </c>
      <c r="P3" s="269" t="s">
        <v>692</v>
      </c>
      <c r="Q3" s="269" t="s">
        <v>691</v>
      </c>
      <c r="R3" s="269" t="s">
        <v>693</v>
      </c>
      <c r="S3" s="269" t="s">
        <v>694</v>
      </c>
      <c r="T3" s="574" t="s">
        <v>715</v>
      </c>
      <c r="U3" s="269" t="s">
        <v>692</v>
      </c>
      <c r="V3" s="269" t="s">
        <v>691</v>
      </c>
      <c r="W3" s="269" t="s">
        <v>693</v>
      </c>
      <c r="X3" s="269" t="s">
        <v>694</v>
      </c>
      <c r="Y3" s="574" t="s">
        <v>717</v>
      </c>
      <c r="Z3" s="269" t="s">
        <v>692</v>
      </c>
      <c r="AA3" s="269" t="s">
        <v>691</v>
      </c>
      <c r="AB3" s="269" t="s">
        <v>693</v>
      </c>
      <c r="AC3" s="269" t="s">
        <v>694</v>
      </c>
      <c r="AD3" s="574" t="s">
        <v>724</v>
      </c>
      <c r="AE3" s="269" t="s">
        <v>692</v>
      </c>
      <c r="AF3" s="269" t="s">
        <v>691</v>
      </c>
      <c r="AG3" s="269" t="s">
        <v>693</v>
      </c>
      <c r="AH3" s="269" t="s">
        <v>694</v>
      </c>
    </row>
    <row r="4" spans="2:34" s="32" customFormat="1" ht="15" customHeight="1" thickBot="1" x14ac:dyDescent="0.25">
      <c r="B4" s="572"/>
      <c r="C4" s="572"/>
      <c r="D4" s="573"/>
      <c r="E4" s="575"/>
      <c r="F4" s="50">
        <v>101</v>
      </c>
      <c r="G4" s="50">
        <v>215</v>
      </c>
      <c r="H4" s="50">
        <v>216</v>
      </c>
      <c r="I4" s="50">
        <v>217</v>
      </c>
      <c r="J4" s="575"/>
      <c r="K4" s="50">
        <v>101</v>
      </c>
      <c r="L4" s="50">
        <v>215</v>
      </c>
      <c r="M4" s="50">
        <v>216</v>
      </c>
      <c r="N4" s="50">
        <v>217</v>
      </c>
      <c r="O4" s="575"/>
      <c r="P4" s="50">
        <v>101</v>
      </c>
      <c r="Q4" s="50">
        <v>215</v>
      </c>
      <c r="R4" s="50">
        <v>216</v>
      </c>
      <c r="S4" s="50">
        <v>217</v>
      </c>
      <c r="T4" s="575"/>
      <c r="U4" s="50">
        <v>101</v>
      </c>
      <c r="V4" s="50">
        <v>215</v>
      </c>
      <c r="W4" s="50">
        <v>216</v>
      </c>
      <c r="X4" s="50">
        <v>217</v>
      </c>
      <c r="Y4" s="575"/>
      <c r="Z4" s="50">
        <v>101</v>
      </c>
      <c r="AA4" s="50">
        <v>215</v>
      </c>
      <c r="AB4" s="50">
        <v>216</v>
      </c>
      <c r="AC4" s="50">
        <v>217</v>
      </c>
      <c r="AD4" s="575"/>
      <c r="AE4" s="50">
        <v>101</v>
      </c>
      <c r="AF4" s="50">
        <v>215</v>
      </c>
      <c r="AG4" s="50">
        <v>216</v>
      </c>
      <c r="AH4" s="50">
        <v>217</v>
      </c>
    </row>
    <row r="5" spans="2:34" s="7" customFormat="1" ht="15.75" x14ac:dyDescent="0.25">
      <c r="B5" s="569" t="s">
        <v>39</v>
      </c>
      <c r="C5" s="570"/>
      <c r="D5" s="271">
        <f>F5+G5+H5+I5+K5+L5+M5+N5+P5+Q5+R5+S5+U5+V5+W5+X5+Z5+AA5+AB5+AC5+AE5+AF5+AG5+AH5</f>
        <v>17980</v>
      </c>
      <c r="E5" s="43">
        <f>SUM(F5:I5)</f>
        <v>2893</v>
      </c>
      <c r="F5" s="43">
        <f t="shared" ref="F5:I5" si="0">SUM(F6:F57)</f>
        <v>2847</v>
      </c>
      <c r="G5" s="43">
        <f t="shared" si="0"/>
        <v>9</v>
      </c>
      <c r="H5" s="43">
        <f t="shared" si="0"/>
        <v>37</v>
      </c>
      <c r="I5" s="43">
        <f t="shared" si="0"/>
        <v>0</v>
      </c>
      <c r="J5" s="43">
        <f>SUM(K5:N5)</f>
        <v>3682</v>
      </c>
      <c r="K5" s="43">
        <f t="shared" ref="K5:N5" si="1">SUM(K6:K57)</f>
        <v>3622</v>
      </c>
      <c r="L5" s="43">
        <f t="shared" si="1"/>
        <v>1</v>
      </c>
      <c r="M5" s="43">
        <f t="shared" si="1"/>
        <v>59</v>
      </c>
      <c r="N5" s="43">
        <f t="shared" si="1"/>
        <v>0</v>
      </c>
      <c r="O5" s="43">
        <f>SUM(P5:S5)</f>
        <v>3094</v>
      </c>
      <c r="P5" s="43">
        <f t="shared" ref="P5:AH5" si="2">SUM(P6:P57)</f>
        <v>3038</v>
      </c>
      <c r="Q5" s="43">
        <f t="shared" si="2"/>
        <v>20</v>
      </c>
      <c r="R5" s="43">
        <f t="shared" si="2"/>
        <v>33</v>
      </c>
      <c r="S5" s="43">
        <f t="shared" si="2"/>
        <v>3</v>
      </c>
      <c r="T5" s="43">
        <f>SUM(U5:X5)</f>
        <v>3581</v>
      </c>
      <c r="U5" s="43">
        <f t="shared" si="2"/>
        <v>3463</v>
      </c>
      <c r="V5" s="43">
        <f t="shared" si="2"/>
        <v>40</v>
      </c>
      <c r="W5" s="43">
        <f t="shared" si="2"/>
        <v>64</v>
      </c>
      <c r="X5" s="43">
        <f t="shared" si="2"/>
        <v>14</v>
      </c>
      <c r="Y5" s="43">
        <f>SUM(Z5:AC5)</f>
        <v>2190</v>
      </c>
      <c r="Z5" s="43">
        <f t="shared" si="2"/>
        <v>2139</v>
      </c>
      <c r="AA5" s="43">
        <f t="shared" si="2"/>
        <v>12</v>
      </c>
      <c r="AB5" s="43">
        <f t="shared" si="2"/>
        <v>32</v>
      </c>
      <c r="AC5" s="43">
        <f t="shared" si="2"/>
        <v>7</v>
      </c>
      <c r="AD5" s="43">
        <f>SUM(AE5:AH5)</f>
        <v>2540</v>
      </c>
      <c r="AE5" s="43">
        <f t="shared" si="2"/>
        <v>2476</v>
      </c>
      <c r="AF5" s="43">
        <f t="shared" si="2"/>
        <v>11</v>
      </c>
      <c r="AG5" s="43">
        <f t="shared" si="2"/>
        <v>51</v>
      </c>
      <c r="AH5" s="43">
        <f t="shared" si="2"/>
        <v>2</v>
      </c>
    </row>
    <row r="6" spans="2:34" ht="45" x14ac:dyDescent="0.25">
      <c r="B6" s="38" t="s">
        <v>40</v>
      </c>
      <c r="C6" s="46" t="s">
        <v>64</v>
      </c>
      <c r="D6" s="271">
        <f t="shared" ref="D6:D57" si="3">F6+G6+H6+I6+K6+L6+M6+N6+P6+Q6+R6+S6+U6+V6+W6+X6+Z6+AA6+AB6+AC6+AE6+AF6+AG6+AH6</f>
        <v>0</v>
      </c>
      <c r="E6" s="43">
        <f t="shared" ref="E6:E57" si="4">SUM(F6:I6)</f>
        <v>0</v>
      </c>
      <c r="F6" s="44"/>
      <c r="G6" s="44"/>
      <c r="H6" s="44"/>
      <c r="I6" s="44"/>
      <c r="J6" s="43">
        <f t="shared" ref="J6:J57" si="5">SUM(K6:N6)</f>
        <v>0</v>
      </c>
      <c r="K6" s="44"/>
      <c r="L6" s="44"/>
      <c r="M6" s="44"/>
      <c r="N6" s="44"/>
      <c r="O6" s="43">
        <f t="shared" ref="O6:O57" si="6">SUM(P6:S6)</f>
        <v>0</v>
      </c>
      <c r="P6" s="44"/>
      <c r="Q6" s="44"/>
      <c r="R6" s="44"/>
      <c r="S6" s="44"/>
      <c r="T6" s="43">
        <f t="shared" ref="T6:T57" si="7">SUM(U6:X6)</f>
        <v>0</v>
      </c>
      <c r="U6" s="285"/>
      <c r="V6" s="285"/>
      <c r="W6" s="285"/>
      <c r="X6" s="285"/>
      <c r="Y6" s="43">
        <f t="shared" ref="Y6:Y57" si="8">SUM(Z6:AC6)</f>
        <v>0</v>
      </c>
      <c r="Z6" s="44"/>
      <c r="AA6" s="44"/>
      <c r="AB6" s="44"/>
      <c r="AC6" s="44"/>
      <c r="AD6" s="43">
        <f t="shared" ref="AD6:AD57" si="9">SUM(AE6:AH6)</f>
        <v>0</v>
      </c>
      <c r="AE6" s="44"/>
      <c r="AF6" s="44"/>
      <c r="AG6" s="44"/>
      <c r="AH6" s="44"/>
    </row>
    <row r="7" spans="2:34" ht="47.25" x14ac:dyDescent="0.25">
      <c r="B7" s="38" t="s">
        <v>73</v>
      </c>
      <c r="C7" s="46" t="s">
        <v>74</v>
      </c>
      <c r="D7" s="271">
        <f t="shared" si="3"/>
        <v>0</v>
      </c>
      <c r="E7" s="43">
        <f t="shared" si="4"/>
        <v>0</v>
      </c>
      <c r="F7" s="44"/>
      <c r="G7" s="44"/>
      <c r="H7" s="44"/>
      <c r="I7" s="44"/>
      <c r="J7" s="43">
        <f t="shared" si="5"/>
        <v>0</v>
      </c>
      <c r="K7" s="44"/>
      <c r="L7" s="44"/>
      <c r="M7" s="44"/>
      <c r="N7" s="44"/>
      <c r="O7" s="43">
        <f t="shared" si="6"/>
        <v>0</v>
      </c>
      <c r="P7" s="44"/>
      <c r="Q7" s="44"/>
      <c r="R7" s="44"/>
      <c r="S7" s="44"/>
      <c r="T7" s="43">
        <f t="shared" si="7"/>
        <v>0</v>
      </c>
      <c r="U7" s="285"/>
      <c r="V7" s="285"/>
      <c r="W7" s="285"/>
      <c r="X7" s="285"/>
      <c r="Y7" s="43">
        <f t="shared" si="8"/>
        <v>0</v>
      </c>
      <c r="Z7" s="44"/>
      <c r="AA7" s="44"/>
      <c r="AB7" s="44"/>
      <c r="AC7" s="44"/>
      <c r="AD7" s="43">
        <f t="shared" si="9"/>
        <v>0</v>
      </c>
      <c r="AE7" s="44"/>
      <c r="AF7" s="44"/>
      <c r="AG7" s="44"/>
      <c r="AH7" s="44"/>
    </row>
    <row r="8" spans="2:34" ht="15.75" x14ac:dyDescent="0.25">
      <c r="B8" s="38" t="s">
        <v>75</v>
      </c>
      <c r="C8" s="46" t="s">
        <v>234</v>
      </c>
      <c r="D8" s="271">
        <f t="shared" si="3"/>
        <v>0</v>
      </c>
      <c r="E8" s="43">
        <f t="shared" si="4"/>
        <v>0</v>
      </c>
      <c r="F8" s="44"/>
      <c r="G8" s="44"/>
      <c r="H8" s="44"/>
      <c r="I8" s="44"/>
      <c r="J8" s="43">
        <f t="shared" si="5"/>
        <v>0</v>
      </c>
      <c r="K8" s="44"/>
      <c r="L8" s="44"/>
      <c r="M8" s="44"/>
      <c r="N8" s="44"/>
      <c r="O8" s="43">
        <f t="shared" si="6"/>
        <v>0</v>
      </c>
      <c r="P8" s="44"/>
      <c r="Q8" s="44"/>
      <c r="R8" s="44"/>
      <c r="S8" s="44"/>
      <c r="T8" s="43">
        <f t="shared" si="7"/>
        <v>0</v>
      </c>
      <c r="U8" s="285"/>
      <c r="V8" s="285"/>
      <c r="W8" s="285"/>
      <c r="X8" s="285"/>
      <c r="Y8" s="43">
        <f t="shared" si="8"/>
        <v>0</v>
      </c>
      <c r="Z8" s="44"/>
      <c r="AA8" s="44"/>
      <c r="AB8" s="44"/>
      <c r="AC8" s="44"/>
      <c r="AD8" s="43">
        <f t="shared" si="9"/>
        <v>0</v>
      </c>
      <c r="AE8" s="44"/>
      <c r="AF8" s="44"/>
      <c r="AG8" s="44"/>
      <c r="AH8" s="44"/>
    </row>
    <row r="9" spans="2:34" s="12" customFormat="1" ht="15.75" x14ac:dyDescent="0.25">
      <c r="B9" s="38" t="s">
        <v>83</v>
      </c>
      <c r="C9" s="46" t="s">
        <v>234</v>
      </c>
      <c r="D9" s="271">
        <f t="shared" si="3"/>
        <v>0</v>
      </c>
      <c r="E9" s="43">
        <f t="shared" si="4"/>
        <v>0</v>
      </c>
      <c r="F9" s="44"/>
      <c r="G9" s="44"/>
      <c r="H9" s="44"/>
      <c r="I9" s="44"/>
      <c r="J9" s="43">
        <f t="shared" si="5"/>
        <v>0</v>
      </c>
      <c r="K9" s="44"/>
      <c r="L9" s="44"/>
      <c r="M9" s="44"/>
      <c r="N9" s="44"/>
      <c r="O9" s="43">
        <f t="shared" si="6"/>
        <v>0</v>
      </c>
      <c r="P9" s="44"/>
      <c r="Q9" s="44"/>
      <c r="R9" s="44"/>
      <c r="S9" s="44"/>
      <c r="T9" s="43">
        <f t="shared" si="7"/>
        <v>0</v>
      </c>
      <c r="U9" s="285"/>
      <c r="V9" s="285"/>
      <c r="W9" s="285"/>
      <c r="X9" s="285"/>
      <c r="Y9" s="43">
        <f t="shared" si="8"/>
        <v>0</v>
      </c>
      <c r="Z9" s="44"/>
      <c r="AA9" s="44"/>
      <c r="AB9" s="44"/>
      <c r="AC9" s="44"/>
      <c r="AD9" s="43">
        <f t="shared" si="9"/>
        <v>0</v>
      </c>
      <c r="AE9" s="44"/>
      <c r="AF9" s="44"/>
      <c r="AG9" s="44"/>
      <c r="AH9" s="44"/>
    </row>
    <row r="10" spans="2:34" s="12" customFormat="1" ht="15.75" x14ac:dyDescent="0.25">
      <c r="B10" s="69" t="s">
        <v>281</v>
      </c>
      <c r="C10" s="68" t="s">
        <v>234</v>
      </c>
      <c r="D10" s="271">
        <f t="shared" si="3"/>
        <v>0</v>
      </c>
      <c r="E10" s="43">
        <f t="shared" si="4"/>
        <v>0</v>
      </c>
      <c r="F10" s="44"/>
      <c r="G10" s="44"/>
      <c r="H10" s="44"/>
      <c r="I10" s="44"/>
      <c r="J10" s="43">
        <f t="shared" si="5"/>
        <v>0</v>
      </c>
      <c r="K10" s="44"/>
      <c r="L10" s="44"/>
      <c r="M10" s="44"/>
      <c r="N10" s="44"/>
      <c r="O10" s="43">
        <f t="shared" si="6"/>
        <v>0</v>
      </c>
      <c r="P10" s="44"/>
      <c r="Q10" s="44"/>
      <c r="R10" s="44"/>
      <c r="S10" s="44"/>
      <c r="T10" s="43">
        <f t="shared" si="7"/>
        <v>0</v>
      </c>
      <c r="U10" s="285"/>
      <c r="V10" s="285"/>
      <c r="W10" s="285"/>
      <c r="X10" s="285"/>
      <c r="Y10" s="43">
        <f t="shared" si="8"/>
        <v>0</v>
      </c>
      <c r="Z10" s="44"/>
      <c r="AA10" s="44"/>
      <c r="AB10" s="44"/>
      <c r="AC10" s="44"/>
      <c r="AD10" s="43">
        <f t="shared" si="9"/>
        <v>0</v>
      </c>
      <c r="AE10" s="44"/>
      <c r="AF10" s="44"/>
      <c r="AG10" s="44"/>
      <c r="AH10" s="44"/>
    </row>
    <row r="11" spans="2:34" s="12" customFormat="1" ht="30" x14ac:dyDescent="0.25">
      <c r="B11" s="568" t="s">
        <v>356</v>
      </c>
      <c r="C11" s="80" t="s">
        <v>357</v>
      </c>
      <c r="D11" s="271">
        <f t="shared" si="3"/>
        <v>0</v>
      </c>
      <c r="E11" s="43">
        <f t="shared" si="4"/>
        <v>0</v>
      </c>
      <c r="F11" s="250"/>
      <c r="G11" s="250"/>
      <c r="H11" s="250"/>
      <c r="I11" s="250"/>
      <c r="J11" s="43">
        <f t="shared" si="5"/>
        <v>0</v>
      </c>
      <c r="K11" s="250"/>
      <c r="L11" s="250"/>
      <c r="M11" s="250"/>
      <c r="N11" s="250"/>
      <c r="O11" s="43">
        <f t="shared" si="6"/>
        <v>0</v>
      </c>
      <c r="P11" s="250"/>
      <c r="Q11" s="250"/>
      <c r="R11" s="250"/>
      <c r="S11" s="250"/>
      <c r="T11" s="43">
        <f t="shared" si="7"/>
        <v>0</v>
      </c>
      <c r="U11" s="265"/>
      <c r="V11" s="265"/>
      <c r="W11" s="265"/>
      <c r="X11" s="265"/>
      <c r="Y11" s="43">
        <f t="shared" si="8"/>
        <v>0</v>
      </c>
      <c r="Z11" s="250"/>
      <c r="AA11" s="250"/>
      <c r="AB11" s="250"/>
      <c r="AC11" s="250"/>
      <c r="AD11" s="43">
        <f t="shared" si="9"/>
        <v>0</v>
      </c>
      <c r="AE11" s="250"/>
      <c r="AF11" s="250"/>
      <c r="AG11" s="250"/>
      <c r="AH11" s="250"/>
    </row>
    <row r="12" spans="2:34" s="12" customFormat="1" x14ac:dyDescent="0.25">
      <c r="B12" s="568"/>
      <c r="C12" s="80" t="s">
        <v>358</v>
      </c>
      <c r="D12" s="271">
        <f t="shared" si="3"/>
        <v>0</v>
      </c>
      <c r="E12" s="43">
        <f t="shared" si="4"/>
        <v>0</v>
      </c>
      <c r="F12" s="250"/>
      <c r="G12" s="250"/>
      <c r="H12" s="250"/>
      <c r="I12" s="250"/>
      <c r="J12" s="43">
        <f t="shared" si="5"/>
        <v>0</v>
      </c>
      <c r="K12" s="250"/>
      <c r="L12" s="250"/>
      <c r="M12" s="250"/>
      <c r="N12" s="250"/>
      <c r="O12" s="43">
        <f t="shared" si="6"/>
        <v>0</v>
      </c>
      <c r="P12" s="250"/>
      <c r="Q12" s="250"/>
      <c r="R12" s="250"/>
      <c r="S12" s="250"/>
      <c r="T12" s="43">
        <f t="shared" si="7"/>
        <v>0</v>
      </c>
      <c r="U12" s="265"/>
      <c r="V12" s="265"/>
      <c r="W12" s="265"/>
      <c r="X12" s="265"/>
      <c r="Y12" s="43">
        <f t="shared" si="8"/>
        <v>0</v>
      </c>
      <c r="Z12" s="250"/>
      <c r="AA12" s="250"/>
      <c r="AB12" s="250"/>
      <c r="AC12" s="250"/>
      <c r="AD12" s="43">
        <f t="shared" si="9"/>
        <v>0</v>
      </c>
      <c r="AE12" s="250"/>
      <c r="AF12" s="250"/>
      <c r="AG12" s="250"/>
      <c r="AH12" s="250"/>
    </row>
    <row r="13" spans="2:34" s="12" customFormat="1" ht="14.45" customHeight="1" x14ac:dyDescent="0.25">
      <c r="B13" s="568"/>
      <c r="C13" s="80" t="s">
        <v>359</v>
      </c>
      <c r="D13" s="271">
        <f t="shared" si="3"/>
        <v>0</v>
      </c>
      <c r="E13" s="43">
        <f t="shared" si="4"/>
        <v>0</v>
      </c>
      <c r="F13" s="250"/>
      <c r="G13" s="250"/>
      <c r="H13" s="250"/>
      <c r="I13" s="250"/>
      <c r="J13" s="43">
        <f t="shared" si="5"/>
        <v>0</v>
      </c>
      <c r="K13" s="250"/>
      <c r="L13" s="250"/>
      <c r="M13" s="250"/>
      <c r="N13" s="250"/>
      <c r="O13" s="43">
        <f t="shared" si="6"/>
        <v>0</v>
      </c>
      <c r="P13" s="250"/>
      <c r="Q13" s="250"/>
      <c r="R13" s="250"/>
      <c r="S13" s="250"/>
      <c r="T13" s="43">
        <f t="shared" si="7"/>
        <v>0</v>
      </c>
      <c r="U13" s="265"/>
      <c r="V13" s="265"/>
      <c r="W13" s="265"/>
      <c r="X13" s="265"/>
      <c r="Y13" s="43">
        <f t="shared" si="8"/>
        <v>0</v>
      </c>
      <c r="Z13" s="250"/>
      <c r="AA13" s="250"/>
      <c r="AB13" s="250"/>
      <c r="AC13" s="250"/>
      <c r="AD13" s="43">
        <f t="shared" si="9"/>
        <v>0</v>
      </c>
      <c r="AE13" s="250"/>
      <c r="AF13" s="250"/>
      <c r="AG13" s="250"/>
      <c r="AH13" s="250"/>
    </row>
    <row r="14" spans="2:34" s="12" customFormat="1" ht="14.45" customHeight="1" x14ac:dyDescent="0.25">
      <c r="B14" s="568"/>
      <c r="C14" s="80" t="s">
        <v>360</v>
      </c>
      <c r="D14" s="271">
        <f t="shared" si="3"/>
        <v>3</v>
      </c>
      <c r="E14" s="43">
        <f t="shared" si="4"/>
        <v>1</v>
      </c>
      <c r="F14" s="250">
        <v>1</v>
      </c>
      <c r="G14" s="250">
        <v>0</v>
      </c>
      <c r="H14" s="250">
        <v>0</v>
      </c>
      <c r="I14" s="250">
        <v>0</v>
      </c>
      <c r="J14" s="43">
        <f t="shared" si="5"/>
        <v>0</v>
      </c>
      <c r="K14" s="250">
        <v>0</v>
      </c>
      <c r="L14" s="250">
        <v>0</v>
      </c>
      <c r="M14" s="250">
        <v>0</v>
      </c>
      <c r="N14" s="250">
        <v>0</v>
      </c>
      <c r="O14" s="43">
        <f t="shared" si="6"/>
        <v>1</v>
      </c>
      <c r="P14" s="250">
        <v>1</v>
      </c>
      <c r="Q14" s="250">
        <v>0</v>
      </c>
      <c r="R14" s="250">
        <v>0</v>
      </c>
      <c r="S14" s="250">
        <v>0</v>
      </c>
      <c r="T14" s="43">
        <f t="shared" si="7"/>
        <v>1</v>
      </c>
      <c r="U14" s="265">
        <v>1</v>
      </c>
      <c r="V14" s="265">
        <v>0</v>
      </c>
      <c r="W14" s="265">
        <v>0</v>
      </c>
      <c r="X14" s="265">
        <v>0</v>
      </c>
      <c r="Y14" s="43">
        <f t="shared" si="8"/>
        <v>0</v>
      </c>
      <c r="Z14" s="250">
        <v>0</v>
      </c>
      <c r="AA14" s="250">
        <v>0</v>
      </c>
      <c r="AB14" s="250">
        <v>0</v>
      </c>
      <c r="AC14" s="250">
        <v>0</v>
      </c>
      <c r="AD14" s="43">
        <f t="shared" si="9"/>
        <v>0</v>
      </c>
      <c r="AE14" s="250">
        <v>0</v>
      </c>
      <c r="AF14" s="250">
        <v>0</v>
      </c>
      <c r="AG14" s="250">
        <v>0</v>
      </c>
      <c r="AH14" s="250">
        <v>0</v>
      </c>
    </row>
    <row r="15" spans="2:34" s="12" customFormat="1" ht="14.45" customHeight="1" x14ac:dyDescent="0.25">
      <c r="B15" s="568"/>
      <c r="C15" s="80" t="s">
        <v>361</v>
      </c>
      <c r="D15" s="271">
        <f t="shared" si="3"/>
        <v>0</v>
      </c>
      <c r="E15" s="43">
        <f t="shared" si="4"/>
        <v>0</v>
      </c>
      <c r="F15" s="250"/>
      <c r="G15" s="250"/>
      <c r="H15" s="250"/>
      <c r="I15" s="250"/>
      <c r="J15" s="43">
        <f t="shared" si="5"/>
        <v>0</v>
      </c>
      <c r="K15" s="250"/>
      <c r="L15" s="250"/>
      <c r="M15" s="250"/>
      <c r="N15" s="250"/>
      <c r="O15" s="43">
        <f t="shared" si="6"/>
        <v>0</v>
      </c>
      <c r="P15" s="250"/>
      <c r="Q15" s="250"/>
      <c r="R15" s="250"/>
      <c r="S15" s="250"/>
      <c r="T15" s="43">
        <f t="shared" si="7"/>
        <v>0</v>
      </c>
      <c r="U15" s="265"/>
      <c r="V15" s="265"/>
      <c r="W15" s="265"/>
      <c r="X15" s="265"/>
      <c r="Y15" s="43">
        <f t="shared" si="8"/>
        <v>0</v>
      </c>
      <c r="Z15" s="250"/>
      <c r="AA15" s="250"/>
      <c r="AB15" s="250"/>
      <c r="AC15" s="250"/>
      <c r="AD15" s="43">
        <f t="shared" si="9"/>
        <v>0</v>
      </c>
      <c r="AE15" s="250"/>
      <c r="AF15" s="250"/>
      <c r="AG15" s="250"/>
      <c r="AH15" s="250"/>
    </row>
    <row r="16" spans="2:34" s="12" customFormat="1" ht="14.45" customHeight="1" x14ac:dyDescent="0.25">
      <c r="B16" s="568"/>
      <c r="C16" s="80" t="s">
        <v>362</v>
      </c>
      <c r="D16" s="271">
        <f t="shared" si="3"/>
        <v>0</v>
      </c>
      <c r="E16" s="43">
        <f t="shared" si="4"/>
        <v>0</v>
      </c>
      <c r="F16" s="250"/>
      <c r="G16" s="250"/>
      <c r="H16" s="250"/>
      <c r="I16" s="250"/>
      <c r="J16" s="43">
        <f t="shared" si="5"/>
        <v>0</v>
      </c>
      <c r="K16" s="250"/>
      <c r="L16" s="250"/>
      <c r="M16" s="250"/>
      <c r="N16" s="250"/>
      <c r="O16" s="43">
        <f t="shared" si="6"/>
        <v>0</v>
      </c>
      <c r="P16" s="250"/>
      <c r="Q16" s="250"/>
      <c r="R16" s="250"/>
      <c r="S16" s="250"/>
      <c r="T16" s="43">
        <f t="shared" si="7"/>
        <v>0</v>
      </c>
      <c r="U16" s="265"/>
      <c r="V16" s="265"/>
      <c r="W16" s="265"/>
      <c r="X16" s="265"/>
      <c r="Y16" s="43">
        <f t="shared" si="8"/>
        <v>0</v>
      </c>
      <c r="Z16" s="250">
        <v>0</v>
      </c>
      <c r="AA16" s="250">
        <v>0</v>
      </c>
      <c r="AB16" s="250">
        <v>0</v>
      </c>
      <c r="AC16" s="250">
        <v>0</v>
      </c>
      <c r="AD16" s="43">
        <f t="shared" si="9"/>
        <v>0</v>
      </c>
      <c r="AE16" s="250"/>
      <c r="AF16" s="250"/>
      <c r="AG16" s="250"/>
      <c r="AH16" s="250"/>
    </row>
    <row r="17" spans="2:34" ht="30" x14ac:dyDescent="0.25">
      <c r="B17" s="568"/>
      <c r="C17" s="80" t="s">
        <v>363</v>
      </c>
      <c r="D17" s="271">
        <f t="shared" si="3"/>
        <v>5</v>
      </c>
      <c r="E17" s="43">
        <f t="shared" si="4"/>
        <v>0</v>
      </c>
      <c r="F17" s="250">
        <v>0</v>
      </c>
      <c r="G17" s="250">
        <v>0</v>
      </c>
      <c r="H17" s="250">
        <v>0</v>
      </c>
      <c r="I17" s="250">
        <v>0</v>
      </c>
      <c r="J17" s="43">
        <f t="shared" si="5"/>
        <v>1</v>
      </c>
      <c r="K17" s="250">
        <v>1</v>
      </c>
      <c r="L17" s="250">
        <v>0</v>
      </c>
      <c r="M17" s="250">
        <v>0</v>
      </c>
      <c r="N17" s="250">
        <v>0</v>
      </c>
      <c r="O17" s="43">
        <f t="shared" si="6"/>
        <v>3</v>
      </c>
      <c r="P17" s="250">
        <v>3</v>
      </c>
      <c r="Q17" s="250">
        <v>0</v>
      </c>
      <c r="R17" s="250">
        <v>0</v>
      </c>
      <c r="S17" s="250">
        <v>0</v>
      </c>
      <c r="T17" s="43">
        <f t="shared" si="7"/>
        <v>1</v>
      </c>
      <c r="U17" s="265">
        <v>1</v>
      </c>
      <c r="V17" s="265">
        <v>0</v>
      </c>
      <c r="W17" s="265">
        <v>0</v>
      </c>
      <c r="X17" s="265">
        <v>0</v>
      </c>
      <c r="Y17" s="43">
        <f t="shared" si="8"/>
        <v>0</v>
      </c>
      <c r="Z17" s="250">
        <v>0</v>
      </c>
      <c r="AA17" s="250">
        <v>0</v>
      </c>
      <c r="AB17" s="250">
        <v>0</v>
      </c>
      <c r="AC17" s="250">
        <v>0</v>
      </c>
      <c r="AD17" s="43">
        <f t="shared" si="9"/>
        <v>0</v>
      </c>
      <c r="AE17" s="250">
        <v>0</v>
      </c>
      <c r="AF17" s="250">
        <v>0</v>
      </c>
      <c r="AG17" s="250">
        <v>0</v>
      </c>
      <c r="AH17" s="250">
        <v>0</v>
      </c>
    </row>
    <row r="18" spans="2:34" ht="14.45" customHeight="1" x14ac:dyDescent="0.25">
      <c r="B18" s="568"/>
      <c r="C18" s="80" t="s">
        <v>364</v>
      </c>
      <c r="D18" s="271">
        <f t="shared" si="3"/>
        <v>5</v>
      </c>
      <c r="E18" s="43">
        <f t="shared" si="4"/>
        <v>0</v>
      </c>
      <c r="F18" s="250">
        <v>0</v>
      </c>
      <c r="G18" s="250">
        <v>0</v>
      </c>
      <c r="H18" s="250">
        <v>0</v>
      </c>
      <c r="I18" s="250">
        <v>0</v>
      </c>
      <c r="J18" s="43">
        <f t="shared" si="5"/>
        <v>1</v>
      </c>
      <c r="K18" s="250">
        <v>1</v>
      </c>
      <c r="L18" s="250">
        <v>0</v>
      </c>
      <c r="M18" s="250">
        <v>0</v>
      </c>
      <c r="N18" s="250">
        <v>0</v>
      </c>
      <c r="O18" s="43">
        <f t="shared" si="6"/>
        <v>3</v>
      </c>
      <c r="P18" s="250">
        <v>3</v>
      </c>
      <c r="Q18" s="250">
        <v>0</v>
      </c>
      <c r="R18" s="250">
        <v>0</v>
      </c>
      <c r="S18" s="250">
        <v>0</v>
      </c>
      <c r="T18" s="43">
        <f t="shared" si="7"/>
        <v>1</v>
      </c>
      <c r="U18" s="265">
        <v>1</v>
      </c>
      <c r="V18" s="265">
        <v>0</v>
      </c>
      <c r="W18" s="265">
        <v>0</v>
      </c>
      <c r="X18" s="265">
        <v>0</v>
      </c>
      <c r="Y18" s="43">
        <f t="shared" si="8"/>
        <v>0</v>
      </c>
      <c r="Z18" s="250">
        <v>0</v>
      </c>
      <c r="AA18" s="250">
        <v>0</v>
      </c>
      <c r="AB18" s="250">
        <v>0</v>
      </c>
      <c r="AC18" s="250">
        <v>0</v>
      </c>
      <c r="AD18" s="43">
        <f t="shared" si="9"/>
        <v>0</v>
      </c>
      <c r="AE18" s="250">
        <v>0</v>
      </c>
      <c r="AF18" s="250">
        <v>0</v>
      </c>
      <c r="AG18" s="250">
        <v>0</v>
      </c>
      <c r="AH18" s="250">
        <v>0</v>
      </c>
    </row>
    <row r="19" spans="2:34" ht="30" x14ac:dyDescent="0.25">
      <c r="B19" s="568"/>
      <c r="C19" s="80" t="s">
        <v>365</v>
      </c>
      <c r="D19" s="271">
        <f t="shared" si="3"/>
        <v>1</v>
      </c>
      <c r="E19" s="43">
        <f t="shared" si="4"/>
        <v>1</v>
      </c>
      <c r="F19" s="250">
        <v>1</v>
      </c>
      <c r="G19" s="250">
        <v>0</v>
      </c>
      <c r="H19" s="250">
        <v>0</v>
      </c>
      <c r="I19" s="250">
        <v>0</v>
      </c>
      <c r="J19" s="43">
        <f t="shared" si="5"/>
        <v>0</v>
      </c>
      <c r="K19" s="250">
        <v>0</v>
      </c>
      <c r="L19" s="250">
        <v>0</v>
      </c>
      <c r="M19" s="250">
        <v>0</v>
      </c>
      <c r="N19" s="250">
        <v>0</v>
      </c>
      <c r="O19" s="43">
        <f t="shared" si="6"/>
        <v>0</v>
      </c>
      <c r="P19" s="250">
        <v>0</v>
      </c>
      <c r="Q19" s="250">
        <v>0</v>
      </c>
      <c r="R19" s="250">
        <v>0</v>
      </c>
      <c r="S19" s="250">
        <v>0</v>
      </c>
      <c r="T19" s="43">
        <f t="shared" si="7"/>
        <v>0</v>
      </c>
      <c r="U19" s="265">
        <v>0</v>
      </c>
      <c r="V19" s="265">
        <v>0</v>
      </c>
      <c r="W19" s="265">
        <v>0</v>
      </c>
      <c r="X19" s="265">
        <v>0</v>
      </c>
      <c r="Y19" s="43">
        <f t="shared" si="8"/>
        <v>0</v>
      </c>
      <c r="Z19" s="250">
        <v>0</v>
      </c>
      <c r="AA19" s="250">
        <v>0</v>
      </c>
      <c r="AB19" s="250">
        <v>0</v>
      </c>
      <c r="AC19" s="250">
        <v>0</v>
      </c>
      <c r="AD19" s="43">
        <f t="shared" si="9"/>
        <v>0</v>
      </c>
      <c r="AE19" s="250">
        <v>0</v>
      </c>
      <c r="AF19" s="250">
        <v>0</v>
      </c>
      <c r="AG19" s="250">
        <v>0</v>
      </c>
      <c r="AH19" s="250">
        <v>0</v>
      </c>
    </row>
    <row r="20" spans="2:34" ht="45" x14ac:dyDescent="0.25">
      <c r="B20" s="568"/>
      <c r="C20" s="241" t="s">
        <v>366</v>
      </c>
      <c r="D20" s="271">
        <f t="shared" si="3"/>
        <v>0</v>
      </c>
      <c r="E20" s="43">
        <f t="shared" si="4"/>
        <v>0</v>
      </c>
      <c r="F20" s="250"/>
      <c r="G20" s="250"/>
      <c r="H20" s="250"/>
      <c r="I20" s="250"/>
      <c r="J20" s="43">
        <f t="shared" si="5"/>
        <v>0</v>
      </c>
      <c r="K20" s="250"/>
      <c r="L20" s="250"/>
      <c r="M20" s="250"/>
      <c r="N20" s="250"/>
      <c r="O20" s="43">
        <f t="shared" si="6"/>
        <v>0</v>
      </c>
      <c r="P20" s="250"/>
      <c r="Q20" s="250"/>
      <c r="R20" s="250"/>
      <c r="S20" s="250"/>
      <c r="T20" s="43">
        <f t="shared" si="7"/>
        <v>0</v>
      </c>
      <c r="U20" s="265"/>
      <c r="V20" s="265"/>
      <c r="W20" s="265"/>
      <c r="X20" s="265"/>
      <c r="Y20" s="43">
        <f t="shared" si="8"/>
        <v>0</v>
      </c>
      <c r="Z20" s="250"/>
      <c r="AA20" s="250"/>
      <c r="AB20" s="250"/>
      <c r="AC20" s="250"/>
      <c r="AD20" s="43">
        <f t="shared" si="9"/>
        <v>0</v>
      </c>
      <c r="AE20" s="250"/>
      <c r="AF20" s="250"/>
      <c r="AG20" s="250"/>
      <c r="AH20" s="250"/>
    </row>
    <row r="21" spans="2:34" ht="15" customHeight="1" x14ac:dyDescent="0.25">
      <c r="B21" s="568"/>
      <c r="C21" s="289" t="s">
        <v>367</v>
      </c>
      <c r="D21" s="290">
        <f t="shared" si="3"/>
        <v>2645</v>
      </c>
      <c r="E21" s="290">
        <f t="shared" si="4"/>
        <v>321</v>
      </c>
      <c r="F21" s="291">
        <v>277</v>
      </c>
      <c r="G21" s="291">
        <v>9</v>
      </c>
      <c r="H21" s="291">
        <v>35</v>
      </c>
      <c r="I21" s="291">
        <v>0</v>
      </c>
      <c r="J21" s="290">
        <f t="shared" si="5"/>
        <v>470</v>
      </c>
      <c r="K21" s="291">
        <v>417</v>
      </c>
      <c r="L21" s="291">
        <v>1</v>
      </c>
      <c r="M21" s="291">
        <v>52</v>
      </c>
      <c r="N21" s="291">
        <v>0</v>
      </c>
      <c r="O21" s="290">
        <f t="shared" si="6"/>
        <v>386</v>
      </c>
      <c r="P21" s="291">
        <v>332</v>
      </c>
      <c r="Q21" s="291">
        <v>20</v>
      </c>
      <c r="R21" s="291">
        <v>31</v>
      </c>
      <c r="S21" s="291">
        <v>3</v>
      </c>
      <c r="T21" s="290">
        <f t="shared" si="7"/>
        <v>566</v>
      </c>
      <c r="U21" s="291">
        <v>451</v>
      </c>
      <c r="V21" s="291">
        <v>40</v>
      </c>
      <c r="W21" s="291">
        <v>61</v>
      </c>
      <c r="X21" s="291">
        <v>14</v>
      </c>
      <c r="Y21" s="290">
        <f t="shared" si="8"/>
        <v>397</v>
      </c>
      <c r="Z21" s="291">
        <v>346</v>
      </c>
      <c r="AA21" s="291">
        <v>12</v>
      </c>
      <c r="AB21" s="291">
        <v>32</v>
      </c>
      <c r="AC21" s="291">
        <v>7</v>
      </c>
      <c r="AD21" s="43">
        <f t="shared" si="9"/>
        <v>505</v>
      </c>
      <c r="AE21" s="250">
        <v>447</v>
      </c>
      <c r="AF21" s="250">
        <v>11</v>
      </c>
      <c r="AG21" s="250">
        <v>45</v>
      </c>
      <c r="AH21" s="250">
        <v>2</v>
      </c>
    </row>
    <row r="22" spans="2:34" ht="30" x14ac:dyDescent="0.25">
      <c r="B22" s="568"/>
      <c r="C22" s="80" t="s">
        <v>368</v>
      </c>
      <c r="D22" s="271">
        <f t="shared" si="3"/>
        <v>1872</v>
      </c>
      <c r="E22" s="43">
        <f t="shared" si="4"/>
        <v>321</v>
      </c>
      <c r="F22" s="250">
        <v>321</v>
      </c>
      <c r="G22" s="250">
        <v>0</v>
      </c>
      <c r="H22" s="250">
        <v>0</v>
      </c>
      <c r="I22" s="250">
        <v>0</v>
      </c>
      <c r="J22" s="43">
        <f t="shared" si="5"/>
        <v>568</v>
      </c>
      <c r="K22" s="250">
        <v>568</v>
      </c>
      <c r="L22" s="250">
        <v>0</v>
      </c>
      <c r="M22" s="250">
        <v>0</v>
      </c>
      <c r="N22" s="250">
        <v>0</v>
      </c>
      <c r="O22" s="43">
        <f t="shared" si="6"/>
        <v>247</v>
      </c>
      <c r="P22" s="250">
        <v>247</v>
      </c>
      <c r="Q22" s="250">
        <v>0</v>
      </c>
      <c r="R22" s="250">
        <v>0</v>
      </c>
      <c r="S22" s="250">
        <v>0</v>
      </c>
      <c r="T22" s="43">
        <f t="shared" si="7"/>
        <v>444</v>
      </c>
      <c r="U22" s="265">
        <v>444</v>
      </c>
      <c r="V22" s="265">
        <v>0</v>
      </c>
      <c r="W22" s="265">
        <v>0</v>
      </c>
      <c r="X22" s="265">
        <v>0</v>
      </c>
      <c r="Y22" s="43">
        <f t="shared" si="8"/>
        <v>165</v>
      </c>
      <c r="Z22" s="250">
        <v>165</v>
      </c>
      <c r="AA22" s="250">
        <v>0</v>
      </c>
      <c r="AB22" s="250">
        <v>0</v>
      </c>
      <c r="AC22" s="250">
        <v>0</v>
      </c>
      <c r="AD22" s="43">
        <f t="shared" si="9"/>
        <v>127</v>
      </c>
      <c r="AE22" s="250">
        <v>127</v>
      </c>
      <c r="AF22" s="250">
        <v>0</v>
      </c>
      <c r="AG22" s="250">
        <v>0</v>
      </c>
      <c r="AH22" s="250">
        <v>0</v>
      </c>
    </row>
    <row r="23" spans="2:34" ht="15" customHeight="1" x14ac:dyDescent="0.25">
      <c r="B23" s="568"/>
      <c r="C23" s="80" t="s">
        <v>369</v>
      </c>
      <c r="D23" s="271">
        <f t="shared" si="3"/>
        <v>7</v>
      </c>
      <c r="E23" s="43">
        <f t="shared" si="4"/>
        <v>3</v>
      </c>
      <c r="F23" s="250">
        <v>3</v>
      </c>
      <c r="G23" s="250">
        <v>0</v>
      </c>
      <c r="H23" s="250">
        <v>0</v>
      </c>
      <c r="I23" s="250">
        <v>0</v>
      </c>
      <c r="J23" s="43">
        <f t="shared" si="5"/>
        <v>1</v>
      </c>
      <c r="K23" s="250">
        <v>1</v>
      </c>
      <c r="L23" s="250">
        <v>0</v>
      </c>
      <c r="M23" s="250">
        <v>0</v>
      </c>
      <c r="N23" s="250">
        <v>0</v>
      </c>
      <c r="O23" s="43">
        <f t="shared" si="6"/>
        <v>0</v>
      </c>
      <c r="P23" s="250">
        <v>0</v>
      </c>
      <c r="Q23" s="250">
        <v>0</v>
      </c>
      <c r="R23" s="250">
        <v>0</v>
      </c>
      <c r="S23" s="250">
        <v>0</v>
      </c>
      <c r="T23" s="43">
        <f t="shared" si="7"/>
        <v>1</v>
      </c>
      <c r="U23" s="265">
        <v>1</v>
      </c>
      <c r="V23" s="265">
        <v>0</v>
      </c>
      <c r="W23" s="265">
        <v>0</v>
      </c>
      <c r="X23" s="265">
        <v>0</v>
      </c>
      <c r="Y23" s="43">
        <f t="shared" si="8"/>
        <v>0</v>
      </c>
      <c r="Z23" s="250">
        <v>0</v>
      </c>
      <c r="AA23" s="250">
        <v>0</v>
      </c>
      <c r="AB23" s="250">
        <v>0</v>
      </c>
      <c r="AC23" s="250">
        <v>0</v>
      </c>
      <c r="AD23" s="43">
        <f t="shared" si="9"/>
        <v>2</v>
      </c>
      <c r="AE23" s="250">
        <v>2</v>
      </c>
      <c r="AF23" s="250">
        <v>0</v>
      </c>
      <c r="AG23" s="250">
        <v>0</v>
      </c>
      <c r="AH23" s="250">
        <v>0</v>
      </c>
    </row>
    <row r="24" spans="2:34" ht="30" x14ac:dyDescent="0.25">
      <c r="B24" s="568"/>
      <c r="C24" s="80" t="s">
        <v>370</v>
      </c>
      <c r="D24" s="271">
        <f t="shared" si="3"/>
        <v>24</v>
      </c>
      <c r="E24" s="43">
        <f t="shared" si="4"/>
        <v>9</v>
      </c>
      <c r="F24" s="250">
        <v>9</v>
      </c>
      <c r="G24" s="250">
        <v>0</v>
      </c>
      <c r="H24" s="250">
        <v>0</v>
      </c>
      <c r="I24" s="250">
        <v>0</v>
      </c>
      <c r="J24" s="43">
        <f t="shared" si="5"/>
        <v>2</v>
      </c>
      <c r="K24" s="250">
        <v>2</v>
      </c>
      <c r="L24" s="250">
        <v>0</v>
      </c>
      <c r="M24" s="250">
        <v>0</v>
      </c>
      <c r="N24" s="250">
        <v>0</v>
      </c>
      <c r="O24" s="43">
        <f t="shared" si="6"/>
        <v>4</v>
      </c>
      <c r="P24" s="250">
        <v>4</v>
      </c>
      <c r="Q24" s="250">
        <v>0</v>
      </c>
      <c r="R24" s="250">
        <v>0</v>
      </c>
      <c r="S24" s="250">
        <v>0</v>
      </c>
      <c r="T24" s="43">
        <f t="shared" si="7"/>
        <v>3</v>
      </c>
      <c r="U24" s="265">
        <v>3</v>
      </c>
      <c r="V24" s="265">
        <v>0</v>
      </c>
      <c r="W24" s="265">
        <v>0</v>
      </c>
      <c r="X24" s="265">
        <v>0</v>
      </c>
      <c r="Y24" s="43">
        <f t="shared" si="8"/>
        <v>0</v>
      </c>
      <c r="Z24" s="250">
        <v>0</v>
      </c>
      <c r="AA24" s="250">
        <v>0</v>
      </c>
      <c r="AB24" s="250">
        <v>0</v>
      </c>
      <c r="AC24" s="250">
        <v>0</v>
      </c>
      <c r="AD24" s="43">
        <f t="shared" si="9"/>
        <v>6</v>
      </c>
      <c r="AE24" s="250">
        <v>6</v>
      </c>
      <c r="AF24" s="250">
        <v>0</v>
      </c>
      <c r="AG24" s="250">
        <v>0</v>
      </c>
      <c r="AH24" s="250">
        <v>0</v>
      </c>
    </row>
    <row r="25" spans="2:34" ht="15" customHeight="1" x14ac:dyDescent="0.25">
      <c r="B25" s="568"/>
      <c r="C25" s="80" t="s">
        <v>371</v>
      </c>
      <c r="D25" s="271">
        <f t="shared" si="3"/>
        <v>19</v>
      </c>
      <c r="E25" s="43">
        <f t="shared" si="4"/>
        <v>2</v>
      </c>
      <c r="F25" s="250">
        <v>2</v>
      </c>
      <c r="G25" s="250">
        <v>0</v>
      </c>
      <c r="H25" s="250">
        <v>0</v>
      </c>
      <c r="I25" s="250">
        <v>0</v>
      </c>
      <c r="J25" s="43">
        <f t="shared" si="5"/>
        <v>5</v>
      </c>
      <c r="K25" s="250">
        <v>5</v>
      </c>
      <c r="L25" s="250">
        <v>0</v>
      </c>
      <c r="M25" s="250">
        <v>0</v>
      </c>
      <c r="N25" s="250">
        <v>0</v>
      </c>
      <c r="O25" s="43">
        <f t="shared" si="6"/>
        <v>3</v>
      </c>
      <c r="P25" s="250">
        <v>3</v>
      </c>
      <c r="Q25" s="250">
        <v>0</v>
      </c>
      <c r="R25" s="250">
        <v>0</v>
      </c>
      <c r="S25" s="250">
        <v>0</v>
      </c>
      <c r="T25" s="43">
        <f t="shared" si="7"/>
        <v>2</v>
      </c>
      <c r="U25" s="265">
        <v>2</v>
      </c>
      <c r="V25" s="265">
        <v>0</v>
      </c>
      <c r="W25" s="265">
        <v>0</v>
      </c>
      <c r="X25" s="265">
        <v>0</v>
      </c>
      <c r="Y25" s="43">
        <f t="shared" si="8"/>
        <v>5</v>
      </c>
      <c r="Z25" s="250">
        <v>5</v>
      </c>
      <c r="AA25" s="250">
        <v>0</v>
      </c>
      <c r="AB25" s="250">
        <v>0</v>
      </c>
      <c r="AC25" s="250">
        <v>0</v>
      </c>
      <c r="AD25" s="43">
        <f t="shared" si="9"/>
        <v>2</v>
      </c>
      <c r="AE25" s="250">
        <v>2</v>
      </c>
      <c r="AF25" s="250">
        <v>0</v>
      </c>
      <c r="AG25" s="250">
        <v>0</v>
      </c>
      <c r="AH25" s="250">
        <v>0</v>
      </c>
    </row>
    <row r="26" spans="2:34" ht="15" customHeight="1" x14ac:dyDescent="0.25">
      <c r="B26" s="568"/>
      <c r="C26" s="80" t="s">
        <v>372</v>
      </c>
      <c r="D26" s="271">
        <f t="shared" si="3"/>
        <v>244</v>
      </c>
      <c r="E26" s="43">
        <f t="shared" si="4"/>
        <v>14</v>
      </c>
      <c r="F26" s="250">
        <v>12</v>
      </c>
      <c r="G26" s="250">
        <v>0</v>
      </c>
      <c r="H26" s="250">
        <v>2</v>
      </c>
      <c r="I26" s="250">
        <v>0</v>
      </c>
      <c r="J26" s="43">
        <f t="shared" si="5"/>
        <v>29</v>
      </c>
      <c r="K26" s="265">
        <v>22</v>
      </c>
      <c r="L26" s="250">
        <v>0</v>
      </c>
      <c r="M26" s="250">
        <v>7</v>
      </c>
      <c r="N26" s="250">
        <v>0</v>
      </c>
      <c r="O26" s="43">
        <f t="shared" si="6"/>
        <v>40</v>
      </c>
      <c r="P26" s="265">
        <v>38</v>
      </c>
      <c r="Q26" s="250">
        <v>0</v>
      </c>
      <c r="R26" s="250">
        <v>2</v>
      </c>
      <c r="S26" s="250">
        <v>0</v>
      </c>
      <c r="T26" s="43">
        <f t="shared" si="7"/>
        <v>44</v>
      </c>
      <c r="U26" s="265">
        <v>41</v>
      </c>
      <c r="V26" s="265">
        <v>0</v>
      </c>
      <c r="W26" s="265">
        <v>3</v>
      </c>
      <c r="X26" s="265">
        <v>0</v>
      </c>
      <c r="Y26" s="43">
        <f t="shared" si="8"/>
        <v>42</v>
      </c>
      <c r="Z26" s="250">
        <v>42</v>
      </c>
      <c r="AA26" s="250">
        <v>0</v>
      </c>
      <c r="AB26" s="250">
        <v>0</v>
      </c>
      <c r="AC26" s="250">
        <v>0</v>
      </c>
      <c r="AD26" s="43">
        <f t="shared" si="9"/>
        <v>75</v>
      </c>
      <c r="AE26" s="250">
        <v>69</v>
      </c>
      <c r="AF26" s="250">
        <v>0</v>
      </c>
      <c r="AG26" s="250">
        <v>6</v>
      </c>
      <c r="AH26" s="250">
        <v>0</v>
      </c>
    </row>
    <row r="27" spans="2:34" ht="15" customHeight="1" x14ac:dyDescent="0.25">
      <c r="B27" s="568"/>
      <c r="C27" s="80" t="s">
        <v>373</v>
      </c>
      <c r="D27" s="271">
        <f t="shared" si="3"/>
        <v>0</v>
      </c>
      <c r="E27" s="43">
        <f t="shared" si="4"/>
        <v>0</v>
      </c>
      <c r="F27" s="250"/>
      <c r="G27" s="250"/>
      <c r="H27" s="250"/>
      <c r="I27" s="250"/>
      <c r="J27" s="43">
        <f t="shared" si="5"/>
        <v>0</v>
      </c>
      <c r="K27" s="250"/>
      <c r="L27" s="250"/>
      <c r="M27" s="250"/>
      <c r="N27" s="250"/>
      <c r="O27" s="43">
        <f t="shared" si="6"/>
        <v>0</v>
      </c>
      <c r="P27" s="250"/>
      <c r="Q27" s="250"/>
      <c r="R27" s="250"/>
      <c r="S27" s="250"/>
      <c r="T27" s="43">
        <f t="shared" si="7"/>
        <v>0</v>
      </c>
      <c r="U27" s="265"/>
      <c r="V27" s="265"/>
      <c r="W27" s="265"/>
      <c r="X27" s="265"/>
      <c r="Y27" s="43">
        <f t="shared" si="8"/>
        <v>0</v>
      </c>
      <c r="Z27" s="250">
        <v>0</v>
      </c>
      <c r="AA27" s="250">
        <v>0</v>
      </c>
      <c r="AB27" s="250">
        <v>0</v>
      </c>
      <c r="AC27" s="250">
        <v>0</v>
      </c>
      <c r="AD27" s="43">
        <f t="shared" si="9"/>
        <v>0</v>
      </c>
      <c r="AE27" s="250"/>
      <c r="AF27" s="250"/>
      <c r="AG27" s="250"/>
      <c r="AH27" s="250"/>
    </row>
    <row r="28" spans="2:34" ht="15" customHeight="1" x14ac:dyDescent="0.25">
      <c r="B28" s="568"/>
      <c r="C28" s="80" t="s">
        <v>374</v>
      </c>
      <c r="D28" s="271">
        <f t="shared" si="3"/>
        <v>0</v>
      </c>
      <c r="E28" s="43">
        <f t="shared" si="4"/>
        <v>0</v>
      </c>
      <c r="F28" s="250"/>
      <c r="G28" s="250"/>
      <c r="H28" s="250"/>
      <c r="I28" s="250"/>
      <c r="J28" s="43">
        <f t="shared" si="5"/>
        <v>0</v>
      </c>
      <c r="K28" s="250"/>
      <c r="L28" s="250"/>
      <c r="M28" s="250"/>
      <c r="N28" s="250"/>
      <c r="O28" s="43">
        <f t="shared" si="6"/>
        <v>0</v>
      </c>
      <c r="P28" s="250"/>
      <c r="Q28" s="250"/>
      <c r="R28" s="250"/>
      <c r="S28" s="250"/>
      <c r="T28" s="43">
        <f t="shared" si="7"/>
        <v>0</v>
      </c>
      <c r="U28" s="265"/>
      <c r="V28" s="265"/>
      <c r="W28" s="265"/>
      <c r="X28" s="265"/>
      <c r="Y28" s="43">
        <f t="shared" si="8"/>
        <v>0</v>
      </c>
      <c r="Z28" s="250"/>
      <c r="AA28" s="250"/>
      <c r="AB28" s="250"/>
      <c r="AC28" s="250"/>
      <c r="AD28" s="43">
        <f t="shared" si="9"/>
        <v>0</v>
      </c>
      <c r="AE28" s="250"/>
      <c r="AF28" s="250"/>
      <c r="AG28" s="250"/>
      <c r="AH28" s="250"/>
    </row>
    <row r="29" spans="2:34" ht="15" customHeight="1" x14ac:dyDescent="0.25">
      <c r="B29" s="568"/>
      <c r="C29" s="80" t="s">
        <v>375</v>
      </c>
      <c r="D29" s="271">
        <f t="shared" si="3"/>
        <v>0</v>
      </c>
      <c r="E29" s="43">
        <f t="shared" si="4"/>
        <v>0</v>
      </c>
      <c r="F29" s="250"/>
      <c r="G29" s="250"/>
      <c r="H29" s="250"/>
      <c r="I29" s="250"/>
      <c r="J29" s="43">
        <f t="shared" si="5"/>
        <v>0</v>
      </c>
      <c r="K29" s="250"/>
      <c r="L29" s="250"/>
      <c r="M29" s="250"/>
      <c r="N29" s="250"/>
      <c r="O29" s="43">
        <f t="shared" si="6"/>
        <v>0</v>
      </c>
      <c r="P29" s="250"/>
      <c r="Q29" s="250"/>
      <c r="R29" s="250"/>
      <c r="S29" s="250"/>
      <c r="T29" s="43">
        <f t="shared" si="7"/>
        <v>0</v>
      </c>
      <c r="U29" s="265"/>
      <c r="V29" s="265"/>
      <c r="W29" s="265"/>
      <c r="X29" s="265"/>
      <c r="Y29" s="43">
        <f t="shared" si="8"/>
        <v>0</v>
      </c>
      <c r="Z29" s="250"/>
      <c r="AA29" s="250"/>
      <c r="AB29" s="250"/>
      <c r="AC29" s="250"/>
      <c r="AD29" s="43">
        <f t="shared" si="9"/>
        <v>0</v>
      </c>
      <c r="AE29" s="250"/>
      <c r="AF29" s="250"/>
      <c r="AG29" s="250"/>
      <c r="AH29" s="250"/>
    </row>
    <row r="30" spans="2:34" ht="15" customHeight="1" x14ac:dyDescent="0.25">
      <c r="B30" s="568"/>
      <c r="C30" s="80" t="s">
        <v>376</v>
      </c>
      <c r="D30" s="271">
        <f t="shared" si="3"/>
        <v>0</v>
      </c>
      <c r="E30" s="43">
        <f t="shared" si="4"/>
        <v>0</v>
      </c>
      <c r="F30" s="250"/>
      <c r="G30" s="250"/>
      <c r="H30" s="250"/>
      <c r="I30" s="250"/>
      <c r="J30" s="43">
        <f t="shared" si="5"/>
        <v>0</v>
      </c>
      <c r="K30" s="250"/>
      <c r="L30" s="250"/>
      <c r="M30" s="250"/>
      <c r="N30" s="250"/>
      <c r="O30" s="43">
        <f t="shared" si="6"/>
        <v>0</v>
      </c>
      <c r="P30" s="250"/>
      <c r="Q30" s="250"/>
      <c r="R30" s="250"/>
      <c r="S30" s="250"/>
      <c r="T30" s="43">
        <f t="shared" si="7"/>
        <v>0</v>
      </c>
      <c r="U30" s="265"/>
      <c r="V30" s="265"/>
      <c r="W30" s="265"/>
      <c r="X30" s="265"/>
      <c r="Y30" s="43">
        <f t="shared" si="8"/>
        <v>0</v>
      </c>
      <c r="Z30" s="250"/>
      <c r="AA30" s="250"/>
      <c r="AB30" s="250"/>
      <c r="AC30" s="250"/>
      <c r="AD30" s="43">
        <f t="shared" si="9"/>
        <v>0</v>
      </c>
      <c r="AE30" s="250"/>
      <c r="AF30" s="250"/>
      <c r="AG30" s="250"/>
      <c r="AH30" s="250"/>
    </row>
    <row r="31" spans="2:34" ht="30" x14ac:dyDescent="0.25">
      <c r="B31" s="568"/>
      <c r="C31" s="80" t="s">
        <v>377</v>
      </c>
      <c r="D31" s="271">
        <f t="shared" si="3"/>
        <v>0</v>
      </c>
      <c r="E31" s="43">
        <f t="shared" si="4"/>
        <v>0</v>
      </c>
      <c r="F31" s="250"/>
      <c r="G31" s="250"/>
      <c r="H31" s="250"/>
      <c r="I31" s="250"/>
      <c r="J31" s="43">
        <f t="shared" si="5"/>
        <v>0</v>
      </c>
      <c r="K31" s="250"/>
      <c r="L31" s="250"/>
      <c r="M31" s="250"/>
      <c r="N31" s="250"/>
      <c r="O31" s="43">
        <f t="shared" si="6"/>
        <v>0</v>
      </c>
      <c r="P31" s="250"/>
      <c r="Q31" s="250"/>
      <c r="R31" s="250"/>
      <c r="S31" s="250"/>
      <c r="T31" s="43">
        <f t="shared" si="7"/>
        <v>0</v>
      </c>
      <c r="U31" s="265"/>
      <c r="V31" s="265"/>
      <c r="W31" s="265"/>
      <c r="X31" s="265"/>
      <c r="Y31" s="43">
        <f t="shared" si="8"/>
        <v>0</v>
      </c>
      <c r="Z31" s="250"/>
      <c r="AA31" s="250"/>
      <c r="AB31" s="250"/>
      <c r="AC31" s="250"/>
      <c r="AD31" s="43">
        <f t="shared" si="9"/>
        <v>0</v>
      </c>
      <c r="AE31" s="250"/>
      <c r="AF31" s="250"/>
      <c r="AG31" s="250"/>
      <c r="AH31" s="250"/>
    </row>
    <row r="32" spans="2:34" ht="30" x14ac:dyDescent="0.25">
      <c r="B32" s="568"/>
      <c r="C32" s="80" t="s">
        <v>378</v>
      </c>
      <c r="D32" s="271">
        <f t="shared" si="3"/>
        <v>6</v>
      </c>
      <c r="E32" s="43">
        <f t="shared" si="4"/>
        <v>0</v>
      </c>
      <c r="F32" s="250">
        <v>0</v>
      </c>
      <c r="G32" s="250">
        <v>0</v>
      </c>
      <c r="H32" s="250">
        <v>0</v>
      </c>
      <c r="I32" s="250">
        <v>0</v>
      </c>
      <c r="J32" s="43">
        <f t="shared" si="5"/>
        <v>1</v>
      </c>
      <c r="K32" s="250">
        <v>1</v>
      </c>
      <c r="L32" s="250">
        <v>0</v>
      </c>
      <c r="M32" s="250">
        <v>0</v>
      </c>
      <c r="N32" s="250">
        <v>0</v>
      </c>
      <c r="O32" s="43">
        <f t="shared" si="6"/>
        <v>3</v>
      </c>
      <c r="P32" s="250">
        <v>3</v>
      </c>
      <c r="Q32" s="250">
        <v>0</v>
      </c>
      <c r="R32" s="250">
        <v>0</v>
      </c>
      <c r="S32" s="250">
        <v>0</v>
      </c>
      <c r="T32" s="43">
        <f t="shared" si="7"/>
        <v>1</v>
      </c>
      <c r="U32" s="265">
        <v>1</v>
      </c>
      <c r="V32" s="265">
        <v>0</v>
      </c>
      <c r="W32" s="265">
        <v>0</v>
      </c>
      <c r="X32" s="265">
        <v>0</v>
      </c>
      <c r="Y32" s="43">
        <f t="shared" si="8"/>
        <v>0</v>
      </c>
      <c r="Z32" s="250">
        <v>0</v>
      </c>
      <c r="AA32" s="250">
        <v>0</v>
      </c>
      <c r="AB32" s="250">
        <v>0</v>
      </c>
      <c r="AC32" s="250">
        <v>0</v>
      </c>
      <c r="AD32" s="43">
        <f t="shared" si="9"/>
        <v>1</v>
      </c>
      <c r="AE32" s="250">
        <v>1</v>
      </c>
      <c r="AF32" s="250">
        <v>0</v>
      </c>
      <c r="AG32" s="250">
        <v>0</v>
      </c>
      <c r="AH32" s="250">
        <v>0</v>
      </c>
    </row>
    <row r="33" spans="2:34" ht="15" customHeight="1" x14ac:dyDescent="0.25">
      <c r="B33" s="568"/>
      <c r="C33" s="80" t="s">
        <v>379</v>
      </c>
      <c r="D33" s="271">
        <f t="shared" si="3"/>
        <v>0</v>
      </c>
      <c r="E33" s="43">
        <f t="shared" si="4"/>
        <v>0</v>
      </c>
      <c r="F33" s="250"/>
      <c r="G33" s="250"/>
      <c r="H33" s="250"/>
      <c r="I33" s="250"/>
      <c r="J33" s="43">
        <f t="shared" si="5"/>
        <v>0</v>
      </c>
      <c r="K33" s="250"/>
      <c r="L33" s="250"/>
      <c r="M33" s="250"/>
      <c r="N33" s="250"/>
      <c r="O33" s="43">
        <f t="shared" si="6"/>
        <v>0</v>
      </c>
      <c r="P33" s="250"/>
      <c r="Q33" s="250"/>
      <c r="R33" s="250"/>
      <c r="S33" s="250"/>
      <c r="T33" s="43">
        <f t="shared" si="7"/>
        <v>0</v>
      </c>
      <c r="U33" s="265"/>
      <c r="V33" s="265"/>
      <c r="W33" s="265"/>
      <c r="X33" s="265"/>
      <c r="Y33" s="43">
        <f t="shared" si="8"/>
        <v>0</v>
      </c>
      <c r="Z33" s="250">
        <v>0</v>
      </c>
      <c r="AA33" s="250">
        <v>0</v>
      </c>
      <c r="AB33" s="250">
        <v>0</v>
      </c>
      <c r="AC33" s="250">
        <v>0</v>
      </c>
      <c r="AD33" s="43">
        <f t="shared" si="9"/>
        <v>0</v>
      </c>
      <c r="AE33" s="250"/>
      <c r="AF33" s="250"/>
      <c r="AG33" s="250"/>
      <c r="AH33" s="250"/>
    </row>
    <row r="34" spans="2:34" ht="30" x14ac:dyDescent="0.25">
      <c r="B34" s="568"/>
      <c r="C34" s="80" t="s">
        <v>380</v>
      </c>
      <c r="D34" s="271">
        <f t="shared" si="3"/>
        <v>0</v>
      </c>
      <c r="E34" s="43">
        <f t="shared" si="4"/>
        <v>0</v>
      </c>
      <c r="F34" s="250"/>
      <c r="G34" s="250"/>
      <c r="H34" s="250"/>
      <c r="I34" s="250"/>
      <c r="J34" s="43">
        <f t="shared" si="5"/>
        <v>0</v>
      </c>
      <c r="K34" s="250"/>
      <c r="L34" s="250"/>
      <c r="M34" s="250"/>
      <c r="N34" s="250"/>
      <c r="O34" s="43">
        <f t="shared" si="6"/>
        <v>0</v>
      </c>
      <c r="P34" s="250"/>
      <c r="Q34" s="250"/>
      <c r="R34" s="250"/>
      <c r="S34" s="250"/>
      <c r="T34" s="43">
        <f t="shared" si="7"/>
        <v>0</v>
      </c>
      <c r="U34" s="265"/>
      <c r="V34" s="265"/>
      <c r="W34" s="265"/>
      <c r="X34" s="265"/>
      <c r="Y34" s="43">
        <f t="shared" si="8"/>
        <v>0</v>
      </c>
      <c r="Z34" s="250"/>
      <c r="AA34" s="250"/>
      <c r="AB34" s="250"/>
      <c r="AC34" s="250"/>
      <c r="AD34" s="43">
        <f t="shared" si="9"/>
        <v>0</v>
      </c>
      <c r="AE34" s="250"/>
      <c r="AF34" s="250"/>
      <c r="AG34" s="250"/>
      <c r="AH34" s="250"/>
    </row>
    <row r="35" spans="2:34" ht="15" customHeight="1" x14ac:dyDescent="0.25">
      <c r="B35" s="568"/>
      <c r="C35" s="80" t="s">
        <v>381</v>
      </c>
      <c r="D35" s="271">
        <f t="shared" si="3"/>
        <v>0</v>
      </c>
      <c r="E35" s="43">
        <f t="shared" si="4"/>
        <v>0</v>
      </c>
      <c r="F35" s="250"/>
      <c r="G35" s="250"/>
      <c r="H35" s="250"/>
      <c r="I35" s="250"/>
      <c r="J35" s="43">
        <f t="shared" si="5"/>
        <v>0</v>
      </c>
      <c r="K35" s="250"/>
      <c r="L35" s="250"/>
      <c r="M35" s="250"/>
      <c r="N35" s="250"/>
      <c r="O35" s="43">
        <f t="shared" si="6"/>
        <v>0</v>
      </c>
      <c r="P35" s="250"/>
      <c r="Q35" s="250"/>
      <c r="R35" s="250"/>
      <c r="S35" s="250"/>
      <c r="T35" s="43">
        <f t="shared" si="7"/>
        <v>0</v>
      </c>
      <c r="U35" s="265"/>
      <c r="V35" s="265"/>
      <c r="W35" s="265"/>
      <c r="X35" s="265"/>
      <c r="Y35" s="43">
        <f t="shared" si="8"/>
        <v>0</v>
      </c>
      <c r="Z35" s="250"/>
      <c r="AA35" s="250"/>
      <c r="AB35" s="250"/>
      <c r="AC35" s="250"/>
      <c r="AD35" s="43">
        <f t="shared" si="9"/>
        <v>0</v>
      </c>
      <c r="AE35" s="250"/>
      <c r="AF35" s="250"/>
      <c r="AG35" s="250"/>
      <c r="AH35" s="250"/>
    </row>
    <row r="36" spans="2:34" ht="30" x14ac:dyDescent="0.25">
      <c r="B36" s="568"/>
      <c r="C36" s="80" t="s">
        <v>382</v>
      </c>
      <c r="D36" s="271">
        <f t="shared" si="3"/>
        <v>0</v>
      </c>
      <c r="E36" s="43">
        <f t="shared" si="4"/>
        <v>0</v>
      </c>
      <c r="F36" s="250"/>
      <c r="G36" s="250"/>
      <c r="H36" s="250"/>
      <c r="I36" s="250"/>
      <c r="J36" s="43">
        <f t="shared" si="5"/>
        <v>0</v>
      </c>
      <c r="K36" s="250"/>
      <c r="L36" s="250"/>
      <c r="M36" s="250"/>
      <c r="N36" s="250"/>
      <c r="O36" s="43">
        <f t="shared" si="6"/>
        <v>0</v>
      </c>
      <c r="P36" s="250"/>
      <c r="Q36" s="250"/>
      <c r="R36" s="250"/>
      <c r="S36" s="250"/>
      <c r="T36" s="43">
        <f t="shared" si="7"/>
        <v>0</v>
      </c>
      <c r="U36" s="265"/>
      <c r="V36" s="265"/>
      <c r="W36" s="265"/>
      <c r="X36" s="265"/>
      <c r="Y36" s="43">
        <f t="shared" si="8"/>
        <v>0</v>
      </c>
      <c r="Z36" s="250"/>
      <c r="AA36" s="250"/>
      <c r="AB36" s="250"/>
      <c r="AC36" s="250"/>
      <c r="AD36" s="43">
        <f t="shared" si="9"/>
        <v>0</v>
      </c>
      <c r="AE36" s="250"/>
      <c r="AF36" s="250"/>
      <c r="AG36" s="250"/>
      <c r="AH36" s="250"/>
    </row>
    <row r="37" spans="2:34" ht="15" customHeight="1" x14ac:dyDescent="0.25">
      <c r="B37" s="568"/>
      <c r="C37" s="80" t="s">
        <v>383</v>
      </c>
      <c r="D37" s="271">
        <f t="shared" si="3"/>
        <v>0</v>
      </c>
      <c r="E37" s="43">
        <f t="shared" si="4"/>
        <v>0</v>
      </c>
      <c r="F37" s="250"/>
      <c r="G37" s="250"/>
      <c r="H37" s="250"/>
      <c r="I37" s="250"/>
      <c r="J37" s="43">
        <f t="shared" si="5"/>
        <v>0</v>
      </c>
      <c r="K37" s="250"/>
      <c r="L37" s="250"/>
      <c r="M37" s="250"/>
      <c r="N37" s="250"/>
      <c r="O37" s="43">
        <f t="shared" si="6"/>
        <v>0</v>
      </c>
      <c r="P37" s="250"/>
      <c r="Q37" s="250"/>
      <c r="R37" s="250"/>
      <c r="S37" s="250"/>
      <c r="T37" s="43">
        <f t="shared" si="7"/>
        <v>0</v>
      </c>
      <c r="U37" s="265"/>
      <c r="V37" s="265"/>
      <c r="W37" s="265"/>
      <c r="X37" s="265"/>
      <c r="Y37" s="43">
        <f t="shared" si="8"/>
        <v>0</v>
      </c>
      <c r="Z37" s="250"/>
      <c r="AA37" s="250"/>
      <c r="AB37" s="250"/>
      <c r="AC37" s="250"/>
      <c r="AD37" s="43">
        <f t="shared" si="9"/>
        <v>0</v>
      </c>
      <c r="AE37" s="250"/>
      <c r="AF37" s="250"/>
      <c r="AG37" s="250"/>
      <c r="AH37" s="250"/>
    </row>
    <row r="38" spans="2:34" ht="30" x14ac:dyDescent="0.25">
      <c r="B38" s="568"/>
      <c r="C38" s="80" t="s">
        <v>384</v>
      </c>
      <c r="D38" s="271">
        <f t="shared" si="3"/>
        <v>0</v>
      </c>
      <c r="E38" s="43">
        <f t="shared" si="4"/>
        <v>0</v>
      </c>
      <c r="F38" s="250"/>
      <c r="G38" s="250"/>
      <c r="H38" s="250"/>
      <c r="I38" s="250"/>
      <c r="J38" s="43">
        <f t="shared" si="5"/>
        <v>0</v>
      </c>
      <c r="K38" s="250"/>
      <c r="L38" s="250"/>
      <c r="M38" s="250"/>
      <c r="N38" s="250"/>
      <c r="O38" s="43">
        <f t="shared" si="6"/>
        <v>0</v>
      </c>
      <c r="P38" s="250"/>
      <c r="Q38" s="250"/>
      <c r="R38" s="250"/>
      <c r="S38" s="250"/>
      <c r="T38" s="43">
        <f t="shared" si="7"/>
        <v>0</v>
      </c>
      <c r="U38" s="265"/>
      <c r="V38" s="265"/>
      <c r="W38" s="265"/>
      <c r="X38" s="265"/>
      <c r="Y38" s="43">
        <f t="shared" si="8"/>
        <v>0</v>
      </c>
      <c r="Z38" s="250"/>
      <c r="AA38" s="250"/>
      <c r="AB38" s="250"/>
      <c r="AC38" s="250"/>
      <c r="AD38" s="43">
        <f t="shared" si="9"/>
        <v>0</v>
      </c>
      <c r="AE38" s="250"/>
      <c r="AF38" s="250"/>
      <c r="AG38" s="250"/>
      <c r="AH38" s="250"/>
    </row>
    <row r="39" spans="2:34" ht="15" customHeight="1" x14ac:dyDescent="0.25">
      <c r="B39" s="568"/>
      <c r="C39" s="80" t="s">
        <v>385</v>
      </c>
      <c r="D39" s="271">
        <f t="shared" si="3"/>
        <v>0</v>
      </c>
      <c r="E39" s="43">
        <f t="shared" si="4"/>
        <v>0</v>
      </c>
      <c r="F39" s="250"/>
      <c r="G39" s="250"/>
      <c r="H39" s="250"/>
      <c r="I39" s="250"/>
      <c r="J39" s="43">
        <f t="shared" si="5"/>
        <v>0</v>
      </c>
      <c r="K39" s="250"/>
      <c r="L39" s="250"/>
      <c r="M39" s="250"/>
      <c r="N39" s="250"/>
      <c r="O39" s="43">
        <f t="shared" si="6"/>
        <v>0</v>
      </c>
      <c r="P39" s="250"/>
      <c r="Q39" s="250"/>
      <c r="R39" s="250"/>
      <c r="S39" s="250"/>
      <c r="T39" s="43">
        <f t="shared" si="7"/>
        <v>0</v>
      </c>
      <c r="U39" s="265"/>
      <c r="V39" s="265"/>
      <c r="W39" s="265"/>
      <c r="X39" s="265"/>
      <c r="Y39" s="43">
        <f t="shared" si="8"/>
        <v>0</v>
      </c>
      <c r="Z39" s="250"/>
      <c r="AA39" s="250"/>
      <c r="AB39" s="250"/>
      <c r="AC39" s="250"/>
      <c r="AD39" s="43">
        <f t="shared" si="9"/>
        <v>0</v>
      </c>
      <c r="AE39" s="250"/>
      <c r="AF39" s="250"/>
      <c r="AG39" s="250"/>
      <c r="AH39" s="250"/>
    </row>
    <row r="40" spans="2:34" ht="45" x14ac:dyDescent="0.25">
      <c r="B40" s="568"/>
      <c r="C40" s="80" t="s">
        <v>386</v>
      </c>
      <c r="D40" s="271">
        <f t="shared" si="3"/>
        <v>0</v>
      </c>
      <c r="E40" s="43">
        <f t="shared" si="4"/>
        <v>0</v>
      </c>
      <c r="F40" s="250"/>
      <c r="G40" s="250"/>
      <c r="H40" s="250"/>
      <c r="I40" s="250"/>
      <c r="J40" s="43">
        <f t="shared" si="5"/>
        <v>0</v>
      </c>
      <c r="K40" s="250"/>
      <c r="L40" s="250"/>
      <c r="M40" s="250"/>
      <c r="N40" s="250"/>
      <c r="O40" s="43">
        <f t="shared" si="6"/>
        <v>0</v>
      </c>
      <c r="P40" s="250"/>
      <c r="Q40" s="250"/>
      <c r="R40" s="250"/>
      <c r="S40" s="250"/>
      <c r="T40" s="43">
        <f t="shared" si="7"/>
        <v>0</v>
      </c>
      <c r="U40" s="265"/>
      <c r="V40" s="265"/>
      <c r="W40" s="265"/>
      <c r="X40" s="265"/>
      <c r="Y40" s="43">
        <f t="shared" si="8"/>
        <v>0</v>
      </c>
      <c r="Z40" s="250"/>
      <c r="AA40" s="250"/>
      <c r="AB40" s="250"/>
      <c r="AC40" s="250"/>
      <c r="AD40" s="43">
        <f t="shared" si="9"/>
        <v>0</v>
      </c>
      <c r="AE40" s="250"/>
      <c r="AF40" s="250"/>
      <c r="AG40" s="250"/>
      <c r="AH40" s="250"/>
    </row>
    <row r="41" spans="2:34" ht="15" customHeight="1" x14ac:dyDescent="0.25">
      <c r="B41" s="568"/>
      <c r="C41" s="80" t="s">
        <v>387</v>
      </c>
      <c r="D41" s="271">
        <f t="shared" si="3"/>
        <v>0</v>
      </c>
      <c r="E41" s="43">
        <f t="shared" si="4"/>
        <v>0</v>
      </c>
      <c r="F41" s="250"/>
      <c r="G41" s="250"/>
      <c r="H41" s="250"/>
      <c r="I41" s="250"/>
      <c r="J41" s="43">
        <f t="shared" si="5"/>
        <v>0</v>
      </c>
      <c r="K41" s="250"/>
      <c r="L41" s="250"/>
      <c r="M41" s="250"/>
      <c r="N41" s="250"/>
      <c r="O41" s="43">
        <f t="shared" si="6"/>
        <v>0</v>
      </c>
      <c r="P41" s="250"/>
      <c r="Q41" s="250"/>
      <c r="R41" s="250"/>
      <c r="S41" s="250"/>
      <c r="T41" s="43">
        <f t="shared" si="7"/>
        <v>0</v>
      </c>
      <c r="U41" s="265"/>
      <c r="V41" s="265"/>
      <c r="W41" s="265"/>
      <c r="X41" s="265"/>
      <c r="Y41" s="43">
        <f t="shared" si="8"/>
        <v>0</v>
      </c>
      <c r="Z41" s="250"/>
      <c r="AA41" s="250"/>
      <c r="AB41" s="250"/>
      <c r="AC41" s="250"/>
      <c r="AD41" s="43">
        <f t="shared" si="9"/>
        <v>0</v>
      </c>
      <c r="AE41" s="250"/>
      <c r="AF41" s="250"/>
      <c r="AG41" s="250"/>
      <c r="AH41" s="250"/>
    </row>
    <row r="42" spans="2:34" ht="15" customHeight="1" x14ac:dyDescent="0.25">
      <c r="B42" s="568"/>
      <c r="C42" s="80" t="s">
        <v>388</v>
      </c>
      <c r="D42" s="271">
        <f t="shared" si="3"/>
        <v>0</v>
      </c>
      <c r="E42" s="43">
        <f t="shared" si="4"/>
        <v>0</v>
      </c>
      <c r="F42" s="250"/>
      <c r="G42" s="250"/>
      <c r="H42" s="250"/>
      <c r="I42" s="250"/>
      <c r="J42" s="43">
        <f t="shared" si="5"/>
        <v>0</v>
      </c>
      <c r="K42" s="250"/>
      <c r="L42" s="250"/>
      <c r="M42" s="250"/>
      <c r="N42" s="250"/>
      <c r="O42" s="43">
        <f t="shared" si="6"/>
        <v>0</v>
      </c>
      <c r="P42" s="250"/>
      <c r="Q42" s="250"/>
      <c r="R42" s="250"/>
      <c r="S42" s="250"/>
      <c r="T42" s="43">
        <f t="shared" si="7"/>
        <v>0</v>
      </c>
      <c r="U42" s="265"/>
      <c r="V42" s="265"/>
      <c r="W42" s="265"/>
      <c r="X42" s="265"/>
      <c r="Y42" s="43">
        <f t="shared" si="8"/>
        <v>0</v>
      </c>
      <c r="Z42" s="250"/>
      <c r="AA42" s="250"/>
      <c r="AB42" s="250"/>
      <c r="AC42" s="250"/>
      <c r="AD42" s="43">
        <f t="shared" si="9"/>
        <v>0</v>
      </c>
      <c r="AE42" s="250"/>
      <c r="AF42" s="250"/>
      <c r="AG42" s="250"/>
      <c r="AH42" s="250"/>
    </row>
    <row r="43" spans="2:34" ht="15" customHeight="1" x14ac:dyDescent="0.25">
      <c r="B43" s="568"/>
      <c r="C43" s="80" t="s">
        <v>389</v>
      </c>
      <c r="D43" s="271">
        <f t="shared" si="3"/>
        <v>0</v>
      </c>
      <c r="E43" s="43">
        <f t="shared" si="4"/>
        <v>0</v>
      </c>
      <c r="F43" s="250"/>
      <c r="G43" s="250"/>
      <c r="H43" s="250"/>
      <c r="I43" s="250"/>
      <c r="J43" s="43">
        <f t="shared" si="5"/>
        <v>0</v>
      </c>
      <c r="K43" s="250"/>
      <c r="L43" s="250"/>
      <c r="M43" s="250"/>
      <c r="N43" s="250"/>
      <c r="O43" s="43">
        <f t="shared" si="6"/>
        <v>0</v>
      </c>
      <c r="P43" s="250"/>
      <c r="Q43" s="250"/>
      <c r="R43" s="250"/>
      <c r="S43" s="250"/>
      <c r="T43" s="43">
        <f t="shared" si="7"/>
        <v>0</v>
      </c>
      <c r="U43" s="265"/>
      <c r="V43" s="265"/>
      <c r="W43" s="265"/>
      <c r="X43" s="265"/>
      <c r="Y43" s="43">
        <f t="shared" si="8"/>
        <v>0</v>
      </c>
      <c r="Z43" s="250"/>
      <c r="AA43" s="250"/>
      <c r="AB43" s="250"/>
      <c r="AC43" s="250"/>
      <c r="AD43" s="43">
        <f t="shared" si="9"/>
        <v>0</v>
      </c>
      <c r="AE43" s="250"/>
      <c r="AF43" s="250"/>
      <c r="AG43" s="250"/>
      <c r="AH43" s="250"/>
    </row>
    <row r="44" spans="2:34" ht="30" x14ac:dyDescent="0.25">
      <c r="B44" s="568"/>
      <c r="C44" s="80" t="s">
        <v>390</v>
      </c>
      <c r="D44" s="271">
        <f t="shared" si="3"/>
        <v>32</v>
      </c>
      <c r="E44" s="43">
        <f t="shared" si="4"/>
        <v>4</v>
      </c>
      <c r="F44" s="250">
        <v>4</v>
      </c>
      <c r="G44" s="250">
        <v>0</v>
      </c>
      <c r="H44" s="250">
        <v>0</v>
      </c>
      <c r="I44" s="250">
        <v>0</v>
      </c>
      <c r="J44" s="43">
        <f t="shared" si="5"/>
        <v>3</v>
      </c>
      <c r="K44" s="250">
        <v>3</v>
      </c>
      <c r="L44" s="250">
        <v>0</v>
      </c>
      <c r="M44" s="250">
        <v>0</v>
      </c>
      <c r="N44" s="250">
        <v>0</v>
      </c>
      <c r="O44" s="43">
        <f t="shared" si="6"/>
        <v>6</v>
      </c>
      <c r="P44" s="250">
        <v>6</v>
      </c>
      <c r="Q44" s="250">
        <v>0</v>
      </c>
      <c r="R44" s="250">
        <v>0</v>
      </c>
      <c r="S44" s="250">
        <v>0</v>
      </c>
      <c r="T44" s="43">
        <f t="shared" si="7"/>
        <v>6</v>
      </c>
      <c r="U44" s="265">
        <v>6</v>
      </c>
      <c r="V44" s="265">
        <v>0</v>
      </c>
      <c r="W44" s="265">
        <v>0</v>
      </c>
      <c r="X44" s="265">
        <v>0</v>
      </c>
      <c r="Y44" s="43">
        <f t="shared" si="8"/>
        <v>5</v>
      </c>
      <c r="Z44" s="250">
        <v>5</v>
      </c>
      <c r="AA44" s="250">
        <v>0</v>
      </c>
      <c r="AB44" s="250">
        <v>0</v>
      </c>
      <c r="AC44" s="250">
        <v>0</v>
      </c>
      <c r="AD44" s="43">
        <f t="shared" si="9"/>
        <v>8</v>
      </c>
      <c r="AE44" s="250">
        <v>8</v>
      </c>
      <c r="AF44" s="250">
        <v>0</v>
      </c>
      <c r="AG44" s="250">
        <v>0</v>
      </c>
      <c r="AH44" s="250">
        <v>0</v>
      </c>
    </row>
    <row r="45" spans="2:34" ht="30" x14ac:dyDescent="0.25">
      <c r="B45" s="568"/>
      <c r="C45" s="80" t="s">
        <v>391</v>
      </c>
      <c r="D45" s="271">
        <f t="shared" si="3"/>
        <v>0</v>
      </c>
      <c r="E45" s="43">
        <f t="shared" si="4"/>
        <v>0</v>
      </c>
      <c r="F45" s="250"/>
      <c r="G45" s="250"/>
      <c r="H45" s="250"/>
      <c r="I45" s="250"/>
      <c r="J45" s="43">
        <f t="shared" si="5"/>
        <v>0</v>
      </c>
      <c r="K45" s="250"/>
      <c r="L45" s="250"/>
      <c r="M45" s="250"/>
      <c r="N45" s="250"/>
      <c r="O45" s="43">
        <f t="shared" si="6"/>
        <v>0</v>
      </c>
      <c r="P45" s="250"/>
      <c r="Q45" s="250"/>
      <c r="R45" s="250"/>
      <c r="S45" s="250"/>
      <c r="T45" s="43">
        <f t="shared" si="7"/>
        <v>0</v>
      </c>
      <c r="U45" s="265"/>
      <c r="V45" s="265"/>
      <c r="W45" s="265"/>
      <c r="X45" s="265"/>
      <c r="Y45" s="43">
        <f t="shared" si="8"/>
        <v>0</v>
      </c>
      <c r="Z45" s="250"/>
      <c r="AA45" s="250"/>
      <c r="AB45" s="250"/>
      <c r="AC45" s="250"/>
      <c r="AD45" s="43">
        <f t="shared" si="9"/>
        <v>0</v>
      </c>
      <c r="AE45" s="250"/>
      <c r="AF45" s="250"/>
      <c r="AG45" s="250"/>
      <c r="AH45" s="250"/>
    </row>
    <row r="46" spans="2:34" ht="15" customHeight="1" x14ac:dyDescent="0.25">
      <c r="B46" s="568"/>
      <c r="C46" s="80" t="s">
        <v>392</v>
      </c>
      <c r="D46" s="271">
        <f t="shared" si="3"/>
        <v>0</v>
      </c>
      <c r="E46" s="43">
        <f t="shared" si="4"/>
        <v>0</v>
      </c>
      <c r="F46" s="250"/>
      <c r="G46" s="250"/>
      <c r="H46" s="250"/>
      <c r="I46" s="250"/>
      <c r="J46" s="43">
        <f t="shared" si="5"/>
        <v>0</v>
      </c>
      <c r="K46" s="250"/>
      <c r="L46" s="250"/>
      <c r="M46" s="250"/>
      <c r="N46" s="250"/>
      <c r="O46" s="43">
        <f t="shared" si="6"/>
        <v>0</v>
      </c>
      <c r="P46" s="250"/>
      <c r="Q46" s="250"/>
      <c r="R46" s="250"/>
      <c r="S46" s="250"/>
      <c r="T46" s="43">
        <f t="shared" si="7"/>
        <v>0</v>
      </c>
      <c r="U46" s="265"/>
      <c r="V46" s="265"/>
      <c r="W46" s="265"/>
      <c r="X46" s="265"/>
      <c r="Y46" s="43">
        <f t="shared" si="8"/>
        <v>0</v>
      </c>
      <c r="Z46" s="250"/>
      <c r="AA46" s="250"/>
      <c r="AB46" s="250"/>
      <c r="AC46" s="250"/>
      <c r="AD46" s="43">
        <f t="shared" si="9"/>
        <v>0</v>
      </c>
      <c r="AE46" s="250"/>
      <c r="AF46" s="250"/>
      <c r="AG46" s="250"/>
      <c r="AH46" s="250"/>
    </row>
    <row r="47" spans="2:34" ht="15" customHeight="1" x14ac:dyDescent="0.25">
      <c r="B47" s="568"/>
      <c r="C47" s="80" t="s">
        <v>393</v>
      </c>
      <c r="D47" s="271">
        <f t="shared" si="3"/>
        <v>0</v>
      </c>
      <c r="E47" s="43">
        <f t="shared" si="4"/>
        <v>0</v>
      </c>
      <c r="F47" s="250"/>
      <c r="G47" s="250"/>
      <c r="H47" s="250"/>
      <c r="I47" s="250"/>
      <c r="J47" s="43">
        <f t="shared" si="5"/>
        <v>0</v>
      </c>
      <c r="K47" s="250"/>
      <c r="L47" s="250"/>
      <c r="M47" s="250"/>
      <c r="N47" s="250"/>
      <c r="O47" s="43">
        <f t="shared" si="6"/>
        <v>0</v>
      </c>
      <c r="P47" s="250"/>
      <c r="Q47" s="250"/>
      <c r="R47" s="250"/>
      <c r="S47" s="250"/>
      <c r="T47" s="43">
        <f t="shared" si="7"/>
        <v>0</v>
      </c>
      <c r="U47" s="265"/>
      <c r="V47" s="265"/>
      <c r="W47" s="265"/>
      <c r="X47" s="265"/>
      <c r="Y47" s="43">
        <f t="shared" si="8"/>
        <v>0</v>
      </c>
      <c r="Z47" s="250"/>
      <c r="AA47" s="250"/>
      <c r="AB47" s="250"/>
      <c r="AC47" s="250"/>
      <c r="AD47" s="43">
        <f t="shared" si="9"/>
        <v>0</v>
      </c>
      <c r="AE47" s="250"/>
      <c r="AF47" s="250"/>
      <c r="AG47" s="250"/>
      <c r="AH47" s="250"/>
    </row>
    <row r="48" spans="2:34" ht="45" x14ac:dyDescent="0.25">
      <c r="B48" s="568"/>
      <c r="C48" s="80" t="s">
        <v>394</v>
      </c>
      <c r="D48" s="271">
        <f t="shared" si="3"/>
        <v>0</v>
      </c>
      <c r="E48" s="43">
        <f t="shared" si="4"/>
        <v>0</v>
      </c>
      <c r="F48" s="250"/>
      <c r="G48" s="250"/>
      <c r="H48" s="250"/>
      <c r="I48" s="250"/>
      <c r="J48" s="43">
        <f t="shared" si="5"/>
        <v>0</v>
      </c>
      <c r="K48" s="250"/>
      <c r="L48" s="250"/>
      <c r="M48" s="250"/>
      <c r="N48" s="250"/>
      <c r="O48" s="43">
        <f t="shared" si="6"/>
        <v>0</v>
      </c>
      <c r="P48" s="250"/>
      <c r="Q48" s="250"/>
      <c r="R48" s="250"/>
      <c r="S48" s="250"/>
      <c r="T48" s="43">
        <f t="shared" si="7"/>
        <v>0</v>
      </c>
      <c r="U48" s="265"/>
      <c r="V48" s="265"/>
      <c r="W48" s="265"/>
      <c r="X48" s="265"/>
      <c r="Y48" s="43">
        <f t="shared" si="8"/>
        <v>0</v>
      </c>
      <c r="Z48" s="250"/>
      <c r="AA48" s="250"/>
      <c r="AB48" s="250"/>
      <c r="AC48" s="250"/>
      <c r="AD48" s="43">
        <f t="shared" si="9"/>
        <v>0</v>
      </c>
      <c r="AE48" s="250"/>
      <c r="AF48" s="250"/>
      <c r="AG48" s="250"/>
      <c r="AH48" s="250"/>
    </row>
    <row r="49" spans="2:34" ht="30" x14ac:dyDescent="0.25">
      <c r="B49" s="568"/>
      <c r="C49" s="80" t="s">
        <v>431</v>
      </c>
      <c r="D49" s="271">
        <f t="shared" si="3"/>
        <v>0</v>
      </c>
      <c r="E49" s="43">
        <f t="shared" si="4"/>
        <v>0</v>
      </c>
      <c r="F49" s="250"/>
      <c r="G49" s="250"/>
      <c r="H49" s="250"/>
      <c r="I49" s="250"/>
      <c r="J49" s="43">
        <f t="shared" si="5"/>
        <v>0</v>
      </c>
      <c r="K49" s="250"/>
      <c r="L49" s="250"/>
      <c r="M49" s="250"/>
      <c r="N49" s="250"/>
      <c r="O49" s="43">
        <f t="shared" si="6"/>
        <v>0</v>
      </c>
      <c r="P49" s="250"/>
      <c r="Q49" s="250"/>
      <c r="R49" s="250"/>
      <c r="S49" s="250"/>
      <c r="T49" s="43">
        <f t="shared" si="7"/>
        <v>0</v>
      </c>
      <c r="U49" s="265"/>
      <c r="V49" s="265"/>
      <c r="W49" s="265"/>
      <c r="X49" s="265"/>
      <c r="Y49" s="43">
        <f t="shared" si="8"/>
        <v>0</v>
      </c>
      <c r="Z49" s="250"/>
      <c r="AA49" s="250"/>
      <c r="AB49" s="250"/>
      <c r="AC49" s="250"/>
      <c r="AD49" s="43">
        <f t="shared" si="9"/>
        <v>0</v>
      </c>
      <c r="AE49" s="250"/>
      <c r="AF49" s="250"/>
      <c r="AG49" s="250"/>
      <c r="AH49" s="250"/>
    </row>
    <row r="50" spans="2:34" ht="15" customHeight="1" x14ac:dyDescent="0.25">
      <c r="B50" s="568"/>
      <c r="C50" s="80" t="s">
        <v>395</v>
      </c>
      <c r="D50" s="271">
        <f t="shared" si="3"/>
        <v>1</v>
      </c>
      <c r="E50" s="43">
        <f t="shared" si="4"/>
        <v>0</v>
      </c>
      <c r="F50" s="250">
        <v>0</v>
      </c>
      <c r="G50" s="250">
        <v>0</v>
      </c>
      <c r="H50" s="250">
        <v>0</v>
      </c>
      <c r="I50" s="250">
        <v>0</v>
      </c>
      <c r="J50" s="43">
        <f t="shared" si="5"/>
        <v>0</v>
      </c>
      <c r="K50" s="250">
        <v>0</v>
      </c>
      <c r="L50" s="250">
        <v>0</v>
      </c>
      <c r="M50" s="250">
        <v>0</v>
      </c>
      <c r="N50" s="250">
        <v>0</v>
      </c>
      <c r="O50" s="43">
        <f t="shared" si="6"/>
        <v>1</v>
      </c>
      <c r="P50" s="250">
        <v>1</v>
      </c>
      <c r="Q50" s="250">
        <v>0</v>
      </c>
      <c r="R50" s="250">
        <v>0</v>
      </c>
      <c r="S50" s="250">
        <v>0</v>
      </c>
      <c r="T50" s="43">
        <f t="shared" si="7"/>
        <v>0</v>
      </c>
      <c r="U50" s="265">
        <v>0</v>
      </c>
      <c r="V50" s="265">
        <v>0</v>
      </c>
      <c r="W50" s="265">
        <v>0</v>
      </c>
      <c r="X50" s="265">
        <v>0</v>
      </c>
      <c r="Y50" s="43">
        <f t="shared" si="8"/>
        <v>0</v>
      </c>
      <c r="Z50" s="250">
        <v>0</v>
      </c>
      <c r="AA50" s="250">
        <v>0</v>
      </c>
      <c r="AB50" s="250">
        <v>0</v>
      </c>
      <c r="AC50" s="250">
        <v>0</v>
      </c>
      <c r="AD50" s="43">
        <f t="shared" si="9"/>
        <v>0</v>
      </c>
      <c r="AE50" s="250">
        <v>0</v>
      </c>
      <c r="AF50" s="250">
        <v>0</v>
      </c>
      <c r="AG50" s="250">
        <v>0</v>
      </c>
      <c r="AH50" s="250">
        <v>0</v>
      </c>
    </row>
    <row r="51" spans="2:34" ht="15" customHeight="1" x14ac:dyDescent="0.25">
      <c r="B51" s="568"/>
      <c r="C51" s="80" t="s">
        <v>396</v>
      </c>
      <c r="D51" s="271">
        <f t="shared" si="3"/>
        <v>9</v>
      </c>
      <c r="E51" s="43">
        <f t="shared" si="4"/>
        <v>0</v>
      </c>
      <c r="F51" s="250">
        <v>0</v>
      </c>
      <c r="G51" s="250">
        <v>0</v>
      </c>
      <c r="H51" s="250">
        <v>0</v>
      </c>
      <c r="I51" s="250">
        <v>0</v>
      </c>
      <c r="J51" s="43">
        <f t="shared" si="5"/>
        <v>2</v>
      </c>
      <c r="K51" s="250">
        <v>2</v>
      </c>
      <c r="L51" s="250">
        <v>0</v>
      </c>
      <c r="M51" s="250">
        <v>0</v>
      </c>
      <c r="N51" s="250">
        <v>0</v>
      </c>
      <c r="O51" s="43">
        <f t="shared" si="6"/>
        <v>2</v>
      </c>
      <c r="P51" s="250">
        <v>2</v>
      </c>
      <c r="Q51" s="250">
        <v>0</v>
      </c>
      <c r="R51" s="250">
        <v>0</v>
      </c>
      <c r="S51" s="250">
        <v>0</v>
      </c>
      <c r="T51" s="43">
        <f t="shared" si="7"/>
        <v>1</v>
      </c>
      <c r="U51" s="265">
        <v>1</v>
      </c>
      <c r="V51" s="265">
        <v>0</v>
      </c>
      <c r="W51" s="265">
        <v>0</v>
      </c>
      <c r="X51" s="265">
        <v>0</v>
      </c>
      <c r="Y51" s="43">
        <f t="shared" si="8"/>
        <v>3</v>
      </c>
      <c r="Z51" s="250">
        <v>3</v>
      </c>
      <c r="AA51" s="250">
        <v>0</v>
      </c>
      <c r="AB51" s="250">
        <v>0</v>
      </c>
      <c r="AC51" s="250">
        <v>0</v>
      </c>
      <c r="AD51" s="43">
        <f t="shared" si="9"/>
        <v>1</v>
      </c>
      <c r="AE51" s="250">
        <v>1</v>
      </c>
      <c r="AF51" s="250">
        <v>0</v>
      </c>
      <c r="AG51" s="250">
        <v>0</v>
      </c>
      <c r="AH51" s="250">
        <v>0</v>
      </c>
    </row>
    <row r="52" spans="2:34" ht="15" customHeight="1" x14ac:dyDescent="0.25">
      <c r="B52" s="568"/>
      <c r="C52" s="80" t="s">
        <v>397</v>
      </c>
      <c r="D52" s="271">
        <f t="shared" si="3"/>
        <v>0</v>
      </c>
      <c r="E52" s="43">
        <f t="shared" si="4"/>
        <v>0</v>
      </c>
      <c r="F52" s="250"/>
      <c r="G52" s="250"/>
      <c r="H52" s="250"/>
      <c r="I52" s="250"/>
      <c r="J52" s="43">
        <f t="shared" si="5"/>
        <v>0</v>
      </c>
      <c r="K52" s="250"/>
      <c r="L52" s="250"/>
      <c r="M52" s="250"/>
      <c r="N52" s="250"/>
      <c r="O52" s="43">
        <f t="shared" si="6"/>
        <v>0</v>
      </c>
      <c r="P52" s="250"/>
      <c r="Q52" s="250"/>
      <c r="R52" s="250"/>
      <c r="S52" s="250"/>
      <c r="T52" s="43">
        <f t="shared" si="7"/>
        <v>0</v>
      </c>
      <c r="U52" s="265"/>
      <c r="V52" s="265"/>
      <c r="W52" s="265"/>
      <c r="X52" s="265"/>
      <c r="Y52" s="43">
        <f t="shared" si="8"/>
        <v>0</v>
      </c>
      <c r="Z52" s="250"/>
      <c r="AA52" s="250"/>
      <c r="AB52" s="250"/>
      <c r="AC52" s="250"/>
      <c r="AD52" s="43">
        <f t="shared" si="9"/>
        <v>0</v>
      </c>
      <c r="AE52" s="250"/>
      <c r="AF52" s="250"/>
      <c r="AG52" s="250"/>
      <c r="AH52" s="250"/>
    </row>
    <row r="53" spans="2:34" ht="45" x14ac:dyDescent="0.25">
      <c r="B53" s="568"/>
      <c r="C53" s="80" t="s">
        <v>398</v>
      </c>
      <c r="D53" s="271">
        <f t="shared" si="3"/>
        <v>0</v>
      </c>
      <c r="E53" s="43">
        <f t="shared" si="4"/>
        <v>0</v>
      </c>
      <c r="F53" s="250"/>
      <c r="G53" s="250"/>
      <c r="H53" s="250"/>
      <c r="I53" s="250"/>
      <c r="J53" s="43">
        <f t="shared" si="5"/>
        <v>0</v>
      </c>
      <c r="K53" s="250"/>
      <c r="L53" s="250"/>
      <c r="M53" s="250"/>
      <c r="N53" s="250"/>
      <c r="O53" s="43">
        <f t="shared" si="6"/>
        <v>0</v>
      </c>
      <c r="P53" s="250"/>
      <c r="Q53" s="250"/>
      <c r="R53" s="250"/>
      <c r="S53" s="250"/>
      <c r="T53" s="43">
        <f t="shared" si="7"/>
        <v>0</v>
      </c>
      <c r="U53" s="265"/>
      <c r="V53" s="265"/>
      <c r="W53" s="265"/>
      <c r="X53" s="265"/>
      <c r="Y53" s="43">
        <f t="shared" si="8"/>
        <v>0</v>
      </c>
      <c r="Z53" s="250"/>
      <c r="AA53" s="250"/>
      <c r="AB53" s="250"/>
      <c r="AC53" s="250"/>
      <c r="AD53" s="43">
        <f t="shared" si="9"/>
        <v>0</v>
      </c>
      <c r="AE53" s="250"/>
      <c r="AF53" s="250"/>
      <c r="AG53" s="250"/>
      <c r="AH53" s="250"/>
    </row>
    <row r="54" spans="2:34" ht="15" customHeight="1" x14ac:dyDescent="0.25">
      <c r="B54" s="568"/>
      <c r="C54" s="81" t="s">
        <v>235</v>
      </c>
      <c r="D54" s="271">
        <f t="shared" si="3"/>
        <v>0</v>
      </c>
      <c r="E54" s="43">
        <f t="shared" si="4"/>
        <v>0</v>
      </c>
      <c r="F54" s="250"/>
      <c r="G54" s="250"/>
      <c r="H54" s="250"/>
      <c r="I54" s="250"/>
      <c r="J54" s="43">
        <f t="shared" si="5"/>
        <v>0</v>
      </c>
      <c r="K54" s="250"/>
      <c r="L54" s="250"/>
      <c r="M54" s="250"/>
      <c r="N54" s="250"/>
      <c r="O54" s="43">
        <f t="shared" si="6"/>
        <v>0</v>
      </c>
      <c r="P54" s="250"/>
      <c r="Q54" s="250"/>
      <c r="R54" s="250"/>
      <c r="S54" s="250"/>
      <c r="T54" s="43">
        <f t="shared" si="7"/>
        <v>0</v>
      </c>
      <c r="U54" s="265"/>
      <c r="V54" s="265"/>
      <c r="W54" s="265"/>
      <c r="X54" s="265"/>
      <c r="Y54" s="43">
        <f t="shared" si="8"/>
        <v>0</v>
      </c>
      <c r="Z54" s="250"/>
      <c r="AA54" s="250"/>
      <c r="AB54" s="250"/>
      <c r="AC54" s="250"/>
      <c r="AD54" s="43">
        <f t="shared" si="9"/>
        <v>0</v>
      </c>
      <c r="AE54" s="250"/>
      <c r="AF54" s="250"/>
      <c r="AG54" s="250"/>
      <c r="AH54" s="250"/>
    </row>
    <row r="55" spans="2:34" ht="45" x14ac:dyDescent="0.25">
      <c r="B55" s="568"/>
      <c r="C55" s="79" t="s">
        <v>236</v>
      </c>
      <c r="D55" s="271">
        <f t="shared" si="3"/>
        <v>13049</v>
      </c>
      <c r="E55" s="43">
        <f t="shared" si="4"/>
        <v>2196</v>
      </c>
      <c r="F55" s="250">
        <v>2196</v>
      </c>
      <c r="G55" s="250">
        <v>0</v>
      </c>
      <c r="H55" s="250">
        <v>0</v>
      </c>
      <c r="I55" s="250">
        <v>0</v>
      </c>
      <c r="J55" s="43">
        <f t="shared" si="5"/>
        <v>2591</v>
      </c>
      <c r="K55" s="250">
        <v>2591</v>
      </c>
      <c r="L55" s="250">
        <v>0</v>
      </c>
      <c r="M55" s="250">
        <v>0</v>
      </c>
      <c r="N55" s="250">
        <v>0</v>
      </c>
      <c r="O55" s="43">
        <f t="shared" si="6"/>
        <v>2384</v>
      </c>
      <c r="P55" s="250">
        <v>2384</v>
      </c>
      <c r="Q55" s="250">
        <v>0</v>
      </c>
      <c r="R55" s="250">
        <v>0</v>
      </c>
      <c r="S55" s="250">
        <v>0</v>
      </c>
      <c r="T55" s="43">
        <f t="shared" si="7"/>
        <v>2503</v>
      </c>
      <c r="U55" s="265">
        <v>2503</v>
      </c>
      <c r="V55" s="265">
        <v>0</v>
      </c>
      <c r="W55" s="265">
        <v>0</v>
      </c>
      <c r="X55" s="265">
        <v>0</v>
      </c>
      <c r="Y55" s="43">
        <f t="shared" si="8"/>
        <v>1568</v>
      </c>
      <c r="Z55" s="250">
        <v>1568</v>
      </c>
      <c r="AA55" s="250">
        <v>0</v>
      </c>
      <c r="AB55" s="250">
        <v>0</v>
      </c>
      <c r="AC55" s="250">
        <v>0</v>
      </c>
      <c r="AD55" s="43">
        <f t="shared" si="9"/>
        <v>1807</v>
      </c>
      <c r="AE55" s="250">
        <v>1807</v>
      </c>
      <c r="AF55" s="250">
        <v>0</v>
      </c>
      <c r="AG55" s="250">
        <v>0</v>
      </c>
      <c r="AH55" s="250">
        <v>0</v>
      </c>
    </row>
    <row r="56" spans="2:34" ht="30" x14ac:dyDescent="0.25">
      <c r="B56" s="568"/>
      <c r="C56" s="133" t="s">
        <v>233</v>
      </c>
      <c r="D56" s="271">
        <f t="shared" si="3"/>
        <v>0</v>
      </c>
      <c r="E56" s="43">
        <f t="shared" si="4"/>
        <v>0</v>
      </c>
      <c r="F56" s="250"/>
      <c r="G56" s="250"/>
      <c r="H56" s="250"/>
      <c r="I56" s="250"/>
      <c r="J56" s="43">
        <f t="shared" si="5"/>
        <v>0</v>
      </c>
      <c r="K56" s="250"/>
      <c r="L56" s="250"/>
      <c r="M56" s="250"/>
      <c r="N56" s="250"/>
      <c r="O56" s="43">
        <f t="shared" si="6"/>
        <v>0</v>
      </c>
      <c r="P56" s="250"/>
      <c r="Q56" s="250"/>
      <c r="R56" s="250"/>
      <c r="S56" s="250"/>
      <c r="T56" s="43">
        <f t="shared" si="7"/>
        <v>0</v>
      </c>
      <c r="U56" s="265"/>
      <c r="V56" s="265"/>
      <c r="W56" s="265"/>
      <c r="X56" s="265"/>
      <c r="Y56" s="43">
        <f t="shared" si="8"/>
        <v>0</v>
      </c>
      <c r="Z56" s="250"/>
      <c r="AA56" s="250"/>
      <c r="AB56" s="250"/>
      <c r="AC56" s="250"/>
      <c r="AD56" s="43">
        <f t="shared" si="9"/>
        <v>0</v>
      </c>
      <c r="AE56" s="250"/>
      <c r="AF56" s="250"/>
      <c r="AG56" s="250"/>
      <c r="AH56" s="250"/>
    </row>
    <row r="57" spans="2:34" x14ac:dyDescent="0.25">
      <c r="B57" s="568"/>
      <c r="C57" s="133" t="s">
        <v>577</v>
      </c>
      <c r="D57" s="271">
        <f t="shared" si="3"/>
        <v>58</v>
      </c>
      <c r="E57" s="43">
        <f t="shared" si="4"/>
        <v>21</v>
      </c>
      <c r="F57" s="250">
        <v>21</v>
      </c>
      <c r="G57" s="250">
        <v>0</v>
      </c>
      <c r="H57" s="250">
        <v>0</v>
      </c>
      <c r="I57" s="250">
        <v>0</v>
      </c>
      <c r="J57" s="43">
        <f t="shared" si="5"/>
        <v>8</v>
      </c>
      <c r="K57" s="250">
        <v>8</v>
      </c>
      <c r="L57" s="250">
        <v>0</v>
      </c>
      <c r="M57" s="250">
        <v>0</v>
      </c>
      <c r="N57" s="250">
        <v>0</v>
      </c>
      <c r="O57" s="43">
        <f t="shared" si="6"/>
        <v>11</v>
      </c>
      <c r="P57" s="250">
        <v>11</v>
      </c>
      <c r="Q57" s="250">
        <v>0</v>
      </c>
      <c r="R57" s="250">
        <v>0</v>
      </c>
      <c r="S57" s="250">
        <v>0</v>
      </c>
      <c r="T57" s="43">
        <f t="shared" si="7"/>
        <v>7</v>
      </c>
      <c r="U57" s="265">
        <v>7</v>
      </c>
      <c r="V57" s="265">
        <v>0</v>
      </c>
      <c r="W57" s="265">
        <v>0</v>
      </c>
      <c r="X57" s="265">
        <v>0</v>
      </c>
      <c r="Y57" s="43">
        <f t="shared" si="8"/>
        <v>5</v>
      </c>
      <c r="Z57" s="250">
        <v>5</v>
      </c>
      <c r="AA57" s="250">
        <v>0</v>
      </c>
      <c r="AB57" s="250">
        <v>0</v>
      </c>
      <c r="AC57" s="250">
        <v>0</v>
      </c>
      <c r="AD57" s="43">
        <f t="shared" si="9"/>
        <v>6</v>
      </c>
      <c r="AE57" s="250">
        <v>6</v>
      </c>
      <c r="AF57" s="250">
        <v>0</v>
      </c>
      <c r="AG57" s="250">
        <v>0</v>
      </c>
      <c r="AH57" s="250">
        <v>0</v>
      </c>
    </row>
  </sheetData>
  <sheetProtection formatCells="0"/>
  <customSheetViews>
    <customSheetView guid="{9D1D14F5-8C2B-4583-83B3-9F89558F07EC}" scale="45">
      <pane xSplit="4" ySplit="7" topLeftCell="BZ8" activePane="bottomRight" state="frozen"/>
      <selection pane="bottomRight" activeCell="E7" sqref="E7:DD7"/>
      <pageMargins left="0.7" right="0.7" top="0.75" bottom="0.75" header="0.3" footer="0.3"/>
    </customSheetView>
  </customSheetViews>
  <mergeCells count="18">
    <mergeCell ref="AD2:AH2"/>
    <mergeCell ref="AD3:AD4"/>
    <mergeCell ref="E3:E4"/>
    <mergeCell ref="E2:I2"/>
    <mergeCell ref="J3:J4"/>
    <mergeCell ref="J2:N2"/>
    <mergeCell ref="Y2:AC2"/>
    <mergeCell ref="Y3:Y4"/>
    <mergeCell ref="T2:X2"/>
    <mergeCell ref="T3:T4"/>
    <mergeCell ref="O2:S2"/>
    <mergeCell ref="O3:O4"/>
    <mergeCell ref="B1:D2"/>
    <mergeCell ref="B11:B57"/>
    <mergeCell ref="B5:C5"/>
    <mergeCell ref="B3:B4"/>
    <mergeCell ref="C3:C4"/>
    <mergeCell ref="D3:D4"/>
  </mergeCells>
  <pageMargins left="0.70866141732283461" right="0.31496062992125984" top="0.3543307086614173" bottom="0.3543307086614173" header="0.31496062992125984" footer="0.31496062992125984"/>
  <pageSetup paperSize="9" scale="4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ФОИВ</vt:lpstr>
      <vt:lpstr>РОИВ</vt:lpstr>
      <vt:lpstr>ОМСУ</vt:lpstr>
      <vt:lpstr>Иные услуги - МФЦ</vt:lpstr>
      <vt:lpstr>ОМСУ!Область_печати</vt:lpstr>
      <vt:lpstr>РОИВ!Область_печати</vt:lpstr>
      <vt:lpstr>ФОИВ!Область_печати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Кривонос</dc:creator>
  <cp:lastModifiedBy>Bezinfo</cp:lastModifiedBy>
  <cp:lastPrinted>2019-05-22T11:46:51Z</cp:lastPrinted>
  <dcterms:created xsi:type="dcterms:W3CDTF">2014-02-07T10:35:44Z</dcterms:created>
  <dcterms:modified xsi:type="dcterms:W3CDTF">2020-06-16T12:31:07Z</dcterms:modified>
</cp:coreProperties>
</file>